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0"/>
  <workbookPr saveExternalLinkValues="0" codeName="ThisWorkbook"/>
  <mc:AlternateContent xmlns:mc="http://schemas.openxmlformats.org/markup-compatibility/2006">
    <mc:Choice Requires="x15">
      <x15ac:absPath xmlns:x15ac="http://schemas.microsoft.com/office/spreadsheetml/2010/11/ac" url="/Users/charlottekempton1/Desktop/"/>
    </mc:Choice>
  </mc:AlternateContent>
  <xr:revisionPtr revIDLastSave="0" documentId="8_{4F473294-A6D7-AB4B-846B-0C3CD3BEB511}" xr6:coauthVersionLast="47" xr6:coauthVersionMax="47" xr10:uidLastSave="{00000000-0000-0000-0000-000000000000}"/>
  <bookViews>
    <workbookView xWindow="0" yWindow="760" windowWidth="30240" windowHeight="17340" tabRatio="851" firstSheet="6" activeTab="6" xr2:uid="{00000000-000D-0000-FFFF-FFFF00000000}"/>
  </bookViews>
  <sheets>
    <sheet name="Menu" sheetId="1" r:id="rId1"/>
    <sheet name="TAIT AXIOM" sheetId="15" r:id="rId2"/>
    <sheet name="Mobile Acc" sheetId="2" r:id="rId3"/>
    <sheet name="Portable Acc" sheetId="3" r:id="rId4"/>
    <sheet name="Infrastructure Acc" sheetId="4" r:id="rId5"/>
    <sheet name="DMR_Infra" sheetId="5" r:id="rId6"/>
    <sheet name="DMR_Term" sheetId="6" r:id="rId7"/>
    <sheet name="P25_Infra" sheetId="8" r:id="rId8"/>
    <sheet name="P25_Term" sheetId="9" r:id="rId9"/>
    <sheet name="Tait Partner Products" sheetId="11" r:id="rId10"/>
    <sheet name="Tait Enable" sheetId="12" r:id="rId11"/>
    <sheet name="Indoor Location" sheetId="17" r:id="rId12"/>
  </sheets>
  <definedNames>
    <definedName name="_xlnm._FilterDatabase" localSheetId="5" hidden="1">DMR_Infra!$A$2:$D$629</definedName>
    <definedName name="_xlnm._FilterDatabase" localSheetId="6" hidden="1">DMR_Term!$A$1:$D$939</definedName>
    <definedName name="_xlnm._FilterDatabase" localSheetId="11" hidden="1">'Indoor Location'!$A$1:$D$188</definedName>
    <definedName name="_xlnm._FilterDatabase" localSheetId="4" hidden="1">'Infrastructure Acc'!$A$1:$E$309</definedName>
    <definedName name="_xlnm._FilterDatabase" localSheetId="2" hidden="1">'Mobile Acc'!$A$1:$F$939</definedName>
    <definedName name="_xlnm._FilterDatabase" localSheetId="7" hidden="1">P25_Infra!$A$1:$D$246</definedName>
    <definedName name="_xlnm._FilterDatabase" localSheetId="8" hidden="1">P25_Term!$A$1:$H$858</definedName>
    <definedName name="_xlnm._FilterDatabase" localSheetId="3" hidden="1">'Portable Acc'!$A$1:$E$1038</definedName>
    <definedName name="_xlnm._FilterDatabase" localSheetId="1" hidden="1">'TAIT AXIOM'!$A$2:$D$202</definedName>
    <definedName name="_xlnm._FilterDatabase" localSheetId="10" hidden="1">'Tait Enable'!$A$1:$D$233</definedName>
    <definedName name="_xlnm._FilterDatabase" localSheetId="9" hidden="1">'Tait Partner Products'!$A$1:$JC$71</definedName>
    <definedName name="Analog_LU_Base_TB8100" localSheetId="7" hidden="1">#REF!</definedName>
    <definedName name="Analog_LU_Mob_Acc" localSheetId="7" hidden="1">#REF!</definedName>
    <definedName name="Analog_LU_Mob_Terminals" localSheetId="7" hidden="1">#REF!</definedName>
    <definedName name="Analog_LU_Port_Acc" localSheetId="7" hidden="1">#REF!</definedName>
    <definedName name="Analog_LU_Port_Terminals" localSheetId="7" hidden="1">#REF!</definedName>
    <definedName name="Analog_Nav_Base_TB7100_Acc" localSheetId="7" hidden="1">#REF!</definedName>
    <definedName name="Analog_Nav_Base_TB8100" localSheetId="7" hidden="1">#REF!</definedName>
    <definedName name="Analog_Nav_Base_TB8100_Acc" localSheetId="7" hidden="1">#REF!</definedName>
    <definedName name="Analog_Nav_Mob_TM8000" localSheetId="7" hidden="1">#REF!</definedName>
    <definedName name="Analog_Nav_Mob_TM8000_Acc" localSheetId="7" hidden="1">#REF!</definedName>
    <definedName name="Analog_Nav_Port_TP8100" localSheetId="7" hidden="1">#REF!</definedName>
    <definedName name="Analog_Nav_Port_TP8100_Acc" localSheetId="7" hidden="1">#REF!</definedName>
    <definedName name="Analog_Qt_Base_TB8100" localSheetId="7" hidden="1">#REF!</definedName>
    <definedName name="Analog_Qt_Mob_Acc" localSheetId="7" hidden="1">#REF!</definedName>
    <definedName name="Analog_Qt_Mob_Terminals" localSheetId="7" hidden="1">#REF!</definedName>
    <definedName name="Analog_Qt_Port_Acc" localSheetId="7" hidden="1">#REF!</definedName>
    <definedName name="Analog_Qt_Port_Terminals" localSheetId="7" hidden="1">#REF!</definedName>
    <definedName name="Discount" hidden="1">Menu!$C$7</definedName>
    <definedName name="Discount2">Menu!$C$8</definedName>
    <definedName name="DMR_LU_Base_TB7300" hidden="1">DMR_Infra!$A$447:$D$474</definedName>
    <definedName name="DMR_LU_Mob_Terminals" hidden="1">DMR_Term!$A$42:$D$296</definedName>
    <definedName name="DMR_LU_Net_Node" hidden="1">DMR_Infra!$A$552:$D$593</definedName>
    <definedName name="DMR_LU_Port_Terminals" localSheetId="7" hidden="1">DMR_Term!#REF!</definedName>
    <definedName name="DMR_LU_Port_Terminals_IS" hidden="1">DMR_Term!$A$714:$D$739</definedName>
    <definedName name="DMR_Nav_Base_TB7300" hidden="1">DMR_Infra!$A$444</definedName>
    <definedName name="DMR_Nav_Mob_TM9315" hidden="1">DMR_Term!$A$39</definedName>
    <definedName name="DMR_Nav_Mob_TM9355_Quad" hidden="1">DMR_Term!$A$103</definedName>
    <definedName name="DMR_Nav_Mob_TM9355_Tri" hidden="1">DMR_Term!$A$51</definedName>
    <definedName name="DMR_Nav_Mob_TM9355_Tri_HHCH" hidden="1">DMR_Term!$A$155</definedName>
    <definedName name="DMR_Nav_Net_GridLink" hidden="1">DMR_Infra!$A$596</definedName>
    <definedName name="DMR_Nav_Net_TN9300" hidden="1">DMR_Infra!$A$549</definedName>
    <definedName name="DMR_Nav_Net_TN9500" hidden="1">DMR_Infra!$A$579</definedName>
    <definedName name="DMR_Nav_Port_TP9310" localSheetId="7" hidden="1">DMR_Term!#REF!</definedName>
    <definedName name="DMR_Nav_Port_TP9355_Quad" localSheetId="7" hidden="1">DMR_Term!#REF!</definedName>
    <definedName name="DMR_Nav_Port_TP9355_Tri" localSheetId="7" hidden="1">DMR_Term!#REF!</definedName>
    <definedName name="DMR_Nav_Port_TP9360_Quad" localSheetId="7" hidden="1">DMR_Term!#REF!</definedName>
    <definedName name="DMR_Nav_Port_TP9360_Tri" localSheetId="7" hidden="1">DMR_Term!#REF!</definedName>
    <definedName name="DMR_Nav_Port_TP9361" hidden="1">DMR_Term!$A$709</definedName>
    <definedName name="DMR_Qt_Base_TB7300" localSheetId="7" hidden="1">DMR_Infra!#REF!</definedName>
    <definedName name="DMR_Qt_Base_TB7300_Options" localSheetId="7" hidden="1">DMR_Infra!#REF!</definedName>
    <definedName name="DMR_Qt_Base_TB9300" localSheetId="7" hidden="1">DMR_Infra!#REF!</definedName>
    <definedName name="DMR_Qt_Base_TB9300_Options" localSheetId="7" hidden="1">DMR_Infra!#REF!</definedName>
    <definedName name="DMR_Qt_Mob_Options" localSheetId="7" hidden="1">#REF!</definedName>
    <definedName name="DMR_Qt_Mob_Terminals" localSheetId="7" hidden="1">DMR_Term!#REF!</definedName>
    <definedName name="DMR_Qt_Net_Nodes" localSheetId="7" hidden="1">DMR_Infra!#REF!</definedName>
    <definedName name="DMR_Qt_Port_Options" localSheetId="7" hidden="1">#REF!</definedName>
    <definedName name="DMR_Qt_Port_Options_IS" localSheetId="7" hidden="1">#REF!</definedName>
    <definedName name="DMR_Qt_Port_Terminals" localSheetId="7" hidden="1">DMR_Term!#REF!</definedName>
    <definedName name="DMR_Qt_Port_Terminals_IS" localSheetId="7" hidden="1">DMR_Term!#REF!</definedName>
    <definedName name="Z_89EF355B_CA08_4B15_A839_40B932125DD6_.wvu.FilterData" localSheetId="5" hidden="1">DMR_Infra!$A$2:$D$626</definedName>
    <definedName name="Z_89EF355B_CA08_4B15_A839_40B932125DD6_.wvu.FilterData" localSheetId="6" hidden="1">DMR_Term!$A$1:$D$884</definedName>
    <definedName name="Z_89EF355B_CA08_4B15_A839_40B932125DD6_.wvu.FilterData" localSheetId="4" hidden="1">'Infrastructure Acc'!$A$9:$E$9</definedName>
    <definedName name="Z_89EF355B_CA08_4B15_A839_40B932125DD6_.wvu.FilterData" localSheetId="2" hidden="1">'Mobile Acc'!$A$233:$E$233</definedName>
    <definedName name="Z_89EF355B_CA08_4B15_A839_40B932125DD6_.wvu.FilterData" localSheetId="7" hidden="1">P25_Infra!$A$1:$D$242</definedName>
    <definedName name="Z_89EF355B_CA08_4B15_A839_40B932125DD6_.wvu.FilterData" localSheetId="8" hidden="1">P25_Term!$A$1:$D$523</definedName>
    <definedName name="Z_89EF355B_CA08_4B15_A839_40B932125DD6_.wvu.FilterData" localSheetId="1" hidden="1">'TAIT AXIOM'!$A$2:$D$150</definedName>
    <definedName name="Z_89EF355B_CA08_4B15_A839_40B932125DD6_.wvu.FilterData" localSheetId="10" hidden="1">'Tait Enable'!$A$1:$D$261</definedName>
    <definedName name="Z_89EF355B_CA08_4B15_A839_40B932125DD6_.wvu.FilterData" localSheetId="9" hidden="1">'Tait Partner Products'!$A$41:$D$41</definedName>
  </definedNames>
  <calcPr calcId="191028"/>
  <customWorkbookViews>
    <customWorkbookView name="Blair Murphy - Personal View" guid="{89EF355B-CA08-4B15-A839-40B932125DD6}" mergeInterval="0" personalView="1" maximized="1" xWindow="-8" yWindow="-8" windowWidth="1936" windowHeight="1056" tabRatio="85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0" i="15" l="1"/>
  <c r="D141" i="15"/>
  <c r="A59" i="17" l="1"/>
  <c r="A58" i="17"/>
  <c r="A57" i="17"/>
  <c r="A56" i="17"/>
  <c r="A55" i="17"/>
  <c r="A54" i="17"/>
  <c r="A53" i="17"/>
  <c r="A52" i="17"/>
  <c r="A51" i="17"/>
  <c r="A32" i="6" l="1"/>
  <c r="A31" i="6"/>
  <c r="A30" i="6"/>
  <c r="A236" i="6"/>
  <c r="A235" i="6"/>
  <c r="A234" i="6"/>
  <c r="A233" i="6"/>
  <c r="A232" i="6"/>
  <c r="A231" i="6"/>
  <c r="D500" i="6" l="1"/>
  <c r="D497" i="6"/>
  <c r="D496" i="6"/>
  <c r="D495" i="6"/>
  <c r="D494" i="6"/>
  <c r="D493" i="6"/>
  <c r="D492" i="6"/>
  <c r="D491" i="6"/>
  <c r="D490" i="6"/>
  <c r="D489" i="6"/>
  <c r="D488" i="6"/>
  <c r="D485" i="6"/>
  <c r="D484" i="6"/>
  <c r="D483" i="6"/>
  <c r="D482" i="6"/>
  <c r="D481" i="6"/>
  <c r="D480" i="6"/>
  <c r="D477" i="6"/>
  <c r="D476" i="6"/>
  <c r="D475" i="6"/>
  <c r="D472" i="6"/>
  <c r="D471" i="6"/>
  <c r="D470" i="6"/>
  <c r="D469" i="6"/>
  <c r="D468" i="6"/>
  <c r="D467" i="6"/>
  <c r="D466" i="6"/>
  <c r="D465" i="6"/>
  <c r="D464" i="6"/>
  <c r="D463" i="6"/>
  <c r="D460" i="6"/>
  <c r="D459" i="6"/>
  <c r="D458" i="6"/>
  <c r="D457" i="6"/>
  <c r="D454" i="6"/>
  <c r="D453" i="6"/>
  <c r="D452" i="6"/>
  <c r="D451" i="6"/>
  <c r="D450" i="6"/>
  <c r="D449" i="6"/>
  <c r="D448" i="6"/>
  <c r="D447" i="6"/>
  <c r="D446" i="6"/>
  <c r="D445" i="6"/>
  <c r="D444" i="6"/>
  <c r="D443" i="6"/>
  <c r="D440" i="6"/>
  <c r="D439" i="6"/>
  <c r="D438" i="6"/>
  <c r="D435" i="6"/>
  <c r="D432" i="6"/>
  <c r="D431" i="6"/>
  <c r="D430" i="6"/>
  <c r="D429" i="6"/>
  <c r="D428" i="6"/>
  <c r="D427" i="6"/>
  <c r="D426" i="6"/>
  <c r="D425" i="6"/>
  <c r="D424" i="6"/>
  <c r="D423" i="6"/>
  <c r="D422" i="6"/>
  <c r="D421" i="6"/>
  <c r="D420" i="6"/>
  <c r="D419" i="6"/>
  <c r="D418" i="6"/>
  <c r="D417" i="6"/>
  <c r="D416" i="6"/>
  <c r="D415" i="6"/>
  <c r="D414" i="6"/>
  <c r="D413" i="6"/>
  <c r="D412" i="6"/>
  <c r="D411" i="6"/>
  <c r="D410" i="6"/>
  <c r="D409" i="6"/>
  <c r="D406" i="6"/>
  <c r="D405" i="6"/>
  <c r="D404" i="6"/>
  <c r="D403" i="6"/>
  <c r="D402" i="6"/>
  <c r="D401" i="6"/>
  <c r="D400" i="6"/>
  <c r="D399" i="6"/>
  <c r="D398" i="6"/>
  <c r="D397" i="6"/>
  <c r="D396" i="6"/>
  <c r="D395" i="6"/>
  <c r="D394" i="6"/>
  <c r="D393" i="6"/>
  <c r="D392" i="6"/>
  <c r="D391" i="6"/>
  <c r="D390" i="6"/>
  <c r="D389" i="6"/>
  <c r="D388" i="6"/>
  <c r="D387" i="6"/>
  <c r="D386" i="6"/>
  <c r="D385" i="6"/>
  <c r="D384" i="6"/>
  <c r="D383" i="6"/>
  <c r="D365" i="6"/>
  <c r="D364" i="6"/>
  <c r="D363" i="6"/>
  <c r="D362" i="6"/>
  <c r="D361" i="6"/>
  <c r="D360" i="6"/>
  <c r="D359" i="6"/>
  <c r="D358" i="6"/>
  <c r="D357" i="6"/>
  <c r="D354" i="6"/>
  <c r="D353" i="6"/>
  <c r="D352" i="6"/>
  <c r="D351" i="6"/>
  <c r="D350" i="6"/>
  <c r="D349" i="6"/>
  <c r="D346" i="6"/>
  <c r="D345" i="6"/>
  <c r="D344" i="6"/>
  <c r="D343" i="6"/>
  <c r="D339" i="6"/>
  <c r="D338" i="6"/>
  <c r="D337" i="6"/>
  <c r="D334" i="6"/>
  <c r="D333" i="6"/>
  <c r="D332" i="6"/>
  <c r="D20" i="6"/>
  <c r="D19" i="6"/>
  <c r="D18" i="6"/>
  <c r="D17" i="6"/>
  <c r="D16" i="6"/>
  <c r="D13" i="6"/>
  <c r="D12" i="6"/>
  <c r="E90" i="3" l="1"/>
  <c r="E89" i="3"/>
  <c r="E88" i="3"/>
  <c r="E87" i="3"/>
  <c r="E86" i="3"/>
  <c r="E68" i="3"/>
  <c r="E67" i="3"/>
  <c r="E66" i="3"/>
  <c r="E65" i="3"/>
  <c r="E64" i="3"/>
  <c r="E46" i="3"/>
  <c r="E45" i="3"/>
  <c r="E44" i="3"/>
  <c r="E43" i="3"/>
  <c r="E42" i="3"/>
  <c r="D99" i="12"/>
  <c r="D98" i="12"/>
  <c r="D73" i="12"/>
  <c r="D72" i="12"/>
  <c r="D40" i="12"/>
  <c r="D39" i="12"/>
  <c r="D13" i="12"/>
  <c r="D12" i="12"/>
  <c r="D163" i="15"/>
  <c r="D265" i="9"/>
  <c r="D264" i="9"/>
  <c r="D282" i="9"/>
  <c r="D281" i="9"/>
  <c r="D343" i="9"/>
  <c r="D342" i="9"/>
  <c r="D328" i="9"/>
  <c r="D327" i="9"/>
  <c r="E253" i="3"/>
  <c r="E252" i="3"/>
  <c r="D114" i="15"/>
  <c r="D153" i="8"/>
  <c r="D147" i="8"/>
  <c r="D141" i="8"/>
  <c r="D135" i="8"/>
  <c r="D129" i="8"/>
  <c r="D123" i="8"/>
  <c r="D116" i="8"/>
  <c r="D110" i="8"/>
  <c r="D104" i="8"/>
  <c r="D98" i="8"/>
  <c r="D92" i="8"/>
  <c r="D86" i="8"/>
  <c r="D79" i="8"/>
  <c r="D78" i="8"/>
  <c r="D523" i="5"/>
  <c r="D522" i="5"/>
  <c r="D479" i="5"/>
  <c r="D515" i="5"/>
  <c r="D509" i="5"/>
  <c r="D503" i="5"/>
  <c r="D497" i="5"/>
  <c r="D491" i="5"/>
  <c r="D485" i="5"/>
  <c r="D473" i="5"/>
  <c r="D467" i="5"/>
  <c r="D461" i="5"/>
  <c r="D455" i="5"/>
  <c r="D450" i="5"/>
  <c r="E63" i="2" l="1"/>
  <c r="E62" i="2"/>
  <c r="E61" i="2"/>
  <c r="E60" i="2"/>
  <c r="E291" i="3"/>
  <c r="E449" i="3"/>
  <c r="E448" i="3"/>
  <c r="D918" i="6"/>
  <c r="D917" i="6"/>
  <c r="D916" i="6"/>
  <c r="D915" i="6"/>
  <c r="D914" i="6"/>
  <c r="D913" i="6"/>
  <c r="D912" i="6"/>
  <c r="D911" i="6"/>
  <c r="D929" i="6"/>
  <c r="D928" i="6"/>
  <c r="D927" i="6"/>
  <c r="D926" i="6"/>
  <c r="D934" i="6"/>
  <c r="D933" i="6"/>
  <c r="D932" i="6"/>
  <c r="D931" i="6"/>
  <c r="D904" i="6"/>
  <c r="D903" i="6"/>
  <c r="D902" i="6"/>
  <c r="D901" i="6"/>
  <c r="D899" i="6"/>
  <c r="D898" i="6"/>
  <c r="D897" i="6"/>
  <c r="D896" i="6"/>
  <c r="D888" i="6"/>
  <c r="D887" i="6"/>
  <c r="D886" i="6"/>
  <c r="D885" i="6"/>
  <c r="D883" i="6"/>
  <c r="D882" i="6"/>
  <c r="D881" i="6"/>
  <c r="D880" i="6"/>
  <c r="D873" i="6"/>
  <c r="D872" i="6"/>
  <c r="D871" i="6"/>
  <c r="D870" i="6"/>
  <c r="D868" i="6"/>
  <c r="D867" i="6"/>
  <c r="D866" i="6"/>
  <c r="D865" i="6"/>
  <c r="D856" i="6"/>
  <c r="D855" i="6"/>
  <c r="D854" i="6"/>
  <c r="D853" i="6"/>
  <c r="D851" i="6"/>
  <c r="D850" i="6"/>
  <c r="D849" i="6"/>
  <c r="D848" i="6"/>
  <c r="D840" i="6"/>
  <c r="D839" i="6"/>
  <c r="D838" i="6"/>
  <c r="D837" i="6"/>
  <c r="D835" i="6"/>
  <c r="D834" i="6"/>
  <c r="D833" i="6"/>
  <c r="D832" i="6"/>
  <c r="D809" i="6"/>
  <c r="D808" i="6"/>
  <c r="D807" i="6"/>
  <c r="D806" i="6"/>
  <c r="D804" i="6"/>
  <c r="D803" i="6"/>
  <c r="D802" i="6"/>
  <c r="D801" i="6"/>
  <c r="D824" i="6"/>
  <c r="D823" i="6"/>
  <c r="D822" i="6"/>
  <c r="D821" i="6"/>
  <c r="D819" i="6"/>
  <c r="D818" i="6"/>
  <c r="D817" i="6"/>
  <c r="D816" i="6"/>
  <c r="D793" i="6"/>
  <c r="D792" i="6"/>
  <c r="D791" i="6"/>
  <c r="D790" i="6"/>
  <c r="D788" i="6"/>
  <c r="D787" i="6"/>
  <c r="D786" i="6"/>
  <c r="D785" i="6"/>
  <c r="D778" i="6"/>
  <c r="D777" i="6"/>
  <c r="D776" i="6"/>
  <c r="D775" i="6"/>
  <c r="D773" i="6"/>
  <c r="D772" i="6"/>
  <c r="D771" i="6"/>
  <c r="D770" i="6"/>
  <c r="D761" i="6"/>
  <c r="D760" i="6"/>
  <c r="D759" i="6"/>
  <c r="D758" i="6"/>
  <c r="D756" i="6"/>
  <c r="D755" i="6"/>
  <c r="D754" i="6"/>
  <c r="D753" i="6"/>
  <c r="D328" i="6"/>
  <c r="D327" i="6"/>
  <c r="D326" i="6"/>
  <c r="D325" i="6"/>
  <c r="D323" i="6"/>
  <c r="D322" i="6"/>
  <c r="D320" i="6"/>
  <c r="D319" i="6"/>
  <c r="D316" i="6"/>
  <c r="D315" i="6"/>
  <c r="D314" i="6"/>
  <c r="D313" i="6"/>
  <c r="D311" i="6"/>
  <c r="D310" i="6"/>
  <c r="D308" i="6"/>
  <c r="D307" i="6"/>
  <c r="E101" i="4" l="1"/>
  <c r="E100" i="4"/>
  <c r="E99" i="4"/>
  <c r="E98" i="4"/>
  <c r="E97" i="4"/>
  <c r="E31" i="4"/>
  <c r="E30" i="4"/>
  <c r="E29" i="4"/>
  <c r="E28" i="4"/>
  <c r="E253" i="2"/>
  <c r="E227" i="2"/>
  <c r="E226" i="2"/>
  <c r="E326" i="3" l="1"/>
  <c r="E324" i="3"/>
  <c r="E322" i="3"/>
  <c r="E15" i="3"/>
  <c r="E304" i="3"/>
  <c r="E312" i="3"/>
  <c r="E311" i="3"/>
  <c r="E310" i="3"/>
  <c r="E395" i="3"/>
  <c r="E394" i="3"/>
  <c r="D64" i="11" l="1"/>
  <c r="D63" i="11"/>
  <c r="D62" i="11"/>
  <c r="D61" i="11"/>
  <c r="D60" i="11"/>
  <c r="D8" i="11"/>
  <c r="D67" i="11"/>
  <c r="E194" i="4"/>
  <c r="E193" i="4"/>
  <c r="E192" i="4"/>
  <c r="E191" i="4"/>
  <c r="E66" i="2" l="1"/>
  <c r="E65" i="2"/>
  <c r="E30" i="2"/>
  <c r="E12" i="2"/>
  <c r="E309" i="3" l="1"/>
  <c r="E308" i="3"/>
  <c r="E307" i="3"/>
  <c r="E306" i="3"/>
  <c r="E155" i="4" l="1"/>
  <c r="E154" i="4"/>
  <c r="E153" i="4"/>
  <c r="E152" i="4"/>
  <c r="E151" i="4"/>
  <c r="E150" i="4"/>
  <c r="E149" i="4"/>
  <c r="E148" i="4"/>
  <c r="E147" i="4"/>
  <c r="E146" i="4"/>
  <c r="E68" i="2" l="1"/>
  <c r="E67" i="2"/>
  <c r="D110" i="12" l="1"/>
  <c r="D111" i="12"/>
  <c r="D112" i="12"/>
  <c r="D113" i="12"/>
  <c r="D93" i="12"/>
  <c r="D94" i="12"/>
  <c r="D95" i="12"/>
  <c r="D96" i="12"/>
  <c r="D49" i="12"/>
  <c r="D50" i="12"/>
  <c r="D51" i="12"/>
  <c r="D52" i="12"/>
  <c r="D34" i="12"/>
  <c r="D35" i="12"/>
  <c r="D36" i="12"/>
  <c r="D37" i="12"/>
  <c r="D930" i="6" l="1"/>
  <c r="D925" i="6"/>
  <c r="D900" i="6"/>
  <c r="D895" i="6"/>
  <c r="D869" i="6"/>
  <c r="D864" i="6"/>
  <c r="D836" i="6"/>
  <c r="D831" i="6"/>
  <c r="D805" i="6"/>
  <c r="D800" i="6"/>
  <c r="D774" i="6"/>
  <c r="D769" i="6"/>
  <c r="D939" i="6"/>
  <c r="D938" i="6"/>
  <c r="D937" i="6"/>
  <c r="D910" i="6"/>
  <c r="D852" i="6"/>
  <c r="D847" i="6"/>
  <c r="D820" i="6"/>
  <c r="D815" i="6"/>
  <c r="D789" i="6"/>
  <c r="D784" i="6"/>
  <c r="D757" i="6"/>
  <c r="D752" i="6"/>
  <c r="E145" i="3"/>
  <c r="E144" i="3"/>
  <c r="E143" i="3"/>
  <c r="E142" i="3"/>
  <c r="E141" i="3"/>
  <c r="E152" i="3"/>
  <c r="E151" i="3"/>
  <c r="E150" i="3"/>
  <c r="E149" i="3"/>
  <c r="E148" i="3"/>
  <c r="E22" i="3" l="1"/>
  <c r="E21" i="3"/>
  <c r="D367" i="9" l="1"/>
  <c r="D366" i="9"/>
  <c r="D365" i="9"/>
  <c r="D355" i="9"/>
  <c r="D354" i="9"/>
  <c r="D353" i="9"/>
  <c r="D306" i="9"/>
  <c r="D305" i="9"/>
  <c r="D304" i="9"/>
  <c r="D294" i="9"/>
  <c r="D293" i="9"/>
  <c r="D292" i="9"/>
  <c r="D95" i="6" l="1"/>
  <c r="D94" i="6"/>
  <c r="D93" i="6"/>
  <c r="D92" i="6"/>
  <c r="D87" i="6"/>
  <c r="D86" i="6"/>
  <c r="D85" i="6"/>
  <c r="D84" i="6"/>
  <c r="D79" i="6"/>
  <c r="D78" i="6"/>
  <c r="D77" i="6"/>
  <c r="D76" i="6"/>
  <c r="D103" i="9"/>
  <c r="D102" i="9"/>
  <c r="D101" i="9"/>
  <c r="D100" i="9"/>
  <c r="D99" i="9"/>
  <c r="D98" i="9"/>
  <c r="D87" i="9"/>
  <c r="D86" i="9"/>
  <c r="D85" i="9"/>
  <c r="D84" i="9"/>
  <c r="D83" i="9"/>
  <c r="D82" i="9"/>
  <c r="D79" i="9"/>
  <c r="D78" i="9"/>
  <c r="D77" i="9"/>
  <c r="D76" i="9"/>
  <c r="D75" i="9"/>
  <c r="D74" i="9"/>
  <c r="D95" i="9"/>
  <c r="D94" i="9"/>
  <c r="D93" i="9"/>
  <c r="D92" i="9"/>
  <c r="D91" i="9"/>
  <c r="D90" i="9"/>
  <c r="D71" i="9"/>
  <c r="D70" i="9"/>
  <c r="D69" i="9"/>
  <c r="D68" i="9"/>
  <c r="D67" i="9"/>
  <c r="D66" i="9"/>
  <c r="D63" i="9"/>
  <c r="D62" i="9"/>
  <c r="D61" i="9"/>
  <c r="D60" i="9"/>
  <c r="D59" i="9"/>
  <c r="D58" i="9"/>
  <c r="D147" i="6"/>
  <c r="D146" i="6"/>
  <c r="D145" i="6"/>
  <c r="D144" i="6"/>
  <c r="D139" i="6"/>
  <c r="D138" i="6"/>
  <c r="D137" i="6"/>
  <c r="D136" i="6"/>
  <c r="D131" i="6"/>
  <c r="D130" i="6"/>
  <c r="D129" i="6"/>
  <c r="D128" i="6"/>
  <c r="D143" i="6"/>
  <c r="D142" i="6"/>
  <c r="D135" i="6"/>
  <c r="D134" i="6"/>
  <c r="D127" i="6"/>
  <c r="D126" i="6"/>
  <c r="D91" i="6"/>
  <c r="D90" i="6"/>
  <c r="D83" i="6"/>
  <c r="D82" i="6"/>
  <c r="D75" i="6"/>
  <c r="D74" i="6"/>
  <c r="E123" i="2"/>
  <c r="E122" i="2"/>
  <c r="E121" i="2"/>
  <c r="D171" i="12"/>
  <c r="D170" i="12"/>
  <c r="D169" i="12"/>
  <c r="D168" i="12"/>
  <c r="D167" i="12"/>
  <c r="D166" i="12"/>
  <c r="D165" i="12"/>
  <c r="D164" i="12"/>
  <c r="D161" i="12"/>
  <c r="D160" i="12"/>
  <c r="D159" i="12"/>
  <c r="D158" i="12"/>
  <c r="D155" i="12"/>
  <c r="D154" i="12"/>
  <c r="D153" i="12"/>
  <c r="D152" i="12"/>
  <c r="D151" i="12"/>
  <c r="D150" i="12"/>
  <c r="D149" i="12"/>
  <c r="D148" i="12"/>
  <c r="D147" i="12"/>
  <c r="D146" i="12"/>
  <c r="D143" i="12" l="1"/>
  <c r="D142" i="12"/>
  <c r="D141" i="12"/>
  <c r="D140" i="12"/>
  <c r="D139" i="12"/>
  <c r="D138" i="12"/>
  <c r="D137" i="12"/>
  <c r="D136" i="12"/>
  <c r="D135" i="12"/>
  <c r="D134" i="12"/>
  <c r="D133" i="12"/>
  <c r="D132" i="12"/>
  <c r="D341" i="9" l="1"/>
  <c r="D340" i="9"/>
  <c r="D338" i="9"/>
  <c r="D337" i="9"/>
  <c r="D335" i="9"/>
  <c r="D334" i="9"/>
  <c r="D332" i="9"/>
  <c r="D331" i="9"/>
  <c r="D326" i="9"/>
  <c r="D325" i="9"/>
  <c r="D323" i="9"/>
  <c r="D322" i="9"/>
  <c r="D320" i="9"/>
  <c r="D319" i="9"/>
  <c r="D317" i="9"/>
  <c r="D316" i="9"/>
  <c r="D280" i="9"/>
  <c r="D279" i="9"/>
  <c r="D277" i="9"/>
  <c r="D276" i="9"/>
  <c r="D274" i="9"/>
  <c r="D273" i="9"/>
  <c r="D271" i="9"/>
  <c r="D270" i="9"/>
  <c r="D267" i="9"/>
  <c r="D266" i="9"/>
  <c r="D262" i="9"/>
  <c r="D261" i="9"/>
  <c r="D259" i="9"/>
  <c r="D258" i="9"/>
  <c r="D256" i="9"/>
  <c r="D255" i="9"/>
  <c r="D221" i="8"/>
  <c r="D220" i="8"/>
  <c r="D219" i="8"/>
  <c r="D216" i="8"/>
  <c r="D215" i="8"/>
  <c r="D214" i="8"/>
  <c r="D211" i="8"/>
  <c r="D210" i="8"/>
  <c r="D209" i="8"/>
  <c r="D206" i="8"/>
  <c r="D205" i="8"/>
  <c r="D204" i="8"/>
  <c r="D200" i="8"/>
  <c r="D199" i="8"/>
  <c r="D198" i="8"/>
  <c r="D195" i="8"/>
  <c r="D194" i="8"/>
  <c r="D193" i="8"/>
  <c r="D190" i="8"/>
  <c r="D189" i="8"/>
  <c r="D188" i="8"/>
  <c r="D185" i="8"/>
  <c r="D184" i="8"/>
  <c r="D183" i="8"/>
  <c r="E259" i="3"/>
  <c r="E258" i="3"/>
  <c r="D578" i="5" l="1"/>
  <c r="D594" i="5"/>
  <c r="D853" i="9"/>
  <c r="D852" i="9"/>
  <c r="D851" i="9"/>
  <c r="D850" i="9"/>
  <c r="D849" i="9"/>
  <c r="D828" i="9"/>
  <c r="D827" i="9"/>
  <c r="D826" i="9"/>
  <c r="D825" i="9"/>
  <c r="D824" i="9"/>
  <c r="D816" i="9"/>
  <c r="D815" i="9"/>
  <c r="D814" i="9"/>
  <c r="D813" i="9"/>
  <c r="D812" i="9"/>
  <c r="D791" i="9"/>
  <c r="D790" i="9"/>
  <c r="D789" i="9"/>
  <c r="D788" i="9"/>
  <c r="D787" i="9"/>
  <c r="D779" i="9"/>
  <c r="D778" i="9"/>
  <c r="D777" i="9"/>
  <c r="D776" i="9"/>
  <c r="D775" i="9"/>
  <c r="D754" i="9"/>
  <c r="D753" i="9"/>
  <c r="D752" i="9"/>
  <c r="D751" i="9"/>
  <c r="D750" i="9"/>
  <c r="D742" i="9"/>
  <c r="D741" i="9"/>
  <c r="D740" i="9"/>
  <c r="D739" i="9"/>
  <c r="D738" i="9"/>
  <c r="D717" i="9"/>
  <c r="D716" i="9"/>
  <c r="D715" i="9"/>
  <c r="D714" i="9"/>
  <c r="D713" i="9"/>
  <c r="D705" i="9"/>
  <c r="D704" i="9"/>
  <c r="D703" i="9"/>
  <c r="D702" i="9"/>
  <c r="D701" i="9"/>
  <c r="D677" i="9"/>
  <c r="D676" i="9"/>
  <c r="D675" i="9"/>
  <c r="D674" i="9"/>
  <c r="D673" i="9"/>
  <c r="D663" i="9"/>
  <c r="D662" i="9"/>
  <c r="D661" i="9"/>
  <c r="D660" i="9"/>
  <c r="D659" i="9"/>
  <c r="D635" i="9"/>
  <c r="D634" i="9"/>
  <c r="D633" i="9"/>
  <c r="D632" i="9"/>
  <c r="D631" i="9"/>
  <c r="D179" i="8"/>
  <c r="D178" i="8"/>
  <c r="D177" i="8"/>
  <c r="D174" i="8"/>
  <c r="D173" i="8"/>
  <c r="D172" i="8"/>
  <c r="D169" i="8"/>
  <c r="D168" i="8"/>
  <c r="D167" i="8"/>
  <c r="D164" i="8"/>
  <c r="D163" i="8"/>
  <c r="D162" i="8"/>
  <c r="D155" i="15"/>
  <c r="D164" i="15"/>
  <c r="D92" i="15" l="1"/>
  <c r="D29" i="15"/>
  <c r="D28" i="15"/>
  <c r="D160" i="15"/>
  <c r="D159" i="15"/>
  <c r="E267" i="3" l="1"/>
  <c r="E253" i="4" l="1"/>
  <c r="D57" i="11" l="1"/>
  <c r="D56" i="11"/>
  <c r="D55" i="11"/>
  <c r="D54" i="11"/>
  <c r="D70" i="11"/>
  <c r="D32" i="11"/>
  <c r="D31" i="11"/>
  <c r="D30" i="11"/>
  <c r="D29" i="11"/>
  <c r="D27" i="11"/>
  <c r="D26" i="11"/>
  <c r="D25" i="11"/>
  <c r="D24" i="11"/>
  <c r="D23" i="11"/>
  <c r="D21" i="11"/>
  <c r="D20" i="11"/>
  <c r="D19" i="11"/>
  <c r="D18" i="11"/>
  <c r="D17" i="11"/>
  <c r="D16" i="11"/>
  <c r="D15" i="11"/>
  <c r="D14" i="11"/>
  <c r="D13" i="11"/>
  <c r="D12" i="11"/>
  <c r="D11" i="11"/>
  <c r="D35" i="11"/>
  <c r="D38" i="11"/>
  <c r="D39" i="11"/>
  <c r="D42" i="11"/>
  <c r="E300" i="3" l="1"/>
  <c r="E13" i="2" l="1"/>
  <c r="E14" i="2"/>
  <c r="D147" i="15"/>
  <c r="D146" i="15"/>
  <c r="E293" i="3" l="1"/>
  <c r="D27" i="15"/>
  <c r="E234" i="3" l="1"/>
  <c r="E233" i="3"/>
  <c r="E232" i="3"/>
  <c r="E231" i="3"/>
  <c r="E230" i="3"/>
  <c r="E241" i="3"/>
  <c r="E240" i="3"/>
  <c r="E239" i="3"/>
  <c r="E238" i="3"/>
  <c r="E237" i="3"/>
  <c r="D105" i="15" l="1"/>
  <c r="D201" i="15" l="1"/>
  <c r="D189" i="15"/>
  <c r="D188" i="15"/>
  <c r="D187" i="15"/>
  <c r="D195" i="15"/>
  <c r="D200" i="15"/>
  <c r="D199" i="15"/>
  <c r="D198" i="15"/>
  <c r="D184" i="15"/>
  <c r="D183" i="15"/>
  <c r="D182" i="15"/>
  <c r="D194" i="15"/>
  <c r="D193" i="15"/>
  <c r="D192" i="15"/>
  <c r="D202" i="15"/>
  <c r="D179" i="15"/>
  <c r="D136" i="15"/>
  <c r="D133" i="15"/>
  <c r="D132" i="15"/>
  <c r="D129" i="15"/>
  <c r="D128" i="15"/>
  <c r="D121" i="15"/>
  <c r="D120" i="15"/>
  <c r="D119" i="15"/>
  <c r="D118" i="15"/>
  <c r="D115" i="15"/>
  <c r="D113" i="15"/>
  <c r="D112" i="15"/>
  <c r="D111" i="15"/>
  <c r="D110" i="15"/>
  <c r="D109" i="15"/>
  <c r="D106" i="15"/>
  <c r="D104" i="15"/>
  <c r="D103" i="15"/>
  <c r="D102" i="15"/>
  <c r="D101" i="15"/>
  <c r="D100" i="15"/>
  <c r="D99" i="15"/>
  <c r="D98" i="15"/>
  <c r="D97" i="15"/>
  <c r="D85" i="15"/>
  <c r="D84" i="15"/>
  <c r="D83" i="15"/>
  <c r="D82" i="15"/>
  <c r="D81" i="15"/>
  <c r="D80" i="15"/>
  <c r="D79" i="15"/>
  <c r="D78" i="15"/>
  <c r="D77" i="15"/>
  <c r="D74" i="15"/>
  <c r="D73" i="15"/>
  <c r="D72" i="15"/>
  <c r="D71" i="15"/>
  <c r="D70" i="15"/>
  <c r="D69" i="15"/>
  <c r="D68" i="15"/>
  <c r="D67" i="15"/>
  <c r="D66" i="15"/>
  <c r="D57" i="15" l="1"/>
  <c r="D56" i="15"/>
  <c r="D54" i="15"/>
  <c r="D53" i="15"/>
  <c r="D51" i="15"/>
  <c r="D50" i="15"/>
  <c r="D46" i="15"/>
  <c r="D45" i="15"/>
  <c r="D43" i="15"/>
  <c r="D42" i="15"/>
  <c r="D39" i="15"/>
  <c r="D40" i="15"/>
  <c r="D55" i="15"/>
  <c r="D52" i="15"/>
  <c r="D49" i="15"/>
  <c r="D44" i="15"/>
  <c r="D41" i="15"/>
  <c r="D38" i="15"/>
  <c r="D183" i="17"/>
  <c r="D180" i="17"/>
  <c r="D179" i="17"/>
  <c r="D40" i="17" l="1"/>
  <c r="D39" i="17"/>
  <c r="D38" i="17"/>
  <c r="D37" i="17"/>
  <c r="D36" i="17"/>
  <c r="D35" i="17"/>
  <c r="D34" i="17"/>
  <c r="D33" i="17"/>
  <c r="D32" i="17"/>
  <c r="D20" i="17"/>
  <c r="D17" i="17"/>
  <c r="D16" i="17"/>
  <c r="D15" i="17"/>
  <c r="D14" i="17"/>
  <c r="D13" i="17"/>
  <c r="D12" i="17"/>
  <c r="D9" i="17"/>
  <c r="D8" i="17"/>
  <c r="D7" i="17"/>
  <c r="D187" i="17"/>
  <c r="D188" i="17"/>
  <c r="D178" i="17"/>
  <c r="D173" i="17" l="1"/>
  <c r="D172" i="17"/>
  <c r="D171" i="17"/>
  <c r="D170" i="17"/>
  <c r="D169" i="17"/>
  <c r="D168" i="17"/>
  <c r="D167" i="17"/>
  <c r="D166" i="17"/>
  <c r="D165" i="17"/>
  <c r="D154" i="17"/>
  <c r="D153" i="17"/>
  <c r="D152" i="17"/>
  <c r="D151" i="17"/>
  <c r="D150" i="17"/>
  <c r="D149" i="17"/>
  <c r="D148" i="17"/>
  <c r="D147" i="17"/>
  <c r="D146" i="17"/>
  <c r="D135" i="17" l="1"/>
  <c r="D134" i="17"/>
  <c r="D133" i="17"/>
  <c r="D132" i="17"/>
  <c r="D131" i="17"/>
  <c r="D130" i="17"/>
  <c r="D129" i="17"/>
  <c r="D128" i="17"/>
  <c r="D127" i="17"/>
  <c r="D116" i="17"/>
  <c r="D115" i="17"/>
  <c r="D114" i="17"/>
  <c r="D113" i="17"/>
  <c r="D112" i="17"/>
  <c r="D111" i="17"/>
  <c r="D110" i="17"/>
  <c r="D109" i="17"/>
  <c r="D108" i="17"/>
  <c r="D97" i="17"/>
  <c r="D96" i="17"/>
  <c r="D95" i="17"/>
  <c r="D94" i="17"/>
  <c r="D93" i="17"/>
  <c r="D92" i="17"/>
  <c r="D91" i="17"/>
  <c r="D90" i="17"/>
  <c r="D89" i="17"/>
  <c r="D78" i="17"/>
  <c r="D77" i="17"/>
  <c r="D76" i="17"/>
  <c r="D75" i="17"/>
  <c r="D74" i="17"/>
  <c r="D73" i="17"/>
  <c r="D72" i="17"/>
  <c r="D71" i="17"/>
  <c r="D70" i="17"/>
  <c r="D59" i="17"/>
  <c r="D58" i="17"/>
  <c r="D57" i="17"/>
  <c r="D56" i="17"/>
  <c r="D55" i="17"/>
  <c r="D54" i="17"/>
  <c r="D53" i="17"/>
  <c r="D52" i="17"/>
  <c r="D51" i="17"/>
  <c r="D186" i="17"/>
  <c r="D51" i="11" l="1"/>
  <c r="D50" i="11"/>
  <c r="D49" i="11"/>
  <c r="D48" i="11"/>
  <c r="D47" i="11"/>
  <c r="D46" i="11"/>
  <c r="D45" i="11"/>
  <c r="D44" i="11"/>
  <c r="E168" i="2" l="1"/>
  <c r="E117" i="2"/>
  <c r="E98" i="2"/>
  <c r="E99" i="2"/>
  <c r="E100" i="2"/>
  <c r="E101" i="2"/>
  <c r="E56" i="2"/>
  <c r="E57" i="2"/>
  <c r="E58" i="2"/>
  <c r="E53" i="2"/>
  <c r="E54" i="2"/>
  <c r="E55" i="2"/>
  <c r="E50" i="2"/>
  <c r="E51" i="2"/>
  <c r="E52" i="2"/>
  <c r="E40" i="2"/>
  <c r="E41" i="2"/>
  <c r="E42" i="2"/>
  <c r="E37" i="2"/>
  <c r="E38" i="2"/>
  <c r="E39" i="2"/>
  <c r="E43" i="2"/>
  <c r="E44" i="2"/>
  <c r="E45" i="2"/>
  <c r="D93" i="15" l="1"/>
  <c r="D94" i="15"/>
  <c r="D74" i="5"/>
  <c r="D73" i="5"/>
  <c r="D72" i="5"/>
  <c r="D71" i="5"/>
  <c r="D70" i="5"/>
  <c r="D69" i="5"/>
  <c r="D68" i="5"/>
  <c r="D65" i="5"/>
  <c r="D64" i="5"/>
  <c r="D63" i="5"/>
  <c r="D62" i="5"/>
  <c r="D61" i="5"/>
  <c r="D60" i="5"/>
  <c r="D59" i="5"/>
  <c r="D143" i="5"/>
  <c r="D142" i="5"/>
  <c r="D141" i="5"/>
  <c r="D140" i="5"/>
  <c r="D139" i="5"/>
  <c r="D138" i="5"/>
  <c r="D137" i="5"/>
  <c r="D134" i="5"/>
  <c r="D133" i="5"/>
  <c r="D132" i="5"/>
  <c r="D131" i="5"/>
  <c r="D130" i="5"/>
  <c r="D129" i="5"/>
  <c r="D128" i="5"/>
  <c r="D120" i="5"/>
  <c r="D119" i="5"/>
  <c r="D118" i="5"/>
  <c r="D117" i="5"/>
  <c r="D116" i="5"/>
  <c r="D115" i="5"/>
  <c r="D114" i="5"/>
  <c r="D111" i="5"/>
  <c r="D110" i="5"/>
  <c r="D109" i="5"/>
  <c r="D108" i="5"/>
  <c r="D107" i="5"/>
  <c r="D106" i="5"/>
  <c r="D105" i="5"/>
  <c r="D97" i="5" l="1"/>
  <c r="D96" i="5"/>
  <c r="D95" i="5"/>
  <c r="D94" i="5"/>
  <c r="D93" i="5"/>
  <c r="D92" i="5"/>
  <c r="D91" i="5"/>
  <c r="D88" i="5"/>
  <c r="D87" i="5"/>
  <c r="D86" i="5"/>
  <c r="D85" i="5"/>
  <c r="D84" i="5"/>
  <c r="D83" i="5"/>
  <c r="D82" i="5"/>
  <c r="D51" i="5"/>
  <c r="D50" i="5"/>
  <c r="D49" i="5"/>
  <c r="D48" i="5"/>
  <c r="D47" i="5"/>
  <c r="D46" i="5"/>
  <c r="D45" i="5"/>
  <c r="D42" i="5"/>
  <c r="D41" i="5"/>
  <c r="D40" i="5"/>
  <c r="D39" i="5"/>
  <c r="D38" i="5"/>
  <c r="D37" i="5"/>
  <c r="D36" i="5"/>
  <c r="D28" i="5"/>
  <c r="D27" i="5"/>
  <c r="D26" i="5"/>
  <c r="D25" i="5"/>
  <c r="D24" i="5"/>
  <c r="D23" i="5"/>
  <c r="D22" i="5"/>
  <c r="D14" i="5" l="1"/>
  <c r="D15" i="5"/>
  <c r="D16" i="5"/>
  <c r="D17" i="5"/>
  <c r="D18" i="5"/>
  <c r="D19" i="5"/>
  <c r="D13" i="5"/>
  <c r="D629" i="5"/>
  <c r="D628" i="5"/>
  <c r="D627" i="5"/>
  <c r="D858" i="9"/>
  <c r="D857" i="9"/>
  <c r="D856" i="9"/>
  <c r="D246" i="8"/>
  <c r="D245" i="8"/>
  <c r="D244" i="8"/>
  <c r="D884" i="6"/>
  <c r="D879" i="6"/>
  <c r="D150" i="15" l="1"/>
  <c r="D149" i="15"/>
  <c r="D148" i="15"/>
  <c r="D143" i="15"/>
  <c r="D142" i="15"/>
  <c r="D24" i="15"/>
  <c r="D21" i="15"/>
  <c r="D154" i="15"/>
  <c r="D15" i="15"/>
  <c r="D14" i="15"/>
  <c r="D13" i="15"/>
  <c r="D10" i="15"/>
  <c r="E240" i="2" l="1"/>
  <c r="E239" i="2"/>
  <c r="E238" i="2"/>
  <c r="E237" i="2"/>
  <c r="E236" i="2"/>
  <c r="E235" i="2"/>
  <c r="E234" i="2"/>
  <c r="E166" i="2"/>
  <c r="E577" i="3" l="1"/>
  <c r="E576" i="3"/>
  <c r="E573" i="3"/>
  <c r="E572" i="3"/>
  <c r="E571" i="3"/>
  <c r="E570" i="3"/>
  <c r="E569" i="3"/>
  <c r="E568" i="3"/>
  <c r="E567" i="3"/>
  <c r="E564" i="3"/>
  <c r="E563" i="3"/>
  <c r="E560" i="3"/>
  <c r="E559" i="3"/>
  <c r="E558" i="3"/>
  <c r="E557" i="3"/>
  <c r="E556" i="3"/>
  <c r="E555" i="3"/>
  <c r="E554" i="3"/>
  <c r="E553" i="3"/>
  <c r="E552" i="3"/>
  <c r="E549" i="3"/>
  <c r="E546" i="3"/>
  <c r="E545" i="3"/>
  <c r="E544" i="3"/>
  <c r="E543" i="3"/>
  <c r="E542" i="3"/>
  <c r="E541" i="3"/>
  <c r="E540" i="3"/>
  <c r="E537" i="3"/>
  <c r="E536" i="3"/>
  <c r="E535" i="3"/>
  <c r="E534" i="3"/>
  <c r="E533" i="3"/>
  <c r="E530" i="3"/>
  <c r="E529" i="3"/>
  <c r="E262" i="4"/>
  <c r="E261" i="4"/>
  <c r="E260" i="4"/>
  <c r="E259" i="4"/>
  <c r="E258" i="4"/>
  <c r="E257" i="4"/>
  <c r="C240" i="9" l="1"/>
  <c r="D183" i="9" l="1"/>
  <c r="D184" i="9"/>
  <c r="D185" i="9"/>
  <c r="D180" i="9"/>
  <c r="D181" i="9"/>
  <c r="D182" i="9"/>
  <c r="D162" i="9"/>
  <c r="D161" i="9"/>
  <c r="D160" i="9"/>
  <c r="D152" i="8" l="1"/>
  <c r="D146" i="8"/>
  <c r="D140" i="8"/>
  <c r="D134" i="8"/>
  <c r="D128" i="8"/>
  <c r="D122" i="8"/>
  <c r="D115" i="8"/>
  <c r="D109" i="8"/>
  <c r="D103" i="8"/>
  <c r="D97" i="8"/>
  <c r="D91" i="8"/>
  <c r="D85" i="8"/>
  <c r="D206" i="6"/>
  <c r="D205" i="6"/>
  <c r="D204" i="6"/>
  <c r="D191" i="5" l="1"/>
  <c r="D443" i="5" l="1"/>
  <c r="D442" i="5"/>
  <c r="D441" i="5"/>
  <c r="D440" i="5"/>
  <c r="D439" i="5"/>
  <c r="D438" i="5"/>
  <c r="D435" i="5"/>
  <c r="D434" i="5"/>
  <c r="D433" i="5"/>
  <c r="D430" i="5"/>
  <c r="D429" i="5"/>
  <c r="D428" i="5"/>
  <c r="D427" i="5"/>
  <c r="D426" i="5"/>
  <c r="D425" i="5"/>
  <c r="D424" i="5"/>
  <c r="D423" i="5"/>
  <c r="D422" i="5"/>
  <c r="D419" i="5"/>
  <c r="D418" i="5"/>
  <c r="D417" i="5"/>
  <c r="D414" i="5"/>
  <c r="D413" i="5"/>
  <c r="D412" i="5"/>
  <c r="D411" i="5"/>
  <c r="D410" i="5"/>
  <c r="D409" i="5"/>
  <c r="D408" i="5"/>
  <c r="D407" i="5"/>
  <c r="D406" i="5"/>
  <c r="D403" i="5"/>
  <c r="D402" i="5"/>
  <c r="D401" i="5"/>
  <c r="D393" i="5" l="1"/>
  <c r="D392" i="5"/>
  <c r="D391" i="5"/>
  <c r="D390" i="5"/>
  <c r="D389" i="5"/>
  <c r="D388" i="5"/>
  <c r="D385" i="5"/>
  <c r="D384" i="5"/>
  <c r="D383" i="5"/>
  <c r="D380" i="5"/>
  <c r="D379" i="5"/>
  <c r="D378" i="5"/>
  <c r="D377" i="5"/>
  <c r="D376" i="5"/>
  <c r="D375" i="5"/>
  <c r="D374" i="5"/>
  <c r="D373" i="5"/>
  <c r="D372" i="5"/>
  <c r="D369" i="5"/>
  <c r="D368" i="5"/>
  <c r="D367" i="5"/>
  <c r="D364" i="5"/>
  <c r="D363" i="5"/>
  <c r="D362" i="5"/>
  <c r="D361" i="5"/>
  <c r="D360" i="5"/>
  <c r="D359" i="5"/>
  <c r="D358" i="5"/>
  <c r="D357" i="5"/>
  <c r="D356" i="5"/>
  <c r="D353" i="5"/>
  <c r="D352" i="5"/>
  <c r="D351" i="5"/>
  <c r="D343" i="5"/>
  <c r="D342" i="5"/>
  <c r="D341" i="5"/>
  <c r="D340" i="5"/>
  <c r="D339" i="5"/>
  <c r="D338" i="5"/>
  <c r="D335" i="5"/>
  <c r="D334" i="5"/>
  <c r="D333" i="5"/>
  <c r="D330" i="5"/>
  <c r="D329" i="5"/>
  <c r="D328" i="5"/>
  <c r="D327" i="5"/>
  <c r="D326" i="5"/>
  <c r="D325" i="5"/>
  <c r="D324" i="5"/>
  <c r="D323" i="5"/>
  <c r="D322" i="5"/>
  <c r="D319" i="5"/>
  <c r="D318" i="5"/>
  <c r="D317" i="5"/>
  <c r="D314" i="5"/>
  <c r="D313" i="5"/>
  <c r="D312" i="5"/>
  <c r="D311" i="5"/>
  <c r="D310" i="5"/>
  <c r="D309" i="5"/>
  <c r="D308" i="5"/>
  <c r="D307" i="5"/>
  <c r="D306" i="5"/>
  <c r="D303" i="5"/>
  <c r="D302" i="5"/>
  <c r="D301" i="5"/>
  <c r="D293" i="5"/>
  <c r="D292" i="5"/>
  <c r="D291" i="5"/>
  <c r="D290" i="5"/>
  <c r="D289" i="5"/>
  <c r="D288" i="5"/>
  <c r="D285" i="5"/>
  <c r="D284" i="5"/>
  <c r="D283" i="5"/>
  <c r="D280" i="5"/>
  <c r="D279" i="5"/>
  <c r="D278" i="5"/>
  <c r="D277" i="5"/>
  <c r="D276" i="5"/>
  <c r="D275" i="5"/>
  <c r="D274" i="5"/>
  <c r="D273" i="5"/>
  <c r="D272" i="5"/>
  <c r="D269" i="5"/>
  <c r="D268" i="5"/>
  <c r="D267" i="5"/>
  <c r="D264" i="5"/>
  <c r="D263" i="5"/>
  <c r="D262" i="5"/>
  <c r="D261" i="5"/>
  <c r="D260" i="5"/>
  <c r="D259" i="5"/>
  <c r="D258" i="5"/>
  <c r="D257" i="5"/>
  <c r="D256" i="5"/>
  <c r="D253" i="5"/>
  <c r="D252" i="5"/>
  <c r="D251" i="5"/>
  <c r="D245" i="9" l="1"/>
  <c r="D244" i="9"/>
  <c r="D243" i="9"/>
  <c r="D242" i="9"/>
  <c r="D241" i="9"/>
  <c r="D240" i="9"/>
  <c r="D230" i="9"/>
  <c r="D229" i="9"/>
  <c r="D228" i="9"/>
  <c r="D227" i="9"/>
  <c r="D226" i="9"/>
  <c r="D225" i="9"/>
  <c r="D266" i="6" l="1"/>
  <c r="D265" i="6"/>
  <c r="D264" i="6"/>
  <c r="D263" i="6"/>
  <c r="D262" i="6"/>
  <c r="D261" i="6"/>
  <c r="D251" i="6"/>
  <c r="D250" i="6"/>
  <c r="D249" i="6"/>
  <c r="D248" i="6"/>
  <c r="D247" i="6"/>
  <c r="D246" i="6"/>
  <c r="D577" i="5" l="1"/>
  <c r="D576" i="5"/>
  <c r="D575" i="5"/>
  <c r="D574" i="5"/>
  <c r="D573" i="5"/>
  <c r="D572" i="5"/>
  <c r="D571" i="5"/>
  <c r="D570" i="5"/>
  <c r="D569" i="5"/>
  <c r="D568" i="5"/>
  <c r="D567" i="5"/>
  <c r="D566" i="5"/>
  <c r="D565" i="5"/>
  <c r="D564" i="5"/>
  <c r="D563" i="5"/>
  <c r="D562" i="5"/>
  <c r="D561" i="5"/>
  <c r="D595" i="5"/>
  <c r="E254" i="4" l="1"/>
  <c r="D548" i="5" l="1"/>
  <c r="D547" i="5"/>
  <c r="D546" i="5"/>
  <c r="D543" i="5"/>
  <c r="D542" i="5"/>
  <c r="D541" i="5"/>
  <c r="D538" i="5"/>
  <c r="D537" i="5"/>
  <c r="D536" i="5"/>
  <c r="D533" i="5"/>
  <c r="D532" i="5"/>
  <c r="D531" i="5"/>
  <c r="E252" i="4" l="1"/>
  <c r="E251" i="4"/>
  <c r="E250" i="4"/>
  <c r="E249" i="4"/>
  <c r="E248" i="4"/>
  <c r="E215" i="4"/>
  <c r="E216" i="4"/>
  <c r="E217" i="4"/>
  <c r="E218" i="4"/>
  <c r="E219" i="4"/>
  <c r="E220" i="4"/>
  <c r="E221" i="4"/>
  <c r="D621" i="5" l="1"/>
  <c r="D622" i="5"/>
  <c r="D623" i="5"/>
  <c r="D624" i="5"/>
  <c r="D565" i="9" l="1"/>
  <c r="D620" i="9"/>
  <c r="D619" i="9"/>
  <c r="D618" i="9"/>
  <c r="D617" i="9"/>
  <c r="D616" i="9"/>
  <c r="D615" i="9"/>
  <c r="D614" i="9"/>
  <c r="D613" i="9"/>
  <c r="D612" i="9"/>
  <c r="D591" i="9"/>
  <c r="D590" i="9"/>
  <c r="D589" i="9"/>
  <c r="D588" i="9"/>
  <c r="D587" i="9"/>
  <c r="D586" i="9"/>
  <c r="D585" i="9"/>
  <c r="D584" i="9"/>
  <c r="D583" i="9"/>
  <c r="D572" i="9"/>
  <c r="D571" i="9"/>
  <c r="D570" i="9"/>
  <c r="D569" i="9"/>
  <c r="D568" i="9"/>
  <c r="D567" i="9"/>
  <c r="D566" i="9"/>
  <c r="D564" i="9"/>
  <c r="D543" i="9"/>
  <c r="D542" i="9"/>
  <c r="D541" i="9"/>
  <c r="D540" i="9"/>
  <c r="D539" i="9"/>
  <c r="D538" i="9"/>
  <c r="D537" i="9"/>
  <c r="D536" i="9"/>
  <c r="D535" i="9"/>
  <c r="D523" i="9"/>
  <c r="D522" i="9"/>
  <c r="D521" i="9"/>
  <c r="D520" i="9"/>
  <c r="D519" i="9"/>
  <c r="D518" i="9"/>
  <c r="D517" i="9"/>
  <c r="D516" i="9"/>
  <c r="D515" i="9"/>
  <c r="D514" i="9"/>
  <c r="D512" i="9"/>
  <c r="D511" i="9"/>
  <c r="D510" i="9"/>
  <c r="D509" i="9"/>
  <c r="D508" i="9"/>
  <c r="D507" i="9"/>
  <c r="D506" i="9"/>
  <c r="D505" i="9"/>
  <c r="D504" i="9"/>
  <c r="D503" i="9"/>
  <c r="D481" i="9"/>
  <c r="D464" i="9"/>
  <c r="D463" i="9"/>
  <c r="D462" i="9"/>
  <c r="D461" i="9"/>
  <c r="D460" i="9"/>
  <c r="D459" i="9"/>
  <c r="D458" i="9"/>
  <c r="D457" i="9"/>
  <c r="D456" i="9"/>
  <c r="D410" i="9"/>
  <c r="D414" i="9"/>
  <c r="D408" i="9"/>
  <c r="D416" i="9"/>
  <c r="D415" i="9"/>
  <c r="D413" i="9"/>
  <c r="D412" i="9"/>
  <c r="D411" i="9"/>
  <c r="D409" i="9"/>
  <c r="D386" i="9"/>
  <c r="D387" i="9"/>
  <c r="D159" i="9"/>
  <c r="D158" i="9"/>
  <c r="D157" i="9"/>
  <c r="D177" i="9"/>
  <c r="D176" i="9"/>
  <c r="D175" i="9"/>
  <c r="D174" i="9"/>
  <c r="D173" i="9"/>
  <c r="D172" i="9"/>
  <c r="D154" i="9"/>
  <c r="D153" i="9"/>
  <c r="D152" i="9"/>
  <c r="D151" i="9"/>
  <c r="D150" i="9"/>
  <c r="D149" i="9"/>
  <c r="D43" i="8" l="1"/>
  <c r="D44" i="8"/>
  <c r="D45" i="8"/>
  <c r="D48" i="8"/>
  <c r="D49" i="8"/>
  <c r="D50" i="8"/>
  <c r="D51" i="8"/>
  <c r="D52" i="8"/>
  <c r="D53" i="8"/>
  <c r="D54" i="8"/>
  <c r="D55" i="8"/>
  <c r="D56" i="8"/>
  <c r="D59" i="8"/>
  <c r="D60" i="8"/>
  <c r="D61" i="8"/>
  <c r="D64" i="8"/>
  <c r="D65" i="8"/>
  <c r="D66" i="8"/>
  <c r="D67" i="8"/>
  <c r="D68" i="8"/>
  <c r="D69" i="8"/>
  <c r="D70" i="8"/>
  <c r="D71" i="8"/>
  <c r="D72" i="8"/>
  <c r="D697" i="6" l="1"/>
  <c r="D734" i="6"/>
  <c r="D731" i="6"/>
  <c r="D720" i="6"/>
  <c r="D719" i="6"/>
  <c r="D718" i="6"/>
  <c r="D717" i="6"/>
  <c r="D716" i="6"/>
  <c r="D715" i="6"/>
  <c r="D714" i="6"/>
  <c r="D713" i="6"/>
  <c r="D712" i="6"/>
  <c r="D701" i="6"/>
  <c r="D700" i="6"/>
  <c r="D699" i="6"/>
  <c r="D698" i="6"/>
  <c r="D696" i="6"/>
  <c r="D695" i="6"/>
  <c r="D694" i="6"/>
  <c r="D682" i="6"/>
  <c r="D681" i="6"/>
  <c r="D680" i="6"/>
  <c r="D679" i="6"/>
  <c r="D678" i="6"/>
  <c r="D677" i="6"/>
  <c r="D676" i="6"/>
  <c r="D675" i="6"/>
  <c r="D674" i="6"/>
  <c r="D611" i="6"/>
  <c r="D614" i="6"/>
  <c r="D613" i="6"/>
  <c r="D612" i="6"/>
  <c r="D610" i="6"/>
  <c r="D609" i="6"/>
  <c r="D608" i="6"/>
  <c r="D596" i="6"/>
  <c r="D595" i="6"/>
  <c r="D594" i="6"/>
  <c r="D593" i="6"/>
  <c r="D592" i="6"/>
  <c r="D591" i="6"/>
  <c r="D590" i="6"/>
  <c r="D589" i="6"/>
  <c r="D588" i="6"/>
  <c r="D576" i="6"/>
  <c r="D575" i="6"/>
  <c r="D574" i="6"/>
  <c r="D572" i="6"/>
  <c r="D571" i="6"/>
  <c r="D570" i="6"/>
  <c r="D558" i="6"/>
  <c r="D557" i="6"/>
  <c r="D556" i="6"/>
  <c r="D555" i="6"/>
  <c r="D554" i="6"/>
  <c r="D553" i="6"/>
  <c r="D552" i="6"/>
  <c r="D551" i="6"/>
  <c r="D550" i="6"/>
  <c r="D532" i="6"/>
  <c r="D533" i="6"/>
  <c r="D534" i="6"/>
  <c r="D535" i="6"/>
  <c r="D536" i="6"/>
  <c r="D537" i="6"/>
  <c r="D538" i="6"/>
  <c r="D539" i="6"/>
  <c r="D514" i="6"/>
  <c r="D513" i="6"/>
  <c r="D736" i="6" l="1"/>
  <c r="D733" i="6"/>
  <c r="D732" i="6"/>
  <c r="D737" i="6"/>
  <c r="D738" i="6"/>
  <c r="D739" i="6"/>
  <c r="D735" i="6"/>
  <c r="D693" i="6"/>
  <c r="D615" i="6"/>
  <c r="D607" i="6"/>
  <c r="D573" i="6"/>
  <c r="D577" i="6"/>
  <c r="D569" i="6"/>
  <c r="E299" i="4" l="1"/>
  <c r="E298" i="4"/>
  <c r="E295" i="4"/>
  <c r="E294" i="4"/>
  <c r="E293" i="4"/>
  <c r="E292" i="4"/>
  <c r="E289" i="4"/>
  <c r="E288" i="4"/>
  <c r="E285" i="4"/>
  <c r="E282" i="4"/>
  <c r="E279" i="4"/>
  <c r="E276" i="4"/>
  <c r="E273" i="4"/>
  <c r="E270" i="4"/>
  <c r="E267" i="4"/>
  <c r="E266" i="4"/>
  <c r="E246" i="4"/>
  <c r="E245" i="4"/>
  <c r="E244" i="4"/>
  <c r="E243" i="4"/>
  <c r="E242" i="4"/>
  <c r="E241" i="4"/>
  <c r="E240" i="4"/>
  <c r="E239" i="4"/>
  <c r="E238" i="4"/>
  <c r="E237" i="4"/>
  <c r="E236" i="4"/>
  <c r="E235" i="4"/>
  <c r="E234" i="4"/>
  <c r="E233" i="4"/>
  <c r="E232" i="4"/>
  <c r="E230" i="4"/>
  <c r="E229" i="4"/>
  <c r="E228" i="4"/>
  <c r="E227" i="4"/>
  <c r="E226" i="4"/>
  <c r="E225" i="4"/>
  <c r="E224" i="4"/>
  <c r="E223" i="4"/>
  <c r="E222" i="4"/>
  <c r="E204" i="4"/>
  <c r="E203" i="4"/>
  <c r="E202" i="4"/>
  <c r="E201" i="4"/>
  <c r="E200" i="4"/>
  <c r="E199" i="4"/>
  <c r="E198" i="4"/>
  <c r="E197" i="4"/>
  <c r="E196" i="4"/>
  <c r="E213" i="4"/>
  <c r="E212" i="4"/>
  <c r="E211" i="4"/>
  <c r="E210" i="4"/>
  <c r="E209" i="4"/>
  <c r="E208" i="4"/>
  <c r="E207" i="4"/>
  <c r="E206" i="4"/>
  <c r="E190" i="4"/>
  <c r="E189" i="4"/>
  <c r="E188" i="4"/>
  <c r="E187" i="4"/>
  <c r="E186" i="4"/>
  <c r="E185" i="4"/>
  <c r="E184" i="4"/>
  <c r="E183" i="4"/>
  <c r="E182" i="4"/>
  <c r="E181" i="4"/>
  <c r="E180" i="4"/>
  <c r="E177" i="4"/>
  <c r="E176" i="4"/>
  <c r="E175" i="4"/>
  <c r="E174" i="4"/>
  <c r="E173" i="4"/>
  <c r="E172" i="4"/>
  <c r="E171" i="4"/>
  <c r="E170" i="4"/>
  <c r="E167" i="4"/>
  <c r="E166" i="4"/>
  <c r="E165" i="4"/>
  <c r="E164" i="4"/>
  <c r="E163" i="4"/>
  <c r="E162" i="4"/>
  <c r="E161" i="4"/>
  <c r="E160" i="4"/>
  <c r="E159" i="4"/>
  <c r="E158"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4" i="4"/>
  <c r="E103" i="4"/>
  <c r="E80" i="4"/>
  <c r="E79" i="4"/>
  <c r="E78" i="4"/>
  <c r="E94" i="4"/>
  <c r="E93" i="4"/>
  <c r="E92" i="4"/>
  <c r="E91" i="4"/>
  <c r="E90" i="4"/>
  <c r="E89" i="4"/>
  <c r="E88" i="4"/>
  <c r="E87" i="4"/>
  <c r="E86" i="4"/>
  <c r="E85" i="4"/>
  <c r="E84" i="4"/>
  <c r="E83" i="4"/>
  <c r="E82" i="4"/>
  <c r="E75" i="4"/>
  <c r="E74" i="4"/>
  <c r="E73" i="4"/>
  <c r="E72" i="4"/>
  <c r="E71" i="4"/>
  <c r="E70" i="4"/>
  <c r="E69" i="4"/>
  <c r="E68" i="4"/>
  <c r="E67" i="4"/>
  <c r="E66" i="4"/>
  <c r="E65" i="4"/>
  <c r="E64" i="4"/>
  <c r="E63" i="4"/>
  <c r="E62" i="4"/>
  <c r="E61" i="4"/>
  <c r="E60" i="4"/>
  <c r="E59" i="4"/>
  <c r="E58" i="4"/>
  <c r="E57" i="4"/>
  <c r="E56" i="4"/>
  <c r="E55" i="4"/>
  <c r="E54" i="4"/>
  <c r="E53" i="4"/>
  <c r="E50" i="4"/>
  <c r="E49" i="4"/>
  <c r="E48" i="4"/>
  <c r="E47" i="4"/>
  <c r="E46" i="4"/>
  <c r="E45" i="4"/>
  <c r="E44" i="4"/>
  <c r="E43" i="4"/>
  <c r="E42" i="4"/>
  <c r="E41" i="4"/>
  <c r="E40" i="4"/>
  <c r="E39" i="4"/>
  <c r="E38" i="4"/>
  <c r="E37" i="4"/>
  <c r="E36" i="4"/>
  <c r="E35" i="4"/>
  <c r="E34" i="4"/>
  <c r="E33" i="4"/>
  <c r="E12" i="4"/>
  <c r="E11" i="4"/>
  <c r="E10" i="4"/>
  <c r="E25" i="4"/>
  <c r="E24" i="4"/>
  <c r="E23" i="4"/>
  <c r="E22" i="4"/>
  <c r="E21" i="4"/>
  <c r="E20" i="4"/>
  <c r="E19" i="4"/>
  <c r="E18" i="4"/>
  <c r="E17" i="4"/>
  <c r="E16" i="4"/>
  <c r="E15" i="4"/>
  <c r="E14" i="4"/>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46" i="3"/>
  <c r="E445" i="3"/>
  <c r="E444" i="3"/>
  <c r="E443"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09" i="3"/>
  <c r="E408" i="3"/>
  <c r="E407" i="3"/>
  <c r="E406" i="3"/>
  <c r="E405" i="3"/>
  <c r="E404" i="3"/>
  <c r="E403" i="3"/>
  <c r="E402" i="3"/>
  <c r="E257" i="3"/>
  <c r="E256" i="3"/>
  <c r="E255" i="3"/>
  <c r="E254" i="3"/>
  <c r="E251" i="3"/>
  <c r="E250" i="3"/>
  <c r="E249" i="3"/>
  <c r="E248" i="3"/>
  <c r="E247" i="3"/>
  <c r="E246" i="3"/>
  <c r="E245" i="3"/>
  <c r="E398" i="3"/>
  <c r="E397" i="3"/>
  <c r="E396" i="3"/>
  <c r="E393" i="3"/>
  <c r="E392" i="3"/>
  <c r="E391" i="3"/>
  <c r="E390" i="3"/>
  <c r="E387" i="3"/>
  <c r="E386" i="3"/>
  <c r="E385" i="3"/>
  <c r="E384" i="3"/>
  <c r="E383" i="3"/>
  <c r="E382" i="3"/>
  <c r="E381" i="3"/>
  <c r="E380" i="3"/>
  <c r="E379" i="3"/>
  <c r="E378" i="3"/>
  <c r="E377" i="3"/>
  <c r="E376" i="3"/>
  <c r="E375" i="3"/>
  <c r="E374" i="3"/>
  <c r="E373" i="3"/>
  <c r="E372" i="3"/>
  <c r="E371" i="3"/>
  <c r="E370" i="3"/>
  <c r="E369" i="3"/>
  <c r="E368" i="3"/>
  <c r="E367" i="3"/>
  <c r="E366" i="3"/>
  <c r="E365" i="3"/>
  <c r="E364" i="3"/>
  <c r="E361" i="3"/>
  <c r="E360" i="3"/>
  <c r="E359" i="3"/>
  <c r="E358" i="3"/>
  <c r="E355" i="3"/>
  <c r="E354" i="3"/>
  <c r="E353" i="3"/>
  <c r="E352" i="3"/>
  <c r="E351" i="3"/>
  <c r="E350" i="3"/>
  <c r="E349" i="3"/>
  <c r="E348" i="3"/>
  <c r="E347" i="3"/>
  <c r="E346" i="3"/>
  <c r="E345" i="3"/>
  <c r="E344" i="3"/>
  <c r="E340" i="3"/>
  <c r="E339" i="3"/>
  <c r="E338" i="3"/>
  <c r="E337" i="3"/>
  <c r="E334" i="3"/>
  <c r="E333" i="3"/>
  <c r="E332" i="3"/>
  <c r="E331" i="3"/>
  <c r="E330" i="3"/>
  <c r="E329" i="3"/>
  <c r="E328" i="3"/>
  <c r="E327" i="3"/>
  <c r="E325" i="3"/>
  <c r="E323" i="3"/>
  <c r="E321" i="3"/>
  <c r="E320" i="3"/>
  <c r="E319" i="3"/>
  <c r="E318" i="3"/>
  <c r="E317" i="3"/>
  <c r="E316" i="3"/>
  <c r="E315" i="3"/>
  <c r="E314" i="3"/>
  <c r="E313" i="3"/>
  <c r="E305" i="3"/>
  <c r="E303" i="3"/>
  <c r="E299" i="3"/>
  <c r="E298" i="3"/>
  <c r="E297" i="3"/>
  <c r="E294" i="3"/>
  <c r="E292" i="3"/>
  <c r="E290" i="3"/>
  <c r="E289" i="3"/>
  <c r="E288" i="3"/>
  <c r="E287" i="3"/>
  <c r="E286" i="3"/>
  <c r="E282" i="3"/>
  <c r="E281" i="3"/>
  <c r="E280" i="3"/>
  <c r="E279" i="3"/>
  <c r="E278" i="3"/>
  <c r="E277" i="3"/>
  <c r="E276" i="3"/>
  <c r="E275" i="3"/>
  <c r="E274" i="3"/>
  <c r="E273" i="3"/>
  <c r="E272" i="3"/>
  <c r="E269" i="3"/>
  <c r="E268" i="3"/>
  <c r="E266" i="3"/>
  <c r="E265" i="3"/>
  <c r="E264" i="3"/>
  <c r="E263" i="3"/>
  <c r="E262" i="3"/>
  <c r="E225" i="3"/>
  <c r="E224" i="3"/>
  <c r="E223" i="3"/>
  <c r="E222" i="3"/>
  <c r="E221" i="3"/>
  <c r="E220" i="3"/>
  <c r="E219" i="3"/>
  <c r="E218" i="3"/>
  <c r="E217" i="3"/>
  <c r="E216" i="3"/>
  <c r="E215" i="3"/>
  <c r="E214" i="3"/>
  <c r="E213" i="3"/>
  <c r="E212" i="3"/>
  <c r="E211" i="3"/>
  <c r="E189" i="3"/>
  <c r="E188" i="3"/>
  <c r="E187" i="3"/>
  <c r="E186" i="3"/>
  <c r="E185" i="3"/>
  <c r="E184" i="3"/>
  <c r="E183" i="3"/>
  <c r="E182" i="3"/>
  <c r="E181" i="3"/>
  <c r="E180" i="3"/>
  <c r="E179" i="3"/>
  <c r="E178" i="3"/>
  <c r="E177" i="3"/>
  <c r="E176" i="3"/>
  <c r="E175" i="3"/>
  <c r="E136" i="3"/>
  <c r="E135" i="3"/>
  <c r="E134" i="3"/>
  <c r="E133" i="3"/>
  <c r="E132" i="3"/>
  <c r="E131" i="3"/>
  <c r="E130" i="3"/>
  <c r="E129" i="3"/>
  <c r="E128" i="3"/>
  <c r="E127" i="3"/>
  <c r="E126" i="3"/>
  <c r="E125" i="3"/>
  <c r="E124" i="3"/>
  <c r="E123" i="3"/>
  <c r="E122" i="3"/>
  <c r="E100" i="3"/>
  <c r="E99" i="3"/>
  <c r="E98" i="3"/>
  <c r="E97" i="3"/>
  <c r="E96" i="3"/>
  <c r="E95" i="3"/>
  <c r="E94" i="3"/>
  <c r="E93" i="3"/>
  <c r="E92" i="3"/>
  <c r="E91" i="3"/>
  <c r="E85" i="3"/>
  <c r="E84" i="3"/>
  <c r="E83" i="3"/>
  <c r="E82" i="3"/>
  <c r="E81" i="3"/>
  <c r="E208" i="3"/>
  <c r="E207" i="3"/>
  <c r="E206" i="3"/>
  <c r="E205" i="3"/>
  <c r="E204" i="3"/>
  <c r="E203" i="3"/>
  <c r="E202" i="3"/>
  <c r="E201" i="3"/>
  <c r="E200" i="3"/>
  <c r="E199" i="3"/>
  <c r="E198" i="3"/>
  <c r="E197" i="3"/>
  <c r="E196" i="3"/>
  <c r="E195" i="3"/>
  <c r="E194" i="3"/>
  <c r="E172" i="3"/>
  <c r="E171" i="3"/>
  <c r="E170" i="3"/>
  <c r="E169" i="3"/>
  <c r="E168" i="3"/>
  <c r="E167" i="3"/>
  <c r="E166" i="3"/>
  <c r="E165" i="3"/>
  <c r="E164" i="3"/>
  <c r="E163" i="3"/>
  <c r="E162" i="3"/>
  <c r="E161" i="3"/>
  <c r="E160" i="3"/>
  <c r="E159" i="3"/>
  <c r="E158" i="3"/>
  <c r="E119" i="3"/>
  <c r="E118" i="3"/>
  <c r="E117" i="3"/>
  <c r="E116" i="3"/>
  <c r="E115" i="3"/>
  <c r="E114" i="3"/>
  <c r="E113" i="3"/>
  <c r="E112" i="3"/>
  <c r="E111" i="3"/>
  <c r="E110" i="3"/>
  <c r="E109" i="3"/>
  <c r="E108" i="3"/>
  <c r="E107" i="3"/>
  <c r="E106" i="3"/>
  <c r="E105" i="3"/>
  <c r="E78" i="3"/>
  <c r="E77" i="3"/>
  <c r="E76" i="3"/>
  <c r="E75" i="3"/>
  <c r="E74" i="3"/>
  <c r="E73" i="3"/>
  <c r="E72" i="3"/>
  <c r="E71" i="3"/>
  <c r="E70" i="3"/>
  <c r="E69" i="3"/>
  <c r="E63" i="3"/>
  <c r="E62" i="3"/>
  <c r="E61" i="3"/>
  <c r="E60" i="3"/>
  <c r="E59" i="3"/>
  <c r="E56" i="3"/>
  <c r="E55" i="3"/>
  <c r="E54" i="3"/>
  <c r="E53" i="3"/>
  <c r="E52" i="3"/>
  <c r="E51" i="3"/>
  <c r="E50" i="3"/>
  <c r="E49" i="3"/>
  <c r="E48" i="3"/>
  <c r="E47" i="3"/>
  <c r="E41" i="3"/>
  <c r="E40" i="3"/>
  <c r="E39" i="3"/>
  <c r="E38" i="3"/>
  <c r="E37" i="3"/>
  <c r="E30" i="3"/>
  <c r="E29" i="3"/>
  <c r="E28" i="3"/>
  <c r="E27" i="3"/>
  <c r="E26" i="3"/>
  <c r="E25" i="3"/>
  <c r="E24" i="3"/>
  <c r="E23" i="3"/>
  <c r="E16" i="3"/>
  <c r="E14" i="3"/>
  <c r="E13" i="3"/>
  <c r="E12" i="3"/>
  <c r="E11" i="3"/>
  <c r="E10" i="3"/>
  <c r="E20" i="3"/>
  <c r="E19" i="3"/>
  <c r="E252" i="2"/>
  <c r="E251" i="2"/>
  <c r="E250" i="2"/>
  <c r="E249" i="2"/>
  <c r="E248" i="2"/>
  <c r="E247" i="2"/>
  <c r="E246" i="2"/>
  <c r="E245" i="2"/>
  <c r="E244" i="2"/>
  <c r="E230" i="2"/>
  <c r="E229" i="2"/>
  <c r="E224" i="2"/>
  <c r="E223" i="2"/>
  <c r="E219" i="2"/>
  <c r="E215" i="2"/>
  <c r="E214" i="2"/>
  <c r="E212" i="2"/>
  <c r="E211" i="2"/>
  <c r="E210" i="2"/>
  <c r="E209" i="2"/>
  <c r="E208" i="2"/>
  <c r="E207" i="2"/>
  <c r="E206" i="2"/>
  <c r="E205" i="2"/>
  <c r="E204" i="2"/>
  <c r="E203" i="2"/>
  <c r="E202" i="2"/>
  <c r="E201" i="2"/>
  <c r="E200" i="2"/>
  <c r="E199" i="2"/>
  <c r="E198" i="2"/>
  <c r="E196" i="2"/>
  <c r="E195" i="2"/>
  <c r="E194" i="2"/>
  <c r="E193" i="2"/>
  <c r="E192" i="2"/>
  <c r="E191" i="2"/>
  <c r="E190" i="2"/>
  <c r="E185" i="2"/>
  <c r="E184" i="2"/>
  <c r="E183" i="2"/>
  <c r="E182" i="2"/>
  <c r="E181" i="2"/>
  <c r="E180" i="2"/>
  <c r="E179" i="2"/>
  <c r="E178" i="2"/>
  <c r="E177" i="2"/>
  <c r="E176" i="2"/>
  <c r="E175" i="2"/>
  <c r="E174" i="2"/>
  <c r="E173" i="2"/>
  <c r="E172" i="2"/>
  <c r="E167" i="2"/>
  <c r="E165" i="2"/>
  <c r="E164" i="2"/>
  <c r="E163" i="2"/>
  <c r="E159" i="2"/>
  <c r="E158" i="2"/>
  <c r="E155" i="2"/>
  <c r="E144" i="2"/>
  <c r="E143" i="2"/>
  <c r="E142" i="2"/>
  <c r="E141" i="2"/>
  <c r="E140" i="2"/>
  <c r="E139" i="2"/>
  <c r="E138" i="2"/>
  <c r="E154" i="2"/>
  <c r="E153" i="2"/>
  <c r="E152" i="2"/>
  <c r="E151" i="2"/>
  <c r="E136" i="2"/>
  <c r="E135" i="2"/>
  <c r="E134" i="2"/>
  <c r="E133" i="2"/>
  <c r="E132" i="2"/>
  <c r="E150" i="2"/>
  <c r="E149" i="2"/>
  <c r="E148" i="2"/>
  <c r="E147" i="2"/>
  <c r="E130" i="2"/>
  <c r="E129" i="2"/>
  <c r="E128" i="2"/>
  <c r="E127" i="2"/>
  <c r="E126" i="2"/>
  <c r="E116" i="2"/>
  <c r="E115" i="2"/>
  <c r="E114" i="2"/>
  <c r="E113" i="2"/>
  <c r="E112" i="2"/>
  <c r="E105" i="2"/>
  <c r="E104" i="2"/>
  <c r="E103" i="2"/>
  <c r="E102" i="2"/>
  <c r="E97" i="2"/>
  <c r="E96" i="2"/>
  <c r="E95" i="2"/>
  <c r="E94" i="2"/>
  <c r="E91" i="2"/>
  <c r="E90" i="2"/>
  <c r="E89" i="2"/>
  <c r="E88" i="2"/>
  <c r="E87" i="2"/>
  <c r="E86" i="2"/>
  <c r="E85" i="2"/>
  <c r="E84" i="2"/>
  <c r="E83" i="2"/>
  <c r="E82" i="2"/>
  <c r="E81" i="2"/>
  <c r="E80" i="2"/>
  <c r="E77" i="2"/>
  <c r="E76" i="2"/>
  <c r="E75" i="2"/>
  <c r="E74" i="2"/>
  <c r="E73" i="2"/>
  <c r="E72" i="2"/>
  <c r="E49" i="2"/>
  <c r="E48" i="2"/>
  <c r="E47" i="2"/>
  <c r="E36" i="2"/>
  <c r="E35" i="2"/>
  <c r="E34" i="2"/>
  <c r="E22" i="2"/>
  <c r="E21" i="2"/>
  <c r="E20" i="2"/>
  <c r="E19" i="2"/>
  <c r="E18" i="2"/>
  <c r="E17" i="2"/>
  <c r="E16" i="2"/>
  <c r="E15" i="2"/>
  <c r="E29" i="2"/>
  <c r="E28" i="2"/>
  <c r="E27" i="2"/>
  <c r="E26" i="2"/>
  <c r="E25" i="2"/>
  <c r="E24" i="2"/>
  <c r="E11" i="2"/>
  <c r="E10" i="2"/>
  <c r="D493" i="9" l="1"/>
  <c r="D482" i="9"/>
  <c r="D492" i="9"/>
  <c r="D491" i="9"/>
  <c r="D480" i="9"/>
  <c r="D490" i="9"/>
  <c r="D479" i="9"/>
  <c r="D489" i="9"/>
  <c r="D478" i="9"/>
  <c r="D488" i="9"/>
  <c r="D477" i="9"/>
  <c r="D487" i="9"/>
  <c r="D476" i="9"/>
  <c r="D486" i="9"/>
  <c r="D475" i="9"/>
  <c r="D662" i="6" l="1"/>
  <c r="D661" i="6"/>
  <c r="D660" i="6"/>
  <c r="D659" i="6"/>
  <c r="D658" i="6"/>
  <c r="D657" i="6"/>
  <c r="D655" i="6"/>
  <c r="D654" i="6"/>
  <c r="D653" i="6"/>
  <c r="D652" i="6"/>
  <c r="D651" i="6"/>
  <c r="D650" i="6"/>
  <c r="D639" i="6"/>
  <c r="D638" i="6"/>
  <c r="D637" i="6"/>
  <c r="D636" i="6"/>
  <c r="D635" i="6"/>
  <c r="D634" i="6"/>
  <c r="D632" i="6"/>
  <c r="D631" i="6"/>
  <c r="D630" i="6"/>
  <c r="D629" i="6"/>
  <c r="D628" i="6"/>
  <c r="D627" i="6"/>
  <c r="D154" i="8"/>
  <c r="D151" i="8"/>
  <c r="D148" i="8"/>
  <c r="D145" i="8"/>
  <c r="D142" i="8"/>
  <c r="D139" i="8"/>
  <c r="D136" i="8"/>
  <c r="D133" i="8"/>
  <c r="D130" i="8"/>
  <c r="D127" i="8"/>
  <c r="D124" i="8"/>
  <c r="D121" i="8"/>
  <c r="D516" i="5"/>
  <c r="D514" i="5"/>
  <c r="D513" i="5"/>
  <c r="D510" i="5"/>
  <c r="D508" i="5"/>
  <c r="D507" i="5"/>
  <c r="D504" i="5"/>
  <c r="D502" i="5"/>
  <c r="D501" i="5"/>
  <c r="D498" i="5"/>
  <c r="D496" i="5"/>
  <c r="D495" i="5"/>
  <c r="D492" i="5"/>
  <c r="D490" i="5"/>
  <c r="D489" i="5"/>
  <c r="D486" i="5"/>
  <c r="D484" i="5"/>
  <c r="D483" i="5"/>
  <c r="D520" i="6" l="1"/>
  <c r="D519" i="6"/>
  <c r="D518" i="6"/>
  <c r="D517" i="6"/>
  <c r="D515" i="6"/>
  <c r="D516" i="6"/>
  <c r="D512" i="6"/>
  <c r="D32" i="6"/>
  <c r="D31" i="6"/>
  <c r="D30" i="6"/>
  <c r="D182" i="12" l="1"/>
  <c r="D181" i="12"/>
  <c r="D180" i="12"/>
  <c r="D29" i="8" l="1"/>
  <c r="D28" i="8"/>
  <c r="D27" i="8"/>
  <c r="D13" i="8"/>
  <c r="D12" i="8"/>
  <c r="D11" i="8"/>
  <c r="D241" i="8" l="1"/>
  <c r="D203" i="12"/>
  <c r="D200" i="12"/>
  <c r="D123" i="12" l="1"/>
  <c r="D122" i="12"/>
  <c r="D109" i="12"/>
  <c r="D108" i="12"/>
  <c r="D27" i="12"/>
  <c r="D26" i="12"/>
  <c r="D240" i="8"/>
  <c r="D239" i="8"/>
  <c r="D238" i="8"/>
  <c r="D237" i="8"/>
  <c r="D234" i="8"/>
  <c r="D233" i="8"/>
  <c r="D232" i="8"/>
  <c r="D231" i="8"/>
  <c r="D230" i="8"/>
  <c r="D229" i="8"/>
  <c r="D226" i="8"/>
  <c r="D225" i="8"/>
  <c r="D117" i="8"/>
  <c r="D114" i="8"/>
  <c r="D111" i="8"/>
  <c r="D108" i="8"/>
  <c r="D105" i="8"/>
  <c r="D102" i="8"/>
  <c r="D99" i="8"/>
  <c r="D96" i="8"/>
  <c r="D93" i="8"/>
  <c r="D90" i="8"/>
  <c r="D87" i="8"/>
  <c r="D84" i="8"/>
  <c r="D80" i="8"/>
  <c r="D77" i="8"/>
  <c r="D76" i="8"/>
  <c r="D40" i="8"/>
  <c r="D39" i="8"/>
  <c r="D38" i="8"/>
  <c r="D37" i="8"/>
  <c r="D36" i="8"/>
  <c r="D35" i="8"/>
  <c r="D34" i="8"/>
  <c r="D33" i="8"/>
  <c r="D32" i="8"/>
  <c r="D24" i="8"/>
  <c r="D23" i="8"/>
  <c r="D22" i="8"/>
  <c r="D21" i="8"/>
  <c r="D20" i="8"/>
  <c r="D19" i="8"/>
  <c r="D18" i="8"/>
  <c r="D17" i="8"/>
  <c r="D16" i="8"/>
  <c r="D203" i="6" l="1"/>
  <c r="D202" i="6"/>
  <c r="D201" i="6"/>
  <c r="D198" i="6" l="1"/>
  <c r="D197" i="6"/>
  <c r="D196" i="6" l="1"/>
  <c r="D195" i="6"/>
  <c r="D194" i="6"/>
  <c r="D193" i="6"/>
  <c r="D41" i="6" l="1"/>
  <c r="D521" i="5" l="1"/>
  <c r="D531" i="6" l="1"/>
  <c r="D183" i="6" l="1"/>
  <c r="D182" i="6"/>
  <c r="D181" i="6"/>
  <c r="D180" i="6"/>
  <c r="D179" i="6"/>
  <c r="D178" i="6"/>
  <c r="D177" i="6"/>
  <c r="D176" i="6"/>
  <c r="D175" i="6"/>
  <c r="D139" i="9"/>
  <c r="D138" i="9"/>
  <c r="D137" i="9"/>
  <c r="D136" i="9"/>
  <c r="D135" i="9"/>
  <c r="D134" i="9"/>
  <c r="D133" i="9"/>
  <c r="D132" i="9"/>
  <c r="D131" i="9"/>
  <c r="D435" i="9" l="1"/>
  <c r="D434" i="9"/>
  <c r="D433" i="9"/>
  <c r="D432" i="9"/>
  <c r="D431" i="9"/>
  <c r="D430" i="9"/>
  <c r="D429" i="9"/>
  <c r="D428" i="9"/>
  <c r="D427" i="9"/>
  <c r="D385" i="9"/>
  <c r="D384" i="9"/>
  <c r="D383" i="9"/>
  <c r="D382" i="9"/>
  <c r="D381" i="9"/>
  <c r="D380" i="9"/>
  <c r="D379" i="9"/>
  <c r="D215" i="9"/>
  <c r="D214" i="9"/>
  <c r="D213" i="9"/>
  <c r="D212" i="9"/>
  <c r="D211" i="9"/>
  <c r="D210" i="9"/>
  <c r="D200" i="9"/>
  <c r="D199" i="9"/>
  <c r="D198" i="9"/>
  <c r="D197" i="9"/>
  <c r="D196" i="9"/>
  <c r="D195" i="9"/>
  <c r="D121" i="9"/>
  <c r="D120" i="9"/>
  <c r="D119" i="9"/>
  <c r="D118" i="9"/>
  <c r="D117" i="9"/>
  <c r="D116" i="9"/>
  <c r="D115" i="9"/>
  <c r="D114" i="9"/>
  <c r="D113" i="9"/>
  <c r="D48" i="9"/>
  <c r="D47" i="9"/>
  <c r="D46" i="9"/>
  <c r="D45" i="9"/>
  <c r="D44" i="9"/>
  <c r="D43" i="9"/>
  <c r="D42" i="9"/>
  <c r="D41" i="9"/>
  <c r="D40" i="9"/>
  <c r="D39" i="9"/>
  <c r="D38" i="9"/>
  <c r="D37" i="9"/>
  <c r="D27" i="9"/>
  <c r="D26" i="9"/>
  <c r="D25" i="9"/>
  <c r="D24" i="9"/>
  <c r="D23" i="9"/>
  <c r="D22" i="9"/>
  <c r="D21" i="9"/>
  <c r="D20" i="9"/>
  <c r="D19" i="9"/>
  <c r="D18" i="9"/>
  <c r="D17" i="9"/>
  <c r="D16" i="9"/>
  <c r="D243" i="5" l="1"/>
  <c r="D242" i="5"/>
  <c r="D241" i="5"/>
  <c r="D240" i="5"/>
  <c r="D239" i="5"/>
  <c r="D238" i="5"/>
  <c r="D235" i="5"/>
  <c r="D234" i="5"/>
  <c r="D233" i="5"/>
  <c r="D230" i="5"/>
  <c r="D229" i="5"/>
  <c r="D228" i="5"/>
  <c r="D227" i="5"/>
  <c r="D226" i="5"/>
  <c r="D225" i="5"/>
  <c r="D224" i="5"/>
  <c r="D223" i="5"/>
  <c r="D222" i="5"/>
  <c r="D219" i="5"/>
  <c r="D218" i="5"/>
  <c r="D217" i="5"/>
  <c r="D214" i="5"/>
  <c r="D213" i="5"/>
  <c r="D212" i="5"/>
  <c r="D211" i="5"/>
  <c r="D210" i="5"/>
  <c r="D209" i="5"/>
  <c r="D208" i="5"/>
  <c r="D207" i="5"/>
  <c r="D206" i="5"/>
  <c r="D203" i="5"/>
  <c r="D202" i="5"/>
  <c r="D201" i="5"/>
  <c r="D193" i="5"/>
  <c r="D192" i="5"/>
  <c r="D190" i="5"/>
  <c r="D189" i="5"/>
  <c r="D188" i="5"/>
  <c r="D185" i="5"/>
  <c r="D184" i="5"/>
  <c r="D183" i="5"/>
  <c r="D180" i="5"/>
  <c r="D179" i="5"/>
  <c r="D178" i="5"/>
  <c r="D177" i="5"/>
  <c r="D176" i="5"/>
  <c r="D175" i="5"/>
  <c r="D174" i="5"/>
  <c r="D173" i="5"/>
  <c r="D172" i="5"/>
  <c r="D169" i="5"/>
  <c r="D168" i="5"/>
  <c r="D167" i="5"/>
  <c r="D164" i="5"/>
  <c r="D163" i="5"/>
  <c r="D162" i="5"/>
  <c r="D161" i="5"/>
  <c r="D160" i="5"/>
  <c r="D159" i="5"/>
  <c r="D158" i="5"/>
  <c r="D157" i="5"/>
  <c r="D156" i="5"/>
  <c r="D153" i="5"/>
  <c r="D152" i="5"/>
  <c r="D151" i="5"/>
  <c r="D196" i="12" l="1"/>
  <c r="D195" i="12"/>
  <c r="D192" i="12"/>
  <c r="D191" i="12"/>
  <c r="D190" i="12"/>
  <c r="D187" i="12"/>
  <c r="D186" i="12"/>
  <c r="D185" i="12"/>
  <c r="D177" i="12"/>
  <c r="D176" i="12"/>
  <c r="D175" i="12"/>
  <c r="D233" i="12" l="1"/>
  <c r="D230" i="12"/>
  <c r="D229" i="12"/>
  <c r="D228" i="12"/>
  <c r="D224" i="12"/>
  <c r="D223" i="12"/>
  <c r="D220" i="12"/>
  <c r="D219" i="12"/>
  <c r="D215" i="12"/>
  <c r="D214" i="12"/>
  <c r="D213" i="12"/>
  <c r="D212" i="12"/>
  <c r="D211" i="12"/>
  <c r="D208" i="12"/>
  <c r="D207" i="12"/>
  <c r="D65" i="12"/>
  <c r="D62" i="12"/>
  <c r="D61" i="12"/>
  <c r="D60" i="12"/>
  <c r="D59" i="12"/>
  <c r="D58" i="12"/>
  <c r="D57" i="12"/>
  <c r="D54" i="12"/>
  <c r="D53" i="12"/>
  <c r="D48" i="12"/>
  <c r="D47" i="12"/>
  <c r="D46" i="12"/>
  <c r="D45" i="12"/>
  <c r="D42" i="12"/>
  <c r="D41" i="12"/>
  <c r="D38" i="12"/>
  <c r="D33" i="12"/>
  <c r="D32" i="12"/>
  <c r="D31" i="12"/>
  <c r="D30" i="12"/>
  <c r="D23" i="12"/>
  <c r="D22" i="12"/>
  <c r="D21" i="12"/>
  <c r="D18" i="12"/>
  <c r="D17" i="12"/>
  <c r="D16" i="12"/>
  <c r="D11" i="12"/>
  <c r="D10" i="12"/>
  <c r="D9" i="12"/>
  <c r="D128" i="12" l="1"/>
  <c r="D125" i="12"/>
  <c r="D124" i="12"/>
  <c r="D121" i="12"/>
  <c r="D120" i="12"/>
  <c r="D119" i="12"/>
  <c r="D118" i="12"/>
  <c r="D115" i="12"/>
  <c r="D114" i="12"/>
  <c r="D107" i="12"/>
  <c r="D106" i="12"/>
  <c r="D105" i="12"/>
  <c r="D104" i="12"/>
  <c r="D101" i="12"/>
  <c r="D100" i="12"/>
  <c r="D97" i="12"/>
  <c r="D92" i="12"/>
  <c r="D91" i="12"/>
  <c r="D90" i="12"/>
  <c r="D89" i="12"/>
  <c r="D86" i="12"/>
  <c r="D85" i="12"/>
  <c r="D84" i="12"/>
  <c r="D81" i="12"/>
  <c r="D80" i="12"/>
  <c r="D79" i="12"/>
  <c r="D76" i="12"/>
  <c r="D75" i="12"/>
  <c r="D74" i="12"/>
  <c r="D71" i="12"/>
  <c r="D70" i="12"/>
  <c r="D524" i="5" l="1"/>
  <c r="D520" i="5"/>
  <c r="D485" i="9" l="1"/>
  <c r="D474" i="9"/>
  <c r="D484" i="9"/>
  <c r="D473" i="9"/>
  <c r="D296" i="6"/>
  <c r="D295" i="6"/>
  <c r="D294" i="6"/>
  <c r="D293" i="6"/>
  <c r="D292" i="6"/>
  <c r="D291" i="6"/>
  <c r="D281" i="6"/>
  <c r="D280" i="6"/>
  <c r="D279" i="6"/>
  <c r="D278" i="6"/>
  <c r="D277" i="6"/>
  <c r="D276" i="6"/>
  <c r="D236" i="6"/>
  <c r="D235" i="6"/>
  <c r="D234" i="6"/>
  <c r="D233" i="6"/>
  <c r="D232" i="6"/>
  <c r="D231" i="6"/>
  <c r="D221" i="6"/>
  <c r="D220" i="6"/>
  <c r="D219" i="6"/>
  <c r="D218" i="6"/>
  <c r="D217" i="6"/>
  <c r="D216" i="6"/>
  <c r="D163" i="6"/>
  <c r="D164" i="6"/>
  <c r="D165" i="6"/>
  <c r="D160" i="6"/>
  <c r="D161" i="6"/>
  <c r="D162" i="6"/>
  <c r="D157" i="6"/>
  <c r="D158" i="6"/>
  <c r="D159" i="6"/>
  <c r="D116" i="6"/>
  <c r="D115" i="6"/>
  <c r="D114" i="6"/>
  <c r="D113" i="6"/>
  <c r="D112" i="6"/>
  <c r="D111" i="6"/>
  <c r="D110" i="6"/>
  <c r="D109" i="6"/>
  <c r="D108" i="6"/>
  <c r="D107" i="6"/>
  <c r="D106" i="6"/>
  <c r="D105" i="6"/>
  <c r="D64" i="6"/>
  <c r="D63" i="6"/>
  <c r="D62" i="6"/>
  <c r="D61" i="6"/>
  <c r="D60" i="6"/>
  <c r="D59" i="6"/>
  <c r="D58" i="6"/>
  <c r="D57" i="6"/>
  <c r="D56" i="6"/>
  <c r="D55" i="6"/>
  <c r="D54" i="6"/>
  <c r="D53" i="6"/>
  <c r="D43" i="6"/>
  <c r="D42" i="6"/>
  <c r="D618" i="5"/>
  <c r="D617" i="5"/>
  <c r="D614" i="5"/>
  <c r="D613" i="5"/>
  <c r="D612" i="5"/>
  <c r="D611" i="5"/>
  <c r="D610" i="5"/>
  <c r="D609" i="5"/>
  <c r="D606" i="5"/>
  <c r="D605" i="5"/>
  <c r="D604" i="5"/>
  <c r="D603" i="5"/>
  <c r="D602" i="5"/>
  <c r="D601" i="5"/>
  <c r="D600" i="5"/>
  <c r="D599" i="5"/>
  <c r="D593" i="5"/>
  <c r="D592" i="5"/>
  <c r="D591" i="5"/>
  <c r="D590" i="5"/>
  <c r="D589" i="5"/>
  <c r="D586" i="5"/>
  <c r="D585" i="5"/>
  <c r="D584" i="5"/>
  <c r="D583" i="5"/>
  <c r="D582" i="5"/>
  <c r="D558" i="5"/>
  <c r="D557" i="5"/>
  <c r="D556" i="5"/>
  <c r="D555" i="5"/>
  <c r="D554" i="5"/>
  <c r="D553" i="5"/>
  <c r="D552" i="5"/>
  <c r="D480" i="5"/>
  <c r="D478" i="5"/>
  <c r="D477" i="5"/>
  <c r="D474" i="5"/>
  <c r="D472" i="5"/>
  <c r="D471" i="5"/>
  <c r="D468" i="5"/>
  <c r="D466" i="5"/>
  <c r="D465" i="5"/>
  <c r="D462" i="5"/>
  <c r="D460" i="5"/>
  <c r="D459" i="5"/>
  <c r="D456" i="5"/>
  <c r="D454" i="5"/>
  <c r="D453" i="5"/>
  <c r="D449" i="5"/>
  <c r="D448" i="5"/>
  <c r="D447" i="5"/>
</calcChain>
</file>

<file path=xl/sharedStrings.xml><?xml version="1.0" encoding="utf-8"?>
<sst xmlns="http://schemas.openxmlformats.org/spreadsheetml/2006/main" count="12110" uniqueCount="6768">
  <si>
    <t>Tait NZD Price List</t>
  </si>
  <si>
    <t>1 July 2024 •  CONFIDENTIAL COMMERCIAL IN CONFIDENCE  •  Valid to 31st December 2024 unless superseded</t>
  </si>
  <si>
    <t>Welcome to the Tait Product Price List. Prices are subject to change without notice and shall not form part of any contract. They are issued for guidance purposes only. Please contact your Tait representative for firm quotations and to confirm configurations or designs that may impact pricing.</t>
  </si>
  <si>
    <t xml:space="preserve">List prices are NZD Excluding GST.
</t>
  </si>
  <si>
    <t>Please enter your discount level to calculate your buy price</t>
  </si>
  <si>
    <t>Please enter your Tait AXIOM &amp; Partner Product discount level to calculate your buy price</t>
  </si>
  <si>
    <t xml:space="preserve">Price List Menu </t>
  </si>
  <si>
    <t>Tait Broadband Portfolio</t>
  </si>
  <si>
    <t>Tait Tough DMR Portfolio</t>
  </si>
  <si>
    <t>TAIT AXIOM Wearable - TWX550</t>
  </si>
  <si>
    <t>DMR Multiband Mobile Radio - TM9700</t>
  </si>
  <si>
    <t>TAIT AXIOM Mobile - TMX550</t>
  </si>
  <si>
    <t>DMR Mobile Radio - TM9300</t>
  </si>
  <si>
    <t>TAIT AXIOM Mobile TMX450 / Tait Unified Vehicle - P25</t>
  </si>
  <si>
    <t>DMR Mobile - TM2200</t>
  </si>
  <si>
    <t>TAIT AXIOM Mobile TMX450 / Tait Unified Vehicle - DMR</t>
  </si>
  <si>
    <t>DMR Multiband Portable Radio - TP9700</t>
  </si>
  <si>
    <t xml:space="preserve">TAIT AXIOM Handheld - THX </t>
  </si>
  <si>
    <t>DMR Portable Radio - TP9500</t>
  </si>
  <si>
    <t>TAIT AXIOM Service &amp; Subscription - PTToX</t>
  </si>
  <si>
    <t>DMR Portable Radio - TP9300</t>
  </si>
  <si>
    <t>TAIT AXIOM TeamPTT</t>
  </si>
  <si>
    <t>DMR Intrinsically Safe Portable Radio - TP9361</t>
  </si>
  <si>
    <t>Tait Enable Portfolio</t>
  </si>
  <si>
    <t>DMR Portable - TP3300</t>
  </si>
  <si>
    <t>Tait EnableFleet P25</t>
  </si>
  <si>
    <t>DMR Portable - TP2200</t>
  </si>
  <si>
    <t>Tait EnableFleet DMR</t>
  </si>
  <si>
    <t>DMR Base Station - TB9460 Analogue</t>
  </si>
  <si>
    <t>Tait EnableMonitor</t>
  </si>
  <si>
    <t>DMR Base Station - TB9460 Tier III Access (Single Site)</t>
  </si>
  <si>
    <t>Tait EnableInsight</t>
  </si>
  <si>
    <t>DMR Base Station - TB9460 Tier III Express6 (1-6 Sites)</t>
  </si>
  <si>
    <t>Tait CMD</t>
  </si>
  <si>
    <t xml:space="preserve">DMR Base Station - TB9460 Tier III Express20 </t>
  </si>
  <si>
    <t>Tait EnableProtect KMF &amp; KFD</t>
  </si>
  <si>
    <t>DMR Base Station - TB9460 Tier III Full Feature Networks</t>
  </si>
  <si>
    <t>Tait Tough P25 Portfolio</t>
  </si>
  <si>
    <t>DMR Base Station - TB9460 Tier II</t>
  </si>
  <si>
    <t xml:space="preserve">P25 Phase 2 Mobile Radio - TM9400 </t>
  </si>
  <si>
    <t>DMR Base Station - TB7300 Analogue, Tier II, and Tier III</t>
  </si>
  <si>
    <t xml:space="preserve">P25 Multiband Mobile Radio - TM9800 </t>
  </si>
  <si>
    <t>DMR Base Station - TB7304 Transportable Repeater</t>
  </si>
  <si>
    <t>P25 Phase 2 Portable Radio - TP9400</t>
  </si>
  <si>
    <t>DMR Network - TN9271 Analog Gateway</t>
  </si>
  <si>
    <t>P25 Phase 2 Portable Radio - TP9600</t>
  </si>
  <si>
    <t>DMR Network - TN9300 Radio Networks</t>
  </si>
  <si>
    <t>P25 Multiband Portable Radio - TP9800</t>
  </si>
  <si>
    <t>DMR Network - TN9500 Radio Networks</t>
  </si>
  <si>
    <t>P25 Phase 2 Intrinsically Safe Portable Radio - TP9461</t>
  </si>
  <si>
    <t>DMR SCADA (GridLink)</t>
  </si>
  <si>
    <t>P25 Phase 2 Base Station - TB9400</t>
  </si>
  <si>
    <t>Others</t>
  </si>
  <si>
    <t>P25 Console Gateway - TN9275</t>
  </si>
  <si>
    <t>Tait Partner Products</t>
  </si>
  <si>
    <t>P25 Digital Network Infrastructure - TN9400</t>
  </si>
  <si>
    <t>Indoor Location Soloution</t>
  </si>
  <si>
    <t>P25 Base Station - TB7306 Transportable Repeater</t>
  </si>
  <si>
    <t>Accessories</t>
  </si>
  <si>
    <t>P25 Base Station Slimline  - TB7360</t>
  </si>
  <si>
    <t>Mobile Accessories</t>
  </si>
  <si>
    <t>Portable Accessories</t>
  </si>
  <si>
    <t>Infrastructure Accessories</t>
  </si>
  <si>
    <t>TAIT AXIOM Wearable - TWX500</t>
  </si>
  <si>
    <t>ORIGINAL CODE</t>
  </si>
  <si>
    <t>TWX550 Hardware Device</t>
  </si>
  <si>
    <t>Standard Dealer Discount does not apply - contact your Tait representative</t>
  </si>
  <si>
    <t>Item Code</t>
  </si>
  <si>
    <t>Description</t>
  </si>
  <si>
    <t>NZD List Price</t>
  </si>
  <si>
    <t xml:space="preserve">Buy Price </t>
  </si>
  <si>
    <t>TWX553</t>
  </si>
  <si>
    <t>TWX550 TAIT AXIOM Wearable LTE - Asia Pacific Region (AP)</t>
  </si>
  <si>
    <t>TWX550 Accessories</t>
  </si>
  <si>
    <t>TWX55000-BELT</t>
  </si>
  <si>
    <t>TWX550 TAIT AXIOM Wearable - Belt Clip</t>
  </si>
  <si>
    <t>TWX55000-TCTP9*</t>
  </si>
  <si>
    <t>TWX550 TAIT AXIOM Wearable - Tethering Cable to Portable (TP93/TP95)</t>
  </si>
  <si>
    <t>TWX55000-USB</t>
  </si>
  <si>
    <t>TWX550 TAIT AXIOM Wearable - 1m USB-A to USB-C Charging Cable</t>
  </si>
  <si>
    <t>*</t>
  </si>
  <si>
    <t>* (Not suitable for TP9310. P25 (TP94/96) not supported at this time)</t>
  </si>
  <si>
    <t>TMX550 Radio Bodies</t>
  </si>
  <si>
    <t>TMX553G</t>
  </si>
  <si>
    <t>TMX550 TAIT AXIOM Mobile - Ethernet Wi-Fi LTE Asia Pacific Region with GPS</t>
  </si>
  <si>
    <t>TMX550 Control Heads</t>
  </si>
  <si>
    <t>TMXHH01</t>
  </si>
  <si>
    <t>TMX550 TAIT AXIOM Mobile Hand Held Control Head Monochrome OLED Display - Black</t>
  </si>
  <si>
    <t xml:space="preserve">Application Licenses </t>
  </si>
  <si>
    <t>TAPP010</t>
  </si>
  <si>
    <t>AppBuilder Run Time Licence</t>
  </si>
  <si>
    <t>TAPP020</t>
  </si>
  <si>
    <t>AppBuilder Developer Licence Tier 1</t>
  </si>
  <si>
    <t>TAPP030</t>
  </si>
  <si>
    <t>AppBuilder Developer Licence Tier 2</t>
  </si>
  <si>
    <t>TAIT AXIOM Mobile TMX450 / P25 Tait Unified Vehicle</t>
  </si>
  <si>
    <t>Also available in M-UHF, Colours (Yellow, Green &amp; Red (HHCH ONLY)) 12 &amp; 18m Remote options also available - please see your Tait representative</t>
  </si>
  <si>
    <t>Install Options - Replace "U" with following:</t>
  </si>
  <si>
    <t>S = Slide in cradle (add $30)</t>
  </si>
  <si>
    <t>E = Security cradle (add $123)</t>
  </si>
  <si>
    <t>H = Universal cradle (add $127)</t>
  </si>
  <si>
    <t>P25 WiFi/Cellular Upgradeable (1xAntenna) 25W</t>
  </si>
  <si>
    <t>TU2000M3B1AAAAU000</t>
  </si>
  <si>
    <t>P25 Unified Vehicle NoCell 136-174M 25W BNC Black Mic 6mRmt UCrdl x1Ant</t>
  </si>
  <si>
    <t>TU2000-M300-B1AA-AAU0-10</t>
  </si>
  <si>
    <t>TU2000M3H5AAAAU000</t>
  </si>
  <si>
    <t>P25 Unified Vehicle NoCell 400-470M 25W BNC Black Mic 6mRmt UCrdl x1Ant</t>
  </si>
  <si>
    <t>TU2000-M300-H5AA-AAU0-10</t>
  </si>
  <si>
    <t>TU2000M3H7AAAAU000</t>
  </si>
  <si>
    <t>P25 Unified Vehicle NoCell 450-520M 25W BNC Black Mic 6mRmt UCrdl x1Ant</t>
  </si>
  <si>
    <t>TU2000-M300-H7AA-AAU0-10</t>
  </si>
  <si>
    <t>TU2000M3B1AAADU000</t>
  </si>
  <si>
    <t>P25 Unified Vehicle NoCell 136-174M 25W BNC Black KMic 6mRmt UCrdl x1Ant</t>
  </si>
  <si>
    <t>TU2000-M300-B1AA-ADU0-10</t>
  </si>
  <si>
    <t>TU2000M3H5AAADU000</t>
  </si>
  <si>
    <t>P25 Unified Vehicle NoCell 400-470M 25W BNC Black KMic 6mRmt UCrdl x1Ant</t>
  </si>
  <si>
    <t>TU2000-M300-H5AA-ADU0-10</t>
  </si>
  <si>
    <t>TU2000M3H7AAADU000</t>
  </si>
  <si>
    <t>P25 Unified Vehicle NoCell 450-520M 25W BNC Black KMic 6mRmt UCrdl x1Ant</t>
  </si>
  <si>
    <t>TU2000-M300-H7AA-ADU0-10</t>
  </si>
  <si>
    <t>TU2000M3B1AAAHU100</t>
  </si>
  <si>
    <t>P25 Unified Vehicle NoCell 136-174M 25W BNC Black HHCH 6mRmt UCrdl Ext Spkr x1Ant</t>
  </si>
  <si>
    <t>TU2000-M300-B1AA-AHU1-10</t>
  </si>
  <si>
    <t>TU2000M3H5AAAHU100</t>
  </si>
  <si>
    <t>P25 Unified Vehicle NoCell 400-470M 25W BNC Black HHCH 6mRmt UCrdl Ext Spkr x1Ant</t>
  </si>
  <si>
    <t>TU2000-M300-H5AA-AHU1-10</t>
  </si>
  <si>
    <t>TU2000M3H7AAAHU100</t>
  </si>
  <si>
    <t>P25 Unified Vehicle NoCell 450-520M 25W BNC Black HHCH 6mRmt UCrdl Ext Spkr x1Ant</t>
  </si>
  <si>
    <t>TU2000-M300-H7AA-AHU1-10</t>
  </si>
  <si>
    <t>P25 WiFi/Cellular (3xAntenna) 25W</t>
  </si>
  <si>
    <t>TU2000M6B1AAAAU000</t>
  </si>
  <si>
    <t>P25 Unified Vehicle AP Cell 136-174M 25W BNC Black Mic 6mRmt UCrdl x1Ant</t>
  </si>
  <si>
    <t>TU2000-M600-B1AA-AAU0-10</t>
  </si>
  <si>
    <t>TU2000M6H5AAAAU000</t>
  </si>
  <si>
    <t>P25 Unified Vehicle AP Cell 400-470M 25W BNC Black Mic 6mRmt UCrdl x1Ant</t>
  </si>
  <si>
    <t>TU2000-M600-H5AA-AAU0-10</t>
  </si>
  <si>
    <t>TU2000M6H7AAAAU000</t>
  </si>
  <si>
    <t>P25 Unified Vehicle AP Cell 450-520M 25W BNC Black Mic 6mRmt UCrdl x1Ant</t>
  </si>
  <si>
    <t>TU2000-M600-H7AA-AAU0-10</t>
  </si>
  <si>
    <t>TU2000M6B1AAADU000</t>
  </si>
  <si>
    <t>P25 Unified Vehicle AP Cell 136-174M 25W BNC Black KMic 6mRmt UCrdl x1Ant</t>
  </si>
  <si>
    <t>TU2000-M600-B1AA-ADU0-10</t>
  </si>
  <si>
    <t>TU2000M6H5AAADU000</t>
  </si>
  <si>
    <t>P25 Unified Vehicle AP Cell 400-470M 25W BNC Black KMic 6mRmt UCrdl x1Ant</t>
  </si>
  <si>
    <t>TU2000-M600-H5AA-ADU0-10</t>
  </si>
  <si>
    <t>TU2000M6H7AAADU000</t>
  </si>
  <si>
    <t>P25 Unified Vehicle AP Cell 450-520M 25W BNC Black KMic 6mRmt UCrdl x1Ant</t>
  </si>
  <si>
    <t>TU2000-M600-H7AA-ADU0-10</t>
  </si>
  <si>
    <t>TU2000M6B1AAAHU100</t>
  </si>
  <si>
    <t>P25 Unified Vehicle AP Cell 136-174M 25W BNC Black HHCH 6mRmt UCrdl Ext Spkr x1Ant</t>
  </si>
  <si>
    <t>TU2000-M600-B1AA-AHU1-10</t>
  </si>
  <si>
    <t>TU2000M6H5AAAHU100</t>
  </si>
  <si>
    <t>P25 Unified Vehicle AP Cell 400-470M 25W BNC Black HHCH 6mRmt UCrdl Ext Spkr x1Ant</t>
  </si>
  <si>
    <t>TU2000-M600-H5AA-AHU1-10</t>
  </si>
  <si>
    <t>TU2000M6H7AAAHU100</t>
  </si>
  <si>
    <t>P25 Unified Vehicle AP Cell 450-520M 25W BNC Black HHCH 6mRmt UCrdl Ext Spkr x1Ant</t>
  </si>
  <si>
    <t>TU2000-M600-H7AA-AHU1-10</t>
  </si>
  <si>
    <t xml:space="preserve">TAIT AXIOM Mobile TMX450 / DMR TAIT Unified Vehicle </t>
  </si>
  <si>
    <t>DMR WiFi/Cellular Upgradeable (1xAntenna) 25W</t>
  </si>
  <si>
    <t>List Price</t>
  </si>
  <si>
    <t>TU2000M3B1EAAAU000</t>
  </si>
  <si>
    <t>DMR Unified Vehicle NoCell 136-174M 25W BNC Black Mic 6mRmt UCrdl x1Ant</t>
  </si>
  <si>
    <t>TU2000-M300-B1EA-AAU0-10</t>
  </si>
  <si>
    <t>TU2000M3H5EAAAU000</t>
  </si>
  <si>
    <t>DMR Unified Vehicle NoCell 400-470M 25W BNC Black Mic 6mRmt UCrdl x1Ant</t>
  </si>
  <si>
    <t>TU2000-M300-H5EA-AAU0-10</t>
  </si>
  <si>
    <t>TU2000M3H7EAAAU000</t>
  </si>
  <si>
    <t>DMR Unified Vehicle NoCell 450-520M 25W BNC Black Mic 6mRmt UCrdl x1Ant</t>
  </si>
  <si>
    <t>TU2000-M300-H7EA-AAU0-10</t>
  </si>
  <si>
    <t>TU2000M3B1EAADU000</t>
  </si>
  <si>
    <t>DMR Unified Vehicle NoCell 136-174M 25W BNC Black KMic 6mRmt UCrdl x1Ant</t>
  </si>
  <si>
    <t>TU2000-M300-B1EA-ADU0-10</t>
  </si>
  <si>
    <t>TU2000M3H5EAADU000</t>
  </si>
  <si>
    <t>DMR Unified Vehicle NoCell 400-470M 25W BNC Black KMic 6mRmt UCrdl x1Ant</t>
  </si>
  <si>
    <t>TU2000-M300-H5EA-ADU0-10</t>
  </si>
  <si>
    <t>TU2000M3H7EAADU000</t>
  </si>
  <si>
    <t>DMR Unified Vehicle NoCell 450-520M 25W BNC Black KMic 6mRmt UCrdl x1Ant</t>
  </si>
  <si>
    <t>TU2000-M300-H7EA-ADU0-10</t>
  </si>
  <si>
    <t>TU2000M3B1EAAHU100</t>
  </si>
  <si>
    <t>DMR Unified Vehicle NoCell 136-174M 25W BNC Black HHCH 6mRmt UCrdl Ext Spkr x1Ant</t>
  </si>
  <si>
    <t>TU2000-M300-B1EA-AHU1-10</t>
  </si>
  <si>
    <t>TU2000M3H5EAAHU100</t>
  </si>
  <si>
    <t>DMR Unified Vehicle NoCell 400-470M 25W BNC Black HHCH 6mRmt UCrdl Ext Spkr x1Ant</t>
  </si>
  <si>
    <t>TU2000-M300-H5EA-AHU1-10</t>
  </si>
  <si>
    <t>TU2000M3H7EAAHU100</t>
  </si>
  <si>
    <t>DMR Unified Vehicle NoCell 450-520M 25W BNC Black HHCH 6mRmt UCrdl Ext Spkr x1Ant</t>
  </si>
  <si>
    <t>TU2000-M300-H7EA-AHU1-10</t>
  </si>
  <si>
    <t>DMR WiFi/Cellular (3xAntenna) 25W</t>
  </si>
  <si>
    <t>TU2000M6B1EAAAU000</t>
  </si>
  <si>
    <t>DMR Unified Vehicle AP Cell 136-174M 25W BNC Black Mic 6mRmt UCrdl x1Ant</t>
  </si>
  <si>
    <t>TU2000-M600-B1EA-AAU0-10</t>
  </si>
  <si>
    <t>TU2000M6H5EAAAU000</t>
  </si>
  <si>
    <t>DMR Unified Vehicle AP Cell 400-470M 25W BNC Black Mic 6mRmt UCrdl x1Ant</t>
  </si>
  <si>
    <t>TU2000-M600-H5EA-AAU0-10</t>
  </si>
  <si>
    <t>TU2000M6H7EAAAU000</t>
  </si>
  <si>
    <t>DMR Unified Vehicle AP Cell 450-520M 25W BNC Black Mic 6mRmt UCrdl x1Ant</t>
  </si>
  <si>
    <t>TU2000-M600-H7EA-AAU0-10</t>
  </si>
  <si>
    <t>TU2000M6B1EAADU000</t>
  </si>
  <si>
    <t>DMR Unified Vehicle AP Cell 136-174M 25W BNC Black KMic 6mRmt UCrdl x1Ant</t>
  </si>
  <si>
    <t>TU2000-M600-B1EA-ADU0-10</t>
  </si>
  <si>
    <t>TU2000M6H5EAADU000</t>
  </si>
  <si>
    <t>DMR Unified Vehicle AP Cell 400-470M 25W BNC Black KMic 6mRmt UCrdl x1Ant</t>
  </si>
  <si>
    <t>TU2000-M600-H5EA-ADU0-10</t>
  </si>
  <si>
    <t>TU2000M6H7EAADU000</t>
  </si>
  <si>
    <t>DMR Unified Vehicle AP Cell 450-520M 25W BNC Black KMic 6mRmt UCrdl x1Ant</t>
  </si>
  <si>
    <t>TU2000-M600-H7EA-ADU0-10</t>
  </si>
  <si>
    <t>TU2000M6B1EAAHU100</t>
  </si>
  <si>
    <t>DMR Unified Vehicle AP Cell 136-174M 25W BNC Black HHCH 6mRmt UCrdl Ext Spkr x1Ant</t>
  </si>
  <si>
    <t>TU2000-M600-B1EA-AHU1-10</t>
  </si>
  <si>
    <t>TU2000M6H5EAAHU100</t>
  </si>
  <si>
    <t>DMR Unified Vehicle AP Cell 400-470M 25W BNC Black HHCH 6mRmt UCrdl Ext Spkr x1Ant</t>
  </si>
  <si>
    <t>TU2000-M600-H5EA-AHU1-10</t>
  </si>
  <si>
    <t>TU2000M6H7EAAHU100</t>
  </si>
  <si>
    <t>DMR Unified Vehicle AP Cell 450-520M 25W BNC Black HHCH 6mRmt UCrdl Ext Spkr x1Ant</t>
  </si>
  <si>
    <t>TU2000-M600-H7EA-AHU1-10</t>
  </si>
  <si>
    <t>TAIT AXIOM Mobile TMX450 / TAIT Unified Vehicle Accessories</t>
  </si>
  <si>
    <t>As a complete system the Tait Unified Vehicle requires an approved antenna(s) and the installation deployment guide should be consulted</t>
  </si>
  <si>
    <t xml:space="preserve">To allow a number of radio bearers to operate simultaneously with the minimum interference between them filters may be required. Filter Kits and deployment  </t>
  </si>
  <si>
    <t>guidelines are being finalised. NOTE: All antenna Kits are provided with terminated low loss cable to each element</t>
  </si>
  <si>
    <t>P25 Software features</t>
  </si>
  <si>
    <t>TMAS050</t>
  </si>
  <si>
    <t>SFE Key - P25 Conventional (91/94/96)</t>
  </si>
  <si>
    <t>TMAS051</t>
  </si>
  <si>
    <t>SFE Key - P25 Administration Service (91/94/96)</t>
  </si>
  <si>
    <t>TMAS151</t>
  </si>
  <si>
    <r>
      <t>SFE Key - P25 Trunking Services Phase 1</t>
    </r>
    <r>
      <rPr>
        <i/>
        <sz val="10"/>
        <color rgb="FF58595B"/>
        <rFont val="Arial"/>
        <family val="2"/>
      </rPr>
      <t xml:space="preserve"> (Includes TMAS050 - Conventional, TMAS055 - P25 Trunking Ph1, TMAS100 - Link Layer)</t>
    </r>
  </si>
  <si>
    <t>TMAS152</t>
  </si>
  <si>
    <r>
      <t xml:space="preserve">SFE Key - P25 Trunking Services Phase 2 </t>
    </r>
    <r>
      <rPr>
        <i/>
        <sz val="10"/>
        <color rgb="FF58595B"/>
        <rFont val="Arial"/>
        <family val="2"/>
      </rPr>
      <t>(Includes TMAS050 - Conventional, TMAS055 - P25 Trunking Ph1, TMAS091 - Trunking Ph2, TMAS100 - Link Layer)</t>
    </r>
  </si>
  <si>
    <t>TMAS156</t>
  </si>
  <si>
    <r>
      <t xml:space="preserve">SFE Key - P25 OTAR Services </t>
    </r>
    <r>
      <rPr>
        <i/>
        <sz val="10"/>
        <color rgb="FF58595B"/>
        <rFont val="Arial"/>
        <family val="2"/>
      </rPr>
      <t>(Includes TMAS054 - P25 Base OTAR, TMAS063 - P25 DLI/Trunked OTAR)</t>
    </r>
  </si>
  <si>
    <t>TMAS153</t>
  </si>
  <si>
    <r>
      <t xml:space="preserve">SFE Key - DES/AES Encryption Combo </t>
    </r>
    <r>
      <rPr>
        <i/>
        <sz val="10"/>
        <color rgb="FF58595B"/>
        <rFont val="Arial"/>
        <family val="2"/>
      </rPr>
      <t>(Includes TMAS057 - DES Encryption, TMAS058 - AES Encryption) (TMAS050 or 151 or 152 Prerequisite)</t>
    </r>
  </si>
  <si>
    <t>TMAS154</t>
  </si>
  <si>
    <r>
      <t xml:space="preserve">SFE Key - ARC4/DES Encryption </t>
    </r>
    <r>
      <rPr>
        <i/>
        <sz val="10"/>
        <color rgb="FF58595B"/>
        <rFont val="Arial"/>
        <family val="2"/>
      </rPr>
      <t>(Includes TMAS057 - DES Encryption, TMAS102 - ARC4) (TMAS050 or 151 or 152 Prerequisite)</t>
    </r>
  </si>
  <si>
    <t>TMAS155</t>
  </si>
  <si>
    <r>
      <t xml:space="preserve">SFE Key - Location Services </t>
    </r>
    <r>
      <rPr>
        <i/>
        <sz val="10"/>
        <color rgb="FF58595B"/>
        <rFont val="Arial"/>
        <family val="2"/>
      </rPr>
      <t>(Includes TMAS067 - GPS Transmission, TMAS089 - Enhanced Location Reporting, TMAS098 - Trunked GPS Transmission, TMAS105 - Geofencing)</t>
    </r>
  </si>
  <si>
    <t>TMAS157</t>
  </si>
  <si>
    <r>
      <t xml:space="preserve">SFE Key - P25 Security Services </t>
    </r>
    <r>
      <rPr>
        <i/>
        <sz val="12"/>
        <color rgb="FF58595B"/>
        <rFont val="Arial"/>
        <family val="2"/>
      </rPr>
      <t>(Includes TMAS054 - P25 Base OTAR,  TMAS058 - AES Encryption, TMAS063 - P25 DLI/Trunked OTAR</t>
    </r>
  </si>
  <si>
    <t>TMAS158</t>
  </si>
  <si>
    <r>
      <t xml:space="preserve">SFE Key - Data Bundle </t>
    </r>
    <r>
      <rPr>
        <i/>
        <sz val="10"/>
        <color rgb="FF58595B"/>
        <rFont val="Arial"/>
        <family val="2"/>
      </rPr>
      <t>(Includes TMAS056 - User IP Data, TMAS060 - Tait Radio API) (TMAS050 or 151 or 152 Prerequisite)</t>
    </r>
  </si>
  <si>
    <t>DMR TM9300 - Software Licenses</t>
  </si>
  <si>
    <t>TMAS056-DMR</t>
  </si>
  <si>
    <t>SFE Key - User IP Data</t>
  </si>
  <si>
    <t>TMAS058-DMR</t>
  </si>
  <si>
    <t>SFE Key - DMR AES Encryption</t>
  </si>
  <si>
    <t>TMAS080</t>
  </si>
  <si>
    <t>SFE Key - DMR Trunking (93)</t>
  </si>
  <si>
    <t>TMAS095</t>
  </si>
  <si>
    <t>SFE Key - DES Encryption (9355/9360)</t>
  </si>
  <si>
    <t>TMAS105-DMR</t>
  </si>
  <si>
    <t>SFE Key - Geofencing Services</t>
  </si>
  <si>
    <t>TMAS107</t>
  </si>
  <si>
    <t>SFE Key - Embedded GPS Decoding (93)</t>
  </si>
  <si>
    <t>TMAS117</t>
  </si>
  <si>
    <t>SFE Key - Bluetooth Beacon Services</t>
  </si>
  <si>
    <t>Unified Vehicle - Antenna Kits</t>
  </si>
  <si>
    <t>T05-00031-0003</t>
  </si>
  <si>
    <t>Kit UVe Ant-Multi-Element Ext No Adptr</t>
  </si>
  <si>
    <t>T05-00031-0004</t>
  </si>
  <si>
    <t>Kit UVe Ant-Wifi 2.4/5GHz Ext SMA</t>
  </si>
  <si>
    <t>T05-00031-0007</t>
  </si>
  <si>
    <t>Kit UVe EU1 Ant-M-Element WiFi Filters &amp; Cables</t>
  </si>
  <si>
    <t>T05-00031-0008</t>
  </si>
  <si>
    <t>Kit UVe NA1 AP1 Ant-M-Element WiFi Filters &amp; Cables</t>
  </si>
  <si>
    <t>TAIT AXIOM Mobile TMX450 / TAIT Unified Vehicle Upgrade Kits</t>
  </si>
  <si>
    <t>Please refer to the Tait Unified Vehicle 2.0 Selection Guide &amp; Upgrade Instructions 402-00104-XX before purchasing upgrade Kits</t>
  </si>
  <si>
    <t xml:space="preserve">Note: A TM9455 or TM9355 mobile with standard firmware can be upgraded to a Tait Unified Vehicle. </t>
  </si>
  <si>
    <t>The radio serial number will be required so that an API enabler SFE key can be obtained free of charge for the unit being upgraded.</t>
  </si>
  <si>
    <t>Fixed Head Kits - (Assumes a TM9455/TM9355 Dash mount configuration LCH starting point)</t>
  </si>
  <si>
    <t>TU2000M30000000A00</t>
  </si>
  <si>
    <t>Upgrade Kit Unified Vehicle Fixed Head No Cell x1Ant</t>
  </si>
  <si>
    <t>TU2000-M300-0000-000A-10</t>
  </si>
  <si>
    <t>TU2000M60000000A00</t>
  </si>
  <si>
    <t>Upgrade Kit Unified Vehicle Fixed Head APCell x3Ant</t>
  </si>
  <si>
    <t>TU2000-M600-0000-000A-10</t>
  </si>
  <si>
    <t>Remote Head Kits - (Assumes a TM9455/TM9355 remote mount configuration starting point. LCH or HHCH)</t>
  </si>
  <si>
    <t>TU2000M30000000B00</t>
  </si>
  <si>
    <t>Upgrade Kit Unified Vehicle Remote Head No Cell x1Ant</t>
  </si>
  <si>
    <t>TU2000-M300-0000-000B-10</t>
  </si>
  <si>
    <t>TU2000M60000000B00</t>
  </si>
  <si>
    <t>Upgrade Kit Unified Vehicle Remote Head APCell x3Ant</t>
  </si>
  <si>
    <t>TU2000-M600-0000-000B-10</t>
  </si>
  <si>
    <t>Unified Vehicle - Tool Kit</t>
  </si>
  <si>
    <t>T05-00015-0001</t>
  </si>
  <si>
    <t>UVe Tool Kit for Upgrade Kits</t>
  </si>
  <si>
    <t>TAIT AXIOM Smartphone Handheld - THX Series</t>
  </si>
  <si>
    <t>THX Series- Handheld Devices</t>
  </si>
  <si>
    <t>TT0014-0001</t>
  </si>
  <si>
    <t>TAIT AXIOM THX Handheld - Smartphone Android Smart-Ex 02 DZ1 ExIS</t>
  </si>
  <si>
    <t>TT0014-0003</t>
  </si>
  <si>
    <t>TAIT AXIOM THX Handheld - Smartphone Android Smart-ExHandy10 DZ1 ExIS</t>
  </si>
  <si>
    <t>TT0015-0002</t>
  </si>
  <si>
    <t>TAIT AXIOM THX Handheld - THX360 Communicator NFC (AUST/NZ)</t>
  </si>
  <si>
    <t>TT0015-0030</t>
  </si>
  <si>
    <t>TAIT AXIOM THX Handheld - THX530 RG Smartphone (WORLD)</t>
  </si>
  <si>
    <t>THX Series- Accessories</t>
  </si>
  <si>
    <t>TT0014-0201</t>
  </si>
  <si>
    <t>TAIT AXIOM THX Handheld - Support Agreement - SLA Smart-Ex 02 DZ1/21 3 years</t>
  </si>
  <si>
    <t>TT0014-0202</t>
  </si>
  <si>
    <t>TAIT AXIOM THX Handheld - Support Agreement - SLA Ex-Handy 10 DZ1 3 years</t>
  </si>
  <si>
    <t>TT0015-0020</t>
  </si>
  <si>
    <t>TAIT AXIOM THX Handheld - THX360 CH1 Desk Charger</t>
  </si>
  <si>
    <t>TT0015-0041</t>
  </si>
  <si>
    <t>TAIT AXIOM THX Handheld - THX530 RG BLTC Belt Clip</t>
  </si>
  <si>
    <t>TT0015-0042</t>
  </si>
  <si>
    <t>TAIT AXIOM THX Handheld - THX530 RG Desk Charger</t>
  </si>
  <si>
    <t>Tait AXIOM Networks - Tait PTToX</t>
  </si>
  <si>
    <t>TPOC200</t>
  </si>
  <si>
    <t>PTToX service onboarding (Initial install &amp; deploy &amp; config)</t>
  </si>
  <si>
    <t>TPOC300</t>
  </si>
  <si>
    <t>PTToX service with LMR interworking onboarding (Initial install &amp; deploy &amp; config)</t>
  </si>
  <si>
    <t>Tait PTToX Subscriptions</t>
  </si>
  <si>
    <t>TPOC201</t>
  </si>
  <si>
    <r>
      <t>PTToX Subscription (Monthly)</t>
    </r>
    <r>
      <rPr>
        <sz val="10"/>
        <color rgb="FFFF0000"/>
        <rFont val="Arial"/>
        <family val="2"/>
      </rPr>
      <t xml:space="preserve"> </t>
    </r>
    <r>
      <rPr>
        <sz val="12"/>
        <color rgb="FF575A5D"/>
        <rFont val="Arial"/>
        <family val="2"/>
      </rPr>
      <t>&lt;101 Users</t>
    </r>
  </si>
  <si>
    <t>TPOC202</t>
  </si>
  <si>
    <r>
      <t>PTToX Subscription (Monthly)</t>
    </r>
    <r>
      <rPr>
        <sz val="10"/>
        <color rgb="FFFF0000"/>
        <rFont val="Arial"/>
        <family val="2"/>
      </rPr>
      <t xml:space="preserve"> </t>
    </r>
    <r>
      <rPr>
        <sz val="12"/>
        <color rgb="FF575A5D"/>
        <rFont val="Arial"/>
        <family val="2"/>
      </rPr>
      <t>100+ Users</t>
    </r>
  </si>
  <si>
    <t>PTToX DMR Teir 3 Gateway</t>
  </si>
  <si>
    <t>TN95401011CA0000CA</t>
  </si>
  <si>
    <t>TN95 PTToX Gateway Mid Level server AC</t>
  </si>
  <si>
    <t>TN9540-1011-CA00-00CA-10</t>
  </si>
  <si>
    <t>TN95402011CA0000CA</t>
  </si>
  <si>
    <t>TN95 PTToX Gateway Low Level server AC</t>
  </si>
  <si>
    <t>TN9540-2011-CA00-00CA-10</t>
  </si>
  <si>
    <t>PTToX On-Premise Server Hardware</t>
  </si>
  <si>
    <t>TNX100-1101-0000-0000-10</t>
  </si>
  <si>
    <t>PTToX On Prem Mid Tier Server - No Application</t>
  </si>
  <si>
    <t>PTToX On-Premise Licences</t>
  </si>
  <si>
    <t>TNX100130000000000</t>
  </si>
  <si>
    <t>PTToX Software Licence (300 Devices)</t>
  </si>
  <si>
    <t>TNX100-1300-0000-0000-10</t>
  </si>
  <si>
    <t>TNX100130000000100</t>
  </si>
  <si>
    <t>PTToX Software Licence (Additional 100 Devices)</t>
  </si>
  <si>
    <t>TNX100-1300-0000-0100-10</t>
  </si>
  <si>
    <r>
      <t xml:space="preserve">PTToX On Premise Maintenance </t>
    </r>
    <r>
      <rPr>
        <b/>
        <i/>
        <sz val="12"/>
        <color rgb="FF5F5F5F"/>
        <rFont val="Arial"/>
        <family val="2"/>
      </rPr>
      <t>(Required for Year2+)</t>
    </r>
  </si>
  <si>
    <t>TNX100140000000000</t>
  </si>
  <si>
    <t>PTToX Software Maintenance Fee Annual (300 Devices)</t>
  </si>
  <si>
    <t>TNX100-1400-0000-0000-10</t>
  </si>
  <si>
    <t>TNX100140000000100</t>
  </si>
  <si>
    <t>PTToX Software Maintenance Fee Annual (Additional 100 Devices)</t>
  </si>
  <si>
    <t>TNX100-1400-0000-0100-10</t>
  </si>
  <si>
    <t>Tait AXIOM Networks - Tait TeamPTT</t>
  </si>
  <si>
    <t>Tait TeamPTT On-Premise Servers</t>
  </si>
  <si>
    <t>SLA0011001AB000000</t>
  </si>
  <si>
    <t>TeamPTT On Premise Server Mid Level AC 110-240VAC</t>
  </si>
  <si>
    <t>SLA001-1001-AB00-0000-10</t>
  </si>
  <si>
    <t>Tait TeamPTT User Licenses</t>
  </si>
  <si>
    <t>TPTM625</t>
  </si>
  <si>
    <t>TeamPTT On Premise License 5 Additional Users</t>
  </si>
  <si>
    <t>TPTM626</t>
  </si>
  <si>
    <t>TeamPTT On Premise License 25 Users</t>
  </si>
  <si>
    <t>TPTM627</t>
  </si>
  <si>
    <t>TeamPTT On Premise License 100 Users</t>
  </si>
  <si>
    <r>
      <t xml:space="preserve">Tait TeamPTT On Premise Service Maintenance Licenses </t>
    </r>
    <r>
      <rPr>
        <b/>
        <i/>
        <sz val="12"/>
        <color rgb="FF5F5F5F"/>
        <rFont val="Arial"/>
        <family val="2"/>
      </rPr>
      <t>(Required Year2+)</t>
    </r>
  </si>
  <si>
    <t>TPTM605</t>
  </si>
  <si>
    <t>TeamPTT On-Premise Maintainance Licence 5 Additional Users (1 Yr)</t>
  </si>
  <si>
    <t>TPTM606</t>
  </si>
  <si>
    <t>TeamPTT On-Premise Maintainance Licence 25 Users (1 Yr)</t>
  </si>
  <si>
    <t>TPTM607</t>
  </si>
  <si>
    <t>TeamPTT On-Premise Maintainance Licence 100 Users (1 Yr)</t>
  </si>
  <si>
    <t>Tait TeamPTT Tait Managed Servers User Licenses</t>
  </si>
  <si>
    <t>TPTM601</t>
  </si>
  <si>
    <t>TeamPTT Regional License Additional 5 Users Mth Fee (moq12)</t>
  </si>
  <si>
    <t>TPTM602</t>
  </si>
  <si>
    <t>TeamPTT Regional License 25 Users Mth Fee (moq12)</t>
  </si>
  <si>
    <t>TPTM603</t>
  </si>
  <si>
    <t>TeamPTT Regional License 100 Users Mth Fee (moq12)</t>
  </si>
  <si>
    <t>TPTM604</t>
  </si>
  <si>
    <t>TeamPTT Regional License Dispatch Application 1 User (moq12)</t>
  </si>
  <si>
    <r>
      <t>Tait TeamPTT Inter-Network Connectivity Licenses</t>
    </r>
    <r>
      <rPr>
        <b/>
        <i/>
        <sz val="12"/>
        <color rgb="FF5F5F5F"/>
        <rFont val="Arial"/>
        <family val="2"/>
      </rPr>
      <t xml:space="preserve"> (Available for On-Premise and Tait Managed Servers)</t>
    </r>
  </si>
  <si>
    <t>TNAS608</t>
  </si>
  <si>
    <t>TeamPTT Network License Connection P25</t>
  </si>
  <si>
    <t>TNAS609</t>
  </si>
  <si>
    <t>TeamPTT Network License Connection DMR Tier 3 or MPT-IP</t>
  </si>
  <si>
    <t>TPTM620</t>
  </si>
  <si>
    <t>TeamPTT Network Licence Media Gateway Concurrent Call</t>
  </si>
  <si>
    <t>TPTM611</t>
  </si>
  <si>
    <t>TeamPTT On-Premise Maintainance Licence Concurrent Call (1 Yr)</t>
  </si>
  <si>
    <t>SLA0012001AC000000</t>
  </si>
  <si>
    <t>TeamPTT VPN Client Low Level AC 110-240VAC</t>
  </si>
  <si>
    <t>SLA001-2001-AC00-0000-10</t>
  </si>
  <si>
    <t>List prices are excluding GST</t>
  </si>
  <si>
    <t>Mobile Options &amp; Accessories</t>
  </si>
  <si>
    <t>Software Licenses</t>
  </si>
  <si>
    <t>Radio Type</t>
  </si>
  <si>
    <t>TM94/98</t>
  </si>
  <si>
    <t>TMAS068</t>
  </si>
  <si>
    <t>SFE Key - P25 Multi Torso Support</t>
  </si>
  <si>
    <t>TM94</t>
  </si>
  <si>
    <t>TMAS133</t>
  </si>
  <si>
    <t>SFE Key - Dual Band</t>
  </si>
  <si>
    <t>TM98</t>
  </si>
  <si>
    <t>TMAS134</t>
  </si>
  <si>
    <t>SFE Key - Multiband</t>
  </si>
  <si>
    <t>SFE Key - P25 Trunking Services Phase 1 ( Includes TMAS050, TMAS055 , TMAS100 )</t>
  </si>
  <si>
    <t>SFE Key - P25 Trunking Services Phase 2 ( Includes TMAS050, TMAS055, TMAS091, TMAS100 )</t>
  </si>
  <si>
    <t>SFE Key - P25 CAP Encryption AES/DES ( Includes TMAS057, TMAS058 )</t>
  </si>
  <si>
    <t>SFE Key - P25 Non-CAP Encryption ARC4/DES  ( Includes TMAS057, TMAS102 )</t>
  </si>
  <si>
    <t>SFE Key - P25 Location Services Bundle ( Includes TMAS067, TMAS068, TMAS098, TMAS105 )</t>
  </si>
  <si>
    <t>SFE Key - P25 OTAR Services ( Includes TMAS054, TMAS063 )</t>
  </si>
  <si>
    <t>SFE Key - P25 Security Bundle ( Includes TMAS054, TMAS058, TMAS063 )</t>
  </si>
  <si>
    <t>SFE Key - P25 Data Bundle ( Includes TMAS056, TMAS060 )</t>
  </si>
  <si>
    <t>TM93/95</t>
  </si>
  <si>
    <t>Mobile Radio Bodies</t>
  </si>
  <si>
    <t>Mobile Radio Bodies - 25W BNC</t>
  </si>
  <si>
    <t>TM9300B1AA-T</t>
  </si>
  <si>
    <t>TM9355 DMR 25W 136-174M BNC ExtAlm</t>
  </si>
  <si>
    <t>TM93</t>
  </si>
  <si>
    <t>TM9300H5AA-T</t>
  </si>
  <si>
    <t>TM9355 DMR 25W 400-470M BNC ExtAlm</t>
  </si>
  <si>
    <t>TM9300H7AA-T</t>
  </si>
  <si>
    <t>TM9355 DMR 25W 450-520M BNC ExtAlm</t>
  </si>
  <si>
    <t>TM9300B1AK-T</t>
  </si>
  <si>
    <t>TM9355 DMR 25W 136-174M BNC RS232 ExtAlm</t>
  </si>
  <si>
    <t>TM9300H5AK-T</t>
  </si>
  <si>
    <t>TM9355 DMR 25W 400-470M BNC RS232 ExtAlm</t>
  </si>
  <si>
    <t>TM9300H7AK-T</t>
  </si>
  <si>
    <t>TM9355 DMR 25W 450-520M BNC RS232 ExtAlm</t>
  </si>
  <si>
    <t>TM9300B1AJ-T</t>
  </si>
  <si>
    <t>TM9355 DMR 25W 136-174M BNC LineIF ExtAlm</t>
  </si>
  <si>
    <t>TM9300H5AJ-T</t>
  </si>
  <si>
    <t>TM9355 DMR 25W 400-470M BNC LineIF ExtAlm</t>
  </si>
  <si>
    <t>TM9300H7AJ-T</t>
  </si>
  <si>
    <t>TM9355 DMR 25W 450-520M BNC LineIF ExtAlm</t>
  </si>
  <si>
    <t>TM9300B1AM-T</t>
  </si>
  <si>
    <t>TM9355 DMR 25W 136-174M BNC GNSS ExtAlm</t>
  </si>
  <si>
    <t>TM9300H5AM-T</t>
  </si>
  <si>
    <t>TM9355 DMR 25W 400-470M BNC GNSS ExtAlm</t>
  </si>
  <si>
    <t>TM9300H7AM-T</t>
  </si>
  <si>
    <t>TM9355 DMR 25W 450-520M BNC GNSS ExtAlm</t>
  </si>
  <si>
    <t>TM9400B1AA-T</t>
  </si>
  <si>
    <t>TM9455 P25 25W 136-174M BNC ExtAlm</t>
  </si>
  <si>
    <t>TM9400H5AA-T</t>
  </si>
  <si>
    <t>TM9455 P25 25W 400-470M BNC ExtAlm</t>
  </si>
  <si>
    <t>TM9400H7AA-T</t>
  </si>
  <si>
    <t>TM9455 P25 25W 450-520M BNC ExtAlm</t>
  </si>
  <si>
    <t>TM9400B1AK-T</t>
  </si>
  <si>
    <t>TM9455 P25 25W 136-174M BNC RS232 ExtAlm</t>
  </si>
  <si>
    <t>TM9400H5AK-T</t>
  </si>
  <si>
    <t>TM9455 P25 25W 400-470M BNC RS232 ExtAlm</t>
  </si>
  <si>
    <t>TM9400H7AK-T</t>
  </si>
  <si>
    <t>TM9455 P25 25W 450-520M BNC RS232 ExtAlm</t>
  </si>
  <si>
    <t>TM9400B1AJ-T</t>
  </si>
  <si>
    <t>TM9455 P25 25W 136-174M BNC LineIF ExtAlm</t>
  </si>
  <si>
    <t>TM9400H5AJ-T</t>
  </si>
  <si>
    <t>TM9455 P25 25W 400-470M BNC LineIF ExtAlm</t>
  </si>
  <si>
    <t>TM9400H7AJ-T</t>
  </si>
  <si>
    <t>TM9455 P25 25W 450-520M BNC LineIF ExtAlm</t>
  </si>
  <si>
    <t>TM9400B1AM-T</t>
  </si>
  <si>
    <t>TM9455 P25 25W 136-174M BNC GNSS ExtAlm</t>
  </si>
  <si>
    <t>TM9400H5AM-T</t>
  </si>
  <si>
    <t>TM9455 P25 25W 400-470M BNC GNSS ExtAlm</t>
  </si>
  <si>
    <t>TM9400H7AM-T</t>
  </si>
  <si>
    <t>TM9455 P25 25W 450-520M BNC GNSS ExtAlm</t>
  </si>
  <si>
    <t>TM9700N1AA-T</t>
  </si>
  <si>
    <t>TM9755 Full 25W 136-520M BNC ExtAlm</t>
  </si>
  <si>
    <t>TM9700N1AK-T</t>
  </si>
  <si>
    <t>TM9755 Full 25W 136-520M BNC RS232 ExtAlm</t>
  </si>
  <si>
    <t>TM9700N1AJ-T</t>
  </si>
  <si>
    <t>TM9755 Full 25W 136-520M BNC LineIF ExtAlm</t>
  </si>
  <si>
    <t>TM9700N1AM-T</t>
  </si>
  <si>
    <t>TM9755 Full 25W 136-520M BNC GNSS ExtAlm</t>
  </si>
  <si>
    <t>TM9800N1AA-T</t>
  </si>
  <si>
    <t>TM9855 Full 25W 136-520M BNC ExtAlm</t>
  </si>
  <si>
    <t>TM9800N1AK-T</t>
  </si>
  <si>
    <t>TM9855 Full 25W 136-520M BNC RS232 ExtAlm</t>
  </si>
  <si>
    <t>TM9800N1AJ-T</t>
  </si>
  <si>
    <t>TM9855 Full 25W 136-520M BNC LineIF ExtAlm</t>
  </si>
  <si>
    <t>TM9800N1AM-T</t>
  </si>
  <si>
    <t>TM9855 Full 25W 136-520M BNC GNSS ExtAlm</t>
  </si>
  <si>
    <t>Mobile Control Heads</t>
  </si>
  <si>
    <r>
      <t xml:space="preserve">Graphical Control Heads </t>
    </r>
    <r>
      <rPr>
        <b/>
        <sz val="16"/>
        <color rgb="FF5F5F5F"/>
        <rFont val="Arial"/>
        <family val="2"/>
      </rPr>
      <t>(Monochrome Display)</t>
    </r>
  </si>
  <si>
    <t>T02-00071-AAAA</t>
  </si>
  <si>
    <t>TM93 Large Control Head Local Blk</t>
  </si>
  <si>
    <t>T02-00071-AABA</t>
  </si>
  <si>
    <t>TM93 Large Control Head Local Yel</t>
  </si>
  <si>
    <t>T02-00071-AAEA</t>
  </si>
  <si>
    <t>TM93 Large Control Head Local Grn</t>
  </si>
  <si>
    <t>T02-00071-AAAB</t>
  </si>
  <si>
    <t>TM94 Large Control Head Local Blk</t>
  </si>
  <si>
    <t>T02-00071-AABB</t>
  </si>
  <si>
    <t>TM94 Large Control Head Local Yel</t>
  </si>
  <si>
    <t>T02-00071-AAEB</t>
  </si>
  <si>
    <t>TM94 Large Control Head Local Grn</t>
  </si>
  <si>
    <r>
      <t xml:space="preserve">Graphical Remote Control Heads  </t>
    </r>
    <r>
      <rPr>
        <b/>
        <sz val="14"/>
        <color rgb="FF5F5F5F"/>
        <rFont val="Arial"/>
        <family val="2"/>
      </rPr>
      <t>(Monochrome Display)</t>
    </r>
  </si>
  <si>
    <t>T02-00071-CAAA</t>
  </si>
  <si>
    <t>TM9300 Large Control Head Primary Remote Terminated ID2 Blk</t>
  </si>
  <si>
    <t>T02-00071-CABA</t>
  </si>
  <si>
    <t>TM9300 Large Control Head Primary Remote Terminated ID2 Yel</t>
  </si>
  <si>
    <t>T02-00071-CAEA</t>
  </si>
  <si>
    <t>TM9300 Large Control Head Primary Remote Terminated ID2 Grn</t>
  </si>
  <si>
    <t>T02-00071-DAAA</t>
  </si>
  <si>
    <t>TM9300 Large Control Head Secondary Remote Un-Term ID4 Blk</t>
  </si>
  <si>
    <t>T02-00071-DABA</t>
  </si>
  <si>
    <t>TM9300 Large Control Head Secondary Remote Un-Term ID4 Yel</t>
  </si>
  <si>
    <t>T02-00071-DAEA</t>
  </si>
  <si>
    <t>TM9300 Large Control Head Secondary Remote Un-Term ID4 Grn</t>
  </si>
  <si>
    <t>T02-00071-CAAB</t>
  </si>
  <si>
    <t>TM9400 Large Control Head Primary Remote Terminated ID2 Blk</t>
  </si>
  <si>
    <t>T02-00071-CABB</t>
  </si>
  <si>
    <t>TM9400 Large Control Head Primary Remote Terminated ID2 Yel</t>
  </si>
  <si>
    <t>T02-00071-CAEB</t>
  </si>
  <si>
    <t>TM9400 Large Control Head Primary Remote Terminated ID2 Grn</t>
  </si>
  <si>
    <t>T02-00071-DAAB</t>
  </si>
  <si>
    <t>TM9400 Large Control Head Secondary Remote Un-Term ID4 Blk</t>
  </si>
  <si>
    <t>T02-00071-DABB</t>
  </si>
  <si>
    <t>TM9400 Large Control Head Secondary Remote Un-Term ID4 Yel</t>
  </si>
  <si>
    <t>T02-00071-DAEB</t>
  </si>
  <si>
    <t>TM9400 Large Control Head Secondary Remote Un-Term ID4 Grn</t>
  </si>
  <si>
    <r>
      <t xml:space="preserve">Hand Held Control Heads </t>
    </r>
    <r>
      <rPr>
        <b/>
        <sz val="14"/>
        <color rgb="FF5F5F5F"/>
        <rFont val="Arial"/>
        <family val="2"/>
      </rPr>
      <t>(Monochrome Display)</t>
    </r>
  </si>
  <si>
    <t>T02-00073-AAAA</t>
  </si>
  <si>
    <t>TM9300 Hand Held Control Head Primary NTID=2 Black</t>
  </si>
  <si>
    <t>T02-00073-AABA</t>
  </si>
  <si>
    <t>TM9300 Hand Held Control Head Primary NTID=2 Yellow</t>
  </si>
  <si>
    <t>T02-00073-AADA</t>
  </si>
  <si>
    <t>TM9300 Hand Held Control Head Primary NTID=2 Red</t>
  </si>
  <si>
    <t>T02-00073-AAEA</t>
  </si>
  <si>
    <t>TM9300 Hand Held Control Head Primary NTID=2 Green</t>
  </si>
  <si>
    <t>T02-00073-CAAA</t>
  </si>
  <si>
    <t>TM9300 Hand Held Control Head Secondary NTID=2 Black</t>
  </si>
  <si>
    <t>T02-00073-CABA</t>
  </si>
  <si>
    <t>TM9300 Hand Held Control Head Secondary NTID=2 Yellow</t>
  </si>
  <si>
    <t>T02-00073-CADA</t>
  </si>
  <si>
    <t>TM9300 Hand Held Control Head Secondary NTID=2 Red</t>
  </si>
  <si>
    <t>T02-00073-CAEA</t>
  </si>
  <si>
    <t>TM9300 Hand Held Control Head Secondary NTID=2 Green</t>
  </si>
  <si>
    <t>T02-00073-AAAB</t>
  </si>
  <si>
    <t>TM9400 Hand Held Control Head Primary NTID=2 Black</t>
  </si>
  <si>
    <t>T02-00073-AABB</t>
  </si>
  <si>
    <t>TM9400 Hand Held Control Head Primary NTID=2 Yellow</t>
  </si>
  <si>
    <t>T02-00073-AADB</t>
  </si>
  <si>
    <t>TM9400 Hand Held Control Head Primary NTID=2 Red</t>
  </si>
  <si>
    <t>T02-00073-AAEB</t>
  </si>
  <si>
    <t>TM9400 Hand Held Control Head Primary NTID=2 Green</t>
  </si>
  <si>
    <t>T02-00073-CAAB</t>
  </si>
  <si>
    <t>TM9400 Hand Held Control Head Secondary NTID=2 Black</t>
  </si>
  <si>
    <t>T02-00073-CABB</t>
  </si>
  <si>
    <t>TM9400 Hand Held Control Head Secondary NTID=2 Yellow</t>
  </si>
  <si>
    <t>T02-00073-CADB</t>
  </si>
  <si>
    <t>TM9400 Hand Held Control Head Secondary NTID=2 Red</t>
  </si>
  <si>
    <t>T02-00073-CAEB</t>
  </si>
  <si>
    <t>TM9400 Hand Held Control Head Secondary NTID=2 Green</t>
  </si>
  <si>
    <t>Other Control Heads</t>
  </si>
  <si>
    <t>T02-00076-AAAA</t>
  </si>
  <si>
    <t>2 Digit Control Head</t>
  </si>
  <si>
    <t>T02-00081-AAAA</t>
  </si>
  <si>
    <t>TM93/94 Control Head Remote Body End Multi Head Terminated+Bias</t>
  </si>
  <si>
    <t>TM93/94</t>
  </si>
  <si>
    <t>T02-00083-AAAA</t>
  </si>
  <si>
    <t>TM93/94 Large Control Head Remote Head End Terminated</t>
  </si>
  <si>
    <t>T02-00085-AAAA</t>
  </si>
  <si>
    <t>TM93/94 Programming Control Head</t>
  </si>
  <si>
    <t>T02-00088-AAAA</t>
  </si>
  <si>
    <t>TM93/94 Control Head Interface Box (Power/Dual Head)</t>
  </si>
  <si>
    <t>T02-00088-BAAA</t>
  </si>
  <si>
    <t>TM93/94 Hand Held Control Head Interface Box</t>
  </si>
  <si>
    <t>Mobile Remote Head Kits</t>
  </si>
  <si>
    <r>
      <t xml:space="preserve">Remote Control Heads Kits </t>
    </r>
    <r>
      <rPr>
        <b/>
        <sz val="14"/>
        <color rgb="FF5F5F5F"/>
        <rFont val="Arial"/>
        <family val="2"/>
      </rPr>
      <t>(Colour Display)</t>
    </r>
  </si>
  <si>
    <t>T02-00065-1001</t>
  </si>
  <si>
    <t>TCH3 Local Control Head 8Ky Blk</t>
  </si>
  <si>
    <t>TM93/94/98</t>
  </si>
  <si>
    <t>T02-00065-2001</t>
  </si>
  <si>
    <t>TCH4 Remote Control Head 9Ky Kit Blk</t>
  </si>
  <si>
    <t>T02-00065-3001</t>
  </si>
  <si>
    <t>TCH6 Remote Control Head 21Ky Kit Blk</t>
  </si>
  <si>
    <r>
      <t xml:space="preserve">Remote Control Heads Kits </t>
    </r>
    <r>
      <rPr>
        <b/>
        <sz val="14"/>
        <color rgb="FF5F5F5F"/>
        <rFont val="Arial"/>
        <family val="2"/>
      </rPr>
      <t>(Monochrome Display)</t>
    </r>
  </si>
  <si>
    <t>T02-00061-1001</t>
  </si>
  <si>
    <t>TM9300 Remote Head Kit 6m (20ft)</t>
  </si>
  <si>
    <t>T02-00061-1003</t>
  </si>
  <si>
    <t>TM9300 Remote Head Kit 12m (40ft)</t>
  </si>
  <si>
    <t>T02-00061-1005</t>
  </si>
  <si>
    <t>TM9300 Remote Head Kit 18m (60ft)</t>
  </si>
  <si>
    <t>T02-00062-1001</t>
  </si>
  <si>
    <t>TM9300 Dual Remote Head Kit 18m (60ft)</t>
  </si>
  <si>
    <t>T02-00062-2001</t>
  </si>
  <si>
    <t>TM9300 Dual Remote Head Upgrade Kit 18m (60ft)</t>
  </si>
  <si>
    <t>T02-00061-1002</t>
  </si>
  <si>
    <t>TM9400 Remote Head Kit 6m (20ft)</t>
  </si>
  <si>
    <t>T02-00061-1004</t>
  </si>
  <si>
    <t>TM9400 Remote Head Kit 12m (40ft)</t>
  </si>
  <si>
    <t>T02-00061-1006</t>
  </si>
  <si>
    <t>TM9400 Remote Head Kit 18m (60ft)</t>
  </si>
  <si>
    <t>T02-00062-1002</t>
  </si>
  <si>
    <t>TM9400 Dual Remote Head Kit 18m (60ft)</t>
  </si>
  <si>
    <t>T02-00062-2002</t>
  </si>
  <si>
    <t>TM9400 Dual Remote Head Upgrade Kit 18m (60ft)</t>
  </si>
  <si>
    <t>T02-00061-2001</t>
  </si>
  <si>
    <t>TM93/94 Remote Head Upgrade Kit 6m (20ft)</t>
  </si>
  <si>
    <t>T02-00061-2002</t>
  </si>
  <si>
    <t>TM93/94 Remote Head Upgrade Kit 12m (40ft)</t>
  </si>
  <si>
    <t>T02-00061-2003</t>
  </si>
  <si>
    <t>TM93/94 Remote Head Upgrade Kit 18m (60ft)</t>
  </si>
  <si>
    <t>T02-00061-3001</t>
  </si>
  <si>
    <t>TM93/94 Single Remote Kit 6m/20ft</t>
  </si>
  <si>
    <t>T02-00061-3002</t>
  </si>
  <si>
    <t>TM93/94 Single Remote Kit 12m/40ft</t>
  </si>
  <si>
    <t>T02-00061-3003</t>
  </si>
  <si>
    <t>TM93/94 Single Remote Kit 18m/60ft</t>
  </si>
  <si>
    <t>T02-00062-3001</t>
  </si>
  <si>
    <t>TM93/94 Dual Remote Kit 18m/60ft</t>
  </si>
  <si>
    <t>Hand Held Control Head Kits</t>
  </si>
  <si>
    <t>T02-00063-1001</t>
  </si>
  <si>
    <t>TM9300 Hand Held Control Head Kit</t>
  </si>
  <si>
    <t>T02-00063-1003</t>
  </si>
  <si>
    <t>TM9300 Hand Held Control Head Kit Yel</t>
  </si>
  <si>
    <t>T02-00063-1007</t>
  </si>
  <si>
    <t>TM9300 Hand Held Control Head Kit Red</t>
  </si>
  <si>
    <t>T02-00063-1011</t>
  </si>
  <si>
    <t>TM9300 Hand Held Control Head Kit Grn</t>
  </si>
  <si>
    <t>T02-00063-1002</t>
  </si>
  <si>
    <t>TM9400 Hand Held Control Head Kit</t>
  </si>
  <si>
    <t>T02-00063-1004</t>
  </si>
  <si>
    <t>TM9400 Hand Held Control Head Kit Yel</t>
  </si>
  <si>
    <t>T02-00063-1008</t>
  </si>
  <si>
    <t>TM9400 Hand Held Control Head Kit Red</t>
  </si>
  <si>
    <t>T02-00063-1012</t>
  </si>
  <si>
    <t>TM9400 Hand Held Control Head Kit Grn</t>
  </si>
  <si>
    <t>T02-00063-2001</t>
  </si>
  <si>
    <t>TM93/94 HHCH Combiner Cables &amp; Interface Box Install Kit</t>
  </si>
  <si>
    <t>Remote Head Extender Kits</t>
  </si>
  <si>
    <t>T02-00064-2001</t>
  </si>
  <si>
    <t>TM93/94 Remote Head Extender Full Upgrade Kit AUS/NZ</t>
  </si>
  <si>
    <t>T02-00064-2005</t>
  </si>
  <si>
    <t>TM93/94 Remote Head Extender Basic Upgrade Kit AUS/NZ</t>
  </si>
  <si>
    <t>Mobile Option Boards</t>
  </si>
  <si>
    <t>Option Boards</t>
  </si>
  <si>
    <t>T02-00007-ABAA</t>
  </si>
  <si>
    <t>Kit Line Interface Board</t>
  </si>
  <si>
    <t>T02-00007-BAAA</t>
  </si>
  <si>
    <t>Kit RS232 Interface Board</t>
  </si>
  <si>
    <t>T02-00007-BDAA</t>
  </si>
  <si>
    <t>Kit RS232 Interface Board 13V8</t>
  </si>
  <si>
    <t>T02-00007-CAAA</t>
  </si>
  <si>
    <t>Kit GNSS Interface Board</t>
  </si>
  <si>
    <t>TA2922-01</t>
  </si>
  <si>
    <t>TM81/82/93/94 8-Wire Line Interface Board (-10dBm in -10dBm out)</t>
  </si>
  <si>
    <t>TM81/82/91/93/94</t>
  </si>
  <si>
    <t>TA3140-01</t>
  </si>
  <si>
    <t>TM81/82/93/94 Vehicle PA Options Board</t>
  </si>
  <si>
    <t>Mobile Speakers &amp; Microphones</t>
  </si>
  <si>
    <t>Microphones &amp; Speakers</t>
  </si>
  <si>
    <t>T02-00004-0101</t>
  </si>
  <si>
    <t>TM Telephone Handset TDMA</t>
  </si>
  <si>
    <t>T02-00004-0102</t>
  </si>
  <si>
    <t>TM Telephone Handset TDMA 6m Cable</t>
  </si>
  <si>
    <t>T02-00004-0201</t>
  </si>
  <si>
    <t>TM Horn Speaker Kit 112dB SPL For 25W Radio</t>
  </si>
  <si>
    <t>T02-00004-0204</t>
  </si>
  <si>
    <t>TM External Speaker 10W for 25W Radio</t>
  </si>
  <si>
    <t>T02-00004-0206</t>
  </si>
  <si>
    <t>TM Rugged External Speaker 15W for 25W Radio</t>
  </si>
  <si>
    <t>T02-00005-AAAA</t>
  </si>
  <si>
    <t>TM Standard Microphone TDMA</t>
  </si>
  <si>
    <t>T02-00005-AABA</t>
  </si>
  <si>
    <t>TM Standard Microphone TDMA 3m Curly Cord</t>
  </si>
  <si>
    <t>T02-00005-ABAA</t>
  </si>
  <si>
    <t>TM Keypad Microphone TDMA</t>
  </si>
  <si>
    <t>T02-00005-ABBA</t>
  </si>
  <si>
    <t>TM Keypad Microphone TDMA 3m Curly Cord</t>
  </si>
  <si>
    <t>T02-00005-ABDA</t>
  </si>
  <si>
    <t>TM Keypad Microphone TDMA Shimmed Hanger</t>
  </si>
  <si>
    <t>T02-00005-ABEA</t>
  </si>
  <si>
    <t>TM Keypad Microphone TDMA Shielded Long Body</t>
  </si>
  <si>
    <t>T02-00005-ACAA</t>
  </si>
  <si>
    <t>TM Desktop Microphone TDMA</t>
  </si>
  <si>
    <t>T02-00005-ADAA</t>
  </si>
  <si>
    <t>TM Handsfree Microphone TDMA</t>
  </si>
  <si>
    <t>T02-00005-ADCA</t>
  </si>
  <si>
    <t>TM Remote PTT + Microphone TDMA</t>
  </si>
  <si>
    <t>Mobile Installation Kits</t>
  </si>
  <si>
    <t>Vehicle Installation Kits</t>
  </si>
  <si>
    <t>Hardware Only</t>
  </si>
  <si>
    <t>TMAA03-18</t>
  </si>
  <si>
    <t>Install Kit BNC 25W Slide in Cradle</t>
  </si>
  <si>
    <t>T02-00026-1001</t>
  </si>
  <si>
    <t>Kit Mobile Cable BNC 25W</t>
  </si>
  <si>
    <t>T02-00026-1003</t>
  </si>
  <si>
    <t>Kit Mobile Cable BNC 30-50W</t>
  </si>
  <si>
    <t>T02-00026-2001</t>
  </si>
  <si>
    <t>Kit Mobile Mount U-Cradle</t>
  </si>
  <si>
    <t>T02-00026-2002</t>
  </si>
  <si>
    <t>Kit Mobile Mount Security</t>
  </si>
  <si>
    <t>T02-00026-2004</t>
  </si>
  <si>
    <t>Kit Mobile Mount Universal</t>
  </si>
  <si>
    <t>T02-00026-2006</t>
  </si>
  <si>
    <t>Kit Mobile Mount Dual Body</t>
  </si>
  <si>
    <t>Cables Only</t>
  </si>
  <si>
    <t>T02-00009-0101</t>
  </si>
  <si>
    <t>Cable Shielded 8 Core with RJ45 Grommet 0.6m (2ft)</t>
  </si>
  <si>
    <t>T02-00009-0102</t>
  </si>
  <si>
    <t>Cable Shielded 8 Core with RJ45 Grommet 1.5m (4.92ft)</t>
  </si>
  <si>
    <t>T02-00009-0103</t>
  </si>
  <si>
    <t>Cable Shielded 8 Core with RJ45 Grommet 6m (20ft)</t>
  </si>
  <si>
    <t>T02-00009-0104</t>
  </si>
  <si>
    <t>Cable Shielded 8 Core Twisted Pair with RJ45 Grommet 12m (40ft)</t>
  </si>
  <si>
    <t>T02-00009-0105</t>
  </si>
  <si>
    <t>Cable Shielded 8 Core with RJ45 Grommet 3m (10ft)</t>
  </si>
  <si>
    <t>T02-00009-0201</t>
  </si>
  <si>
    <t>Cable Shielded 8 Core RJ45M/F Ext 1.6m (5ft)</t>
  </si>
  <si>
    <t>T02-00009-0202</t>
  </si>
  <si>
    <t>Cable Shielded 8 Core RJ45M/F Ext 3m (10ft)</t>
  </si>
  <si>
    <t>T02-00009-0203</t>
  </si>
  <si>
    <t>Cable Shielded 8 Core RJ45M/F Ext 6m (20ft)</t>
  </si>
  <si>
    <t>T02-00009-0204</t>
  </si>
  <si>
    <t>Cable Shielded 8 Core RJ45M/F Ext 9m (30ft)</t>
  </si>
  <si>
    <t>T02-00034-ABAA</t>
  </si>
  <si>
    <t>Cable Breakout Telemetry/Horn</t>
  </si>
  <si>
    <t>T02-00034-BAAA</t>
  </si>
  <si>
    <t xml:space="preserve">Cable assy GPS splitter 15wd skt dual torso 2×15wd plg 0.15m/2 </t>
  </si>
  <si>
    <t>T02-00034-CAAA</t>
  </si>
  <si>
    <t>Dongle TM Battery Saver power up DB15M</t>
  </si>
  <si>
    <t>T02-00034-EAAA</t>
  </si>
  <si>
    <t>Cable Ignition Sense 4m (13.12ft)</t>
  </si>
  <si>
    <t>TMAA04-04</t>
  </si>
  <si>
    <t>Cable Crossband Linking DB15 to DB15 1.5m</t>
  </si>
  <si>
    <t>TMAA04-06</t>
  </si>
  <si>
    <t>Cable Crossband Link &amp; GPS/ext-IF DB15 - DB15/RJ45 1.5m (4.92ft)</t>
  </si>
  <si>
    <t>Kit - Includes Hardware and Cables</t>
  </si>
  <si>
    <t>T02-00026-4001</t>
  </si>
  <si>
    <t>Kit Mobile Install BNC 25W U-Cradle</t>
  </si>
  <si>
    <t>T02-00026-4009</t>
  </si>
  <si>
    <t>Kit Mobile Install BNC 25W Universal</t>
  </si>
  <si>
    <t>Mobile Power Supplies</t>
  </si>
  <si>
    <t>Mobile Desktop Power Supplies</t>
  </si>
  <si>
    <t>T02-00036-AABA</t>
  </si>
  <si>
    <t>Desktop Power Supply 13V8 23A DC ANZ</t>
  </si>
  <si>
    <t>Mobile Desktop Install Kits</t>
  </si>
  <si>
    <t>T02-00026-3001</t>
  </si>
  <si>
    <t>Kit Desktop PMU Mount Plinth</t>
  </si>
  <si>
    <t>T02-00026-3002</t>
  </si>
  <si>
    <t>Kit Desktop PMU Mount U-Cradle</t>
  </si>
  <si>
    <t>TM91/93/94</t>
  </si>
  <si>
    <t>T02-00026-4013</t>
  </si>
  <si>
    <t>Kit Desktop Install BNC 25W Plinth</t>
  </si>
  <si>
    <t>T02-00026-4017</t>
  </si>
  <si>
    <t>Kit Desktop Install BNC 25W U-Cradle</t>
  </si>
  <si>
    <t>Mobile GPS Options</t>
  </si>
  <si>
    <t>Mobile GPS Receivers &amp; Accessories</t>
  </si>
  <si>
    <t>T02-00025-1001</t>
  </si>
  <si>
    <t>TM GPS Rx Inside Vehicle Mount 2.9m cbl DA-15</t>
  </si>
  <si>
    <t>TM82/91/93/94</t>
  </si>
  <si>
    <t>T02-00025-1002</t>
  </si>
  <si>
    <t>TM GPS Rx TW5242 Mag-mount Grey 5m cbl</t>
  </si>
  <si>
    <t>T02-00025-1003</t>
  </si>
  <si>
    <t>TM GPS Rx TW5342 Thru-hole Grey 5m cbl</t>
  </si>
  <si>
    <t>T02-00025-1004</t>
  </si>
  <si>
    <t>TM GPS Ant/Rx TW5242 Mag-mount Grey 5m-cable w/o ign-sense</t>
  </si>
  <si>
    <t>T02-00025-1005</t>
  </si>
  <si>
    <t>TM GPS Ant/Rx TW5342 Thru-hole mtg Grey 5m-cable w/o ign-s</t>
  </si>
  <si>
    <t>T02-00025-2001</t>
  </si>
  <si>
    <t>TM GNSS Ant TW2410 Mag-mount Grey 5m-cable SMA-plug</t>
  </si>
  <si>
    <t>T02-00025-2002</t>
  </si>
  <si>
    <t>TM GNSS Ant TW3320 Through-hole mount Grey 5m-cable SMA-plug</t>
  </si>
  <si>
    <t>Mobile Programming Options</t>
  </si>
  <si>
    <t>Mobile Programming Kits</t>
  </si>
  <si>
    <t>T02-00031-0001</t>
  </si>
  <si>
    <t>TM81/82/93/TP81/93 Programming &amp; Calibration Kit</t>
  </si>
  <si>
    <t>TM81/82/91/93</t>
  </si>
  <si>
    <t>T02-00031-0002</t>
  </si>
  <si>
    <t>P25 Terminals Programming &amp; Calibration Kit</t>
  </si>
  <si>
    <t>TM91/94</t>
  </si>
  <si>
    <t>T02-00031-0007</t>
  </si>
  <si>
    <t>TM93/94 Service Kit</t>
  </si>
  <si>
    <t>T03-00118-0601</t>
  </si>
  <si>
    <t>USB to RJ11 Programming cable</t>
  </si>
  <si>
    <t>TMAA20-02</t>
  </si>
  <si>
    <t>Adaptor RJ45 to DB9 Adaptor</t>
  </si>
  <si>
    <t>TMAA20-03</t>
  </si>
  <si>
    <t>Cable 25W Radio Power Connector to Banana Plug</t>
  </si>
  <si>
    <t>TMAA20-04</t>
  </si>
  <si>
    <t>Adaptor RJ12 Socket/RJ45 Plug</t>
  </si>
  <si>
    <t>TMAA21-01</t>
  </si>
  <si>
    <t>Cable DB15 Socket/RJ45 Plug</t>
  </si>
  <si>
    <t>TPA-SV-006</t>
  </si>
  <si>
    <t>TP8/9/TM8/9/TB7 Radio Programming Lead - Serial PC to RJ12</t>
  </si>
  <si>
    <t>TOPA-SV-024</t>
  </si>
  <si>
    <t>Terminals Calibration Box</t>
  </si>
  <si>
    <t>Portable Options &amp; Accessories</t>
  </si>
  <si>
    <t>Note: Not all software licenses available on TP9310 - please contact your local Tait representative for confirmation</t>
  </si>
  <si>
    <t>Software Licenses DMR</t>
  </si>
  <si>
    <t>TPAS056-DMR</t>
  </si>
  <si>
    <t>TP93/95</t>
  </si>
  <si>
    <t>TPAS058-DMR</t>
  </si>
  <si>
    <t>TPAS080</t>
  </si>
  <si>
    <t>SFE Key - DMR Trunking (93/95)</t>
  </si>
  <si>
    <t>TPAS095</t>
  </si>
  <si>
    <t>SFE Key - DES Encryption (93/95)</t>
  </si>
  <si>
    <t>TPAS105-DMR</t>
  </si>
  <si>
    <t>TPAS107</t>
  </si>
  <si>
    <t>TP93/94/95/96/98</t>
  </si>
  <si>
    <t>TPAS117</t>
  </si>
  <si>
    <t>Software Licenses P25</t>
  </si>
  <si>
    <t>TPAS050</t>
  </si>
  <si>
    <t>TP91/94/96/98</t>
  </si>
  <si>
    <t>TPAS051</t>
  </si>
  <si>
    <t>TPAS133</t>
  </si>
  <si>
    <t>TP97/98</t>
  </si>
  <si>
    <t>TPAS134</t>
  </si>
  <si>
    <t>TPAS151</t>
  </si>
  <si>
    <t>SFE Key - P25 Trunking Services Phase 1 ( Includes TPAS050, TPAS055 , TPAS100 )</t>
  </si>
  <si>
    <t>TP94/96/98</t>
  </si>
  <si>
    <t>TPAS152</t>
  </si>
  <si>
    <t>SFE Key - P25 Trunking Services Phase 2 ( Includes TPAS050, TPAS055, TPAS091, TPAS100 )</t>
  </si>
  <si>
    <t>TPAS153</t>
  </si>
  <si>
    <t>SFE Key - P25 CAP Encryption AES/DES ( Includes TPAS057, TPAS058 )</t>
  </si>
  <si>
    <t>TPAS154</t>
  </si>
  <si>
    <t>SFE Key - P25 Non-CAP Encryption ARC4/DES  ( Includes TPAS057, TPAS102 )</t>
  </si>
  <si>
    <t>TPAS155</t>
  </si>
  <si>
    <t>SFE Key - P25 Location Services Bundle ( Includes TPAS067, TPAS068, TPAS098, TPAS105 )</t>
  </si>
  <si>
    <t>TPAS156</t>
  </si>
  <si>
    <t>SFE Key - P25 OTAR Services ( Includes TPAS054, TPAS063 )</t>
  </si>
  <si>
    <t>TPAS157</t>
  </si>
  <si>
    <t>SFE Key - P25 Security Bundle ( Includes TPAS054, TPAS058, TPAS063 )</t>
  </si>
  <si>
    <t>TPAS158</t>
  </si>
  <si>
    <t>SFE Key - P25 Data Bundle ( Includes TPAS056, TPAS060 )</t>
  </si>
  <si>
    <t>DMR Portable Radios - TP9300</t>
  </si>
  <si>
    <t>Default SFE keys loaded as standard in radio body: - TPAS031 – MPT Trunking (Analog); TPAS081 - DMR GPS Hardware / Location Services; TPAS083 – 20/25khz Channel Restrictions; TPAS087 – Voice Annunciations; TPAS089 – Enhanced Location Reporting; TPAS097 – DMR Conventional; TPAS102 – ARC4 Encryption</t>
  </si>
  <si>
    <t>Note:  Not all software options are available for TP9310 - please contact your Tait Representative</t>
  </si>
  <si>
    <t>Portable Radio Bodies</t>
  </si>
  <si>
    <t>DMR No Key Portable</t>
  </si>
  <si>
    <t>TP9301B1BA-T</t>
  </si>
  <si>
    <t>TP9310 No Key 136-174M Radio Body - Black</t>
  </si>
  <si>
    <t>TP93</t>
  </si>
  <si>
    <t>TP9301B1CA-T</t>
  </si>
  <si>
    <t>TP9310 No Key 136-174M Radio Body - Red</t>
  </si>
  <si>
    <t>TP9301B1DA-T</t>
  </si>
  <si>
    <t>TP9310 No Key 136-174M Radio Body - Yellow</t>
  </si>
  <si>
    <t>TP9301B1EA-T</t>
  </si>
  <si>
    <t>TP9310 No Key 136-174M Radio Body - Orange</t>
  </si>
  <si>
    <t>TP9301B1FA-T</t>
  </si>
  <si>
    <t>TP9310 No Key 136-174M Radio Body - Hi Vis Green</t>
  </si>
  <si>
    <t>TP9301C0BA-T</t>
  </si>
  <si>
    <t>TP9310 No Key 174-225M Radio Body - Black</t>
  </si>
  <si>
    <t>TP9301C0CA-T</t>
  </si>
  <si>
    <t>TP9310 No Key 174-225M Radio Body - Red</t>
  </si>
  <si>
    <t>TP9301C0DA-T</t>
  </si>
  <si>
    <t>TP9310 No Key 174-225M Radio Body - Yellow</t>
  </si>
  <si>
    <t>TP9301C0EA-T</t>
  </si>
  <si>
    <t>TP9310 No Key 174-225M Radio Body - Orange</t>
  </si>
  <si>
    <t>TP9301C0FA-T</t>
  </si>
  <si>
    <t>TP9310 No Key 174-225M Radio Body - Hi Vis Green</t>
  </si>
  <si>
    <t>TP9301H7BA-T</t>
  </si>
  <si>
    <t>TP9310 No Key 450-520M Radio Body - Black</t>
  </si>
  <si>
    <t>TP9301H7CA-T</t>
  </si>
  <si>
    <t>TP9310 No Key 450-520M Radio Body - Red</t>
  </si>
  <si>
    <t>TP9301H7DA-T</t>
  </si>
  <si>
    <t>TP9310 No Key 450-520M Radio Body - Yellow</t>
  </si>
  <si>
    <t>TP9301H7EA-T</t>
  </si>
  <si>
    <t>TP9310 No Key 450-520M Radio Body - Orange</t>
  </si>
  <si>
    <t>TP9301H7FA-T</t>
  </si>
  <si>
    <t>TP9310 No Key 450-520M Radio Body - Hi Vis Green</t>
  </si>
  <si>
    <t>TP9301HKBA-T</t>
  </si>
  <si>
    <t>TP9310 No Key 378-470M Radio Body - Black</t>
  </si>
  <si>
    <t>TP9301HKCA-T</t>
  </si>
  <si>
    <t>TP9310 No Key 378-470M Radio Body - Red</t>
  </si>
  <si>
    <t>TP9301HKDA-T</t>
  </si>
  <si>
    <t>TP9310 No Key 378-470M Radio Body - Yellow</t>
  </si>
  <si>
    <t>TP9301HKEA-T</t>
  </si>
  <si>
    <t>TP9310 No Key 378-470M Radio Body - Orange</t>
  </si>
  <si>
    <t>TP9301HKFA-T</t>
  </si>
  <si>
    <t>TP9310 No Key 378-470M Radio Body - Hi Vis Green</t>
  </si>
  <si>
    <t>DMR 4 Key Portable</t>
  </si>
  <si>
    <t>TP9305B1BA-T</t>
  </si>
  <si>
    <t>TP9355 4 Key 136-174M Radio Body - Black</t>
  </si>
  <si>
    <t>TP9305B1CA-T</t>
  </si>
  <si>
    <t>TP9355 4 Key 136-174M Radio Body - Red</t>
  </si>
  <si>
    <t>TP9305B1DA-T</t>
  </si>
  <si>
    <t>TP9355 4 Key 136-174M Radio Body - Yellow</t>
  </si>
  <si>
    <t>TP9305B1EA-T</t>
  </si>
  <si>
    <t>TP9355 4 Key 136-174M Radio Body - Orange</t>
  </si>
  <si>
    <t>TP9305B1FA-T</t>
  </si>
  <si>
    <t>TP9355 4 Key 136-174M Radio Body - Hi Vis Green</t>
  </si>
  <si>
    <t>TP9305C0BA-T</t>
  </si>
  <si>
    <t>TP9355 4 Key 174-225M Radio Body - Black</t>
  </si>
  <si>
    <t>TP9305C0CA-T</t>
  </si>
  <si>
    <t>TP9355 4 Key 174-225M Radio Body - Red</t>
  </si>
  <si>
    <t>TP9305C0DA-T</t>
  </si>
  <si>
    <t>TP9355 4 Key 174-225M Radio Body - Yellow</t>
  </si>
  <si>
    <t>TP9305C0EA-T</t>
  </si>
  <si>
    <t>TP9355 4 Key 174-225M Radio Body - Orange</t>
  </si>
  <si>
    <t>TP9305C0FA-T</t>
  </si>
  <si>
    <t>TP9355 4 Key 174-225M Radio Body - Hi Vis Green</t>
  </si>
  <si>
    <t>TP9305H7BA-T</t>
  </si>
  <si>
    <t>TP9355 4 Key 450-520M Radio Body - Black</t>
  </si>
  <si>
    <t>TP9305H7CA-T</t>
  </si>
  <si>
    <t>TP9355 4 Key 450-520M Radio Body - Red</t>
  </si>
  <si>
    <t>TP9305H7DA-T</t>
  </si>
  <si>
    <t>TP9355 4 Key 450-520M Radio Body - Yellow</t>
  </si>
  <si>
    <t>TP9305H7EA-T</t>
  </si>
  <si>
    <t>TP9355 4 Key 450-520M Radio Body - Orange</t>
  </si>
  <si>
    <t>TP9305H7FA-T</t>
  </si>
  <si>
    <t>TP9355 4 Key 450-520M Radio Body - Hi Vis Green</t>
  </si>
  <si>
    <t>TP9305HKBA-T</t>
  </si>
  <si>
    <t>TP9355 4 Key 378-470M Radio Body - Black</t>
  </si>
  <si>
    <t>TP9305HKCA-T</t>
  </si>
  <si>
    <t>TP9355 4 Key 378-470M Radio Body - Red</t>
  </si>
  <si>
    <t>TP9305HKDA-T</t>
  </si>
  <si>
    <t>TP9355 4 Key 378-470M Radio Body - Yellow</t>
  </si>
  <si>
    <t>TP9305HKEA-T</t>
  </si>
  <si>
    <t>TP9355 4 Key 378-470M Radio Body - Orange</t>
  </si>
  <si>
    <t>TP9305HKFA-T</t>
  </si>
  <si>
    <t>TP9355 4 Key 378-470M Radio Body - Hi Vis Green</t>
  </si>
  <si>
    <t>DMR 16 Key Portable</t>
  </si>
  <si>
    <t>TP9306B1BA-T</t>
  </si>
  <si>
    <t>TP9360 16 Key 136-174M Radio Body - Black</t>
  </si>
  <si>
    <t>TP9306B1CA-T</t>
  </si>
  <si>
    <t>TP9360 16 Key 136-174M Radio Body - Red</t>
  </si>
  <si>
    <t>TP9306B1DA-T</t>
  </si>
  <si>
    <t>TP9360 16 Key 136-174M Radio Body - Yellow</t>
  </si>
  <si>
    <t>TP9306B1EA-T</t>
  </si>
  <si>
    <t>TP9360 16 Key 136-174M Radio Body - Orange</t>
  </si>
  <si>
    <t>TP9306B1FA-T</t>
  </si>
  <si>
    <t>TP9360 16 Key 136-174M Radio Body - Hi Vis Green</t>
  </si>
  <si>
    <t>TP9306C0BA-T</t>
  </si>
  <si>
    <t>TP9360 16 Key 174-225M Radio Body - Black</t>
  </si>
  <si>
    <t>TP9306C0CA-T</t>
  </si>
  <si>
    <t>TP9360 16 Key 174-225M Radio Body - Red</t>
  </si>
  <si>
    <t>TP9306C0DA-T</t>
  </si>
  <si>
    <t>TP9360 16 Key 174-225M Radio Body - Yellow</t>
  </si>
  <si>
    <t>TP9306C0EA-T</t>
  </si>
  <si>
    <t>TP9360 16 Key 174-225M Radio Body - Orange</t>
  </si>
  <si>
    <t>TP9306C0FA-T</t>
  </si>
  <si>
    <t>TP9360 16 Key 174-225M Radio Body - Hi Vis Green</t>
  </si>
  <si>
    <t>TP9306H7BA-T</t>
  </si>
  <si>
    <t>TP9360 16 Key 450-520M Radio Body - Black</t>
  </si>
  <si>
    <t>TP9306H7CA-T</t>
  </si>
  <si>
    <t>TP9360 16 Key 450-520M Radio Body - Red</t>
  </si>
  <si>
    <t>TP9306H7DA-T</t>
  </si>
  <si>
    <t>TP9360 16 Key 450-520M Radio Body - Yellow</t>
  </si>
  <si>
    <t>TP9306H7EA-T</t>
  </si>
  <si>
    <t>TP9360 16 Key 450-520M Radio Body - Orange</t>
  </si>
  <si>
    <t>TP9306H7FA-T</t>
  </si>
  <si>
    <t>TP9360 16 Key 450-520M Radio Body - Hi Vis Green</t>
  </si>
  <si>
    <t>TP9306HKBA-T</t>
  </si>
  <si>
    <t>TP9360 16 Key 378-470M Radio Body - Black</t>
  </si>
  <si>
    <t>TP9306HKCA-T</t>
  </si>
  <si>
    <t>TP9360 16 Key 378-470M Radio Body - Red</t>
  </si>
  <si>
    <t>TP9306HKDA-T</t>
  </si>
  <si>
    <t>TP9360 16 Key 378-470M Radio Body - Yellow</t>
  </si>
  <si>
    <t>TP9306HKEA-T</t>
  </si>
  <si>
    <t>TP9360 16 Key 378-470M Radio Body - Orange</t>
  </si>
  <si>
    <t>TP9306HKFA-T</t>
  </si>
  <si>
    <t>TP9360 16 Key 378-470M Radio Body - Hi Vis Green</t>
  </si>
  <si>
    <t>DMR Portable Radios - TP9500</t>
  </si>
  <si>
    <t>Default SFEs included as standard in all radio bodies - TPAS031 - MPT Trunking (Analog), TPAS072 - Alphanumeric ID, TPAS081 - GPS Hardware/Location Services, TPAS082-DMR - Bluetooth, TPAS083 - 20/25kHz Channel Restrictions, TPAS084 - WiFi OTAP, TPAS087 - Voice Annunciations, TPAS089-DMR - Enhanced Location Reporting, TPAS097 - DMR Conventional, TPAS102 - ARC4 Encryption)</t>
  </si>
  <si>
    <t>TP9555B1BC-T</t>
  </si>
  <si>
    <t>TP9555 4 Key 136-174M Radio Body - Black</t>
  </si>
  <si>
    <t>TP95</t>
  </si>
  <si>
    <t>TP9555B1CC-T</t>
  </si>
  <si>
    <t>TP9555 4 Key 136-174M Radio Body - Red</t>
  </si>
  <si>
    <t>TP9555B1DC-T</t>
  </si>
  <si>
    <t>TP9555 4 Key 136-174M Radio Body - Yellow</t>
  </si>
  <si>
    <t>TP9555B1EC-T</t>
  </si>
  <si>
    <t>TP9555 4 Key 136-174M Radio Body - Orange</t>
  </si>
  <si>
    <t>TP9555B1FC-T</t>
  </si>
  <si>
    <t>TP9555 4 Key 136-174M Radio Body - Hi Vis Green</t>
  </si>
  <si>
    <t>TP9555H7BC-T</t>
  </si>
  <si>
    <t>TP9555 4 Key 450-520M Radio Body - Black</t>
  </si>
  <si>
    <t>TP9555H7CC-T</t>
  </si>
  <si>
    <t>TP9555 4 Key 450-520M Radio Body - Red</t>
  </si>
  <si>
    <t>TP9555H7DC-T</t>
  </si>
  <si>
    <t>TP9555 4 Key 450-520M Radio Body - Yellow</t>
  </si>
  <si>
    <t>TP9555H7EC-T</t>
  </si>
  <si>
    <t>TP9555 4 Key 450-520M Radio Body - Orange</t>
  </si>
  <si>
    <t>TP9555H7FC-T</t>
  </si>
  <si>
    <t>TP9555 4 Key 450-520M Radio Body - Hi Vis Green</t>
  </si>
  <si>
    <t>TP9555HKBC-T</t>
  </si>
  <si>
    <t>TP9555 4 Key 378-470M Radio Body - Black</t>
  </si>
  <si>
    <t>TP9555HKCC-T</t>
  </si>
  <si>
    <t>TP9555 4 Key 378-470M Radio Body - Red</t>
  </si>
  <si>
    <t>TP9555HKDC-T</t>
  </si>
  <si>
    <t>TP9555 4 Key 378-470M Radio Body - Yellow</t>
  </si>
  <si>
    <t>TP9555HKEC-T</t>
  </si>
  <si>
    <t>TP9555 4 Key 378-470M Radio Body - Orange</t>
  </si>
  <si>
    <t>TP9555HKFC-T</t>
  </si>
  <si>
    <t>TP9555 4 Key 378-470M Radio Body - Hi Vis Green</t>
  </si>
  <si>
    <t>TP9560B1BC-T</t>
  </si>
  <si>
    <t>TP9560 16 Key 136-174M Radio Body - Black</t>
  </si>
  <si>
    <t>TP9560B1CC-T</t>
  </si>
  <si>
    <t>TP9560 16 Key 136-174M Radio Body - Red</t>
  </si>
  <si>
    <t>TP9560B1DC-T</t>
  </si>
  <si>
    <t>TP9560 16 Key 136-174M Radio Body - Yellow</t>
  </si>
  <si>
    <t>TP9560B1EC-T</t>
  </si>
  <si>
    <t>TP9560 16 Key 136-174M Radio Body - Orange</t>
  </si>
  <si>
    <t>TP9560B1FC-T</t>
  </si>
  <si>
    <t>TP9560 16 Key 136-174M Radio Body - Hi Vis Green</t>
  </si>
  <si>
    <t>TP9560H7BC-T</t>
  </si>
  <si>
    <t>TP9560 16 Key 450-520M Radio Body - Black</t>
  </si>
  <si>
    <t>TP9560H7CC-T</t>
  </si>
  <si>
    <t>TP9560 16 Key 450-520M Radio Body - Red</t>
  </si>
  <si>
    <t>TP9560H7DC-T</t>
  </si>
  <si>
    <t>TP9560 16 Key 450-520M Radio Body - Yellow</t>
  </si>
  <si>
    <t>TP9560H7EC-T</t>
  </si>
  <si>
    <t>TP9560 16 Key 450-520M Radio Body - Orange</t>
  </si>
  <si>
    <t>TP9560H7FC-T</t>
  </si>
  <si>
    <t>TP9560 16 Key 450-520M Radio Body - Hi Vis Green</t>
  </si>
  <si>
    <t>TP9560HKBC-T</t>
  </si>
  <si>
    <t>TP9560 16 Key 378-470M Radio Body - Black</t>
  </si>
  <si>
    <t>TP9560HKCC-T</t>
  </si>
  <si>
    <t>TP9560 16 Key 378-470M Radio Body - Red</t>
  </si>
  <si>
    <t>TP9560HKDC-T</t>
  </si>
  <si>
    <t>TP9560 16 Key 378-470M Radio Body - Yellow</t>
  </si>
  <si>
    <t>TP9560HKEC-T</t>
  </si>
  <si>
    <t>TP9560 16 Key 378-470M Radio Body - Orange</t>
  </si>
  <si>
    <t>TP9560HKFC-T</t>
  </si>
  <si>
    <t>TP9560 16 Key 378-470M Radio Body - Hi Vis Green</t>
  </si>
  <si>
    <t>DMR Portable Radios - TP9700</t>
  </si>
  <si>
    <t>Note:  List price includes the following default SFE keys in each radio body:- TPAS015 - GPS Enable &amp; Display, TPAS059 - MDC1200, TPAS064 - P25 Trunked PSTN, TPAS065 - Two Tone Decode, TPAS072 - Alphanumeric ID, TPAS082 - Bluetooth, TPAS083 - 20/25KHz Channel Restrictions, TPAS084 - WiFi OTAP, TPAS086 - Enhanced Channel Capacity, TPAS087 - Voice Annunciations, TPAS092 - 5-Tone Selcall.</t>
  </si>
  <si>
    <t>TP9755N0BC-T</t>
  </si>
  <si>
    <t>TP9755 4 Key 136-941M Radio Body - Black</t>
  </si>
  <si>
    <t>TP97</t>
  </si>
  <si>
    <t>TP9755N0CC-T</t>
  </si>
  <si>
    <t>TP9755 4 Key 136-941M Radio Body - Red</t>
  </si>
  <si>
    <t>TP9755N0DC-T</t>
  </si>
  <si>
    <t>TP9755 4 Key 136-941M Radio Body - Yellow</t>
  </si>
  <si>
    <t>TP9755N0EC-T</t>
  </si>
  <si>
    <t>TP9755 4 Key 136-941M Radio Body - Orange</t>
  </si>
  <si>
    <t>TP9755N0FC-T</t>
  </si>
  <si>
    <t>TP9755 4 Key 136-941M Radio Body - Hi Vis Green</t>
  </si>
  <si>
    <t>TP9760N0BC-T</t>
  </si>
  <si>
    <t>TP9760 16 Key 136-941M Radio Body - Black</t>
  </si>
  <si>
    <t>TP9760N0CC-T</t>
  </si>
  <si>
    <t>TP9760 16 Key 136-941M Radio Body - Red</t>
  </si>
  <si>
    <t>TP9760N0DC-T</t>
  </si>
  <si>
    <t>TP9760 16 Key 136-941M Radio Body - Yellow</t>
  </si>
  <si>
    <t>TP9760N0EC-T</t>
  </si>
  <si>
    <t>TP9760 16 Key 136-941M Radio Body - Orange</t>
  </si>
  <si>
    <t>TP9760N0FC-T</t>
  </si>
  <si>
    <t>TP9760 16 Key 136-941M Radio Body - Hi Vis Green</t>
  </si>
  <si>
    <t>P25 Portable Radio - TP9400</t>
  </si>
  <si>
    <t>Note:  List price includes the following default SFE keys in each radio body:- TPAS015 - GPS Enable &amp; Display, TPAS059 - MDC1200, TPAS064 - P25 Trunked PSTN, TPAS065 - Two Tone Decode, TPAS072 - Alphanumeric ID, TPAS082 - Bluetooth, TPAS083 - 20/25KHz Channel Restrictions, TPAS086 - Enhanced Channel Capacity, TPAS087 - Voice Annunciations, TPAS092 - 5-Tone Selcall</t>
  </si>
  <si>
    <t>P25 4 Key Portable</t>
  </si>
  <si>
    <t>TP9405B1BB-T</t>
  </si>
  <si>
    <t>TP9455 4 Key 136-174M Radio Body - Black</t>
  </si>
  <si>
    <t>TP94</t>
  </si>
  <si>
    <t>TP9405B1CB-T</t>
  </si>
  <si>
    <t>TP9455 4 Key 136-174M Radio Body - Red</t>
  </si>
  <si>
    <t>TP9405B1DB-T</t>
  </si>
  <si>
    <t>TP9455 4 Key 136-174M Radio Body - Yellow</t>
  </si>
  <si>
    <t>TP9405B1EB-T</t>
  </si>
  <si>
    <t>TP9455 4 Key 136-174M Radio Body - Orange</t>
  </si>
  <si>
    <t>TP9405B1FB-T</t>
  </si>
  <si>
    <t>TP9455 4 Key 136-174M Radio Body - Hi Vis Green</t>
  </si>
  <si>
    <t>TP9405H7BB-T</t>
  </si>
  <si>
    <t>TP9455 4 Key 450-520M Radio Body - Black</t>
  </si>
  <si>
    <t>TP9405H7CB-T</t>
  </si>
  <si>
    <t>TP9455 4 Key 450-520M Radio Body - Red</t>
  </si>
  <si>
    <t>TP9405H7DB-T</t>
  </si>
  <si>
    <t>TP9455 4 Key 450-520M Radio Body - Yellow</t>
  </si>
  <si>
    <t>TP9405H7EB-T</t>
  </si>
  <si>
    <t>TP9455 4 Key 450-520M Radio Body - Orange</t>
  </si>
  <si>
    <t>TP9405H7FB-T</t>
  </si>
  <si>
    <t>TP9455 4 Key 450-520M Radio Body - Hi Vis Green</t>
  </si>
  <si>
    <t>TP9405HKBB-T</t>
  </si>
  <si>
    <t>TP9455 4 Key 378-470M Radio Body - Black</t>
  </si>
  <si>
    <t>TP9405HKCB-T</t>
  </si>
  <si>
    <t>TP9455 4 Key 378-470M Radio Body - Red</t>
  </si>
  <si>
    <t>TP9405HKDB-T</t>
  </si>
  <si>
    <t>TP9455 4 Key 378-470M Radio Body - Yellow</t>
  </si>
  <si>
    <t>TP9405HKEB-T</t>
  </si>
  <si>
    <t>TP9455 4 Key 378-470M Radio Body - Orange</t>
  </si>
  <si>
    <t>TP9405HKFB-T</t>
  </si>
  <si>
    <t>TP9455 4 Key 378-470M Radio Body - Hi Vis Green</t>
  </si>
  <si>
    <t>P25 16 Key Portable</t>
  </si>
  <si>
    <t>TP9406B1BB-T</t>
  </si>
  <si>
    <t>TP9460 16 Key 136-174M Radio Body - Black</t>
  </si>
  <si>
    <t>TP9406B1CB-T</t>
  </si>
  <si>
    <t>TP9460 16 Key 136-174M Radio Body - Red</t>
  </si>
  <si>
    <t>TP9406B1DB-T</t>
  </si>
  <si>
    <t>TP9460 16 Key 136-174M Radio Body - Yellow</t>
  </si>
  <si>
    <t>TP9406B1EB-T</t>
  </si>
  <si>
    <t>TP9460 16 Key 136-174M Radio Body - Orange</t>
  </si>
  <si>
    <t>TP9406B1FB-T</t>
  </si>
  <si>
    <t>TP9460 16 Key 136-174M Radio Body - Hi Vis Green</t>
  </si>
  <si>
    <t>TP9406H7BB-T</t>
  </si>
  <si>
    <t>TP9460 16 Key 450-520M Radio Body - Black</t>
  </si>
  <si>
    <t>TP9406H7CB-T</t>
  </si>
  <si>
    <t>TP9460 16 Key 450-520M Radio Body - Red</t>
  </si>
  <si>
    <t>TP9406H7DB-T</t>
  </si>
  <si>
    <t>TP9460 16 Key 450-520M Radio Body - Yellow</t>
  </si>
  <si>
    <t>TP9406H7EB-T</t>
  </si>
  <si>
    <t>TP9460 16 Key 450-520M Radio Body - Orange</t>
  </si>
  <si>
    <t>TP9406H7FB-T</t>
  </si>
  <si>
    <t>TP9460 16 Key 450-520M Radio Body - Hi Vis Green</t>
  </si>
  <si>
    <t>TP9406HKBB-T</t>
  </si>
  <si>
    <t>TP9460 16 Key 378-470M Radio Body - Black</t>
  </si>
  <si>
    <t>TP9406HKCB-T</t>
  </si>
  <si>
    <t>TP9460 16 Key 378-470M Radio Body - Red</t>
  </si>
  <si>
    <t>TP9406HKDB-T</t>
  </si>
  <si>
    <t>TP9460 16 Key 378-470M Radio Body - Yellow</t>
  </si>
  <si>
    <t>TP9406HKEB-T</t>
  </si>
  <si>
    <t>TP9460 16 Key 378-470M Radio Body - Orange</t>
  </si>
  <si>
    <t>TP9406HKFB-T</t>
  </si>
  <si>
    <t>TP9460 16 Key 378-470M Radio Body - Hi Vis Green</t>
  </si>
  <si>
    <t>P25 Portable Radios - TP9600</t>
  </si>
  <si>
    <t>TP9655B1BC-T</t>
  </si>
  <si>
    <t>TP9655 4 Key 136-174M Radio Body - Black</t>
  </si>
  <si>
    <t>TP96</t>
  </si>
  <si>
    <t>TP9655B1CC-T</t>
  </si>
  <si>
    <t>TP9655 4 Key 136-174M Radio Body - Red</t>
  </si>
  <si>
    <t>TP9655B1DC-T</t>
  </si>
  <si>
    <t>TP9655 4 Key 136-174M Radio Body - Yellow</t>
  </si>
  <si>
    <t>TP9655B1EC-T</t>
  </si>
  <si>
    <t>TP9655 4 Key 136-174M Radio Body - Orange</t>
  </si>
  <si>
    <t>TP9655B1FC-T</t>
  </si>
  <si>
    <t>TP9655 4 Key 136-174M Radio Body - Hi Vis Green</t>
  </si>
  <si>
    <t>TP9655H7BC-T</t>
  </si>
  <si>
    <t>TP9655 4 Key 450-520M Radio Body - Black</t>
  </si>
  <si>
    <t>TP9655H7CC-T</t>
  </si>
  <si>
    <t>TP9655 4 Key 450-520M Radio Body - Red</t>
  </si>
  <si>
    <t>TP9655H7DC-T</t>
  </si>
  <si>
    <t>TP9655 4 Key 450-520M Radio Body - Yellow</t>
  </si>
  <si>
    <t>TP9655H7EC-T</t>
  </si>
  <si>
    <t>TP9655 4 Key 450-520M Radio Body - Orange</t>
  </si>
  <si>
    <t>TP9655H7FC-T</t>
  </si>
  <si>
    <t>TP9655 4 Key 450-520M Radio Body - Hi Vis Green</t>
  </si>
  <si>
    <t>TP9655HKBC-T</t>
  </si>
  <si>
    <t>TP9655 4 Key 378-470M Radio Body - Black</t>
  </si>
  <si>
    <t>TP9655HKCC-T</t>
  </si>
  <si>
    <t>TP9655 4 Key 378-470M Radio Body - Red</t>
  </si>
  <si>
    <t>TP9655HKDC-T</t>
  </si>
  <si>
    <t>TP9655 4 Key 378-470M Radio Body - Yellow</t>
  </si>
  <si>
    <t>TP9655HKEC-T</t>
  </si>
  <si>
    <t>TP9655 4 Key 378-470M Radio Body - Orange</t>
  </si>
  <si>
    <t>TP9655HKFC-T</t>
  </si>
  <si>
    <t>TP9655 4 Key 378-470M Radio Body - Hi Vis Green</t>
  </si>
  <si>
    <t>TP9660B1BC-T</t>
  </si>
  <si>
    <t>TP9660 16 Key 136-174M Radio Body - Black</t>
  </si>
  <si>
    <t>TP9660B1CC-T</t>
  </si>
  <si>
    <t>TP9660 16 Key 136-174M Radio Body - Red</t>
  </si>
  <si>
    <t>TP9660B1DC-T</t>
  </si>
  <si>
    <t>TP9660 16 Key 136-174M Radio Body - Yellow</t>
  </si>
  <si>
    <t>TP9660B1EC-T</t>
  </si>
  <si>
    <t>TP9660 16 Key 136-174M Radio Body - Orange</t>
  </si>
  <si>
    <t>TP9660B1FC-T</t>
  </si>
  <si>
    <t>TP9660 16 Key 136-174M Radio Body - Hi Vis Green</t>
  </si>
  <si>
    <t>TP9660H7BC-T</t>
  </si>
  <si>
    <t>TP9660 16 Key 450-520M Radio Body - Black</t>
  </si>
  <si>
    <t>TP9660H7CC-T</t>
  </si>
  <si>
    <t>TP9660 16 Key 450-520M Radio Body - Red</t>
  </si>
  <si>
    <t>TP9660H7DC-T</t>
  </si>
  <si>
    <t>TP9660 16 Key 450-520M Radio Body - Yellow</t>
  </si>
  <si>
    <t>TP9660H7EC-T</t>
  </si>
  <si>
    <t>TP9660 16 Key 450-520M Radio Body - Orange</t>
  </si>
  <si>
    <t>TP9660H7FC-T</t>
  </si>
  <si>
    <t>TP9660 16 Key 450-520M Radio Body - Hi Vis Green</t>
  </si>
  <si>
    <t>TP9660HKBC-T</t>
  </si>
  <si>
    <t>TP9660 16 Key 378-470M Radio Body - Black</t>
  </si>
  <si>
    <t>TP9660HKCC-T</t>
  </si>
  <si>
    <t>TP9660 16 Key 378-470M Radio Body - Red</t>
  </si>
  <si>
    <t>TP9660HKDC-T</t>
  </si>
  <si>
    <t>TP9660 16 Key 378-470M Radio Body - Yellow</t>
  </si>
  <si>
    <t>TP9660HKEC-T</t>
  </si>
  <si>
    <t>TP9660 16 Key 378-470M Radio Body - Orange</t>
  </si>
  <si>
    <t>TP9660HKFC-T</t>
  </si>
  <si>
    <t>TP9660 16 Key 378-470M Radio Body - Hi Vis Green</t>
  </si>
  <si>
    <t>P25 Portable Radios - TP9800</t>
  </si>
  <si>
    <t>TP9855N0BC-T</t>
  </si>
  <si>
    <t>TP9855 4 Key 136-941M Radio Body - Black</t>
  </si>
  <si>
    <t>TP98</t>
  </si>
  <si>
    <t>TP9855N0CC-T</t>
  </si>
  <si>
    <t>TP9855 4 Key 136-941M Radio Body - Red</t>
  </si>
  <si>
    <t>TP9855N0DC-T</t>
  </si>
  <si>
    <t>TP9855 4 Key 136-941M Radio Body - Yellow</t>
  </si>
  <si>
    <t>TP9855N0EC-T</t>
  </si>
  <si>
    <t>TP9855 4 Key 136-941M Radio Body - Orange</t>
  </si>
  <si>
    <t>TP9855N0FC-T</t>
  </si>
  <si>
    <t>TP9855 4 Key 136-941M Radio Body - Hi Vis Green</t>
  </si>
  <si>
    <t>TP9860N0BC-T</t>
  </si>
  <si>
    <t>TP9860 16 Key 136-941M Radio Body - Black</t>
  </si>
  <si>
    <t>TP9860N0CC-T</t>
  </si>
  <si>
    <t>TP9860 16 Key 136-941M Radio Body - Red</t>
  </si>
  <si>
    <t>TP9860N0DC-T</t>
  </si>
  <si>
    <t>TP9860 16 Key 136-941M Radio Body - Yellow</t>
  </si>
  <si>
    <t>TP9860N0EC-T</t>
  </si>
  <si>
    <t>TP9860 16 Key 136-941M Radio Body - Orange</t>
  </si>
  <si>
    <t>TP9860N0FC-T</t>
  </si>
  <si>
    <t>TP9860 16 Key 136-941M Radio Body - Hi Vis Green</t>
  </si>
  <si>
    <t>Portable Antenna Options</t>
  </si>
  <si>
    <t>Antennas</t>
  </si>
  <si>
    <t>TPA-AN-002</t>
  </si>
  <si>
    <t>TP8/9 Antenna 136-151MHz Helical</t>
  </si>
  <si>
    <t>TP93/94/95/96</t>
  </si>
  <si>
    <t>TPA-AN-034</t>
  </si>
  <si>
    <t>TP8/9 Antenna 136-174MHz Helical</t>
  </si>
  <si>
    <t>TPA-AN-003</t>
  </si>
  <si>
    <t>TP8/9 Antenna 150-162MHz Helical</t>
  </si>
  <si>
    <t>TPA-AN-032</t>
  </si>
  <si>
    <t>TP9 Antenna 155-167MHz Helical</t>
  </si>
  <si>
    <t>TPA-AN-004</t>
  </si>
  <si>
    <t>TP8/9 Antenna 162-174MHz Helical</t>
  </si>
  <si>
    <t>TPA-AN-037</t>
  </si>
  <si>
    <t>TP93/94 Antenna 380-470MHz ¼wave whip</t>
  </si>
  <si>
    <t>TP93/94</t>
  </si>
  <si>
    <t>TPA-AN-038</t>
  </si>
  <si>
    <t>TP93/94 Antenna 380-470MHz Helical</t>
  </si>
  <si>
    <t>TPA-AN-040</t>
  </si>
  <si>
    <t>TP93/94 Antenna 174-193MHz Helical</t>
  </si>
  <si>
    <t>TPA-AN-041</t>
  </si>
  <si>
    <t>TP93/94 Antenna 213-225MHz Helical</t>
  </si>
  <si>
    <t>TPA-AN-011</t>
  </si>
  <si>
    <t>TP8/9 Antenna 400-470MHz Whip</t>
  </si>
  <si>
    <t>TPA-AN-013</t>
  </si>
  <si>
    <t>TP8/9 Antenna 400-470MHz Helical</t>
  </si>
  <si>
    <t>TPA-AN-012</t>
  </si>
  <si>
    <t>TP8/9 Antenna 450-520MHz Whip</t>
  </si>
  <si>
    <t>TPA-AN-015</t>
  </si>
  <si>
    <t>TP8/9 Antenna 450-520MHz Helical</t>
  </si>
  <si>
    <t>TPA-AN-050</t>
  </si>
  <si>
    <t>TP98 Antenna Dual 136-174/378-520MHz SMA Whip</t>
  </si>
  <si>
    <t>TPA-AN-051</t>
  </si>
  <si>
    <t>TP98 Antenna Tri 136-174/378-520/757-870MHz SMA Whip</t>
  </si>
  <si>
    <t>Portable Battery Options</t>
  </si>
  <si>
    <t>T03-00011-AAAA</t>
  </si>
  <si>
    <t>TP81/93/94 Battery - Slimline Li-Ion 1.8Ah</t>
  </si>
  <si>
    <t>TP81/93/94/95/96/98</t>
  </si>
  <si>
    <t>T03-00011-ABAA</t>
  </si>
  <si>
    <t>TP81/93/94 Battery - Slimline Li-Ion 1.8Ah c/w Belt Clip</t>
  </si>
  <si>
    <t>T03-00011-CAAA</t>
  </si>
  <si>
    <t>TP81/93/94 Battery - Performance Li-Ion 2.4Ah</t>
  </si>
  <si>
    <t>T03-00011-CBAA</t>
  </si>
  <si>
    <t>TP81/93/94 Battery - Performance Li-Ion 2.4Ah c/w Belt Clip</t>
  </si>
  <si>
    <t>T03-00011-EAAA</t>
  </si>
  <si>
    <t>TP9 Battery - High Capacity Li-Ion 3.3Ah</t>
  </si>
  <si>
    <t>T03-00011-EBAA</t>
  </si>
  <si>
    <t>TP9 Battery - High Capacity Li-Ion 3.3Ah c/w Belt Clip</t>
  </si>
  <si>
    <t>T03-00011-FAAA</t>
  </si>
  <si>
    <t>TP81/93/94 DC Service Adaptor</t>
  </si>
  <si>
    <t>TPA-CA-201</t>
  </si>
  <si>
    <t>TP8/9 Belt Clip 55mm</t>
  </si>
  <si>
    <t>Portable Charging Options</t>
  </si>
  <si>
    <t>T03-00012-AAAA</t>
  </si>
  <si>
    <t>TP8/9 Charger Single Fast Li-Ion no Plug Pack</t>
  </si>
  <si>
    <t>009-00014-01</t>
  </si>
  <si>
    <t>PSU Plug Pack 12V 2A Aus/NZ</t>
  </si>
  <si>
    <t>T03-00012-ABAA</t>
  </si>
  <si>
    <t>TP8/9 Charger Single Fast Li-Ion ANZ Plug Pack</t>
  </si>
  <si>
    <t>T03-00013-AAAA</t>
  </si>
  <si>
    <t>TP8/9 Charger Multi Li-Ion no Mains Cable</t>
  </si>
  <si>
    <t>TPA-CH-012</t>
  </si>
  <si>
    <t>TP8/9 Wall Mount Kit for 6Bay Multi Charger</t>
  </si>
  <si>
    <t>219-01000-00</t>
  </si>
  <si>
    <t>Power Cable - 2m ANZ IEC</t>
  </si>
  <si>
    <t>T03-00013-ABAA</t>
  </si>
  <si>
    <t>TP8/9 Charger Multi Li-Ion Wall Kit ANZ Plug Pack</t>
  </si>
  <si>
    <t>T03-00014-AAAA</t>
  </si>
  <si>
    <t>TP8/9 Vehicle Charger Battery Only</t>
  </si>
  <si>
    <t>T03-00014-BAAA</t>
  </si>
  <si>
    <t xml:space="preserve">TP8/9 Vehicle Charger </t>
  </si>
  <si>
    <t>TA3004-01</t>
  </si>
  <si>
    <t>TP81/93/94 Transportable Multicharger - Orange Case</t>
  </si>
  <si>
    <t>TA3004-02</t>
  </si>
  <si>
    <t>TP81/93/94 Transportable Multicharger - Silver Case</t>
  </si>
  <si>
    <t>Portable Speaker Microphone Options</t>
  </si>
  <si>
    <t>Audio Accessories - Speaker Microphones</t>
  </si>
  <si>
    <t>T03-00045-ERAA</t>
  </si>
  <si>
    <t>TP33/81/93/95/96 Speaker Microphone Light-Weight 3.5mm Jack</t>
  </si>
  <si>
    <t>TP33/81/93/95/96/98</t>
  </si>
  <si>
    <t>T03-00045-JFAA</t>
  </si>
  <si>
    <t>TP81/93/94/95/96 Speaker Microphone Evolution E-Button 2.5mm-Jack</t>
  </si>
  <si>
    <t>T03-00045-JBAA</t>
  </si>
  <si>
    <t>TP81/93/94/95/96 Speaker Microphone Evolution E-Button 3.5mm-Jack</t>
  </si>
  <si>
    <t>T03-00045-KFAA</t>
  </si>
  <si>
    <t>TP81/93/94/95/96 Speaker Microphone Storm IP68 E-Button 2.5mm-Jack</t>
  </si>
  <si>
    <t>T03-00045-KFBA</t>
  </si>
  <si>
    <t>TP81/93/94/95/96 Speaker Microphone Storm IP68 Blk F-Button 2.5mm-Jack</t>
  </si>
  <si>
    <t>T03-00045-MEAA</t>
  </si>
  <si>
    <t>TP9 Speaker Microphone C-C550 IP67 E-Bttn 3.5mm-Jack 4-pole-Jack</t>
  </si>
  <si>
    <t>TP9</t>
  </si>
  <si>
    <t>T03-00045-NDAA</t>
  </si>
  <si>
    <t>TP3/TP9 Speaker Microphone TSM3e 2W IP67 F-bttn-org 3.5mm-jack</t>
  </si>
  <si>
    <t>TP33/93/94/95/96/98</t>
  </si>
  <si>
    <t>T03-00045-NDCA</t>
  </si>
  <si>
    <t>TP3/TP9 Speaker Microphone TSM3 1W IP67 F-bttn-blk 3.5mm-jack Lghtwght-cbl</t>
  </si>
  <si>
    <t>T03-00045-PCAA</t>
  </si>
  <si>
    <t>TP3/TP9 Speaker Microphone TSM4 3W IP68 E-button Fctn-button 3.5mm-Jack</t>
  </si>
  <si>
    <t>Audio Accessories - Surveillance Kit</t>
  </si>
  <si>
    <t>T03-00047-AAAA</t>
  </si>
  <si>
    <t>TP93/94/95/96 2 Wire Surveillance Kit</t>
  </si>
  <si>
    <t>T03-00047-BAAA</t>
  </si>
  <si>
    <t>TP33/93/95/96 Covert Kit Eartube-In-Ear Lapel-Mic-With-PTT</t>
  </si>
  <si>
    <t>T03-00047-CBAA</t>
  </si>
  <si>
    <t>TP33/93/94/96 Covert Kit Earhanger Lapel-Mic-With-PTT</t>
  </si>
  <si>
    <t>T03-00047-DAAA</t>
  </si>
  <si>
    <t>TP93/94/95/96 2-Wire Surveillance Kit Hirose-HR25A</t>
  </si>
  <si>
    <t>Portable Audio Accessories</t>
  </si>
  <si>
    <t>T03-00053-0101</t>
  </si>
  <si>
    <t>TP31/33/93 Wired PTT for Bluetooth Light-Duty Ring</t>
  </si>
  <si>
    <t>TP33/93</t>
  </si>
  <si>
    <t>T03-00053-0102</t>
  </si>
  <si>
    <t>TP8/TP9 Accessory Adaptor Hirose-HR25A (for use with T03-00047-DAAA)</t>
  </si>
  <si>
    <t>T03-00053-0451</t>
  </si>
  <si>
    <t>Earphone In-Ear 2.5mm</t>
  </si>
  <si>
    <t>T03-00053-0201</t>
  </si>
  <si>
    <t>TSM3/TSM3e Spares Kit Lapel Clip c/w screws (for use with T03-00045-PCAA)</t>
  </si>
  <si>
    <t>TP93/94/98</t>
  </si>
  <si>
    <t>T03-00053-0202</t>
  </si>
  <si>
    <t>TSM4 Spares Kit Lapel Clip c/w screws (for use with T03-00045-PCAA)</t>
  </si>
  <si>
    <t>T03-00053-0203</t>
  </si>
  <si>
    <t>TSM4 Spares Kit Coil Cable (for use with T03-00045-PCAA)</t>
  </si>
  <si>
    <t>T03-00053-0204</t>
  </si>
  <si>
    <t>TSM4 Spares Kit Rubber Bung (x5) 3.5mm (for use with T03-00045-PCAA)</t>
  </si>
  <si>
    <t>T03-00053-0205</t>
  </si>
  <si>
    <t>ACC Spares Kit Headset cushions and cup inserts: Savox NC-400Ex</t>
  </si>
  <si>
    <t>T03-00053-0206</t>
  </si>
  <si>
    <t>ACC Spares Kit Boom Mic Windshield x5: HC-100/200 NC-200/400Ex</t>
  </si>
  <si>
    <t>T03-00053-0207</t>
  </si>
  <si>
    <t>TSM4 Spares Kit Short Coil Cable (MoQ 160)</t>
  </si>
  <si>
    <t>TPA-AA-214</t>
  </si>
  <si>
    <t>Earpiece Quick Disconnect Acoustic Tube - Set of 5</t>
  </si>
  <si>
    <t>TPA-AA-215</t>
  </si>
  <si>
    <t>Flexible Open Ear Insert - Left Ear Small</t>
  </si>
  <si>
    <t>TPA-AA-216</t>
  </si>
  <si>
    <t>Flexible Open Ear Insert - Left Ear Medium</t>
  </si>
  <si>
    <t>TPA-AA-217</t>
  </si>
  <si>
    <t>Flexible Open Ear Insert - Left Ear Large</t>
  </si>
  <si>
    <t>TPA-AA-218</t>
  </si>
  <si>
    <t>Flexible Open Ear Insert - Right Ear Small</t>
  </si>
  <si>
    <t>TPA-AA-219</t>
  </si>
  <si>
    <t>Flexible Open Ear Insert - Right Ear Medium</t>
  </si>
  <si>
    <t>TPA-AA-220</t>
  </si>
  <si>
    <t>Flexible Open Ear Insert - Right Ear Large</t>
  </si>
  <si>
    <t>T952-055</t>
  </si>
  <si>
    <t>Earhanger 2.5mm</t>
  </si>
  <si>
    <t>T03-00086-0101</t>
  </si>
  <si>
    <t>Earpiece In-Ear Acoustic -tube 3.5mm-RA-Jack 0.3m-lead</t>
  </si>
  <si>
    <t>T03-00086-0102</t>
  </si>
  <si>
    <t>Earpiece In-Ear Acoustic-tube 3.5mm-Str-Jack 0.3m-lead</t>
  </si>
  <si>
    <t>T03-00086-0201</t>
  </si>
  <si>
    <t>Earpiece Ear-bud C-hook Black 3.5mm-RA-Jack 0.2m-lead</t>
  </si>
  <si>
    <t>T03-00086-0202</t>
  </si>
  <si>
    <t>Earpiece Ear-bud C-hook Black 3.5mm-Str-Jack 0.2m-lead</t>
  </si>
  <si>
    <t>T03-00086-0301</t>
  </si>
  <si>
    <t>Earpiece On-Ear D-ring Black 3.5mm-RA-Jack 0.3m-lead</t>
  </si>
  <si>
    <t>T03-00086-0302</t>
  </si>
  <si>
    <t>Earpiece On-Ear D-ring Black 3.5mm-Str-Jack 0.3m-lead</t>
  </si>
  <si>
    <t>T03-00120-AAAD</t>
  </si>
  <si>
    <t>Eartube In-Ear 2.5mm</t>
  </si>
  <si>
    <t>T03-00120-AAAE</t>
  </si>
  <si>
    <t>Eartube In-Ear 3.5mm</t>
  </si>
  <si>
    <t>T03-00120-BAAD</t>
  </si>
  <si>
    <t>Earhook 2.5mm</t>
  </si>
  <si>
    <t>T03-00120-BAAE</t>
  </si>
  <si>
    <t>Earhook 3.5mm</t>
  </si>
  <si>
    <t>T03-00120-FAAD</t>
  </si>
  <si>
    <t>Eartube Earhook 2.5mm</t>
  </si>
  <si>
    <t>T03-00120-FAAE</t>
  </si>
  <si>
    <t>Eartube Earhook 3.5mm</t>
  </si>
  <si>
    <t>T03-00120-KAAE</t>
  </si>
  <si>
    <t>TP3/8/9 C-hook Short Lead RA Jack 3.5mm</t>
  </si>
  <si>
    <t>T03-00120-LAAE</t>
  </si>
  <si>
    <t>TP3/8/9 D-ring Short Lead RA Jack 3.5mm</t>
  </si>
  <si>
    <t>Portable Headset Options</t>
  </si>
  <si>
    <t>T03-00046-EFAA</t>
  </si>
  <si>
    <t>TP31/33/81/93 Headset Light-Weight Behind-Head Boom-Mic-with-PTT</t>
  </si>
  <si>
    <t>T03-00046-FAAA</t>
  </si>
  <si>
    <t>TP81/93/94 Headset Heavy-Duty Overhead</t>
  </si>
  <si>
    <t>T03-00046-FEAA</t>
  </si>
  <si>
    <t>TP81/93/94 Headset Heavy-Duty Behind-Head</t>
  </si>
  <si>
    <t>T03-00046-GEAA</t>
  </si>
  <si>
    <t>TP81/93/94 Headset Hurricane II Behind Head</t>
  </si>
  <si>
    <t>Portable Carry Options</t>
  </si>
  <si>
    <t>Carry Case - Heavy Duty Leather</t>
  </si>
  <si>
    <t>T03-00038-0001</t>
  </si>
  <si>
    <t>TP93/94 Carry Case Heavy Duty Leather NoKey D-Stud Belt Loop</t>
  </si>
  <si>
    <t>T03-00038-0002</t>
  </si>
  <si>
    <t>TP93/94 Carry Case Heavy Duty Leather NoKey Spring Clip</t>
  </si>
  <si>
    <t>T03-00038-0003</t>
  </si>
  <si>
    <t>TP93/94 Carry Case Heavy Duty Leather NoKey Belt Loop</t>
  </si>
  <si>
    <t>T03-00038-0004</t>
  </si>
  <si>
    <t>TP93/94 Carry Case Heavy Duty Leather 4Key D-Stud Belt Loop</t>
  </si>
  <si>
    <t>T03-00038-0005</t>
  </si>
  <si>
    <t>TP93/94 Carry Case Heavy Duty Leather 4Key Spring Clip</t>
  </si>
  <si>
    <t>T03-00038-0006</t>
  </si>
  <si>
    <t>TP93/94 Carry Case Heavy Duty Leather 4Key Belt Loop</t>
  </si>
  <si>
    <t>T03-00038-0007</t>
  </si>
  <si>
    <t>TP93/94 Carry Case Heavy Duty Leather 16Key D-Stud Belt Loop</t>
  </si>
  <si>
    <t>T03-00038-0008</t>
  </si>
  <si>
    <t>TP93/94 Carry Case Heavy Duty Leather 16Key Spring Clip</t>
  </si>
  <si>
    <t>T03-00038-0009</t>
  </si>
  <si>
    <t>TP93/94 Carry Case Heavy Duty Leather 16Key Belt Loop</t>
  </si>
  <si>
    <t>T03-00079-0001</t>
  </si>
  <si>
    <t>TP95/96 Carry Case Heavy Duty Leather 4/16Key D-Stud Belt Loop</t>
  </si>
  <si>
    <t>TP95/96/98</t>
  </si>
  <si>
    <t>T03-00079-0002</t>
  </si>
  <si>
    <t>TP95/96 Carry Case Heavy Duty Leather 4/16Key Spring Clip</t>
  </si>
  <si>
    <t>T03-00079-0007</t>
  </si>
  <si>
    <t>TP95/96 Carry Case Heavy Duty Leather 4/16Key Belt Loop</t>
  </si>
  <si>
    <t>Carry Case - Soft Leather</t>
  </si>
  <si>
    <t>T03-00038-0019</t>
  </si>
  <si>
    <t>TP93/94 Carry Case Soft Leather NoKey use Battery Belt Clip</t>
  </si>
  <si>
    <t>T03-00038-0020</t>
  </si>
  <si>
    <t>TP93/94 Carry Case Soft Leather 4Key use Battery Belt Clip</t>
  </si>
  <si>
    <t>T03-00038-0021</t>
  </si>
  <si>
    <t>TP93/94 Carry Case Soft Leather 16Key use Battery Belt Clip</t>
  </si>
  <si>
    <t>T03-00079-0005</t>
  </si>
  <si>
    <t>TP95/96 Carry Case Soft Leather 4/16Key Use Battery Belt Clip</t>
  </si>
  <si>
    <t>Carry Case - Nylon</t>
  </si>
  <si>
    <t>T03-00038-0010</t>
  </si>
  <si>
    <t>TP93/94 Carry Case Nylon NoKey D-Stud Belt Loop</t>
  </si>
  <si>
    <t>T03-00038-0011</t>
  </si>
  <si>
    <t>TP93/94 Carry Case Nylon NoKey Belt Loop</t>
  </si>
  <si>
    <t>T03-00038-0012</t>
  </si>
  <si>
    <t>TP93/94 Carry Case Nylon NoKey Use Battery Belt Clip</t>
  </si>
  <si>
    <t>T03-00038-0013</t>
  </si>
  <si>
    <t>TP93/94 Carry Case Nylon 4Key D-Stud Belt Loop</t>
  </si>
  <si>
    <t>T03-00038-0014</t>
  </si>
  <si>
    <t>TP93/94 Carry Case Nylon 4Key Belt Loop</t>
  </si>
  <si>
    <t>T03-00038-0015</t>
  </si>
  <si>
    <t>TP93/94 Carry Case Nylon 4Key Use Battery Belt Clip</t>
  </si>
  <si>
    <t>T03-00038-0016</t>
  </si>
  <si>
    <t>TP93/94 Carry Case Nylon 16Key D-Stud Belt loop</t>
  </si>
  <si>
    <t>T03-00038-0017</t>
  </si>
  <si>
    <t>TP93/94 Carry Case Nylon 16Key Belt Loop</t>
  </si>
  <si>
    <t>T03-00038-0018</t>
  </si>
  <si>
    <t>TP93/94 Carry Case Nylon 16Key Use Battery Belt Clip</t>
  </si>
  <si>
    <t>T03-00038-0024</t>
  </si>
  <si>
    <t>TP93/94 Carry Case Nylon Orange NoKey Use Battery Belt Clip</t>
  </si>
  <si>
    <t>T03-00038-0025</t>
  </si>
  <si>
    <t>TP93/94 Carry Case Nylon Orange 4Key Use Battery Belt Clip</t>
  </si>
  <si>
    <t>T03-00038-0026</t>
  </si>
  <si>
    <t>TP93/94 Carry Case Nylon Orange 16Key Use Battery Belt Clip</t>
  </si>
  <si>
    <t>T03-00038-0027</t>
  </si>
  <si>
    <t>TP93/94 Carry Case Nylon NoKey D-Stud Chest Harness</t>
  </si>
  <si>
    <t>T03-00038-0028</t>
  </si>
  <si>
    <t>TP93/94 Carry Case Nylon 4Key D-Stud Chest Harness</t>
  </si>
  <si>
    <t>T03-00038-0029</t>
  </si>
  <si>
    <t>TP93/94 Carry Case Nylon 16Key D-Stud Chest Harness</t>
  </si>
  <si>
    <t>T03-00038-0031</t>
  </si>
  <si>
    <t>TP93/94 Carry Case Polyester Green NoKey Use Battery Belt Clip</t>
  </si>
  <si>
    <t>T03-00038-0032</t>
  </si>
  <si>
    <t>TP93/94 Carry Case Polyester Green 4Key Use Battery Belt Clip</t>
  </si>
  <si>
    <t>T03-00038-0033</t>
  </si>
  <si>
    <t>TP93/94 Carry Case Polyester Green 16Key Use Battery Belt Clip</t>
  </si>
  <si>
    <t>T03-00038-0035</t>
  </si>
  <si>
    <t>TP93/94 Carry Case Heavy Duty Leather NoKey Belt Loop D-rings</t>
  </si>
  <si>
    <t>T03-00038-0036</t>
  </si>
  <si>
    <t>TP93/94 Carry Case Heavy Duty Leather 4Key Belt Loop D-rings</t>
  </si>
  <si>
    <t>T03-00038-0037</t>
  </si>
  <si>
    <t>TP93/94 Carry Case Heavy Duty Leather 16Key Belt Loop D-rings</t>
  </si>
  <si>
    <t>T03-00079-0003</t>
  </si>
  <si>
    <t>TP95/96 Carry Case Nylon 4/16Key D-Stud Belt loop</t>
  </si>
  <si>
    <t>T03-00079-0004</t>
  </si>
  <si>
    <t>TP95/96 Carry Case Nylon 4/16Key Use Battery Belt Clip</t>
  </si>
  <si>
    <t>T03-00079-0006</t>
  </si>
  <si>
    <t>TP95/96 Carry Case Nylon 4/16Key D-Stud Chest Harness</t>
  </si>
  <si>
    <t>Carry Case - Accessories</t>
  </si>
  <si>
    <t>T03-00038-0022</t>
  </si>
  <si>
    <t>TP8/9 Belt Loop for D-Stud 55mm</t>
  </si>
  <si>
    <t>T03-00038-0023</t>
  </si>
  <si>
    <t>TP8/9 Spring Clip for D-Stud 40mm</t>
  </si>
  <si>
    <t>T03-00038-0030</t>
  </si>
  <si>
    <t>TP93/94 Battery Spacer For Carry Case Heavy Duty Leather</t>
  </si>
  <si>
    <t>T03-00038-0034</t>
  </si>
  <si>
    <t>TP8/9 Shoulder Strap for Carry Case Heavy Duty Leather</t>
  </si>
  <si>
    <t>T03-00079-0009</t>
  </si>
  <si>
    <t>TP Carry Case Harness 3-way Nylon HiVis Org w/pocket</t>
  </si>
  <si>
    <t xml:space="preserve">T03-00079-0010 </t>
  </si>
  <si>
    <t>TP Carry Case Harness 3-way Nylon Black w/pocket</t>
  </si>
  <si>
    <t>TPA-CA-206</t>
  </si>
  <si>
    <t>TP8/9 Belt Loop for D-Clip 55mm</t>
  </si>
  <si>
    <t>TPA-CA-207</t>
  </si>
  <si>
    <t>TP8/9 Belt Loop for D-Clip 75mm</t>
  </si>
  <si>
    <t>TPA-CA-208</t>
  </si>
  <si>
    <t>TP8/9 Belt Clip Adaptor for 55mm Belt Clip</t>
  </si>
  <si>
    <t>Portable Programming &amp; Service Options</t>
  </si>
  <si>
    <t>Programming Kits</t>
  </si>
  <si>
    <t>USB to RJ11 Programming Cable</t>
  </si>
  <si>
    <t>T03-00118-0101</t>
  </si>
  <si>
    <t>TP81/93/94 Programming Adaptor</t>
  </si>
  <si>
    <t>T03-00118-0201</t>
  </si>
  <si>
    <t>TP81/93/94 Calibration Adaptor</t>
  </si>
  <si>
    <t>T03-00118-0202</t>
  </si>
  <si>
    <t>TP81/93/94 Calibration Low Pass Filter</t>
  </si>
  <si>
    <t>TP8/9/TM8/9/TB7 Rad Programming Lead - Serial PC to RJ12</t>
  </si>
  <si>
    <t>TOPA-SV-006</t>
  </si>
  <si>
    <t>Service Lead N-Type to SMA RF</t>
  </si>
  <si>
    <t>Portable Spares Kits</t>
  </si>
  <si>
    <t>Spares Kits</t>
  </si>
  <si>
    <t>T03-00039-0001</t>
  </si>
  <si>
    <t>TP93/94 Spares Kit Volume Knob x 10</t>
  </si>
  <si>
    <t>T03-00039-0002</t>
  </si>
  <si>
    <t>TP93/94 Spares Kit User interface Frame x 10</t>
  </si>
  <si>
    <t>T03-00039-0003</t>
  </si>
  <si>
    <t>TP93/94 Spares Kit Interface Frame &amp; 3w selector x 10</t>
  </si>
  <si>
    <t>T03-00039-0004</t>
  </si>
  <si>
    <t>TP93/94 Spares Kit Channel knob &amp; indicator &amp; 3w selector x 10</t>
  </si>
  <si>
    <t>T03-00039-0005</t>
  </si>
  <si>
    <t>TP93/94 Spares Kit Channel knob x 10</t>
  </si>
  <si>
    <t>T03-00039-0006</t>
  </si>
  <si>
    <t>TP93/94 Spares Kit Channel indicator and metal frame x 10</t>
  </si>
  <si>
    <t>T03-00039-0007</t>
  </si>
  <si>
    <t>TP93/94 Spares Kit UI Continuous switch assembly x 10</t>
  </si>
  <si>
    <t>T03-00039-0008</t>
  </si>
  <si>
    <t>TP93/94 Spares Kit UI Limited switch assembly x 10</t>
  </si>
  <si>
    <t>T03-00039-0009</t>
  </si>
  <si>
    <t>TP93/94 Spares Kit UI Limited 3w selector switch assembly x 10</t>
  </si>
  <si>
    <t>T03-00039-0010</t>
  </si>
  <si>
    <t>TP93/94 Spares Kit UI Continuous 3w selector switch assembly x 10</t>
  </si>
  <si>
    <t>T03-00039-0011</t>
  </si>
  <si>
    <t>TP93/94 Spares Kit UI Complete Zone Switch x 10</t>
  </si>
  <si>
    <t>T03-00039-0012</t>
  </si>
  <si>
    <t>TP93/94 Spares Kit Complete User Interface 16pos + knob x 10</t>
  </si>
  <si>
    <t>T03-00039-0013</t>
  </si>
  <si>
    <t>TP93/94 Spares Kit Complete User Interface 3w/16ps + knob x 10</t>
  </si>
  <si>
    <t>T03-00039-0014</t>
  </si>
  <si>
    <t>TP93/94 Spares Kit Complete UI x 10</t>
  </si>
  <si>
    <t>T03-00039-0015</t>
  </si>
  <si>
    <t>TP93/94 Spares Kit Accessory cover x 10</t>
  </si>
  <si>
    <t>T03-00039-0016</t>
  </si>
  <si>
    <t>TP93/94 Spares Kit Battery Latch x 10</t>
  </si>
  <si>
    <t>T03-00039-0017</t>
  </si>
  <si>
    <t>TP93/94 Spares Kit Chassis Assembly x 10</t>
  </si>
  <si>
    <t>T03-00039-0043</t>
  </si>
  <si>
    <t>TP93/94 Spares Kit Chassis Assembly x 1</t>
  </si>
  <si>
    <t>T03-00039-0018</t>
  </si>
  <si>
    <t>TP93/94 Spares Kit Chassis Spring x 10</t>
  </si>
  <si>
    <t>T03-00039-0019</t>
  </si>
  <si>
    <t>TP93/94 Spares Kit Main Seal x 10</t>
  </si>
  <si>
    <t>T03-00039-0020</t>
  </si>
  <si>
    <t>TP93/94 Spares Kit PTT blue F2 key x 10</t>
  </si>
  <si>
    <t>T03-00039-0021</t>
  </si>
  <si>
    <t>TP93/94 Spares Kit PTT grey key x 10</t>
  </si>
  <si>
    <t>T03-00039-0022</t>
  </si>
  <si>
    <t>TP93/94 Spares Kit Volume knob/O-ring x 10</t>
  </si>
  <si>
    <t>T03-00039-0023</t>
  </si>
  <si>
    <t>TP93/94 Spares Kit Channel knob + 3w selector x 10</t>
  </si>
  <si>
    <t>T03-00039-0024</t>
  </si>
  <si>
    <t>T03-00039-0025</t>
  </si>
  <si>
    <t>TP93/94 Spares Kit Interboard FPC cable x 10</t>
  </si>
  <si>
    <t>T03-00039-0026</t>
  </si>
  <si>
    <t>TP93/94 Spares Kit MMI to RF board shield x 10</t>
  </si>
  <si>
    <t>T03-00039-0027</t>
  </si>
  <si>
    <t>TP93/94 Spares Kit LCD x 10</t>
  </si>
  <si>
    <t>T03-00039-0028</t>
  </si>
  <si>
    <t>TP93 Spares Kit Label Tait and TP9300 x 10</t>
  </si>
  <si>
    <t>T03-00039-AADA</t>
  </si>
  <si>
    <t>TP93/94 Spare MMI GPS/BT/WiFi 4Key Lo Int for blk kpad wht bklt</t>
  </si>
  <si>
    <t>T03-00039-AADB</t>
  </si>
  <si>
    <t>TP93/94 Spare MMI GPS/BT/WiFi 16Key Lo Int for blk kpad wht bklt</t>
  </si>
  <si>
    <t>T03-00039-AADC</t>
  </si>
  <si>
    <t>TP93/94 Spare MMI GPS/BT/WiFi 4Key Hi Int for wht kpad wht bklt</t>
  </si>
  <si>
    <t>T03-00039-AADD</t>
  </si>
  <si>
    <t>TP93/94 Spare MMI GPS/BT/WiFi 16Key Hi Int for wht kpad wht bk</t>
  </si>
  <si>
    <t>T03-00082-0012</t>
  </si>
  <si>
    <t>TP95/96/97/98 Spares Kit x1 set Large Control Knobs</t>
  </si>
  <si>
    <t>TP95/96/97/98</t>
  </si>
  <si>
    <t>T03-00082-0013</t>
  </si>
  <si>
    <t>TP95/96/97/98 Spares Kit x20 sets Large Control Knobs</t>
  </si>
  <si>
    <t>Portable Replacement Front Panel Kits</t>
  </si>
  <si>
    <t>ReSkin Kits</t>
  </si>
  <si>
    <t>T03-00039-EAFA</t>
  </si>
  <si>
    <t>TP9310 Reskin 0Ky 3w/16ps Blk Blu F2</t>
  </si>
  <si>
    <t>T03-00039-EAFC</t>
  </si>
  <si>
    <t>TP9310 Reskin 0Ky 3w/Cont Blk Blu F2</t>
  </si>
  <si>
    <t>T03-00039-BABA</t>
  </si>
  <si>
    <t>TP9355/9455 Reskin 4Ky 3w/16ps Blk Blk-Kpd Blu F2</t>
  </si>
  <si>
    <t>T03-00039-BBBA</t>
  </si>
  <si>
    <t>TP9355/9455 Reskin 4Ky 3w/16ps Org Blk-Kpd Blu F2</t>
  </si>
  <si>
    <t>T03-00039-BCBA</t>
  </si>
  <si>
    <t>TP9355/9455 Reskin 4Ky 3w/16ps HvGrn Blk-Kpd Blu F2</t>
  </si>
  <si>
    <t>T03-00039-BEBA</t>
  </si>
  <si>
    <t>TP9355/9455 Reskin 4Ky 3w/16ps Red Blk-Kpd Blu F2</t>
  </si>
  <si>
    <t>T03-00039-BCBB</t>
  </si>
  <si>
    <t>TP9355/9455 Reskin 4Ky 16ps HvGrn Blk-Kpd Blu F2</t>
  </si>
  <si>
    <t>T03-00039-BABC</t>
  </si>
  <si>
    <t>TP9355/9455 Reskin 4Ky 3w/cont Blk Blk-Kpd Blu F2</t>
  </si>
  <si>
    <t>T03-00039-BABD</t>
  </si>
  <si>
    <t>TP9355/9455 Reskin 4Ky Cont Blk Blk-Kpd Blu F2</t>
  </si>
  <si>
    <t>T03-00039-BDBD</t>
  </si>
  <si>
    <t>TP9355/9455 Reskin 4Ky Cont Yel Blk-Kpd Blu F2</t>
  </si>
  <si>
    <t>T03-00039-BEBD</t>
  </si>
  <si>
    <t>TP9355/9455 Reskin 4Ky Cont Red Blk-Kpd Blu F2</t>
  </si>
  <si>
    <t>T03-00039-CABA</t>
  </si>
  <si>
    <t>TP9360/9460 Reskin 16Ky 3w/16ps Blk Blk-Kpd Blu F2</t>
  </si>
  <si>
    <t>T03-00039-CBBA</t>
  </si>
  <si>
    <t>TP9360/9460 Reskin 16Ky 3w/16ps Org Blk-Kpd Blu F2</t>
  </si>
  <si>
    <t>T03-00039-CCBA</t>
  </si>
  <si>
    <t>TP9360/9460 Reskin 16Ky 3w/16ps HvGn Blk-Kpd Blu F2</t>
  </si>
  <si>
    <t>T03-00039-CDBA</t>
  </si>
  <si>
    <t>TP9360/9460 Reskin 16Ky 3w/16ps Yel Blk-Kpd Blu F2</t>
  </si>
  <si>
    <t>T03-00039-CEBA</t>
  </si>
  <si>
    <t>TP9360/9460 Reskin 16Ky 3w/16ps Red Blk-Kpd Blu F2</t>
  </si>
  <si>
    <t>T03-00039-CCBC</t>
  </si>
  <si>
    <t>TP9360/9460 Reskin 16Ky 3w/Cont HvGn Blk-Kpd Blu F2</t>
  </si>
  <si>
    <t>T03-00039-CDBC</t>
  </si>
  <si>
    <t>TP9360/9460 Reskin 16Ky 3w/Cont Yel Blk-Kpd Blu F2</t>
  </si>
  <si>
    <t>T03-00039-CEBC</t>
  </si>
  <si>
    <t>TP9360/9460 Reskin 16Ky 3w/Cont Red Blk-Kpd Blu F2</t>
  </si>
  <si>
    <t>T03-00039-EAGA</t>
  </si>
  <si>
    <t>TP9310 Reskin V2 0Ky 3w/16ps Blk</t>
  </si>
  <si>
    <t>T03-00039-EBGA</t>
  </si>
  <si>
    <t>TP9310 Reskin V2 0Ky 3w/16ps Org</t>
  </si>
  <si>
    <t>T03-00039-ECGA</t>
  </si>
  <si>
    <t>TP9310 Reskin V2 0Ky 3w/16ps HvGrn</t>
  </si>
  <si>
    <t>T03-00039-EDGA</t>
  </si>
  <si>
    <t>TP9310 Reskin V2 0Ky 3w/16ps Yel</t>
  </si>
  <si>
    <t>T03-00039-EEGA</t>
  </si>
  <si>
    <t>TP9310 Reskin V2 0Ky 3w/16ps Red</t>
  </si>
  <si>
    <t>T03-00039-BAGA</t>
  </si>
  <si>
    <t>TP9355/9455 Reskin V2 4Ky 3w/16ps Blk Blk Kpd</t>
  </si>
  <si>
    <t>T03-00039-BBGA</t>
  </si>
  <si>
    <t>TP9355/9455 Reskin V2 4Ky 3w/16ps Org Blk-Kpd</t>
  </si>
  <si>
    <t>T03-00039-BCGA</t>
  </si>
  <si>
    <t>TP9355/9455 Reskin V2 4Ky 3w/16ps HvGrn Blk-Kpd</t>
  </si>
  <si>
    <t>T03-00039-BDGA</t>
  </si>
  <si>
    <t>TP9355/9455 Reskin V2 4Ky 3w/16ps Yel Blk-Kpd</t>
  </si>
  <si>
    <t>T03-00039-BEGA</t>
  </si>
  <si>
    <t>TP9355/9455 Reskin V2 4Ky 3w/16ps Red Blk-Kpd</t>
  </si>
  <si>
    <t>T03-00039-CAGA</t>
  </si>
  <si>
    <t>TP9360/9460 Reskin V2 16Ky 3w/16ps Blk Blk-Kpd</t>
  </si>
  <si>
    <t>T03-00039-CBGA</t>
  </si>
  <si>
    <t>TP9360/9460 Reskin V2 16Ky 3w/16ps Org Blk-Kpd</t>
  </si>
  <si>
    <t>T03-00039-CCGA</t>
  </si>
  <si>
    <t>TP9360/9460 Reskin V2 16Ky 3w/16ps HvGrn Blk-Kpd</t>
  </si>
  <si>
    <t>T03-00039-CDGA</t>
  </si>
  <si>
    <t>TP9360/9460 Reskin V2 16Ky 3w/16ps Yel Blk-Kpd</t>
  </si>
  <si>
    <t>T03-00039-CEGA</t>
  </si>
  <si>
    <t>TP9360/9460 Reskin V2 16Ky 3w/16ps Red Blk-Kpd</t>
  </si>
  <si>
    <t>T03-00039-EAEB</t>
  </si>
  <si>
    <t>TP9310 Reskin 0Ky 16ps Blk No-Kpd</t>
  </si>
  <si>
    <t>T03-00039-EBEB</t>
  </si>
  <si>
    <t>TP9310 Reskin 0Ky 16ps Org No-Kpd</t>
  </si>
  <si>
    <t>T03-00039-ECEB</t>
  </si>
  <si>
    <t>TP9310 Reskin 0Ky 16ps HvGrn No-Kpd</t>
  </si>
  <si>
    <t>T03-00039-EDEB</t>
  </si>
  <si>
    <t>TP9310 Reskin 0Ky 16ps Yel No-Kpd</t>
  </si>
  <si>
    <t>T03-00039-EEEB</t>
  </si>
  <si>
    <t>TP9310 Reskin 0Ky 16ps Red No-Kpd</t>
  </si>
  <si>
    <t>T03-00039-EAEA</t>
  </si>
  <si>
    <t>TP9310 Reskin 0Ky 3w/16ps Blk</t>
  </si>
  <si>
    <t>T03-00039-EBEA</t>
  </si>
  <si>
    <t>TP9310 Reskin 0Ky 3w/16ps Org</t>
  </si>
  <si>
    <t>T03-00039-ECEA</t>
  </si>
  <si>
    <t>TP9310 Reskin 0Ky 3w/16ps HvGrn</t>
  </si>
  <si>
    <t>T03-00039-EDEA</t>
  </si>
  <si>
    <t>TP9310 Reskin 0Ky 3w/16ps Yel</t>
  </si>
  <si>
    <t>T03-00039-EEEA</t>
  </si>
  <si>
    <t>TP9310 Reskin 0Ky 3w/16ps Red</t>
  </si>
  <si>
    <t>T03-00039-BACA</t>
  </si>
  <si>
    <t>TP9355/9455 Reskin 4Ky 3w/16ps Blk Wht-Kpd</t>
  </si>
  <si>
    <t>T03-00039-BBCA</t>
  </si>
  <si>
    <t>TP9355/9455 Reskin 4Ky 3w/16ps Org Wht-Kpd</t>
  </si>
  <si>
    <t>T03-00039-BCCA</t>
  </si>
  <si>
    <t>TP9355/9455 Reskin 4Ky 3w/16ps HvGrn Wht-Kpd</t>
  </si>
  <si>
    <t>T03-00039-BDCA</t>
  </si>
  <si>
    <t>TP9355/9455 Reskin 4Ky 3w/16ps Yel Wht-Kpd</t>
  </si>
  <si>
    <t>T03-00039-BECA</t>
  </si>
  <si>
    <t>TP9355/9455 Reskin 4Ky 3w/16ps Red Wht-Kpd</t>
  </si>
  <si>
    <t>T03-00039-BACB</t>
  </si>
  <si>
    <t>TP9355/9455 Reskin 4Ky 16ps Blk Wht-Kpd</t>
  </si>
  <si>
    <t>T03-00039-BBCB</t>
  </si>
  <si>
    <t>TP9355/9455 Reskin 4Ky 16ps Org Wht-Kpd</t>
  </si>
  <si>
    <t>T03-00039-BCCB</t>
  </si>
  <si>
    <t>TP9355/9455 Reskin 4Ky 16ps HvGrn Wht-Kpd</t>
  </si>
  <si>
    <t>T03-00039-BDCB</t>
  </si>
  <si>
    <t>TP9355/9455 Reskin 4Ky 16ps Yel Wht-Kpd</t>
  </si>
  <si>
    <t>T03-00039-BECB</t>
  </si>
  <si>
    <t>TP9355/9455 Reskin 4Ky 16ps Red Wht-Kpd</t>
  </si>
  <si>
    <t>T03-00039-CACA</t>
  </si>
  <si>
    <t>TP9360/9460 Reskin 16Ky 3w/16ps Blk Wht-Kpd</t>
  </si>
  <si>
    <t>T03-00039-CCCA</t>
  </si>
  <si>
    <t>TP9360/9460 Reskin 16Ky 3w/16ps HvGn Wht-Kpd</t>
  </si>
  <si>
    <t>T03-00039-CDCA</t>
  </si>
  <si>
    <t>TP9360/9460 Reskin 16Ky 3w/16ps Yel Wht-Kpd</t>
  </si>
  <si>
    <t>T03-00039-CECA</t>
  </si>
  <si>
    <t>TP9360/9460 Reskin 16Ky 3w/16ps Red Wht-Kpd</t>
  </si>
  <si>
    <t>T03-00039-CACB</t>
  </si>
  <si>
    <t>TP9360/9460 Reskin 16Ky 16ps Blk Wht-Kpd</t>
  </si>
  <si>
    <t>T03-00039-CBCB</t>
  </si>
  <si>
    <t>TP9360/9460 Reskin 16Ky 16ps Org Wht-Kpd</t>
  </si>
  <si>
    <t>T03-00039-CCCB</t>
  </si>
  <si>
    <t>TP9360/9460 Reskin 16Ky 16ps HvGrn Wht-Kpd</t>
  </si>
  <si>
    <t>T03-00039-CDCB</t>
  </si>
  <si>
    <t>TP9360/9460 Reskin 16Ky 16ps Yel Wht-Kpd</t>
  </si>
  <si>
    <t>T03-00083-AAAA</t>
  </si>
  <si>
    <t>TP9555/9655 Reskin Kit 4Ky 3w/16ps Blk</t>
  </si>
  <si>
    <t>TP95/96</t>
  </si>
  <si>
    <t>T03-00083-AAAB</t>
  </si>
  <si>
    <t>TP9555/9655 Reskin Kit 4Ky 3w/16ps Yel</t>
  </si>
  <si>
    <t>T03-00083-AAAC</t>
  </si>
  <si>
    <t>TP9555/9655 Reskin Kit 4Ky 3w/16ps Org</t>
  </si>
  <si>
    <t>T03-00083-AAAD</t>
  </si>
  <si>
    <t>TP9555/9655 Reskin Kit 4Ky 3w/16ps Red</t>
  </si>
  <si>
    <t>T03-00083-AAAE</t>
  </si>
  <si>
    <t>TP9555/9655 Reskin Kit 4Ky 3w/16ps HvGrn</t>
  </si>
  <si>
    <t>T03-00083-ABAA</t>
  </si>
  <si>
    <t>TP9560/9660 Reskin Kit 16Ky 3w/16ps Blk</t>
  </si>
  <si>
    <t>T03-00083-ABAB</t>
  </si>
  <si>
    <t>TP9560/9660 Reskin Kit 16Ky 3w/16ps Yel</t>
  </si>
  <si>
    <t>T03-00083-ABAC</t>
  </si>
  <si>
    <t>TP9560/9660 Reskin Kit 16Ky 16w/16ps Org</t>
  </si>
  <si>
    <t>T03-00083-ABAD</t>
  </si>
  <si>
    <t>TP9560/9660 Reskin Kit 16Ky 3w/16ps Red</t>
  </si>
  <si>
    <t>T03-00083-ABAE</t>
  </si>
  <si>
    <t>TP9560/9660 Reskin Kit 16Ky 16w/16ps HvGrn</t>
  </si>
  <si>
    <t>ExIS Options &amp; Accessories</t>
  </si>
  <si>
    <t xml:space="preserve"> ExIS - Battery</t>
  </si>
  <si>
    <t>T03-22001-ADAA</t>
  </si>
  <si>
    <t>TP93/94 ExIS IIA Li-Ion 2300mAH IECEx</t>
  </si>
  <si>
    <t>T03-22001-ADCA</t>
  </si>
  <si>
    <t>TP93/94 ExIS IIC Li-Ion 2300mAH IECEx</t>
  </si>
  <si>
    <t xml:space="preserve"> ExIS -  Chargers</t>
  </si>
  <si>
    <t>T03-22011-BDAA</t>
  </si>
  <si>
    <t>TP93/94 Single Charger IECEx/ATEX No Plug Pack</t>
  </si>
  <si>
    <t>T03-22011-BDFA</t>
  </si>
  <si>
    <t>TP93/94 Single Charger IECEx/ATEX Plug Pack ANZ</t>
  </si>
  <si>
    <t>T03-22011-CDAA</t>
  </si>
  <si>
    <t>TP93/94 6-Way Charger IECEx/ATEX No Mains Cable</t>
  </si>
  <si>
    <t>T03-22011-CDFA</t>
  </si>
  <si>
    <t>TP93/94 6-Way Charger IECEx/ATEX ANZ Mains Cable</t>
  </si>
  <si>
    <t>T03-22011-DDAA</t>
  </si>
  <si>
    <t>TP93/94 Vehicle Charger IECEx/ATEX</t>
  </si>
  <si>
    <t xml:space="preserve"> ExIS - Antennas</t>
  </si>
  <si>
    <t xml:space="preserve"> ExIS - Programming Adaptor</t>
  </si>
  <si>
    <t>T03-22009-ADAA</t>
  </si>
  <si>
    <t>TP93/94 Ex Programming Adaptor IECEx / ATEX</t>
  </si>
  <si>
    <t xml:space="preserve"> ExIS - Carry Case - Heavy Duty Leather</t>
  </si>
  <si>
    <t>T03-22007-0001</t>
  </si>
  <si>
    <t>TP93/94 Ex Carry Case Heavy Duty Leather 16Key D-Stud Belt Loop</t>
  </si>
  <si>
    <t>T03-22007-0002</t>
  </si>
  <si>
    <t>TP93/94 Ex Carry Case Heavy Duty Leather 16Key Spring Clip</t>
  </si>
  <si>
    <t>T03-22007-0003</t>
  </si>
  <si>
    <t>TP93/94 Ex Carry Case Heavy Duty Leather 16Key Belt Loop</t>
  </si>
  <si>
    <t>T03-22007-0004</t>
  </si>
  <si>
    <t>TP93/94 Ex Battery Carry Case Heavy Duty Leather</t>
  </si>
  <si>
    <t>T03-22007-0005</t>
  </si>
  <si>
    <t>TP93/94 Ex Battery Carry Case Heavy Duty Leather D-Stud Belt Loop</t>
  </si>
  <si>
    <t>T03-22007-0006</t>
  </si>
  <si>
    <t>TP93/94 Ex Battery Carry Case Heavy Duty Leather Spring Clip</t>
  </si>
  <si>
    <t>T03-22007-0007</t>
  </si>
  <si>
    <t>TP93/94 Ex Battery Carry Case Heavy Duty Leather Belt Loop</t>
  </si>
  <si>
    <t>T03-22007-0008</t>
  </si>
  <si>
    <t xml:space="preserve">TP93/94 Ex Carry Case Heavy Duty Leather D-rings </t>
  </si>
  <si>
    <t>T03-22007-0009</t>
  </si>
  <si>
    <t>TP93/94 Ex Leather Chest Harness</t>
  </si>
  <si>
    <t xml:space="preserve"> ExIS - Audio Accessories - Speaker Microphones</t>
  </si>
  <si>
    <t>T03-22008-AAAB</t>
  </si>
  <si>
    <t>TP93/94 Ex Speaker Microphone Storm IP68 E-Button 2.5mm Jack (Ex/Div1)</t>
  </si>
  <si>
    <t>T03-22008-AACA</t>
  </si>
  <si>
    <t>TP93/94 Ex Speaker Microphone C-C550 E-button 4Pole Nexus Jack</t>
  </si>
  <si>
    <t xml:space="preserve"> ExIS - Audio Accessories - Headset</t>
  </si>
  <si>
    <t>T03-22008-BAAB</t>
  </si>
  <si>
    <t>TP93/94 Ex Headset Heavy-Duty Overhead (Ex/Div1)</t>
  </si>
  <si>
    <t>T03-22008-BABB</t>
  </si>
  <si>
    <t>TP93/94 Ex Headset Heavy-Duty Behind-Head (Ex/Div1)</t>
  </si>
  <si>
    <t xml:space="preserve">T03-22008-BACA </t>
  </si>
  <si>
    <t>TP93/94 Ex Headset Savox HC-E 4Pole ATEX/IECEx</t>
  </si>
  <si>
    <t xml:space="preserve">T03-22008-BADA </t>
  </si>
  <si>
    <t>TP93/94 Ex Headset Savox L-H 4Pole ATEX/IECEx</t>
  </si>
  <si>
    <t xml:space="preserve">T03-22008-BAHA </t>
  </si>
  <si>
    <t>TP93/94 Ex Headset N-COM 400 4Pole ATEX/IECEx</t>
  </si>
  <si>
    <t>T03-22008-DABA</t>
  </si>
  <si>
    <t>TP93/94 Ex Skull Microphone Savox HC-1 4Pole ATEX/IECEx</t>
  </si>
  <si>
    <t xml:space="preserve">T03-22008-DACA </t>
  </si>
  <si>
    <t>TP93/94 Ex Skull Microphone Savox HC-2 4Pole ATEX/IECEx</t>
  </si>
  <si>
    <t xml:space="preserve"> ExIS - Audio Accessories - Ear Pieces</t>
  </si>
  <si>
    <t>T03-22008-CAAB</t>
  </si>
  <si>
    <t>TP93/94 Ex Earphone In-Ear 2.5mm (Ex/Div1)</t>
  </si>
  <si>
    <t>T03-22008-EAAA</t>
  </si>
  <si>
    <t>TP93/94 Ex Throat Mic Ear D-ring Savox TC-1 4Pole ATEX/IECEx</t>
  </si>
  <si>
    <t>Infrastructure Options &amp; Accessories</t>
  </si>
  <si>
    <t>Power Amplifiers Stockers (PA)</t>
  </si>
  <si>
    <t>Product Type</t>
  </si>
  <si>
    <t>T01-11136-EAAC</t>
  </si>
  <si>
    <t>TB9300 Stocker PA 50W 174-225M</t>
  </si>
  <si>
    <t>TB93</t>
  </si>
  <si>
    <t>T01-11136-EBAC</t>
  </si>
  <si>
    <t>TB9300 Stocker PA 100W 174-225M</t>
  </si>
  <si>
    <t>T01-11136-HAAA</t>
  </si>
  <si>
    <t>TB9300 Stocker PA 50W 330-380M</t>
  </si>
  <si>
    <t>T01-11121-BABA</t>
  </si>
  <si>
    <t>TB9400 Stocker Linear PA 136-174M 50W</t>
  </si>
  <si>
    <t>TB94</t>
  </si>
  <si>
    <t>T01-11121-JAAA</t>
  </si>
  <si>
    <t>TB9400 Stocker Linear PA 378-420M 50W</t>
  </si>
  <si>
    <t>T01-11121-KAAA</t>
  </si>
  <si>
    <t>TB9400 Stocker Linear PA 400-440M 50W</t>
  </si>
  <si>
    <t>T01-11121-LAAA</t>
  </si>
  <si>
    <t>TB9400 Stocker Linear PA 440-480M 50W</t>
  </si>
  <si>
    <t>T01-11121-MAAA</t>
  </si>
  <si>
    <t>TB9400 Stocker Linear PA 470-520M 50W</t>
  </si>
  <si>
    <t>T01-11121-NAAA</t>
  </si>
  <si>
    <t>TB9400 Stocker Linear PA 762-870M 50W</t>
  </si>
  <si>
    <t>T01-11121-BBBA</t>
  </si>
  <si>
    <t>TB9400 Stocker Linear PA 136-174M 100W</t>
  </si>
  <si>
    <t>T01-11121-JBAA</t>
  </si>
  <si>
    <t>TB9400 Stocker Linear PA 378-420M 100W</t>
  </si>
  <si>
    <t>T01-11121-KBAA</t>
  </si>
  <si>
    <t>TB9400 Stocker Linear PA 400-440M 100W</t>
  </si>
  <si>
    <t>T01-11121-LBAA</t>
  </si>
  <si>
    <t>TB9400 Stocker Linear PA 440-480M 100W</t>
  </si>
  <si>
    <t>T01-11121-MBAA</t>
  </si>
  <si>
    <t>TB9400 Stocker Linear PA 470-520M 100W</t>
  </si>
  <si>
    <t>T01-11121-NBAA</t>
  </si>
  <si>
    <t>TB9400 Stocker Linear PA 762-870M 100W</t>
  </si>
  <si>
    <t>Spare Power Amplifiers (PA)</t>
  </si>
  <si>
    <t>TB9390B1H000000000</t>
  </si>
  <si>
    <t>SPARE Power Amplifier 136-174MHz 50W Constant Envelope</t>
  </si>
  <si>
    <t>TB9390-B1H0-0000-0000-10</t>
  </si>
  <si>
    <t>TB9390H0H000000000</t>
  </si>
  <si>
    <t>SPARE Power Amplifier 380-520MHz 50W Constant Envelope</t>
  </si>
  <si>
    <t>TB9390-H0H0-0000-0000-10</t>
  </si>
  <si>
    <t>TB9390B1M000000000</t>
  </si>
  <si>
    <t>SPARE Power Amplifier 136-174MHz 100W Constant Envelope</t>
  </si>
  <si>
    <t>TB9390-B1M0-0000-0000-10</t>
  </si>
  <si>
    <t>TB9390H0M000000000</t>
  </si>
  <si>
    <t>SPARE Power Amplifier 380-520MHz 100W Constant Envelope</t>
  </si>
  <si>
    <t>TB9390-H0M0-0000-0000-10</t>
  </si>
  <si>
    <t>TBA-SP-P70B10</t>
  </si>
  <si>
    <t>TB8100/9100 Power Amplifier 136-174M 5W</t>
  </si>
  <si>
    <t>TB81/91</t>
  </si>
  <si>
    <t>TBA-SP-P70H00</t>
  </si>
  <si>
    <t>TB8100/9100 Power Amplifier 380-520M 5W</t>
  </si>
  <si>
    <t>TBA-SP-P70K20</t>
  </si>
  <si>
    <t>TB8100/9100 Power Amplifier 762-870M 5W</t>
  </si>
  <si>
    <t>TBA-SP-P70L00</t>
  </si>
  <si>
    <t>TB8100/9100 Power Amplifier 850-960M 5W</t>
  </si>
  <si>
    <t>TBA-SP-P80B10</t>
  </si>
  <si>
    <t>TB8100/9100 Power Amplifier 136-174M 50W</t>
  </si>
  <si>
    <t>TBA-SP-P80G20</t>
  </si>
  <si>
    <t>TB8100/9100 Power Amplifier 350-400M 50W</t>
  </si>
  <si>
    <t>TBA-SP-P80H00</t>
  </si>
  <si>
    <t>TB8100/9100 Power Amplifier 380-520M 50W</t>
  </si>
  <si>
    <t>TBA-SP-P80K20</t>
  </si>
  <si>
    <t>TB8100/9100 Power Amplifier 762-870M 50W</t>
  </si>
  <si>
    <t>TBA-SP-P90B10</t>
  </si>
  <si>
    <t>TB8100/9100 Power Amplifier 136-174M 100W</t>
  </si>
  <si>
    <t>TBA-SP-P90H00</t>
  </si>
  <si>
    <t>TB8100/9100 Power Amplifier 380-520M 100W</t>
  </si>
  <si>
    <t>TBA-SP-P90K20</t>
  </si>
  <si>
    <t>TB8100/9100 Power Amplifier 762-870M 100W</t>
  </si>
  <si>
    <t>TBA-SP-P71B10</t>
  </si>
  <si>
    <t>TB8100/9100 Power Amplifier 136-174M 5W 12VDC</t>
  </si>
  <si>
    <t>TBA-SP-P71H00</t>
  </si>
  <si>
    <t>TB8100/9100 Power Amplifier 380-520M 5W 12VDC</t>
  </si>
  <si>
    <t>TBA-SP-P71K20</t>
  </si>
  <si>
    <t>TB8100/9100 Power Amplifier 762-870M 5W 12VDC</t>
  </si>
  <si>
    <t>TBA-SP-P71L00</t>
  </si>
  <si>
    <t>TB8100/9100 Power Amplifier 850-960M 5W 12VDC</t>
  </si>
  <si>
    <t>TBA-SP-P81B10</t>
  </si>
  <si>
    <t>TB8100/9100 Power Amplifier 136-174M 50W 12VDC</t>
  </si>
  <si>
    <t>TBA-SP-P81H00</t>
  </si>
  <si>
    <t>TB8100/9100 Power Amplifier 380-520M 50W 12VDC</t>
  </si>
  <si>
    <t>TBA-SP-P81K20</t>
  </si>
  <si>
    <t>TB8100/9100 Power Amplifier 762-870M 50W 12VDC</t>
  </si>
  <si>
    <t>Power Management Units (PMU)</t>
  </si>
  <si>
    <t>TB909000000000A000</t>
  </si>
  <si>
    <t>Power Management Unit AC with Aux12volts</t>
  </si>
  <si>
    <t>TB81/91/93/94</t>
  </si>
  <si>
    <t>TB9090-0000-0000-A000-10</t>
  </si>
  <si>
    <t>TB909000000000B000</t>
  </si>
  <si>
    <t>Power Management Unit AC with Aux24volts</t>
  </si>
  <si>
    <t>TB9090-0000-0000-B000-10</t>
  </si>
  <si>
    <t>TB909000000000Q000</t>
  </si>
  <si>
    <t>Power Management Unit AC with Aux48volts</t>
  </si>
  <si>
    <t>TB9090-0000-0000-Q000-10</t>
  </si>
  <si>
    <t>TB909000000000C000</t>
  </si>
  <si>
    <t>Power Management Unit DC12volts with Aux12volts</t>
  </si>
  <si>
    <t>TB9090-0000-0000-C000-10</t>
  </si>
  <si>
    <t>TB909000000000D000</t>
  </si>
  <si>
    <t>Power Management Unit DC12volts with Aux24volts</t>
  </si>
  <si>
    <t>TB9090-0000-0000-D000-10</t>
  </si>
  <si>
    <t>TB909000000000R000</t>
  </si>
  <si>
    <t>Power Management Unit DC12volts with Aux48volts</t>
  </si>
  <si>
    <t>TB9090-0000-0000-R000-10</t>
  </si>
  <si>
    <t>TB909000000000E000</t>
  </si>
  <si>
    <t>Power Management Unit DC24volts with Aux12volts</t>
  </si>
  <si>
    <t>TB9090-0000-0000-E000-10</t>
  </si>
  <si>
    <t>TB909000000000F000</t>
  </si>
  <si>
    <t>Power Management Unit DC24volts with Aux24volts</t>
  </si>
  <si>
    <t>TB9090-0000-0000-F000-10</t>
  </si>
  <si>
    <t>TB909000000000S000</t>
  </si>
  <si>
    <t>Power Management Unit DC24volts with Aux48volts</t>
  </si>
  <si>
    <t>TB9090-0000-0000-S000-10</t>
  </si>
  <si>
    <t>TB909000000000G000</t>
  </si>
  <si>
    <t>Power Management Unit DC48volts with Aux12volts</t>
  </si>
  <si>
    <t>TB9090-0000-0000-G000-10</t>
  </si>
  <si>
    <t>TB909000000000H000</t>
  </si>
  <si>
    <t>Power Management Unit DC48volts with Aux24volts</t>
  </si>
  <si>
    <t>TB9090-0000-0000-H000-10</t>
  </si>
  <si>
    <t>TB909000000000T000</t>
  </si>
  <si>
    <t>Power Management Unit DC48volts with Aux48volts</t>
  </si>
  <si>
    <t>TB9090-0000-0000-T000-10</t>
  </si>
  <si>
    <t>TB909000000000J000</t>
  </si>
  <si>
    <t>Power Management Unit ACDC12volts with Aux12volts</t>
  </si>
  <si>
    <t>TB9090-0000-0000-J000-10</t>
  </si>
  <si>
    <t>TB909000000000K000</t>
  </si>
  <si>
    <t>Power Management Unit ACDC12volts with Aux24volts</t>
  </si>
  <si>
    <t>TB9090-0000-0000-K000-10</t>
  </si>
  <si>
    <t>TB909000000000U000</t>
  </si>
  <si>
    <t>Power Management Unit ACDC12volts with Aux48volts</t>
  </si>
  <si>
    <t>TB9090-0000-0000-U000-10</t>
  </si>
  <si>
    <t>TB909000000000L000</t>
  </si>
  <si>
    <t>Power Management Unit ACDC24volts with Aux12volts</t>
  </si>
  <si>
    <t>TB9090-0000-0000-L000-10</t>
  </si>
  <si>
    <t>TB909000000000M000</t>
  </si>
  <si>
    <t>Power Management Unit ACDC24volts with Aux24volts</t>
  </si>
  <si>
    <t>TB9090-0000-0000-M000-10</t>
  </si>
  <si>
    <t>TB909000000000V000</t>
  </si>
  <si>
    <t>Power Management Unit ACDC24volts with Aux48volts</t>
  </si>
  <si>
    <t>TB9090-0000-0000-V000-10</t>
  </si>
  <si>
    <t>TB909000000000N000</t>
  </si>
  <si>
    <t>Power Management Unit ACDC48volts with  Aux12volts</t>
  </si>
  <si>
    <t>TB9090-0000-0000-N000-10</t>
  </si>
  <si>
    <t>TB909000000000P000</t>
  </si>
  <si>
    <t>Power Management Unit ACDC48volts with Aux24volts</t>
  </si>
  <si>
    <t>TB9090-0000-0000-P000-10</t>
  </si>
  <si>
    <t>TB909000000000W000</t>
  </si>
  <si>
    <t>Power Management Unit ACDC48volts with Aux48volts</t>
  </si>
  <si>
    <t>TB9090-0000-0000-W000-10</t>
  </si>
  <si>
    <t>TBA-SP-WDA2</t>
  </si>
  <si>
    <t>TB81/91/93 Spare PMU Auxiliary Supply 24VDC 40W</t>
  </si>
  <si>
    <t>TBA-SP-WDA4</t>
  </si>
  <si>
    <t>TB81/91/93 Spare PMU Auxiliary Supply 48VDC 40W</t>
  </si>
  <si>
    <t>Reciter Stocker Codes</t>
  </si>
  <si>
    <t>T01-11105-EAAA</t>
  </si>
  <si>
    <t>TB9300 Stocker Reciter 174-193M</t>
  </si>
  <si>
    <t>T01-11105-FAAA</t>
  </si>
  <si>
    <t>TB9300 Stocker Reciter 216-225M</t>
  </si>
  <si>
    <t>T01-11105-HAAA</t>
  </si>
  <si>
    <t>TB9300 Stocker Reciter 330-380M</t>
  </si>
  <si>
    <t>T01-11103-BAAA</t>
  </si>
  <si>
    <t>TB9400 Stocker Reciter 136-174M</t>
  </si>
  <si>
    <t>T01-11103-JAAA</t>
  </si>
  <si>
    <t>TB9400 Stocker Reciter 378-420M</t>
  </si>
  <si>
    <t>T01-11103-KAAA</t>
  </si>
  <si>
    <t>TB9400 Stocker Reciter 400-440M</t>
  </si>
  <si>
    <t>T01-11103-LAAA</t>
  </si>
  <si>
    <t>TB9400 Stocker Reciter 440-480M</t>
  </si>
  <si>
    <t>T01-11103-MAAA</t>
  </si>
  <si>
    <t>TB9400 Stocker Reciter 470-520M</t>
  </si>
  <si>
    <t>T01-11103-NAAA</t>
  </si>
  <si>
    <t>TB9400 Stocker Reciter 762-870M</t>
  </si>
  <si>
    <t>T01-11104-CAAA</t>
  </si>
  <si>
    <t>TB9400 Stocker 136-156M Receiver Only</t>
  </si>
  <si>
    <t>T01-11104-DAAA</t>
  </si>
  <si>
    <t>TB9400 Stocker 148-174M Receiver Only</t>
  </si>
  <si>
    <t>T01-11104-JAAA</t>
  </si>
  <si>
    <t>TB9400 Stocker 378-420M Receiver Only</t>
  </si>
  <si>
    <t>T01-11104-KAAA</t>
  </si>
  <si>
    <t>TB9400 Stocker 400-440M Receiver Only</t>
  </si>
  <si>
    <t>T01-11104-LAAA</t>
  </si>
  <si>
    <t>TB9400 Stocker 440-480M Receiver Only</t>
  </si>
  <si>
    <t>T01-11104-MAAA</t>
  </si>
  <si>
    <t>TB9400 Stocker 470-520M Receiver Only</t>
  </si>
  <si>
    <t>T01-11104-NAAA</t>
  </si>
  <si>
    <t>TB9400 Stocker 762-870M Receiver Only</t>
  </si>
  <si>
    <t>Spare Reciters</t>
  </si>
  <si>
    <t>TB9390B20000000000</t>
  </si>
  <si>
    <t>SPARE DMR Reciter 136-156MHz</t>
  </si>
  <si>
    <t>TB9390-B200-0000-0000-10</t>
  </si>
  <si>
    <t>TB9390B30000000000</t>
  </si>
  <si>
    <t>SPARE DMR Reciter 148-174MHz</t>
  </si>
  <si>
    <t>TB9390-B300-0000-0000-10</t>
  </si>
  <si>
    <t>TB9390H10000000000</t>
  </si>
  <si>
    <t>SPARE DMR Reciter 400-440MHz</t>
  </si>
  <si>
    <t>TB9390-H100-0000-0000-10</t>
  </si>
  <si>
    <t>TB9390H20000000000</t>
  </si>
  <si>
    <t>SPARE DMR Reciter 440-480MHz</t>
  </si>
  <si>
    <t>TB9390-H200-0000-0000-10</t>
  </si>
  <si>
    <t>TB9390H30000000000</t>
  </si>
  <si>
    <t>SPARE DMR Reciter 470-520MHz</t>
  </si>
  <si>
    <t>TB9390-H300-0000-0000-10</t>
  </si>
  <si>
    <t>TBA-SP-GH2PAC1</t>
  </si>
  <si>
    <t>TB9100 P25 Console Gateway Reciter with DES</t>
  </si>
  <si>
    <t>TB91</t>
  </si>
  <si>
    <t>TBA-SP-GH2PBC1</t>
  </si>
  <si>
    <t>TB9100 P25 Trunked Analog Gateway Reciter with DES</t>
  </si>
  <si>
    <t>TBA-SP-R4B2PA0</t>
  </si>
  <si>
    <t>TB9100 P25 Reciter 136-156M</t>
  </si>
  <si>
    <t>TBA-SP-R4B3PA0</t>
  </si>
  <si>
    <t>TB9100 P25 Reciter 148-174M</t>
  </si>
  <si>
    <t>TBA-SP-R4H1PA0</t>
  </si>
  <si>
    <t>TB9100 P25 Reciter 400-440M</t>
  </si>
  <si>
    <t>TBA-SP-R4H2PA0</t>
  </si>
  <si>
    <t>TB9100 P25 Reciter 440-480M</t>
  </si>
  <si>
    <t>TBA-SP-R4H3PA0</t>
  </si>
  <si>
    <t>TB9100 P25 Reciter 470-520M</t>
  </si>
  <si>
    <t>TBA-SP-R4H4PA0</t>
  </si>
  <si>
    <t>TB9100 P25 Reciter 380-420M</t>
  </si>
  <si>
    <t>TBA-SP-R4K4PA0</t>
  </si>
  <si>
    <t>TB9100 P25 Reciter 762-776/850-870 (Tx)794-824(Rx)</t>
  </si>
  <si>
    <t>TBA-SP-R4L1PA0</t>
  </si>
  <si>
    <t>TB9100 P25 Reciter 852-854/928-930M</t>
  </si>
  <si>
    <t>TBA-SP-R4B2PAC</t>
  </si>
  <si>
    <t>TB9100 P25 Reciter 136-156M Crypto Enabled</t>
  </si>
  <si>
    <t>TBA-SP-R4B3PAC</t>
  </si>
  <si>
    <t>TB9100 P25 Reciter 148-174M Crypto Enabled</t>
  </si>
  <si>
    <t>TBA-SP-R4H1PAC</t>
  </si>
  <si>
    <t>TB9100 P25 Reciter 400-440M Crypto Enabled</t>
  </si>
  <si>
    <t>TBA-SP-R4H2PAC</t>
  </si>
  <si>
    <t>TB9100 P25 Reciter 440-480M Crypto Enabled</t>
  </si>
  <si>
    <t>TBA-SP-R4H3PAC</t>
  </si>
  <si>
    <t>TB9100 P25 Reciter 470-520M Crypto Enabled</t>
  </si>
  <si>
    <t>TBA-SP-R4H4PAC</t>
  </si>
  <si>
    <t>TB9100 P25 Reciter 380-420M Crypto Enabled</t>
  </si>
  <si>
    <t>TBA-SP-R4K4PAC</t>
  </si>
  <si>
    <t>TB9100 P25 Reciter 762-776/850-870(Tx)794-824(Rx) Crypto Enabled</t>
  </si>
  <si>
    <t>TBA-SP-R4B2PB0</t>
  </si>
  <si>
    <t>TB9100 P25 Trunked Reciter 136-156M</t>
  </si>
  <si>
    <t>TBA-SP-R4B3PB0</t>
  </si>
  <si>
    <t>TB9100 P25 Trunked Reciter 148-174M</t>
  </si>
  <si>
    <t>TBA-SP-R4H1PB0</t>
  </si>
  <si>
    <t>TB9100 P25 Trunked Reciter 400-440M</t>
  </si>
  <si>
    <t>TBA-SP-R4H2PB0</t>
  </si>
  <si>
    <t>TB9100 P25 Trunked Reciter 440-480M</t>
  </si>
  <si>
    <t>TBA-SP-R4H3PB0</t>
  </si>
  <si>
    <t>TB9100 P25 Trunked Reciter 470-520M</t>
  </si>
  <si>
    <t>TBA-SP-R4H4PB0</t>
  </si>
  <si>
    <t>TB9100 P25 Trunked Reciter 380-420M</t>
  </si>
  <si>
    <t>TBA-SP-R4K4PB0</t>
  </si>
  <si>
    <t>TB9100 P25 Trunked Reciter 762-776/850-870 (Tx)794-824(Rx)</t>
  </si>
  <si>
    <t>TBA-SP-R5B2PA0</t>
  </si>
  <si>
    <t>TB9100 P25 Reciter RxOnly 136-156M</t>
  </si>
  <si>
    <t>TBA-SP-R5B3PA0</t>
  </si>
  <si>
    <t>TB9100 P25 Reciter RxOnly 148-174M</t>
  </si>
  <si>
    <t>TBA-SP-R5H2PA0</t>
  </si>
  <si>
    <t>TB9100 P25 Reciter RxOnly 440-480M</t>
  </si>
  <si>
    <t>TBA-SP-R5H3PA0</t>
  </si>
  <si>
    <t>TB9100 P25 Reciter RxOnly 470-520M</t>
  </si>
  <si>
    <t>TBA-SP-R5K4PA0</t>
  </si>
  <si>
    <t>TB9100 P25 Reciter RxOnly Tx 762-776/850-870M Rx 794-824M</t>
  </si>
  <si>
    <t>TBA-SP-R5B2PB0</t>
  </si>
  <si>
    <t>TB9100 P25 Trunked Reciter RxOnly 136-156M</t>
  </si>
  <si>
    <t>TBA-SP-R5B3PB0</t>
  </si>
  <si>
    <t>TB9100 P25 Trunked Reciter RxOnly 148-174M</t>
  </si>
  <si>
    <t>TBA-SP-R5H1PB0</t>
  </si>
  <si>
    <t>TB9100 P25 Trunked Reciter RxOnly 400-440M</t>
  </si>
  <si>
    <t>TBA-SP-R5H2PB0</t>
  </si>
  <si>
    <t>TB9100 P25 Trunked Reciter RxOnly 440-480M</t>
  </si>
  <si>
    <t>TBA-SP-R5H3PB0</t>
  </si>
  <si>
    <t>TB9100 P25 Trunked Reciter RxOnly 470-520M</t>
  </si>
  <si>
    <t>TBA-SP-R5H4PB0</t>
  </si>
  <si>
    <t>TB9100 P25 Trunked Reciter RxOnly 380-420M</t>
  </si>
  <si>
    <t>TBA-SP-R5K4PB0</t>
  </si>
  <si>
    <t>TB9100 P25 Trunked Reciter RxOnly 762-776/850-870(Tx)794-824(Rx)</t>
  </si>
  <si>
    <t>TBA-SP-R5B3PAC</t>
  </si>
  <si>
    <t>TB9100 P25 Reciter RxOnly 148-174M Crypto Enabled</t>
  </si>
  <si>
    <t>TBA-SP-R5H2PAC</t>
  </si>
  <si>
    <t>TB9100 P25 Reciter RxOnly 440-480M Crypto Enabled</t>
  </si>
  <si>
    <t>TBA-SP-R5H3PAC</t>
  </si>
  <si>
    <t>TB9100 P25 Reciter RxOnly 470-520M Crypto Enabled</t>
  </si>
  <si>
    <t>TBA-SP-R5K4PAC</t>
  </si>
  <si>
    <t>TB9100 P25 Reciter RxOnly 794-870M Crypto Enabled</t>
  </si>
  <si>
    <t>Spare PBA Kits</t>
  </si>
  <si>
    <t>TBC-SP-0001</t>
  </si>
  <si>
    <t>TB94 Spare user interface PBA + LCD</t>
  </si>
  <si>
    <t>TBC-SP-0003</t>
  </si>
  <si>
    <t>TB94 Spare PBA PA Final TBC 136-174M</t>
  </si>
  <si>
    <t>TBC-SP-0004</t>
  </si>
  <si>
    <t>TB94 Spare PBA TBC PA Final 380-440M</t>
  </si>
  <si>
    <t>TBC-SP-0005</t>
  </si>
  <si>
    <t>TB94 Spare PBA PA Final TBC 440-520M</t>
  </si>
  <si>
    <t>TBC-SP-0006</t>
  </si>
  <si>
    <t>TB94 Spare PBA TBC PA Final K4</t>
  </si>
  <si>
    <t>TBC-SP-0007</t>
  </si>
  <si>
    <t>TB94 Spare PBA LPA LPF VHF 50W/100W</t>
  </si>
  <si>
    <t>TBC-SP-0008</t>
  </si>
  <si>
    <t>TB94 Spare PBA LPA LPF UHF 50W</t>
  </si>
  <si>
    <t>TBC-SP-0009</t>
  </si>
  <si>
    <t>TB94 Spare PBA LPA LPF UHF 100W</t>
  </si>
  <si>
    <t>TBC-SP-0010</t>
  </si>
  <si>
    <t>TB94 Spare PBA LPA LPF 700/800M 50W</t>
  </si>
  <si>
    <t>TBC-SP-0011</t>
  </si>
  <si>
    <t>TB94 Spare PBA LPA LPF 700/800M 100W</t>
  </si>
  <si>
    <t>Spare Subracks</t>
  </si>
  <si>
    <t>TBC-SP-9435RF</t>
  </si>
  <si>
    <t>TB9400 P25 Subrack AC/DC Linear 100W</t>
  </si>
  <si>
    <t>TBC-SP-9415RF</t>
  </si>
  <si>
    <t>TB9400 P25 Subrack AC/DC Linear 50W</t>
  </si>
  <si>
    <t>TBC-SP-9444RF</t>
  </si>
  <si>
    <t>TB9400 P25 Subrack Assembly Receive Only with PMU</t>
  </si>
  <si>
    <t>TBC-SP-9315RF</t>
  </si>
  <si>
    <t>TB93 Spare Subrack AC/DC 50W</t>
  </si>
  <si>
    <t>TBC-SP-9335RF</t>
  </si>
  <si>
    <t>TB93 Spare Subrack AC/DC 100W</t>
  </si>
  <si>
    <t>TBA-SP-2615</t>
  </si>
  <si>
    <t>TB91 Spare Subrack Single/Dual 5/50W PMU</t>
  </si>
  <si>
    <t>TBA-SP-2625</t>
  </si>
  <si>
    <t>TB91 Spare Subrack Single/Dual 5/50W 12V PA</t>
  </si>
  <si>
    <t>TBA-SP-2635</t>
  </si>
  <si>
    <t>TB91 Spare Subrack Single 100W PMU</t>
  </si>
  <si>
    <t>TBA-SP-2645</t>
  </si>
  <si>
    <t>TB81/91 Spare Subrack Multi Reciter Max 5 Chnls</t>
  </si>
  <si>
    <t>TBA-SP-2647</t>
  </si>
  <si>
    <t>TB81/91 Spare Subrack Multi Reciter Max 7 Chnls no PMU</t>
  </si>
  <si>
    <t>Spare Front Panels</t>
  </si>
  <si>
    <t>TBC-SP-9435FP</t>
  </si>
  <si>
    <t>TB9400 P25 Front Panel Assembly 100W</t>
  </si>
  <si>
    <t>TBC-SP-9415FP</t>
  </si>
  <si>
    <t>TB9400 P25 Front Panel Assembly 50W</t>
  </si>
  <si>
    <t>TBC-SP-9444FP</t>
  </si>
  <si>
    <t>TB9400 P25 Front Panel Assembly Receive Only with PMU</t>
  </si>
  <si>
    <t>TBC-SP-9300FP</t>
  </si>
  <si>
    <t>TB81/91/93 Spare Front Panel Assy 50/100W</t>
  </si>
  <si>
    <t>TB81/91/93</t>
  </si>
  <si>
    <t>TBA-SP-F2130</t>
  </si>
  <si>
    <t>TB8100/9100 Spare Front Panel without Fans &amp; no Labelling</t>
  </si>
  <si>
    <t>TBA-SP-F2132</t>
  </si>
  <si>
    <t>TB8100/9100 Spare Front Panel with 2 Fans &amp; no Labelling</t>
  </si>
  <si>
    <t>TBA-SP-F2135</t>
  </si>
  <si>
    <t>TB8100/9100 Spare Front Panel with PA Fan &amp; no Labelling</t>
  </si>
  <si>
    <t>TBA-SP-F2136</t>
  </si>
  <si>
    <t>TB8100/9100 Spare Front Panel with PMU Fan &amp; no Labelling</t>
  </si>
  <si>
    <t>Software Features/Upgrades</t>
  </si>
  <si>
    <t>TBAS050</t>
  </si>
  <si>
    <t>SFE Key - P25 Common Air Interface (CAI)</t>
  </si>
  <si>
    <t>TBAS056</t>
  </si>
  <si>
    <t>SFE Key - P25 Trunking Operation (TB91/94) (Pre-requisite TBAS050)</t>
  </si>
  <si>
    <t>TBAS061</t>
  </si>
  <si>
    <t>SFE Key - P25 Central Voter</t>
  </si>
  <si>
    <t>TBAS062</t>
  </si>
  <si>
    <t>SFE Key - P25 Simulcast Enable Phase1 (Pre-requisite TBAS061)</t>
  </si>
  <si>
    <t>TBAS063</t>
  </si>
  <si>
    <t>SFE Key - Fail-soft for P25 Trunking (TB91/94) (Pre-requisite TBAS056)</t>
  </si>
  <si>
    <t>TBAS065</t>
  </si>
  <si>
    <t>SFE Key - Linear Simulcast Modulation (LSM) (TB94) (Pre-requisite TBAS062)</t>
  </si>
  <si>
    <t>TBAS066</t>
  </si>
  <si>
    <t>SFE Key - Trk Phase 2 Operation (TB94) (Pre-requisite TBAS056)</t>
  </si>
  <si>
    <t>TBAS069</t>
  </si>
  <si>
    <t>SFE Key - Simulcast Enable Phase 2 (94) (Pre-requisite TBAS066)</t>
  </si>
  <si>
    <t>TBAS070</t>
  </si>
  <si>
    <t>SFE Key - P25 Access</t>
  </si>
  <si>
    <t>TBAS071</t>
  </si>
  <si>
    <t>SFE Key - P25 IP Networking Satellite (for QS-IP)</t>
  </si>
  <si>
    <t>TBAS072</t>
  </si>
  <si>
    <t>SFE Key - P25 Express6</t>
  </si>
  <si>
    <t>TBAS073</t>
  </si>
  <si>
    <t>SFE Key - TaskBuilder</t>
  </si>
  <si>
    <t>TBAS091</t>
  </si>
  <si>
    <t>SFE Key - DES Encryption (TB94/TB73)</t>
  </si>
  <si>
    <t>TBAS092</t>
  </si>
  <si>
    <t>SFE Key - AES Encryption (TB94/TB73)</t>
  </si>
  <si>
    <t>TBAS093</t>
  </si>
  <si>
    <t>SFE Key - P25 Analog Line Vocoder</t>
  </si>
  <si>
    <t>TBAS050-R0</t>
  </si>
  <si>
    <t>SFE Key - P25 Common Air Interface (CAI) RxOnly (91/94)</t>
  </si>
  <si>
    <t>TB91/94</t>
  </si>
  <si>
    <t>TBAS051-R0</t>
  </si>
  <si>
    <t>SFE Key - Analog Line RxOnly (91)</t>
  </si>
  <si>
    <t>TBAS056-R0</t>
  </si>
  <si>
    <t>SFE Key - P25 Trunking Operation RxOnly (94)</t>
  </si>
  <si>
    <t>TBAS060-R0</t>
  </si>
  <si>
    <t>SFE Key - Digital Fixed Station Interface RxOnly (91/94)</t>
  </si>
  <si>
    <t>TBAS061-R0</t>
  </si>
  <si>
    <t>SFE Key - Central Voter RxOnly (91/94)</t>
  </si>
  <si>
    <t>TBAS066-R0</t>
  </si>
  <si>
    <t>SFE Key - Trk Phase 2 Operation Rx Only (94)</t>
  </si>
  <si>
    <t>TBAS070-R0</t>
  </si>
  <si>
    <t>SFE Key - P25 Access Rx Only</t>
  </si>
  <si>
    <t>TBAS071-R0</t>
  </si>
  <si>
    <t>SFE Key - IP Networking Satellite Rx Only</t>
  </si>
  <si>
    <t>TBAS072-R0</t>
  </si>
  <si>
    <t>SFE Key - P25 Express6 Rx Only</t>
  </si>
  <si>
    <t>TBAS300</t>
  </si>
  <si>
    <t>SFE Key - DMR Tier III Full Feature Trunking SFE License with TDMA operation</t>
  </si>
  <si>
    <t>TBAS301</t>
  </si>
  <si>
    <t>SFE Key - DMR Analog Air Interface</t>
  </si>
  <si>
    <t>TBAS302</t>
  </si>
  <si>
    <t>SFE Key - DMR Tier III Express6 Trunking SFE License with TDMA operation (93)</t>
  </si>
  <si>
    <t>TBAS303</t>
  </si>
  <si>
    <t>SFE Key - DMR Tier III Access Trunking SFE License with TDMA operation (93)</t>
  </si>
  <si>
    <t>TBAS304</t>
  </si>
  <si>
    <t>SFE Key - DMR Tier II Conventional SFE License with TDMA operation (93)</t>
  </si>
  <si>
    <t>TBAS305</t>
  </si>
  <si>
    <t>SFE Key - DMR Tier III Express20 Trunking SFE License with TDMA operation (93)</t>
  </si>
  <si>
    <t>TBAS306</t>
  </si>
  <si>
    <t>SFE Key - DMR Central Voter (93/73) (Master)</t>
  </si>
  <si>
    <t>TB73/93</t>
  </si>
  <si>
    <t>TBAS307</t>
  </si>
  <si>
    <t>SFE Key - DMR IP Networking (93/73) (Satellite)</t>
  </si>
  <si>
    <t>TNAS300</t>
  </si>
  <si>
    <t>License DMR Tier III Trunked Node Enabler without High Availability</t>
  </si>
  <si>
    <t>TNAS302</t>
  </si>
  <si>
    <t>License DMR Tier III Trunked with High Availability</t>
  </si>
  <si>
    <t>TNAS303</t>
  </si>
  <si>
    <t>License TaitNet DMR - DIP License</t>
  </si>
  <si>
    <t>TN93</t>
  </si>
  <si>
    <t>TNAS304</t>
  </si>
  <si>
    <t>License TaitNet DMR - Digital Dispatch and Teleco (AIS) (SIP)</t>
  </si>
  <si>
    <t>TNAS305</t>
  </si>
  <si>
    <t>License TaitNet DMR - Data</t>
  </si>
  <si>
    <t>TNAS306</t>
  </si>
  <si>
    <t>License TaitNet DMR - Voice Recorder</t>
  </si>
  <si>
    <t>TNAS307</t>
  </si>
  <si>
    <t>License TaitNet DMR - DES Encryption</t>
  </si>
  <si>
    <t>TNAS308</t>
  </si>
  <si>
    <t>License TaitNet DMR - OTAP</t>
  </si>
  <si>
    <t>TNAS309</t>
  </si>
  <si>
    <t>License TaitNet DMR - Telephony (SIP) - 1 per call</t>
  </si>
  <si>
    <t>TNAS311</t>
  </si>
  <si>
    <t>License TaitNet DMR - Inter DMR network connectivity</t>
  </si>
  <si>
    <t>TNAS312</t>
  </si>
  <si>
    <t>License TaitNet DMR - DMR Trunking Simulcast</t>
  </si>
  <si>
    <t>TNAS313</t>
  </si>
  <si>
    <t>License TaitNet DMR - AES Encryption</t>
  </si>
  <si>
    <t>TNAS314</t>
  </si>
  <si>
    <t>License TaitNet DMR - High Availability Channel Controller License</t>
  </si>
  <si>
    <t>TNAS310</t>
  </si>
  <si>
    <t>License DMR Tier II Conventional Multisite Node Enabler</t>
  </si>
  <si>
    <t>TNAS320</t>
  </si>
  <si>
    <t>License DMR Tier III Trunked Express6 Node Enabler (1 to 6 sites, 24RF Channels Maximum)</t>
  </si>
  <si>
    <t>TNAS321</t>
  </si>
  <si>
    <t xml:space="preserve">License DMR Tier III Trunked Express20 Node Enabler </t>
  </si>
  <si>
    <t>TNAS500</t>
  </si>
  <si>
    <t>License TaitNet P25 - RFSS Controller</t>
  </si>
  <si>
    <t>TN94</t>
  </si>
  <si>
    <t>TNAS501</t>
  </si>
  <si>
    <t>License TaitNet P25 - RFSS Controller High Availability</t>
  </si>
  <si>
    <t>TNAS502</t>
  </si>
  <si>
    <t>License TaitNet P25 - RFSS Enable IP &amp; OTAP</t>
  </si>
  <si>
    <t>TNAS505</t>
  </si>
  <si>
    <t>License P25 Trunked - CSSI Console System</t>
  </si>
  <si>
    <t>TNAS506</t>
  </si>
  <si>
    <t>License P25 Trunked - CSSI Voice Recorder</t>
  </si>
  <si>
    <t>TNAS507</t>
  </si>
  <si>
    <t>License P25 Trunked - ISSI Intra System</t>
  </si>
  <si>
    <t>TNAS508</t>
  </si>
  <si>
    <t>License P25 Trunked - ISSI Inter System</t>
  </si>
  <si>
    <t>TNAS509</t>
  </si>
  <si>
    <t>License P25 Trunked - Trunked Analog Gateway</t>
  </si>
  <si>
    <t>TNAS510</t>
  </si>
  <si>
    <t>License P25 Trunked - Site Controller Phase 1</t>
  </si>
  <si>
    <t>TNAS512</t>
  </si>
  <si>
    <t>License P25 Trunked - Site Controller High Availability</t>
  </si>
  <si>
    <t>TNAS513</t>
  </si>
  <si>
    <t>License P25 Trunked - Site Controller Phase2 Support</t>
  </si>
  <si>
    <t>TNAS515</t>
  </si>
  <si>
    <t>License P25 Trunked - Trunked PSTN Gateway Service</t>
  </si>
  <si>
    <t>TNAS521</t>
  </si>
  <si>
    <t>License P25 Trunked - Access</t>
  </si>
  <si>
    <t>TNAS524</t>
  </si>
  <si>
    <t>License P25 Trunked - Express6 RFSS Site Controller &amp; High Availability</t>
  </si>
  <si>
    <t>TNAS525</t>
  </si>
  <si>
    <t>License P25 Trunked - Express6 Site Controller &amp; High Availability</t>
  </si>
  <si>
    <t>TNAS701</t>
  </si>
  <si>
    <t>TN9500 DMR Tier 3 or MPT-IP node interconnection</t>
  </si>
  <si>
    <t>TN95</t>
  </si>
  <si>
    <t>TNAS702</t>
  </si>
  <si>
    <t>TN9500 MPT Classic node interconnection</t>
  </si>
  <si>
    <t>TNAS703</t>
  </si>
  <si>
    <t>TN9500 with High Availability</t>
  </si>
  <si>
    <t>TNAS704</t>
  </si>
  <si>
    <t>TN9500 Transcoding block of 1 license</t>
  </si>
  <si>
    <t>TNAS705</t>
  </si>
  <si>
    <t>TN9500 Transcoding block of 20 licenses</t>
  </si>
  <si>
    <t>TNAS800</t>
  </si>
  <si>
    <t>G.711 Transcoder License</t>
  </si>
  <si>
    <t>TN93/TN95</t>
  </si>
  <si>
    <t>TNAS801</t>
  </si>
  <si>
    <t>G.711 Transcoder HA License</t>
  </si>
  <si>
    <t>TaitNet MPT-IP Licenses</t>
  </si>
  <si>
    <t>TN8281-01</t>
  </si>
  <si>
    <t>License TaitNet MPT-IP High Availability</t>
  </si>
  <si>
    <t>TaitNet</t>
  </si>
  <si>
    <t>TN8281-06</t>
  </si>
  <si>
    <t>License TaitNet MPT-IP Voice Recorder</t>
  </si>
  <si>
    <t>TN8281-07</t>
  </si>
  <si>
    <t>License TaitNet MPT-IP- Inter MPT-IP network connectivity</t>
  </si>
  <si>
    <t>TN8281-08</t>
  </si>
  <si>
    <t>License TaitNet MPT-IP DIP - per call</t>
  </si>
  <si>
    <t>TN8281-09</t>
  </si>
  <si>
    <t>License TaitNet MPT-IP SIP - per call</t>
  </si>
  <si>
    <t>TN8281-10</t>
  </si>
  <si>
    <t>License TaitNet MPT-IP AIS Console - per call</t>
  </si>
  <si>
    <t>Miscellaneous</t>
  </si>
  <si>
    <t>Support Bracket &amp; Handle</t>
  </si>
  <si>
    <t>TBAA03-13</t>
  </si>
  <si>
    <t>TB8000/9000 Auxiliary Support Bracket</t>
  </si>
  <si>
    <t>TBAA03-16</t>
  </si>
  <si>
    <t>TB8000/9000 Carrying Handles</t>
  </si>
  <si>
    <t>Power Cords</t>
  </si>
  <si>
    <t>CBL cord 2m Aust/NZ IEC</t>
  </si>
  <si>
    <t>Spare Control Panels</t>
  </si>
  <si>
    <t>TBA-SP-2060</t>
  </si>
  <si>
    <t>TB8100/9100 Spare Multi Reciter Control Panel</t>
  </si>
  <si>
    <t>Auxiliary Power Cord</t>
  </si>
  <si>
    <t>TBAA04-05</t>
  </si>
  <si>
    <t>TB8100/9100 Dual Channel Auxiliary Power Cable 2way Kit</t>
  </si>
  <si>
    <t>Microphone</t>
  </si>
  <si>
    <t>Adaptor Front Panel</t>
  </si>
  <si>
    <t>TBA60C0</t>
  </si>
  <si>
    <t>TB9100 Adaptor Front Panel 1U RJ45</t>
  </si>
  <si>
    <t>Coaxial Relay Assembly</t>
  </si>
  <si>
    <t>TBAA03-15</t>
  </si>
  <si>
    <t>TB9100 Relay Coax Assembly Fit with Single Mounting Bracket</t>
  </si>
  <si>
    <t>Programming</t>
  </si>
  <si>
    <t>TBA0P20</t>
  </si>
  <si>
    <t>TB9100 Crossover &amp; Audio Cables</t>
  </si>
  <si>
    <t>TBA0P10</t>
  </si>
  <si>
    <t>Programming Cable</t>
  </si>
  <si>
    <t>Cabinets</t>
  </si>
  <si>
    <t>T-C12U19L-00</t>
  </si>
  <si>
    <t>Cabinet 12U Black 19” 600x600mM, Front &amp; Rear Doors</t>
  </si>
  <si>
    <t>T-C25U19L-00</t>
  </si>
  <si>
    <t>Cabinet 25U Black 19” 600x600mM, Front &amp; Rear Doors</t>
  </si>
  <si>
    <t>T-C38U19L-00</t>
  </si>
  <si>
    <t>Cabinet 38U Black 19” 600x600mM, Front &amp; Rear Doors</t>
  </si>
  <si>
    <t>T-C45U19L-00</t>
  </si>
  <si>
    <t>Cabinet 45U Black 19” 600x600mM, Front &amp; Rear Doors</t>
  </si>
  <si>
    <t>Service Kit</t>
  </si>
  <si>
    <t>TBA0STU</t>
  </si>
  <si>
    <t>Base Station Calibration Test Unit &amp; Cable</t>
  </si>
  <si>
    <t>TBA0ST2</t>
  </si>
  <si>
    <t>Base Station Tool Kit</t>
  </si>
  <si>
    <t xml:space="preserve">TB9300 Base Station Analogue </t>
  </si>
  <si>
    <t xml:space="preserve">For Additional auxiliary output options (24aux, 48aux) in the configuration please refer to the Tait product catalog or contact your Customer Support Representative.  
</t>
  </si>
  <si>
    <t>Please note: Prices displayed INCLUDE SFE Key</t>
  </si>
  <si>
    <t>Note: Software license options will be allocated as required, standard options are available, please refer to the TB9300 Base Station configuration table in the Tait Product Catalog.</t>
  </si>
  <si>
    <t>PMU power cord options: (please note that a power cord is required if your PMU is either an AC or ACDC)</t>
  </si>
  <si>
    <t>TB9300 Analog - 400-470M Single Reciter Subrack</t>
  </si>
  <si>
    <t>TB9315H5H00000A100</t>
  </si>
  <si>
    <t>Base Station Repeater 400-470M 50W AC aux12 ANZ power cord</t>
  </si>
  <si>
    <t>TB9315-H5H0-0000-A100-10</t>
  </si>
  <si>
    <t>TB9315H5H00000C000</t>
  </si>
  <si>
    <t>Base Station Repeater 400-470M 50W DC12 aux12</t>
  </si>
  <si>
    <t>TB9315-H5H0-0000-C000-10</t>
  </si>
  <si>
    <t>TB9315H5H00000E000</t>
  </si>
  <si>
    <t>Base Station Repeater 400-470M 50W DC24 aux12</t>
  </si>
  <si>
    <t>TB9315-H5H0-0000-E000-10</t>
  </si>
  <si>
    <t>TB9315H5H00000G000</t>
  </si>
  <si>
    <t>Base Station Repeater 400-470M 50W DC48 aux12</t>
  </si>
  <si>
    <t>TB9315-H5H0-0000-G000-10</t>
  </si>
  <si>
    <t>TB9315H5H00000J100</t>
  </si>
  <si>
    <t>Base Station Repeater 400-470M 50W ACDC12 aux12 ANZ power cord</t>
  </si>
  <si>
    <t>TB9315-H5H0-0000-J100-10</t>
  </si>
  <si>
    <t>TB9315H5H00000L100</t>
  </si>
  <si>
    <t>Base Station Repeater 400-470M 50W ACDC24 aux12 ANZ power cord</t>
  </si>
  <si>
    <t>TB9315-H5H0-0000-L100-10</t>
  </si>
  <si>
    <t>TB9315H5H00000N100</t>
  </si>
  <si>
    <t>Base Station Repeater 400-470M 50W ACDC48 aux12 ANZ power cord</t>
  </si>
  <si>
    <t>TB9315-H5H0-0000-N100-10</t>
  </si>
  <si>
    <t>TB9300 Analog - 400-470M Dual Reciter Subrack</t>
  </si>
  <si>
    <t>TB9315H5H0H5H0A100</t>
  </si>
  <si>
    <t>Base Station Repeater Dual 400-470M 50W AC aux12 ANZ power cord</t>
  </si>
  <si>
    <t>TB9315-H5H0-H5H0-A100-10</t>
  </si>
  <si>
    <t>TB9315H5H0H5H0C000</t>
  </si>
  <si>
    <t>Base Station Repeater Dual 400-470M 50W DC12 aux12</t>
  </si>
  <si>
    <t>TB9315-H5H0-H5H0-C000-10</t>
  </si>
  <si>
    <t>TB9315H5H0H5H0E000</t>
  </si>
  <si>
    <t>Base Station Repeater Dual 400-470M 50W DC24 aux12</t>
  </si>
  <si>
    <t>TB9315-H5H0-H5H0-E000-10</t>
  </si>
  <si>
    <t>TB9315H5H0H5H0G000</t>
  </si>
  <si>
    <t>Base Station Repeater Dual 400-470M 50W DC48 aux12</t>
  </si>
  <si>
    <t>TB9315-H5H0-H5H0-G000-10</t>
  </si>
  <si>
    <t>TB9315H5H0H5H0J100</t>
  </si>
  <si>
    <t>Base Station Repeater Dual 400-470M 50W ACDC12 aux12 ANZ power cord</t>
  </si>
  <si>
    <t>TB9315-H5H0-H5H0-J100-10</t>
  </si>
  <si>
    <t>TB9315H5H0H5H0L100</t>
  </si>
  <si>
    <t>Base Station Repeater Dual 400-470M 50W ACDC24 aux12 ANZ power cord</t>
  </si>
  <si>
    <t>TB9315-H5H0-H5H0-L100-10</t>
  </si>
  <si>
    <t>TB9315H5H0H5H0N100</t>
  </si>
  <si>
    <t>Base Station Repeater Dual 400-470M 50W ACDC48 aux12 ANZ power cord</t>
  </si>
  <si>
    <t>TB9315-H5H0-H5H0-N100-10</t>
  </si>
  <si>
    <t>TB9300 Base Station DMR Tier II</t>
  </si>
  <si>
    <t>TB9300 DMR Tier II - 400-470M Single Reciter Subrack</t>
  </si>
  <si>
    <t>TB9315H5H00000A1AE</t>
  </si>
  <si>
    <t>TB9315-H5H0-0000-A1AE-10</t>
  </si>
  <si>
    <t>TB9315H5H00000C0AE</t>
  </si>
  <si>
    <t>TB9315-H5H0-0000-C0AE-10</t>
  </si>
  <si>
    <t>TB9315H5H00000E0AE</t>
  </si>
  <si>
    <t>TB9315-H5H0-0000-E0AE-10</t>
  </si>
  <si>
    <t>TB9315H5H00000G0AE</t>
  </si>
  <si>
    <t>TB9315-H5H0-0000-G0AE-10</t>
  </si>
  <si>
    <t>TB9315H5H00000J1AE</t>
  </si>
  <si>
    <t>TB9315-H5H0-0000-J1AE-10</t>
  </si>
  <si>
    <t>TB9315H5H00000L1AE</t>
  </si>
  <si>
    <t>TB9315-H5H0-0000-L1AE-10</t>
  </si>
  <si>
    <t>TB9315H5H00000N1AE</t>
  </si>
  <si>
    <t>TB9315-H5H0-0000-N1AE-10</t>
  </si>
  <si>
    <t>TB9300 DMR Tier II - 400-470M Dual Reciter Subrack</t>
  </si>
  <si>
    <t>TB9315H5H0H5H0A1AE</t>
  </si>
  <si>
    <t>TB9315-H5H0-H5H0-A1AE-10</t>
  </si>
  <si>
    <t>TB9315H5H0H5H0C0AE</t>
  </si>
  <si>
    <t>TB9315-H5H0-H5H0-C0AE-10</t>
  </si>
  <si>
    <t>TB9315H5H0H5H0E0AE</t>
  </si>
  <si>
    <t>TB9315-H5H0-H5H0-E0AE-10</t>
  </si>
  <si>
    <t>TB9315H5H0H5H0G0AE</t>
  </si>
  <si>
    <t>TB9315-H5H0-H5H0-G0AE-10</t>
  </si>
  <si>
    <t>TB9315H5H0H5H0J1AE</t>
  </si>
  <si>
    <t>TB9315-H5H0-H5H0-J1AE-10</t>
  </si>
  <si>
    <t>TB9315H5H0H5H0L1AE</t>
  </si>
  <si>
    <t>TB9315-H5H0-H5H0-L1AE-10</t>
  </si>
  <si>
    <t>TB9315H5H0H5H0N1AE</t>
  </si>
  <si>
    <t>TB9315-H5H0-H5H0-N1AE-10</t>
  </si>
  <si>
    <t>TB9300 FULL Feature Base Station (DMR Tier III Multi-site Trunking)</t>
  </si>
  <si>
    <t>PMU power cord options: (please note that a power code is required if your PMU is either an AC or ACDC)</t>
  </si>
  <si>
    <t>TB9300 DMR TIER III Full Feature - 400-470M Single Reciter Subrack</t>
  </si>
  <si>
    <t>TB9315H5H00000A1AA</t>
  </si>
  <si>
    <t>TB9315-H5H0-0000-A1AA-10</t>
  </si>
  <si>
    <t>TB9315H5H00000C0AA</t>
  </si>
  <si>
    <t>TB9315-H5H0-0000-C0AA-10</t>
  </si>
  <si>
    <t>TB9315H5H00000E0AA</t>
  </si>
  <si>
    <t>TB9315-H5H0-0000-E0AA-10</t>
  </si>
  <si>
    <t>TB9315H5H00000G0AA</t>
  </si>
  <si>
    <t>TB9315-H5H0-0000-G0AA-10</t>
  </si>
  <si>
    <t>TB9315H5H00000J1AA</t>
  </si>
  <si>
    <t>TB9315-H5H0-0000-J1AA-10</t>
  </si>
  <si>
    <t>TB9315H5H00000L1AA</t>
  </si>
  <si>
    <t>TB9315-H5H0-0000-L1AA-10</t>
  </si>
  <si>
    <t>TB9315H5H00000N1AA</t>
  </si>
  <si>
    <t>TB9315-H5H0-0000-N1AA-10</t>
  </si>
  <si>
    <t>TB9300 DMR TIER III Full Feature - 400-470M Dual Reciter Subrack</t>
  </si>
  <si>
    <t>TB9315H5H0H5H0A1AA</t>
  </si>
  <si>
    <t>TB9315-H5H0-H5H0-A1AA-10</t>
  </si>
  <si>
    <t>TB9315H5H0H5H0C0AA</t>
  </si>
  <si>
    <t>TB9315-H5H0-H5H0-C0AA-10</t>
  </si>
  <si>
    <t>TB9315H5H0H5H0E0AA</t>
  </si>
  <si>
    <t>TB9315-H5H0-H5H0-E0AA-10</t>
  </si>
  <si>
    <t>TB9315H5H0H5H0G0AA</t>
  </si>
  <si>
    <t>TB9315-H5H0-H5H0-G0AA-10</t>
  </si>
  <si>
    <t>TB9315H5H0H5H0J1AA</t>
  </si>
  <si>
    <t>TB9315-H5H0-H5H0-J1AA-10</t>
  </si>
  <si>
    <t>TB9315H5H0H5H0L1AA</t>
  </si>
  <si>
    <t>TB9315-H5H0-H5H0-L1AA-10</t>
  </si>
  <si>
    <t>TB9315H5H0H5H0N1AA</t>
  </si>
  <si>
    <t>TB9315-H5H0-H5H0-N1AA-10</t>
  </si>
  <si>
    <t>TB9300 DMR ACCESS Base Station (Tier III Single Site Trunking)</t>
  </si>
  <si>
    <t>TB9300 DMR TIER III Access - 400-470 Single Reciter Subrack</t>
  </si>
  <si>
    <t>TB9315H5H00000A1AD</t>
  </si>
  <si>
    <t>TB9315-H5H0-0000-A1AD-10</t>
  </si>
  <si>
    <t>TB9315H5H00000C0AD</t>
  </si>
  <si>
    <t>TB9315-H5H0-0000-C0AD-10</t>
  </si>
  <si>
    <t>TB9315H5H00000E0AD</t>
  </si>
  <si>
    <t>TB9315-H5H0-0000-E0AD-10</t>
  </si>
  <si>
    <t>TB9315H5H00000G0AD</t>
  </si>
  <si>
    <t>TB9315-H5H0-0000-G0AD-10</t>
  </si>
  <si>
    <t>TB9315H5H00000J1AD</t>
  </si>
  <si>
    <t>TB9315-H5H0-0000-J1AD-10</t>
  </si>
  <si>
    <t>TB9315H5H00000L1AD</t>
  </si>
  <si>
    <t>TB9315-H5H0-0000-L1AD-10</t>
  </si>
  <si>
    <t>TB9315H5H00000N1AD</t>
  </si>
  <si>
    <t>TB9315-H5H0-0000-N1AD-10</t>
  </si>
  <si>
    <t>TB9300 DMR TIER III Access - 400-470 Dual Reciter Subrack</t>
  </si>
  <si>
    <t>TB9315H5H0H5H0A1AD</t>
  </si>
  <si>
    <t>TB9315-H5H0-H5H0-A1AD-10</t>
  </si>
  <si>
    <t>TB9315H5H0H5H0C0AD</t>
  </si>
  <si>
    <t>TB9315-H5H0-H5H0-C0AD-10</t>
  </si>
  <si>
    <t>TB9315H5H0H5H0E0AD</t>
  </si>
  <si>
    <t>TB9315-H5H0-H5H0-E0AD-10</t>
  </si>
  <si>
    <t>TB9315H5H0H5H0G0AD</t>
  </si>
  <si>
    <t>TB9315-H5H0-H5H0-G0AD-10</t>
  </si>
  <si>
    <t>TB9315H5H0H5H0J1AD</t>
  </si>
  <si>
    <t>TB9315-H5H0-H5H0-J1AD-10</t>
  </si>
  <si>
    <t>TB9315H5H0H5H0L1AD</t>
  </si>
  <si>
    <t>TB9315-H5H0-H5H0-L1AD-10</t>
  </si>
  <si>
    <t>TB9315H5H0H5H0N1AD</t>
  </si>
  <si>
    <t>TB9315-H5H0-H5H0-N1AD-10</t>
  </si>
  <si>
    <t>TB9300 DMR EXPRESS6 Base Station (Tier III Multi-site Trunking)</t>
  </si>
  <si>
    <t>TB9300 DMR TIER III Express6 - 400-470M Single Reciter Subrack</t>
  </si>
  <si>
    <t>TB9315H5H00000A1AC</t>
  </si>
  <si>
    <t>TB9315-H5H0-0000-A1AC-10</t>
  </si>
  <si>
    <t>TB9315H5H00000C0AC</t>
  </si>
  <si>
    <t>TB9315-H5H0-0000-C0AC-10</t>
  </si>
  <si>
    <t>TB9315H5H00000E0AC</t>
  </si>
  <si>
    <t>TB9315-H5H0-0000-E0AC-10</t>
  </si>
  <si>
    <t>TB9315H5H00000G0AC</t>
  </si>
  <si>
    <t>TB9315-H5H0-0000-G0AC-10</t>
  </si>
  <si>
    <t>TB9315H5H00000J1AC</t>
  </si>
  <si>
    <t>TB9315-H5H0-0000-J1AC-10</t>
  </si>
  <si>
    <t>TB9315H5H00000L1AC</t>
  </si>
  <si>
    <t>TB9315-H5H0-0000-L1AC-10</t>
  </si>
  <si>
    <t>TB9315H5H00000N1AC</t>
  </si>
  <si>
    <t>TB9315-H5H0-0000-N1AC-10</t>
  </si>
  <si>
    <t>TB9300 DMR TIER III Express6 - 400-470M Dual Reciter Subrack</t>
  </si>
  <si>
    <t>TB9315H5H0H5H0A1AC</t>
  </si>
  <si>
    <t>TB9315-H5H0-H5H0-A1AC-10</t>
  </si>
  <si>
    <t>TB9315H5H0H5H0C0AC</t>
  </si>
  <si>
    <t>TB9315-H5H0-H5H0-C0AC-10</t>
  </si>
  <si>
    <t>TB9315H5H0H5H0E0AC</t>
  </si>
  <si>
    <t>TB9315-H5H0-H5H0-E0AC-10</t>
  </si>
  <si>
    <t>TB9315H5H0H5H0G0AC</t>
  </si>
  <si>
    <t>TB9315-H5H0-H5H0-G0AC-10</t>
  </si>
  <si>
    <t>TB9315H5H0H5H0J1AC</t>
  </si>
  <si>
    <t>TB9315-H5H0-H5H0-J1AC-10</t>
  </si>
  <si>
    <t>TB9315H5H0H5H0L1AC</t>
  </si>
  <si>
    <t>TB9315-H5H0-H5H0-L1AC-10</t>
  </si>
  <si>
    <t>TB9315H5H0H5H0N1AC</t>
  </si>
  <si>
    <t>TB9315-H5H0-H5H0-N1AC-10</t>
  </si>
  <si>
    <t>TB9300 DMR EXPRESS20 Base Station (Tier III Multi-site Trunking)</t>
  </si>
  <si>
    <t>TB9300 DMR TIER III Express20 - 400-470M Single Reciter Subrack</t>
  </si>
  <si>
    <t>TB9315H5H00000C0AF</t>
  </si>
  <si>
    <t>TB9315-H5H0-0000-A1AF-10</t>
  </si>
  <si>
    <t>TB9315H5H00000E0AF</t>
  </si>
  <si>
    <t>TB9315-H5H0-0000-C0AF-10</t>
  </si>
  <si>
    <t>TB9315H5H00000G0AF</t>
  </si>
  <si>
    <t>TB9315-H5H0-0000-E0AF-10</t>
  </si>
  <si>
    <t>TB9315H5H00000J1AF</t>
  </si>
  <si>
    <t>TB9315-H5H0-0000-G0AF-10</t>
  </si>
  <si>
    <t>TB9315H5H00000L1AF</t>
  </si>
  <si>
    <t>TB9315-H5H0-0000-J1AF-10</t>
  </si>
  <si>
    <t>TB9315H5H00000N1AF</t>
  </si>
  <si>
    <t>TB9315-H5H0-0000-L1AF-10</t>
  </si>
  <si>
    <t>TB9300 DMR TIER III Express20 - 400-470M Dual Reciter Subrack</t>
  </si>
  <si>
    <t>TB9315-H5H0-0000-N1AF-10</t>
  </si>
  <si>
    <t>TB9315H5H0H5H0A1AF</t>
  </si>
  <si>
    <t>TB9315H5H0H5H0C0AF</t>
  </si>
  <si>
    <t>TB9315-H5H0-H5H0-A1AF-10</t>
  </si>
  <si>
    <t>TB9315H5H0H5H0E0AF</t>
  </si>
  <si>
    <t>TB9315-H5H0-H5H0-C0AF-10</t>
  </si>
  <si>
    <t>TB9315H5H0H5H0G0AF</t>
  </si>
  <si>
    <t>TB9315-H5H0-H5H0-E0AF-10</t>
  </si>
  <si>
    <t>TB9315H5H0H5H0J1AF</t>
  </si>
  <si>
    <t>TB9315-H5H0-H5H0-G0AF-10</t>
  </si>
  <si>
    <t>TB9315H5H0H5H0L1AF</t>
  </si>
  <si>
    <t>TB9315-H5H0-H5H0-J1AF-10</t>
  </si>
  <si>
    <t>TB9315H5H0H5H0N1AF</t>
  </si>
  <si>
    <t>TB9315-H5H0-H5H0-L1AF-10</t>
  </si>
  <si>
    <t>TB9315-H5H0-H5H0-N1AF-10</t>
  </si>
  <si>
    <t>TB9460 Base Station (Analogue packages)</t>
  </si>
  <si>
    <t>TB9460 Analog - VHF Single Reciter Subrack</t>
  </si>
  <si>
    <t>TB9460B1H00000A100</t>
  </si>
  <si>
    <t>Base Station Repeater 136-174M 50W AC aux12 ANZ power cord</t>
  </si>
  <si>
    <t xml:space="preserve">TB9460-B1H0-0000-A100-10 </t>
  </si>
  <si>
    <t>TB9460B1H00000C000</t>
  </si>
  <si>
    <t>Base Station Repeater 136-174M 50W DC12 aux12</t>
  </si>
  <si>
    <t xml:space="preserve">TB9460-B1H0-0000-C000-10 </t>
  </si>
  <si>
    <t>TB9460B1H00000J100</t>
  </si>
  <si>
    <t>Base Station Repeater 136-174M 50W ACDC12 aux12 ANZ power cord</t>
  </si>
  <si>
    <t xml:space="preserve">TB9460-B1H0-0000-J100-10 </t>
  </si>
  <si>
    <t>TB9460 Analog - UHF Single Reciter Subrack</t>
  </si>
  <si>
    <t>TB9460H1H00000A100</t>
  </si>
  <si>
    <t>Base Station Repeater 400-440M 50W AC aux12 ANZ power cord</t>
  </si>
  <si>
    <t xml:space="preserve">TB9460-H1H0-0000-A100-10 </t>
  </si>
  <si>
    <t>TB9460H1H00000C000</t>
  </si>
  <si>
    <t>Base Station Repeater 400-440M 50W DC12 aux12</t>
  </si>
  <si>
    <t xml:space="preserve">TB9460-H1H0-0000-C000-10 </t>
  </si>
  <si>
    <t>TB9460H1H00000J100</t>
  </si>
  <si>
    <t>Base Station Repeater 400-440M 50W ACDC12 aux12 ANZ power cord</t>
  </si>
  <si>
    <t xml:space="preserve">TB9460-H1H0-0000-J100-10 </t>
  </si>
  <si>
    <t>TB9460H2H00000A100</t>
  </si>
  <si>
    <t>Base Station Repeater 440-480M 50W AC aux12 ANZ power cord</t>
  </si>
  <si>
    <t xml:space="preserve">TB9460-H2H0-0000-A100-10 </t>
  </si>
  <si>
    <t>TB9460H2H00000C000</t>
  </si>
  <si>
    <t>Base Station Repeater 440-480M 50W DC12 aux12</t>
  </si>
  <si>
    <t xml:space="preserve">TB9460-H2H0-0000-C000-10 </t>
  </si>
  <si>
    <t>TB9460H2H00000J100</t>
  </si>
  <si>
    <t>Base Station Repeater 440-480M 50W ACDC12 aux12 ANZ power cord</t>
  </si>
  <si>
    <t xml:space="preserve">TB9460-H2H0-0000-J100-10 </t>
  </si>
  <si>
    <t>TB9460H3H00000A100</t>
  </si>
  <si>
    <t>Base Station Repeater 470-520M 50W AC aux12 ANZ power cord</t>
  </si>
  <si>
    <t xml:space="preserve">TB9460-H3H0-0000-A100-10 </t>
  </si>
  <si>
    <t>TB9460H3H00000C000</t>
  </si>
  <si>
    <t>Base Station Repeater 470-520M 50W DC12 aux12</t>
  </si>
  <si>
    <t xml:space="preserve">TB9460-H3H0-0000-C000-10 </t>
  </si>
  <si>
    <t>TB9460H3H00000J100</t>
  </si>
  <si>
    <t>Base Station Repeater 470-520M 50W ACDC12 aux12 ANZ power cord</t>
  </si>
  <si>
    <t xml:space="preserve">TB9460-H3H0-0000-J100-10 </t>
  </si>
  <si>
    <t>TB9460 Analog - VHF Dual Reciter Subrack</t>
  </si>
  <si>
    <t>TB9460B1H0B1H0A100</t>
  </si>
  <si>
    <t>Base Station Repeater Dual 136-174M 50W AC aux12 ANZ power cord</t>
  </si>
  <si>
    <t xml:space="preserve">TB9460-B1H0-B1H0-A100-10 </t>
  </si>
  <si>
    <t>TB9460B1H0B1H0C000</t>
  </si>
  <si>
    <t>Base Station Repeater Dual 136-174M 50W DC12 aux12</t>
  </si>
  <si>
    <t xml:space="preserve">TB9460-B1H0-B1H0-C000-10 </t>
  </si>
  <si>
    <t>TB9460B1H0B1H0J100</t>
  </si>
  <si>
    <t>Base Station Repeater Dual 136-174M 50W ACDC12 aux12 ANZ power cord</t>
  </si>
  <si>
    <t xml:space="preserve">TB9460-B1H0-B1H0-J100-10 </t>
  </si>
  <si>
    <t>TB9460 Analog - UHF Dual Reciter Subrack</t>
  </si>
  <si>
    <t>TB9460H1H0H1H0A100</t>
  </si>
  <si>
    <t>Base Station Repeater Dual 400-440M 50W AC aux12 ANZ power cord</t>
  </si>
  <si>
    <t xml:space="preserve">TB9460-H1H0-H1H0-A100-10 </t>
  </si>
  <si>
    <t>TB9460H1H0H1H0C000</t>
  </si>
  <si>
    <t>Base Station Repeater Dual 400-440M 50W DC12 aux12</t>
  </si>
  <si>
    <t xml:space="preserve">TB9460-H1H0-H1H0-C000-10 </t>
  </si>
  <si>
    <t>TB9460H1H0H1H0J100</t>
  </si>
  <si>
    <t>Base Station Repeater Dual 400-440M 50W ACDC12 aux12 ANZ power cord</t>
  </si>
  <si>
    <t xml:space="preserve">TB9460-H1H0-H1H0-J100-10 </t>
  </si>
  <si>
    <t>TB9460H2H0H2H0A100</t>
  </si>
  <si>
    <t>Base Station Repeater Dual 440-480M 50W AC aux12 ANZ power cord</t>
  </si>
  <si>
    <t xml:space="preserve">TB9460-H2H0-H2H0-A100-10 </t>
  </si>
  <si>
    <t>TB9460H2H0H2H0C000</t>
  </si>
  <si>
    <t>Base Station Repeater Dual 440-480M 50W DC12 aux12</t>
  </si>
  <si>
    <t xml:space="preserve">TB9460-H2H0-H2H0-C000-10 </t>
  </si>
  <si>
    <t>TB9460H2H0H2H0J100</t>
  </si>
  <si>
    <t>Base Station Repeater Dual 440-480M 50W ACDC12 aux12 ANZ power cord</t>
  </si>
  <si>
    <t xml:space="preserve">TB9460-H2H0-H2H0-J100-10 </t>
  </si>
  <si>
    <t>TB9460H3H0H3H0A100</t>
  </si>
  <si>
    <t>Base Station Repeater Dual 470-520M 50W AC aux12 ANZ power cord</t>
  </si>
  <si>
    <t xml:space="preserve">TB9460-H3H0-H3H0-A100-10 </t>
  </si>
  <si>
    <t>TB9460H3H0H3H0C000</t>
  </si>
  <si>
    <t>Base Station Repeater Dual 470-520M 50W DC12 aux12</t>
  </si>
  <si>
    <t xml:space="preserve">TB9460-H3H0-H3H0-C000-10 </t>
  </si>
  <si>
    <t>TB9460H3H0H3H0J100</t>
  </si>
  <si>
    <t>Base Station Repeater Dual 470-520M 50W ACDC12 aux12 ANZ power cord</t>
  </si>
  <si>
    <t xml:space="preserve">TB9460-H3H0-H3H0-J100-10 </t>
  </si>
  <si>
    <t>TB9465 Analog - VHF Single Reciter Subrack 100W</t>
  </si>
  <si>
    <t>TB9465B1M00000A100</t>
  </si>
  <si>
    <t>Base Station Repeater 136-174M 100W AC aux12 ANZ power cord</t>
  </si>
  <si>
    <t xml:space="preserve">TB9465-B1M0-0000-A100-10 </t>
  </si>
  <si>
    <t>TB9465B1M00000C000</t>
  </si>
  <si>
    <t>Base Station Repeater 136-174M 100W DC12 aux12</t>
  </si>
  <si>
    <t xml:space="preserve">TB9465-B1M0-0000-C000-10 </t>
  </si>
  <si>
    <t>TB9465B1M00000J100</t>
  </si>
  <si>
    <t>Base Station Repeater 136-174M 100W ACDC12 aux12 ANZ power cord</t>
  </si>
  <si>
    <t xml:space="preserve">TB9465-B1M0-0000-J100-10 </t>
  </si>
  <si>
    <t>TB9465 Analog - UHF Single Reciter Subrack 100W</t>
  </si>
  <si>
    <t>TB9465H1M00000A100</t>
  </si>
  <si>
    <t>Base Station Repeater 400-440M 100W AC aux12 ANZ power cord</t>
  </si>
  <si>
    <t xml:space="preserve">TB9465-H1M0-0000-A100-10 </t>
  </si>
  <si>
    <t>TB9465H1M00000C000</t>
  </si>
  <si>
    <t>Base Station Repeater 400-440M 100W DC12 aux12</t>
  </si>
  <si>
    <t xml:space="preserve">TB9465-H1M0-0000-C000-10 </t>
  </si>
  <si>
    <t>TB9465H1M00000J100</t>
  </si>
  <si>
    <t>Base Station Repeater 400-440M 100W ACDC12 aux12 ANZ power cord</t>
  </si>
  <si>
    <t xml:space="preserve">TB9465-H1M0-0000-J100-10 </t>
  </si>
  <si>
    <t>TB9465H2M00000A100</t>
  </si>
  <si>
    <t>Base Station Repeater 440-480M 100W AC aux12 ANZ power cord</t>
  </si>
  <si>
    <t xml:space="preserve">TB9465-H2M0-0000-A100-10 </t>
  </si>
  <si>
    <t>TB9465H2M00000C000</t>
  </si>
  <si>
    <t>Base Station Repeater 440-480M 100W DC12 aux12</t>
  </si>
  <si>
    <t xml:space="preserve">TB9465-H2M0-0000-C000-10 </t>
  </si>
  <si>
    <t>TB9465H2M00000J100</t>
  </si>
  <si>
    <t>Base Station Repeater 440-480M 100W ACDC12 aux12 ANZ power cord</t>
  </si>
  <si>
    <t xml:space="preserve">TB9465-H2M0-0000-J100-10 </t>
  </si>
  <si>
    <t>TB9460 FULL Feature Base Station (DMR Tier III Multi-site Trunking)</t>
  </si>
  <si>
    <t>TB9460 DMR TIER III Full Feature - VHF Single Reciter Subrack</t>
  </si>
  <si>
    <t>TB9460B1H00000A1AA</t>
  </si>
  <si>
    <t xml:space="preserve">TB9460-B1H0-0000-A1AA-10 </t>
  </si>
  <si>
    <t>TB9460B1H00000C0AA</t>
  </si>
  <si>
    <t xml:space="preserve">TB9460-B1H0-0000-C0AA-10 </t>
  </si>
  <si>
    <t>TB9460B1H00000J1AA</t>
  </si>
  <si>
    <t xml:space="preserve">TB9460-B1H0-0000-J1AA-10 </t>
  </si>
  <si>
    <t>TB9460 DMR TIER III Full Feature - UHF Single Reciter Subrack</t>
  </si>
  <si>
    <t>TB9460H1H00000A1AA</t>
  </si>
  <si>
    <t xml:space="preserve">TB9460-H1H0-0000-A1AA-10 </t>
  </si>
  <si>
    <t>TB9460H1H00000C0AA</t>
  </si>
  <si>
    <t xml:space="preserve">TB9460-H1H0-0000-C0AA-10 </t>
  </si>
  <si>
    <t>TB9460H1H00000J1AA</t>
  </si>
  <si>
    <t xml:space="preserve">TB9460-H1H0-0000-J1AA-10 </t>
  </si>
  <si>
    <t>TB9460H2H00000A1AA</t>
  </si>
  <si>
    <t xml:space="preserve">TB9460-H2H0-0000-A1AA-10 </t>
  </si>
  <si>
    <t>TB9460H2H00000C0AA</t>
  </si>
  <si>
    <t xml:space="preserve">TB9460-H2H0-0000-C0AA-10 </t>
  </si>
  <si>
    <t>TB9460H2H00000J1AA</t>
  </si>
  <si>
    <t xml:space="preserve">TB9460-H2H0-0000-J1AA-10 </t>
  </si>
  <si>
    <t>TB9460H3H00000A1AA</t>
  </si>
  <si>
    <t xml:space="preserve">TB9460-H3H0-0000-A1AA-10 </t>
  </si>
  <si>
    <t>TB9460H3H00000C0AA</t>
  </si>
  <si>
    <t xml:space="preserve">TB9460-H3H0-0000-C0AA-10 </t>
  </si>
  <si>
    <t>TB9460H3H00000J1AA</t>
  </si>
  <si>
    <t xml:space="preserve">TB9460-H3H0-0000-J1AA-10 </t>
  </si>
  <si>
    <t>TB9460 DMR TIER III Full Feature - VHF Dual Reciter Subrack</t>
  </si>
  <si>
    <t>TB9460B1H0B1H0A1AA</t>
  </si>
  <si>
    <t xml:space="preserve">TB9460-B1H0-B1H0-A1AA-10 </t>
  </si>
  <si>
    <t>TB9460B1H0B1H0C0AA</t>
  </si>
  <si>
    <t xml:space="preserve">TB9460-B1H0-B1H0-C0AA-10 </t>
  </si>
  <si>
    <t>TB9460B1H0B1H0J1AA</t>
  </si>
  <si>
    <t xml:space="preserve">TB9460-B1H0-B1H0-J1AA-10 </t>
  </si>
  <si>
    <t>TB9460 DMR TIER III Full Feature - UHF Dual Reciter Subrack</t>
  </si>
  <si>
    <t>TB9460H1H0H1H0A1AA</t>
  </si>
  <si>
    <t xml:space="preserve">TB9460-H1H0-H1H0-A1AA-10 </t>
  </si>
  <si>
    <t>TB9460H1H0H1H0C0AA</t>
  </si>
  <si>
    <t xml:space="preserve">TB9460-H1H0-H1H0-C0AA-10 </t>
  </si>
  <si>
    <t>TB9460H1H0H1H0J1AA</t>
  </si>
  <si>
    <t xml:space="preserve">TB9460-H1H0-H1H0-J1AA-10 </t>
  </si>
  <si>
    <t>TB9460H2H0H2H0A1AA</t>
  </si>
  <si>
    <t xml:space="preserve">TB9460-H2H0-H2H0-A1AA-10 </t>
  </si>
  <si>
    <t>TB9460H2H0H2H0C0AA</t>
  </si>
  <si>
    <t xml:space="preserve">TB9460-H2H0-H2H0-C0AA-10 </t>
  </si>
  <si>
    <t>TB9460H2H0H2H0J1AA</t>
  </si>
  <si>
    <t xml:space="preserve">TB9460-H2H0-H2H0-J1AA-10 </t>
  </si>
  <si>
    <t>TB9460H3H0H3H0A1AA</t>
  </si>
  <si>
    <t xml:space="preserve">TB9460-H3H0-H3H0-A1AA-10 </t>
  </si>
  <si>
    <t>TB9460H3H0H3H0C0AA</t>
  </si>
  <si>
    <t xml:space="preserve">TB9460-H3H0-H3H0-C0AA-10 </t>
  </si>
  <si>
    <t>TB9460H3H0H3H0J1AA</t>
  </si>
  <si>
    <t xml:space="preserve">TB9460-H3H0-H3H0-J1AA-10 </t>
  </si>
  <si>
    <t>TB9465 DMR TIER III Full Feature - VHF Single Reciter Subrack 100W</t>
  </si>
  <si>
    <t>TB9465B1M00000A1AA</t>
  </si>
  <si>
    <t xml:space="preserve">TB9465-B1M0-0000-A1AA-10 </t>
  </si>
  <si>
    <t>TB9465B1M00000C0AA</t>
  </si>
  <si>
    <t xml:space="preserve">TB9465-B1M0-0000-C0AA-10 </t>
  </si>
  <si>
    <t>TB9465B1M00000J1AA</t>
  </si>
  <si>
    <t xml:space="preserve">TB9465-B1M0-0000-J1AA-10 </t>
  </si>
  <si>
    <t>TB9465 DMR TIER III Full Feature - UHF Single Reciter Subrack 100W</t>
  </si>
  <si>
    <t>TB9465H1M00000A1AA</t>
  </si>
  <si>
    <t xml:space="preserve">TB9465-H1M0-0000-A1AA-10 </t>
  </si>
  <si>
    <t>TB9465H1M00000C0AA</t>
  </si>
  <si>
    <t xml:space="preserve">TB9465-H1M0-0000-C0AA-10 </t>
  </si>
  <si>
    <t>TB9465H1M00000J1AA</t>
  </si>
  <si>
    <t xml:space="preserve">TB9465-H1M0-0000-J1AA-10 </t>
  </si>
  <si>
    <t>TB9465H2M00000A1AA</t>
  </si>
  <si>
    <t xml:space="preserve">TB9465-H2M0-0000-A1AA-10 </t>
  </si>
  <si>
    <t>TB9465H2M00000C0AA</t>
  </si>
  <si>
    <t xml:space="preserve">TB9465-H2M0-0000-C0AA-10 </t>
  </si>
  <si>
    <t>TB9465H2M00000J1AA</t>
  </si>
  <si>
    <t xml:space="preserve">TB9465-H2M0-0000-J1AA-10 </t>
  </si>
  <si>
    <t>TB9460 DMR EXPRESS6  Base Station (DMR Tier III Multi-site Trunking)</t>
  </si>
  <si>
    <t>TB9460 DMR Express6 - VHF Single Reciter Subrack</t>
  </si>
  <si>
    <t>TB9460B1H00000A1AF</t>
  </si>
  <si>
    <t xml:space="preserve">TB9460-B1H0-0000-A1AF-10 </t>
  </si>
  <si>
    <t>TB9460B1H00000C0AF</t>
  </si>
  <si>
    <t xml:space="preserve">TB9460-B1H0-0000-C0AF-10 </t>
  </si>
  <si>
    <t>TB9460B1H00000J1AF</t>
  </si>
  <si>
    <t xml:space="preserve">TB9460-B1H0-0000-J1AF-10 </t>
  </si>
  <si>
    <t>TB9460 DMR Express6 - UHF Single Reciter Subrack</t>
  </si>
  <si>
    <t>TB9460H1H00000A1AC</t>
  </si>
  <si>
    <t xml:space="preserve">TB9460-H1H0-0000-A1AC-10 </t>
  </si>
  <si>
    <t>TB9460H1H00000C0AC</t>
  </si>
  <si>
    <t xml:space="preserve">TB9460-H1H0-0000-C0AC-10 </t>
  </si>
  <si>
    <t>TB9460H1H00000J1AC</t>
  </si>
  <si>
    <t xml:space="preserve">TB9460-H1H0-0000-J1AC-10 </t>
  </si>
  <si>
    <t>TB9460H2H00000A1AC</t>
  </si>
  <si>
    <t xml:space="preserve">TB9460-H2H0-0000-A1AC-10 </t>
  </si>
  <si>
    <t>TB9460H2H00000C0AC</t>
  </si>
  <si>
    <t xml:space="preserve">TB9460-H2H0-0000-C0AC-10 </t>
  </si>
  <si>
    <t>TB9460H2H00000J1AC</t>
  </si>
  <si>
    <t xml:space="preserve">TB9460-H2H0-0000-J1AC-10 </t>
  </si>
  <si>
    <t>TB9460H3H00000A1AC</t>
  </si>
  <si>
    <t xml:space="preserve">TB9460-H3H0-0000-A1AC-10 </t>
  </si>
  <si>
    <t>TB9460H3H00000C0AC</t>
  </si>
  <si>
    <t xml:space="preserve">TB9460-H3H0-0000-C0AC-10 </t>
  </si>
  <si>
    <t>TB9460H3H00000J1AC</t>
  </si>
  <si>
    <t xml:space="preserve">TB9460-H3H0-0000-J1AC-10 </t>
  </si>
  <si>
    <t>TB9460 DMR Express6 - VHF Dual Reciter Subrack</t>
  </si>
  <si>
    <t>TB9460B1H0B1H0A1AC</t>
  </si>
  <si>
    <t xml:space="preserve">TB9460-B1H0-B1H0-A1AC-10 </t>
  </si>
  <si>
    <t>TB9460B1H0B1H0C0AC</t>
  </si>
  <si>
    <t xml:space="preserve">TB9460-B1H0-B1H0-C0AC-10 </t>
  </si>
  <si>
    <t>TB9460B1H0B1H0J1AC</t>
  </si>
  <si>
    <t xml:space="preserve">TB9460-B1H0-B1H0-J1AC-10 </t>
  </si>
  <si>
    <t>TB9460 DMR Express6 - UHF Dual Reciter Subrack</t>
  </si>
  <si>
    <t>TB9460H1H0H1H0A1AC</t>
  </si>
  <si>
    <t xml:space="preserve">TB9460-H1H0-H1H0-A1AC-10 </t>
  </si>
  <si>
    <t>TB9460H1H0H1H0C0AC</t>
  </si>
  <si>
    <t xml:space="preserve">TB9460-H1H0-H1H0-C0AC-10 </t>
  </si>
  <si>
    <t>TB9460H1H0H1H0J1AC</t>
  </si>
  <si>
    <t xml:space="preserve">TB9460-H1H0-H1H0-J1AC-10 </t>
  </si>
  <si>
    <t>TB9460H2H0H2H0A1AC</t>
  </si>
  <si>
    <t xml:space="preserve">TB9460-H2H0-H2H0-A1AC-10 </t>
  </si>
  <si>
    <t>TB9460H2H0H2H0C0AC</t>
  </si>
  <si>
    <t xml:space="preserve">TB9460-H2H0-H2H0-C0AC-10 </t>
  </si>
  <si>
    <t>TB9460H2H0H2H0J1AC</t>
  </si>
  <si>
    <t xml:space="preserve">TB9460-H2H0-H2H0-J1AC-10 </t>
  </si>
  <si>
    <t>TB9460H3H0H3H0A1AC</t>
  </si>
  <si>
    <t xml:space="preserve">TB9460-H3H0-H3H0-A1AC-10 </t>
  </si>
  <si>
    <t>TB9460H3H0H3H0C0AC</t>
  </si>
  <si>
    <t xml:space="preserve">TB9460-H3H0-H3H0-C0AC-10 </t>
  </si>
  <si>
    <t>TB9460H3H0H3H0J1AC</t>
  </si>
  <si>
    <t xml:space="preserve">TB9460-H3H0-H3H0-J1AC-10 </t>
  </si>
  <si>
    <t>TB9465 DMR Express6 - VHF Single Reciter Subrack 100W</t>
  </si>
  <si>
    <t>TB9465B1M00000A1AF</t>
  </si>
  <si>
    <t xml:space="preserve">TB9465-B1M0-0000-A1AF-10 </t>
  </si>
  <si>
    <t>TB9465B1M00000C0AF</t>
  </si>
  <si>
    <t xml:space="preserve">TB9465-B1M0-0000-C0AF-10 </t>
  </si>
  <si>
    <t>TB9465B1M00000J1AF</t>
  </si>
  <si>
    <t xml:space="preserve">TB9465-B1M0-0000-J1AF-10 </t>
  </si>
  <si>
    <t>TB9465 DMR Express6 - UHF Single Reciter Subrack 100W</t>
  </si>
  <si>
    <t>TB9465H1M00000A1AC</t>
  </si>
  <si>
    <t xml:space="preserve">TB9465-H1M0-0000-A1AC-10 </t>
  </si>
  <si>
    <t>TB9465H1M00000C0AC</t>
  </si>
  <si>
    <t xml:space="preserve">TB9465-H1M0-0000-C0AC-10 </t>
  </si>
  <si>
    <t>TB9465H1M00000J1AC</t>
  </si>
  <si>
    <t xml:space="preserve">TB9465-H1M0-0000-J1AC-10 </t>
  </si>
  <si>
    <t>TB9465H2M00000A1AC</t>
  </si>
  <si>
    <t xml:space="preserve">TB9465-H2M0-0000-A1AC-10 </t>
  </si>
  <si>
    <t>TB9465H2M00000C0AC</t>
  </si>
  <si>
    <t xml:space="preserve">TB9465-H2M0-0000-C0AC-10 </t>
  </si>
  <si>
    <t>TB9465H2M00000J1AC</t>
  </si>
  <si>
    <t xml:space="preserve">TB9465-H2M0-0000-J1AC-10 </t>
  </si>
  <si>
    <t>TB9460 DMR Access  Base Station (DMR Multi-site Trunking)</t>
  </si>
  <si>
    <t>TB9460 DMR Access - VHF Single Reciter Subrack</t>
  </si>
  <si>
    <t>TB9460B1H00000A1AD</t>
  </si>
  <si>
    <t xml:space="preserve">TB9460-B1H0-0000-A1AD-10 </t>
  </si>
  <si>
    <t>TB9460B1H00000C0AD</t>
  </si>
  <si>
    <t xml:space="preserve">TB9460-B1H0-0000-C0AD-10 </t>
  </si>
  <si>
    <t>TB9460B1H00000J1AD</t>
  </si>
  <si>
    <t xml:space="preserve">TB9460-B1H0-0000-J1AD-10 </t>
  </si>
  <si>
    <t>TB9460 DMR Access - UHF Single Reciter Subrack</t>
  </si>
  <si>
    <t>TB9460H1H00000A1AD</t>
  </si>
  <si>
    <t xml:space="preserve">TB9460-H1H0-0000-A1AD-10 </t>
  </si>
  <si>
    <t>TB9460H1H00000C0AD</t>
  </si>
  <si>
    <t xml:space="preserve">TB9460-H1H0-0000-C0AD-10 </t>
  </si>
  <si>
    <t>TB9460H1H00000J1AD</t>
  </si>
  <si>
    <t xml:space="preserve">TB9460-H1H0-0000-J1AD-10 </t>
  </si>
  <si>
    <t>TB9460H2H00000A1AD</t>
  </si>
  <si>
    <t xml:space="preserve">TB9460-H2H0-0000-A1AD-10 </t>
  </si>
  <si>
    <t>TB9460H2H00000C0AD</t>
  </si>
  <si>
    <t xml:space="preserve">TB9460-H2H0-0000-C0AD-10 </t>
  </si>
  <si>
    <t>TB9460H2H00000J1AD</t>
  </si>
  <si>
    <t xml:space="preserve">TB9460-H2H0-0000-J1AD-10 </t>
  </si>
  <si>
    <t>TB9460H3H00000A1AD</t>
  </si>
  <si>
    <t xml:space="preserve">TB9460-H3H0-0000-A1AD-10 </t>
  </si>
  <si>
    <t>TB9460H3H00000C0AD</t>
  </si>
  <si>
    <t xml:space="preserve">TB9460-H3H0-0000-C0AD-10 </t>
  </si>
  <si>
    <t>TB9460H3H00000J1AD</t>
  </si>
  <si>
    <t xml:space="preserve">TB9460-H3H0-0000-J1AD-10 </t>
  </si>
  <si>
    <t>TB9460 DMR Access - VHF Dual Reciter Subrack</t>
  </si>
  <si>
    <t>TB9460B1H0B1H0A1AD</t>
  </si>
  <si>
    <t xml:space="preserve">TB9460-B1H0-B1H0-A1AD-10 </t>
  </si>
  <si>
    <t>TB9460B1H0B1H0C0AD</t>
  </si>
  <si>
    <t xml:space="preserve">TB9460-B1H0-B1H0-C0AD-10 </t>
  </si>
  <si>
    <t>TB9460B1H0B1H0J1AD</t>
  </si>
  <si>
    <t xml:space="preserve">TB9460-B1H0-B1H0-J1AD-10 </t>
  </si>
  <si>
    <t>TB9460 DMR Access - UHF Dual Reciter Subrack</t>
  </si>
  <si>
    <t>TB9460H1H0H1H0A1AD</t>
  </si>
  <si>
    <t xml:space="preserve">TB9460-H1H0-H1H0-A1AD-10 </t>
  </si>
  <si>
    <t>TB9460H1H0H1H0C0AD</t>
  </si>
  <si>
    <t xml:space="preserve">TB9460-H1H0-H1H0-C0AD-10 </t>
  </si>
  <si>
    <t>TB9460H1H0H1H0J1AD</t>
  </si>
  <si>
    <t xml:space="preserve">TB9460-H1H0-H1H0-J1AD-10 </t>
  </si>
  <si>
    <t>TB9460H2H0H2H0A1AD</t>
  </si>
  <si>
    <t xml:space="preserve">TB9460-H2H0-H2H0-A1AD-10 </t>
  </si>
  <si>
    <t>TB9460H2H0H2H0C0AD</t>
  </si>
  <si>
    <t xml:space="preserve">TB9460-H2H0-H2H0-C0AD-10 </t>
  </si>
  <si>
    <t>TB9460H2H0H2H0J1AD</t>
  </si>
  <si>
    <t xml:space="preserve">TB9460-H2H0-H2H0-J1AD-10 </t>
  </si>
  <si>
    <t>TB9460H3H0H3H0A1AD</t>
  </si>
  <si>
    <t xml:space="preserve">TB9460-H3H0-H3H0-A1AD-10 </t>
  </si>
  <si>
    <t>TB9460H3H0H3H0C0AD</t>
  </si>
  <si>
    <t xml:space="preserve">TB9460-H3H0-H3H0-C0AD-10 </t>
  </si>
  <si>
    <t>TB9460H3H0H3H0J1AD</t>
  </si>
  <si>
    <t xml:space="preserve">TB9460-H3H0-H3H0-J1AD-10 </t>
  </si>
  <si>
    <t>TB9465 DMR Access - VHF Single Reciter Subrack 100W</t>
  </si>
  <si>
    <t>TB9465B1M00000A1AD</t>
  </si>
  <si>
    <t xml:space="preserve">TB9465-B1M0-0000-A1AD-10 </t>
  </si>
  <si>
    <t>TB9465B1M00000C0AD</t>
  </si>
  <si>
    <t xml:space="preserve">TB9465-B1M0-0000-C0AD-10 </t>
  </si>
  <si>
    <t>TB9465B1M00000J1AD</t>
  </si>
  <si>
    <t xml:space="preserve">TB9465-B1M0-0000-J1AD-10 </t>
  </si>
  <si>
    <t>TB9465 DMR Access - UHF Single Reciter Subrack 100W</t>
  </si>
  <si>
    <t>TB9465H1M00000A1AD</t>
  </si>
  <si>
    <t xml:space="preserve">TB9465-H1M0-0000-A1AD-10 </t>
  </si>
  <si>
    <t>TB9465H1M00000C0AD</t>
  </si>
  <si>
    <t xml:space="preserve">TB9465-H1M0-0000-C0AD-10 </t>
  </si>
  <si>
    <t>TB9465H1M00000J1AD</t>
  </si>
  <si>
    <t xml:space="preserve">TB9465-H1M0-0000-J1AD-10 </t>
  </si>
  <si>
    <t>TB9465H2M00000A1AD</t>
  </si>
  <si>
    <t xml:space="preserve">TB9465-H2M0-0000-A1AD-10 </t>
  </si>
  <si>
    <t>TB9465H2M00000C0AD</t>
  </si>
  <si>
    <t xml:space="preserve">TB9465-H2M0-0000-C0AD-10 </t>
  </si>
  <si>
    <t>TB9465H2M00000J1AD</t>
  </si>
  <si>
    <t xml:space="preserve">TB9465-H2M0-0000-J1AD-10 </t>
  </si>
  <si>
    <t xml:space="preserve">TB9460 DMR Tier II Base Station </t>
  </si>
  <si>
    <t>TB9460 DMR Tier II - VHF Single Reciter Subrack</t>
  </si>
  <si>
    <t>TB9460B1H00000A1AE</t>
  </si>
  <si>
    <t xml:space="preserve">TB9460-B1H0-0000-A1AE-10 </t>
  </si>
  <si>
    <t>TB9460B1H00000C0AE</t>
  </si>
  <si>
    <t xml:space="preserve">TB9460-B1H0-0000-C0AE-10 </t>
  </si>
  <si>
    <t>TB9460B1H00000J1AE</t>
  </si>
  <si>
    <t xml:space="preserve">TB9460-B1H0-0000-J1AE-10 </t>
  </si>
  <si>
    <t>TB9460 DMR Tier II - UHF Single Reciter Subrack</t>
  </si>
  <si>
    <t>TB9460H1H00000A1AE</t>
  </si>
  <si>
    <t xml:space="preserve">TB9460-H1H0-0000-A1AE-10 </t>
  </si>
  <si>
    <t>TB9460H1H00000C0AE</t>
  </si>
  <si>
    <t xml:space="preserve">TB9460-H1H0-0000-C0AE-10 </t>
  </si>
  <si>
    <t>TB9460H1H00000J1AE</t>
  </si>
  <si>
    <t xml:space="preserve">TB9460-H1H0-0000-J1AE-10 </t>
  </si>
  <si>
    <t>TB9460H2H00000A1AE</t>
  </si>
  <si>
    <t xml:space="preserve">TB9460-H2H0-0000-A1AE-10 </t>
  </si>
  <si>
    <t>TB9460H2H00000C0AE</t>
  </si>
  <si>
    <t xml:space="preserve">TB9460-H2H0-0000-C0AE-10 </t>
  </si>
  <si>
    <t>TB9460H2H00000J1AE</t>
  </si>
  <si>
    <t xml:space="preserve">TB9460-H2H0-0000-J1AE-10 </t>
  </si>
  <si>
    <t>TB9460H3H00000A1AE</t>
  </si>
  <si>
    <t xml:space="preserve">TB9460-H3H0-0000-A1AE-10 </t>
  </si>
  <si>
    <t>TB9460H3H00000C0AE</t>
  </si>
  <si>
    <t xml:space="preserve">TB9460-H3H0-0000-C0AE-10 </t>
  </si>
  <si>
    <t>TB9460H3H00000J1AE</t>
  </si>
  <si>
    <t xml:space="preserve">TB9460-H3H0-0000-J1AE-10 </t>
  </si>
  <si>
    <t>TB9460 DMR Tier II - VHF Dual Reciter Subrack</t>
  </si>
  <si>
    <t>TB9460B1H0B1H0A1AE</t>
  </si>
  <si>
    <t xml:space="preserve">TB9460-B1H0-B1H0-A1AE-10 </t>
  </si>
  <si>
    <t>TB9460B1H0B1H0C0AE</t>
  </si>
  <si>
    <t xml:space="preserve">TB9460-B1H0-B1H0-C0AE-10 </t>
  </si>
  <si>
    <t>TB9460B1H0B1H0J1AE</t>
  </si>
  <si>
    <t xml:space="preserve">TB9460-B1H0-B1H0-J1AE-10 </t>
  </si>
  <si>
    <t>TB9460 DMR Tier II - UHF Dual Reciter Subrack</t>
  </si>
  <si>
    <t>TB9460H1H0H1H0A1AE</t>
  </si>
  <si>
    <t xml:space="preserve">TB9460-H1H0-H1H0-A1AE-10 </t>
  </si>
  <si>
    <t>TB9460H1H0H1H0C0AE</t>
  </si>
  <si>
    <t xml:space="preserve">TB9460-H1H0-H1H0-C0AE-10 </t>
  </si>
  <si>
    <t>TB9460H1H0H1H0J1AE</t>
  </si>
  <si>
    <t xml:space="preserve">TB9460-H1H0-H1H0-J1AE-10 </t>
  </si>
  <si>
    <t>TB9460H2H0H2H0A1AE</t>
  </si>
  <si>
    <t xml:space="preserve">TB9460-H2H0-H2H0-A1AE-10 </t>
  </si>
  <si>
    <t>TB9460H2H0H2H0C0AE</t>
  </si>
  <si>
    <t xml:space="preserve">TB9460-H2H0-H2H0-C0AE-10 </t>
  </si>
  <si>
    <t>TB9460H2H0H2H0J1AE</t>
  </si>
  <si>
    <t xml:space="preserve">TB9460-H2H0-H2H0-J1AE-10 </t>
  </si>
  <si>
    <t>TB9460H3H0H3H0A1AE</t>
  </si>
  <si>
    <t xml:space="preserve">TB9460-H3H0-H3H0-A1AE-10 </t>
  </si>
  <si>
    <t>TB9460H3H0H3H0C0AE</t>
  </si>
  <si>
    <t xml:space="preserve">TB9460-H3H0-H3H0-C0AE-10 </t>
  </si>
  <si>
    <t>TB9460H3H0H3H0J1AE</t>
  </si>
  <si>
    <t xml:space="preserve">TB9460-H3H0-H3H0-J1AE-10 </t>
  </si>
  <si>
    <t>TB9465 DMR Tier II - VHF Single Reciter Subrack 100W</t>
  </si>
  <si>
    <t>TB9465B1M00000A1AE</t>
  </si>
  <si>
    <t xml:space="preserve">TB9465-B1M0-0000-A1AE-10 </t>
  </si>
  <si>
    <t>TB9465B1M00000C0AE</t>
  </si>
  <si>
    <t xml:space="preserve">TB9465-B1M0-0000-C0AE-10 </t>
  </si>
  <si>
    <t>TB9465B1M00000J1AE</t>
  </si>
  <si>
    <t xml:space="preserve">TB9465-B1M0-0000-J1AE-10 </t>
  </si>
  <si>
    <t>TB9465 DMR Tier II - UHF Single Reciter Subrack 100W</t>
  </si>
  <si>
    <t>TB9465H1M00000A1AE</t>
  </si>
  <si>
    <t xml:space="preserve">TB9465-H1M0-0000-A1AE-10 </t>
  </si>
  <si>
    <t>TB9465H1M00000C0AE</t>
  </si>
  <si>
    <t xml:space="preserve">TB9465-H1M0-0000-C0AE-10 </t>
  </si>
  <si>
    <t>TB9465H1M00000J1AE</t>
  </si>
  <si>
    <t xml:space="preserve">TB9465-H1M0-0000-J1AE-10 </t>
  </si>
  <si>
    <t>TB9465H2M00000A1AE</t>
  </si>
  <si>
    <t xml:space="preserve">TB9465-H2M0-0000-A1AE-10 </t>
  </si>
  <si>
    <t>TB9465H2M00000C0AE</t>
  </si>
  <si>
    <t xml:space="preserve">TB9465-H2M0-0000-C0AE-10 </t>
  </si>
  <si>
    <t>TB9465H2M00000J1AE</t>
  </si>
  <si>
    <t xml:space="preserve">TB9465-H2M0-0000-J1AE-10 </t>
  </si>
  <si>
    <t>TB9460 DMR EXPRESS20  Base Station (DMR Multi-site Trunking)</t>
  </si>
  <si>
    <t>TB9460 DMR Express20 - VHF Single Reciter Subrack</t>
  </si>
  <si>
    <t>TB9460 DMR Express20 - UHF Single Reciter Subrack</t>
  </si>
  <si>
    <t>TB9460H1H00000A1AF</t>
  </si>
  <si>
    <t xml:space="preserve">TB9460-H1H0-0000-A1AF-10 </t>
  </si>
  <si>
    <t>TB9460H1H00000C0AF</t>
  </si>
  <si>
    <t xml:space="preserve">TB9460-H1H0-0000-C0AF-10 </t>
  </si>
  <si>
    <t>TB9460H1H00000J1AF</t>
  </si>
  <si>
    <t xml:space="preserve">TB9460-H1H0-0000-J1AF-10 </t>
  </si>
  <si>
    <t>TB9460H2H00000A1AF</t>
  </si>
  <si>
    <t xml:space="preserve">TB9460-H2H0-0000-A1AF-10 </t>
  </si>
  <si>
    <t>TB9460H2H00000C0AF</t>
  </si>
  <si>
    <t xml:space="preserve">TB9460-H2H0-0000-C0AF-10 </t>
  </si>
  <si>
    <t>TB9460H2H00000J1AF</t>
  </si>
  <si>
    <t xml:space="preserve">TB9460-H2H0-0000-J1AF-10 </t>
  </si>
  <si>
    <t>TB9460H3H00000A1AF</t>
  </si>
  <si>
    <t xml:space="preserve">TB9460-H3H0-0000-A1AF-10 </t>
  </si>
  <si>
    <t>TB9460H3H00000C0AF</t>
  </si>
  <si>
    <t xml:space="preserve">TB9460-H3H0-0000-C0AF-10 </t>
  </si>
  <si>
    <t>TB9460H3H00000J1AF</t>
  </si>
  <si>
    <t xml:space="preserve">TB9460-H3H0-0000-J1AF-10 </t>
  </si>
  <si>
    <t>TB9460 DMR Express20 - VHF Dual Reciter Subrack</t>
  </si>
  <si>
    <t>TB9460B1H0B1H0A1AF</t>
  </si>
  <si>
    <t xml:space="preserve">TB9460-B1H0-B1H0-A1AF-10 </t>
  </si>
  <si>
    <t>TB9460B1H0B1H0C0AF</t>
  </si>
  <si>
    <t xml:space="preserve">TB9460-B1H0-B1H0-C0AF-10 </t>
  </si>
  <si>
    <t>TB9460B1H0B1H0J1AF</t>
  </si>
  <si>
    <t xml:space="preserve">TB9460-B1H0-B1H0-J1AF-10 </t>
  </si>
  <si>
    <t>TB9460 DMR Express20 - UHF Dual Reciter Subrack</t>
  </si>
  <si>
    <t>TB9460H1H0H1H0A1AF</t>
  </si>
  <si>
    <t xml:space="preserve">TB9460-H1H0-H1H0-A1AF-10 </t>
  </si>
  <si>
    <t>TB9460H1H0H1H0C0AF</t>
  </si>
  <si>
    <t xml:space="preserve">TB9460-H1H0-H1H0-C0AF-10 </t>
  </si>
  <si>
    <t>TB9460H1H0H1H0J1AF</t>
  </si>
  <si>
    <t xml:space="preserve">TB9460-H1H0-H1H0-J1AF-10 </t>
  </si>
  <si>
    <t>TB9460H2H0H2H0A1AF</t>
  </si>
  <si>
    <t xml:space="preserve">TB9460-H2H0-H2H0-A1AF-10 </t>
  </si>
  <si>
    <t>TB9460H2H0H2H0C0AF</t>
  </si>
  <si>
    <t xml:space="preserve">TB9460-H2H0-H2H0-C0AF-10 </t>
  </si>
  <si>
    <t>TB9460H2H0H2H0J1AF</t>
  </si>
  <si>
    <t xml:space="preserve">TB9460-H2H0-H2H0-J1AF-10 </t>
  </si>
  <si>
    <t>TB9460H3H0H3H0A1AF</t>
  </si>
  <si>
    <t xml:space="preserve">TB9460-H3H0-H3H0-A1AF-10 </t>
  </si>
  <si>
    <t>TB9460H3H0H3H0C0AF</t>
  </si>
  <si>
    <t xml:space="preserve">TB9460-H3H0-H3H0-C0AF-10 </t>
  </si>
  <si>
    <t>TB9460H3H0H3H0J1AF</t>
  </si>
  <si>
    <t xml:space="preserve">TB9460-H3H0-H3H0-J1AF-10 </t>
  </si>
  <si>
    <t>TB9465 DMR Express20 - VHF Single Reciter Subrack 100W</t>
  </si>
  <si>
    <t>TB9465 DMR Express20 - UHF Single Reciter Subrack 100W</t>
  </si>
  <si>
    <t>TB9465H1M00000A1AF</t>
  </si>
  <si>
    <t xml:space="preserve">TB9465-H1M0-0000-A1AF-10 </t>
  </si>
  <si>
    <t>TB9465H1M00000C0AF</t>
  </si>
  <si>
    <t xml:space="preserve">TB9465-H1M0-0000-C0AF-10 </t>
  </si>
  <si>
    <t>TB9465H1M00000J1AF</t>
  </si>
  <si>
    <t xml:space="preserve">TB9465-H1M0-0000-J1AF-10 </t>
  </si>
  <si>
    <t>TB9465H2M00000A1AF</t>
  </si>
  <si>
    <t xml:space="preserve">TB9465-H2M0-0000-A1AF-10 </t>
  </si>
  <si>
    <t>TB9465H2M00000C0AF</t>
  </si>
  <si>
    <t xml:space="preserve">TB9465-H2M0-0000-C0AF-10 </t>
  </si>
  <si>
    <t>TB9465H2M00000J1AF</t>
  </si>
  <si>
    <t xml:space="preserve">TB9465-H2M0-0000-J1AF-10 </t>
  </si>
  <si>
    <t>DMR - TB7300 Slimline</t>
  </si>
  <si>
    <t>TB7300 DC Conventional Analog (Analog Software feature included)</t>
  </si>
  <si>
    <t>TB7310B1B000000000</t>
  </si>
  <si>
    <t>DMR Analog 50W 136-174MHz DC</t>
  </si>
  <si>
    <t>TB7310-B1B0-0000-0000-10</t>
  </si>
  <si>
    <t>TB7310H3B000000000</t>
  </si>
  <si>
    <t>DMR Analog 40W 470-520MHz DC</t>
  </si>
  <si>
    <t>TB7310-H3B0-0000-0000-10</t>
  </si>
  <si>
    <t>TB7310H5B000000000</t>
  </si>
  <si>
    <t>DMR Analog 40W 400-470MHz DC</t>
  </si>
  <si>
    <t>TB7310-H5B0-0000-0000-10</t>
  </si>
  <si>
    <t>TB7310K4B000000000</t>
  </si>
  <si>
    <t>DMR Analog 35W 762-870MHz DC</t>
  </si>
  <si>
    <t>TB7310-K4B0-0000-0000-10</t>
  </si>
  <si>
    <t>TB7300 DC DMR Tier II Conventional (TBAS304 Software feature included)</t>
  </si>
  <si>
    <t>TB7310B1B0000000AE</t>
  </si>
  <si>
    <t>DMR Conventional with Analog 50W 136-174MHz DC</t>
  </si>
  <si>
    <t>TB7310-B1B0-0000-00AE-10</t>
  </si>
  <si>
    <t>TB7310H5B0000000AE</t>
  </si>
  <si>
    <t>DMR Conventional with Analog 40W 400-470MHz DC</t>
  </si>
  <si>
    <t>TB7310-H5B0-0000-00AE-10</t>
  </si>
  <si>
    <t>TB7310H3B0000000AE</t>
  </si>
  <si>
    <t>DMR Conventional with Analog 40W 470-520MHz DC</t>
  </si>
  <si>
    <t>TB7310-H3B0-0000-00AE-10</t>
  </si>
  <si>
    <t>TB7310K4B0000000AE</t>
  </si>
  <si>
    <t>DMR Conventional with Analog 35W 762-870MHz DC</t>
  </si>
  <si>
    <t>TB7310-K4B0-0000-00AE-10</t>
  </si>
  <si>
    <t>TB7300 DC DMR Tier III Access Single Site Trunking (TBAS303 Software feature included)</t>
  </si>
  <si>
    <t>TB7310B1B0000000AD</t>
  </si>
  <si>
    <t>DMR Access with Analog 50W 136-174MHz DC</t>
  </si>
  <si>
    <t>TB7310-B1B0-0000-00AD-10</t>
  </si>
  <si>
    <t>TB7310H5B0000000AD</t>
  </si>
  <si>
    <t>DMR Access with Analog 40W 400-470MHz DC</t>
  </si>
  <si>
    <t>TB7310-H5B0-0000-00AD-10</t>
  </si>
  <si>
    <t>TB7310H3B0000000AD</t>
  </si>
  <si>
    <t>DMR Access with Analog 40W 470-520MHz DC</t>
  </si>
  <si>
    <t>TB7310-H3B0-0000-00AD-10</t>
  </si>
  <si>
    <t>TB7310K4B0000000AD</t>
  </si>
  <si>
    <t>DMR Access with Analog 35W 762-870MHz DC</t>
  </si>
  <si>
    <t>TB7310-K4B0-0000-00AD-10</t>
  </si>
  <si>
    <t>TB7300 DC DMR Tier III Express6 Multisite Trunking (TBAS302 Software feature included)</t>
  </si>
  <si>
    <t>TB7310B1B0000000AC</t>
  </si>
  <si>
    <t>DMR Express6 with Analog 50W 136-174MHz DC</t>
  </si>
  <si>
    <t>TB7310-B1B0-0000-00AC-10</t>
  </si>
  <si>
    <t>TB7310H5B0000000AC</t>
  </si>
  <si>
    <t>DMR Express6 with Analog 40W 400-470MHz DC</t>
  </si>
  <si>
    <t>TB7310-H5B0-0000-00AC-10</t>
  </si>
  <si>
    <t>TB7310H3B0000000AC</t>
  </si>
  <si>
    <t>DMR Express6 with Analog 40W 470-520MHz DC</t>
  </si>
  <si>
    <t>TB7310-H3B0-0000-00AC-10</t>
  </si>
  <si>
    <t>TB7310K4B0000000AC</t>
  </si>
  <si>
    <t>DMR Express6 with Analog 35W 762-870MHz DC</t>
  </si>
  <si>
    <t>TB7310-K4B0-0000-00AC-10</t>
  </si>
  <si>
    <t>TB7300 DC DMR Tier III Express20 Multisite Trunking (TBAS305 Software feature included)</t>
  </si>
  <si>
    <t>TB7310B1B0000000AF</t>
  </si>
  <si>
    <t>DMR Express20 with Analog 50W 136-174MHz DC</t>
  </si>
  <si>
    <t>TB7310-B1B0-0000-00AF-10</t>
  </si>
  <si>
    <t>TB7310H5B0000000AF</t>
  </si>
  <si>
    <t>DMR Express20 with Analog 40W 400-470MHz DC</t>
  </si>
  <si>
    <t>TB7310-H5B0-0000-00AF-10</t>
  </si>
  <si>
    <t>TB7310H3B0000000AF</t>
  </si>
  <si>
    <t>DMR Express20 with Analog 40W 470-520MHz DC</t>
  </si>
  <si>
    <t>TB7310-H3B0-0000-00AF-10</t>
  </si>
  <si>
    <t>TB7310K4B0000000AF</t>
  </si>
  <si>
    <t>DMR Express20 with Analog 35W 762-870MHz DC</t>
  </si>
  <si>
    <t>TB7310-K4B0-0000-00AF-10</t>
  </si>
  <si>
    <t>TB7300 DC DMR Tier III Trunking (TBAS300 Software feature included)</t>
  </si>
  <si>
    <t>TB7310B1B0000000AA</t>
  </si>
  <si>
    <t>DMR Trunking with Analog 50W 136-174MHz DC</t>
  </si>
  <si>
    <t>TB7310-B1B0-0000-00AA-10</t>
  </si>
  <si>
    <t>TB7310H5B0000000AA</t>
  </si>
  <si>
    <t>DMR Trunking with Analog 40W 400-470MHz DC</t>
  </si>
  <si>
    <t>TB7310-H5B0-0000-00AA-10</t>
  </si>
  <si>
    <t>TB7310H3B0000000AA</t>
  </si>
  <si>
    <t>DMR Trunking with Analog 40W 470-520MHz DC</t>
  </si>
  <si>
    <t>TB7310-H3B0-0000-00AA-10</t>
  </si>
  <si>
    <t>TB7310K4B0000000AA</t>
  </si>
  <si>
    <t>DMR Trunking with Analog 35W 762-870MHz DC</t>
  </si>
  <si>
    <t>TB7310-K4B0-0000-00AA-10</t>
  </si>
  <si>
    <t>TB7300 AC Conventional Analog (Analog Software feature included)</t>
  </si>
  <si>
    <t>TB7310B1B00000A100</t>
  </si>
  <si>
    <t>DMR Analog 50W 136-174MHz AC with power cord</t>
  </si>
  <si>
    <t>TB7310-B1B0-0000-A100-10</t>
  </si>
  <si>
    <t>TB7310H3B00000A100</t>
  </si>
  <si>
    <t>DMR Analog 40W 470-520MHz AC with power cord</t>
  </si>
  <si>
    <t>TB7310-H3B0-0000-A100-10</t>
  </si>
  <si>
    <t>TB7310H5B00000A100</t>
  </si>
  <si>
    <t>DMR Analog 40W 400-470MHz AC with power cord</t>
  </si>
  <si>
    <t>TB7310-H5B0-0000-A100-10</t>
  </si>
  <si>
    <t>TB7310K4B00000A100</t>
  </si>
  <si>
    <t>DMR Analog 35W 762-870MHz AC with power cord</t>
  </si>
  <si>
    <t>TB7310-K4B0-0000-A100-10</t>
  </si>
  <si>
    <t>TB7300 AC DMR Tier II Conventional (TBAS304 Software feature included)</t>
  </si>
  <si>
    <t>TB7310B1B00000A1AE</t>
  </si>
  <si>
    <t>DMR Conventional with Analog 50W 136-174MHz AC with power cord</t>
  </si>
  <si>
    <t>TB7310-B1B0-0000-A1AE-10</t>
  </si>
  <si>
    <t>TB7310H5B00000A1AE</t>
  </si>
  <si>
    <t>DMR Conventional with Analog 40W 400-470MHz AC with power cord</t>
  </si>
  <si>
    <t>TB7310-H5B0-0000-A1AE-10</t>
  </si>
  <si>
    <t>TB7310H3B00000A1AE</t>
  </si>
  <si>
    <t>DMR Conventional with Analog 40W 470-520MHz AC with power cord</t>
  </si>
  <si>
    <t>TB7310-H3B0-0000-A1AE-10</t>
  </si>
  <si>
    <t>TB7310K4B00000A1AE</t>
  </si>
  <si>
    <t>DMR Conventional with Analog 35W 762-870MHz AC with power cord</t>
  </si>
  <si>
    <t>TB7310-K4B0-0000-A1AE-10</t>
  </si>
  <si>
    <t>TB7300 AC DMR Tier III Access Single Site Trunking (TBAS303 Software feature included)</t>
  </si>
  <si>
    <t>TB7310B1B00000A1AD</t>
  </si>
  <si>
    <t>DMR Access with Analog 50W 136-174MHz AC with power cord</t>
  </si>
  <si>
    <t>TB7310-B1B0-0000-A1AD-10</t>
  </si>
  <si>
    <t>TB7310H5B00000A1AD</t>
  </si>
  <si>
    <t>DMR Access with Analog 40W 400-470MHz AC with power cord</t>
  </si>
  <si>
    <t>TB7310-H5B0-0000-A1AD-10</t>
  </si>
  <si>
    <t>TB7310H3B00000A1AD</t>
  </si>
  <si>
    <t>DMR Access with Analog 40W 470-520MHz AC with power cord</t>
  </si>
  <si>
    <t>TB7310-H3B0-0000-A1AD-10</t>
  </si>
  <si>
    <t>TB7310K4B00000A1AD</t>
  </si>
  <si>
    <t>DMR Access with Analog 35W 762-870MHz AC with power cord</t>
  </si>
  <si>
    <t>TB7310-K4B0-0000-A1AD-10</t>
  </si>
  <si>
    <t>TB7300 AC DMR Tier III Express6 Multisite Trunking (TBAS302 Software feature included)</t>
  </si>
  <si>
    <t>TB7310-B1B0-0000-A1AC-10</t>
  </si>
  <si>
    <t>DMR Express6 with Analog 50W 136-174MHz AC with power cord</t>
  </si>
  <si>
    <t>TB7310-H5B0-0000-A1AC-10</t>
  </si>
  <si>
    <t>DMR Express6 with Analog 40W 400-470MHz AC with power cord</t>
  </si>
  <si>
    <t>TB7310-H3B0-0000-A1AC-10</t>
  </si>
  <si>
    <t>DMR Express6 with Analog 40W 470-520MHz AC with power cord</t>
  </si>
  <si>
    <t>TB7310-K4B0-0000-A1AC-10</t>
  </si>
  <si>
    <t>DMR Express6 with Analog 35W 762-870MHz AC with power cord</t>
  </si>
  <si>
    <t>TB7300 AC DMR Tier III Express20 Multisite Trunking (TBAS305 Software feature included)</t>
  </si>
  <si>
    <t>TB7310B1B00000A1AF</t>
  </si>
  <si>
    <t>DMR Express20 with Analog 50W 136-174MHz AC with power cord</t>
  </si>
  <si>
    <t>TB7310-B1B0-0000-A1AF-10</t>
  </si>
  <si>
    <t>TB7310H5B00000A1AF</t>
  </si>
  <si>
    <t>DMR Express20 with Analog 40W 400-470MHz AC with power cord</t>
  </si>
  <si>
    <t>TB7310-H5B0-0000-A1AF-10</t>
  </si>
  <si>
    <t>TB7310H3B00000A1AF</t>
  </si>
  <si>
    <t>DMR Express20 with Analog 40W 470-520MHz AC with power cord</t>
  </si>
  <si>
    <t>TB7310-H3B0-0000-A1AF-10</t>
  </si>
  <si>
    <t>TB7310K4B00000A1AF</t>
  </si>
  <si>
    <t>DMR Express20 with Analog 35W 762-870MHz AC with power cord</t>
  </si>
  <si>
    <t>TB7310-K4B0-0000-A1AF-10</t>
  </si>
  <si>
    <t>TB7300 AC DMR Tier III Trunking (TBAS300 Software feature included)</t>
  </si>
  <si>
    <t>TB7310B1B00000A1AA</t>
  </si>
  <si>
    <t>DMR Trunking with Analog 50W 136-174MHz AC with power cord</t>
  </si>
  <si>
    <t>TB7310-B1B0-0000-A1AA-10</t>
  </si>
  <si>
    <t>TB7310H5B00000A1AA</t>
  </si>
  <si>
    <t>DMR Trunking with Analog 40W 400-470MHz AC with power cord</t>
  </si>
  <si>
    <t>TB7310-H5B0-0000-A1AA-10</t>
  </si>
  <si>
    <t>TB7310H3B00000A1AA</t>
  </si>
  <si>
    <t>DMR Trunking with Analog 40W 470-520MHz AC with power cord</t>
  </si>
  <si>
    <t>TB7310-H3B0-0000-A1AA-10</t>
  </si>
  <si>
    <t>TB7310K4B00000A1AA</t>
  </si>
  <si>
    <t>DMR Trunking with Analog 35W 762-870MHz AC with power cord</t>
  </si>
  <si>
    <t>TB7310-K4B0-0000-A1AA-10</t>
  </si>
  <si>
    <t>DMR - TB7304 Transportable</t>
  </si>
  <si>
    <t>TB7304 Conventional Analog (Analog Software feature included)</t>
  </si>
  <si>
    <t>TB7304-B1F0</t>
  </si>
  <si>
    <t>DMR Transportable Repeater 136-156M Custom 30W AC/DC 11-15V</t>
  </si>
  <si>
    <t>TB7304-B1G0</t>
  </si>
  <si>
    <t>DMR Transportable Repeater 152-174M Custom 30W AC/DC 11-15V</t>
  </si>
  <si>
    <t>TB7304-H5H0</t>
  </si>
  <si>
    <t>DMR Transportable Repeater 400-470M Custom 25W AC/DC 11-15V</t>
  </si>
  <si>
    <t>TB7304-K4J0</t>
  </si>
  <si>
    <t>DMR Transportable Repeater 762-820M Custom 15W AC/DC 11-15V</t>
  </si>
  <si>
    <t>TB7304-K4K0</t>
  </si>
  <si>
    <t>DMR Transportable Repeater 810-870M Custom 15W AC/DC 11-15V</t>
  </si>
  <si>
    <t>Network Infrastructure - Analog Gateway -TN9271</t>
  </si>
  <si>
    <t xml:space="preserve"> For additional auxiliary output options (24aux, 48aux) in the configuration please refer to the Tait product catalog or contact your Customer Support Representative</t>
  </si>
  <si>
    <t>0 = no power cord                    1 = ANZ                                  2 = UK                                     3 = EU                                     4 = US/Can</t>
  </si>
  <si>
    <t>Analog Gateway - 1 Channel</t>
  </si>
  <si>
    <t>TN92710010A10010</t>
  </si>
  <si>
    <t>Analog Gateway 1 Channel AC/12 ANZ</t>
  </si>
  <si>
    <t>TN9271-0010-A100-10</t>
  </si>
  <si>
    <t>TN92710010C00010</t>
  </si>
  <si>
    <t>Analog Gateway 1 Channel DC12 aux12</t>
  </si>
  <si>
    <t>TN9271-0010-C000-10</t>
  </si>
  <si>
    <t>TN92710010J10010</t>
  </si>
  <si>
    <t>Analog Gateway 1 Channel ACDC12 aux12 ANZ</t>
  </si>
  <si>
    <t>TN9271-0010-J100-10</t>
  </si>
  <si>
    <t>Analog Gateway - 2 Channel</t>
  </si>
  <si>
    <t>TN92710020A10010</t>
  </si>
  <si>
    <t>Analog Gateway 2 Channel AC/12 ANZ</t>
  </si>
  <si>
    <t>TN9271-0020-A100-10</t>
  </si>
  <si>
    <t>TN92710020C00010</t>
  </si>
  <si>
    <t>Analog Gateway 2 Channel DC12 aux12</t>
  </si>
  <si>
    <t>TN9271-0020-C000-10</t>
  </si>
  <si>
    <t>TN92710020J10010</t>
  </si>
  <si>
    <t>Analog Gateway 2 Channel ACDC12 aux12 ANZ</t>
  </si>
  <si>
    <t>TN9271-0020-J100-10</t>
  </si>
  <si>
    <t>Analog Gateway - 3 Channel</t>
  </si>
  <si>
    <t>TN92710030A10010</t>
  </si>
  <si>
    <t>Analog Gateway 3 Channel AC/12 ANZ</t>
  </si>
  <si>
    <t>TN9271-0030-A100-10</t>
  </si>
  <si>
    <t>TN92710030C00010</t>
  </si>
  <si>
    <t>Analog Gateway 3 Channel DC12 aux12</t>
  </si>
  <si>
    <t>TN9271-0030-C000-10</t>
  </si>
  <si>
    <t>TN92710030J10010</t>
  </si>
  <si>
    <t>Analog Gateway 3 Channel ACDC12 aux12 ANZ</t>
  </si>
  <si>
    <t>TN9271-0030-J100-10</t>
  </si>
  <si>
    <t>Analog Gateway - 4 Channel</t>
  </si>
  <si>
    <t>TN92710040A10010</t>
  </si>
  <si>
    <t>Analog Gateway 4 Channel AC/12 ANZ</t>
  </si>
  <si>
    <t>TN9271-0040-A100-10</t>
  </si>
  <si>
    <t>TN92710040C00010</t>
  </si>
  <si>
    <t>Analog Gateway 4 Channel DC12 aux12</t>
  </si>
  <si>
    <t>TN9271-0040-C000-10</t>
  </si>
  <si>
    <t>TN92710040J10010</t>
  </si>
  <si>
    <t>Analog Gateway 4 Channel ACDC12 aux12 ANZ</t>
  </si>
  <si>
    <t>TN9271-0040-J100-10</t>
  </si>
  <si>
    <t>DMR - TN9300 Radio Networks</t>
  </si>
  <si>
    <t>TN9300 - Application &amp; Server (Software Licences Ordered Separately)</t>
  </si>
  <si>
    <t>TN9300100100000000</t>
  </si>
  <si>
    <t>DMR Tier III Trunked Node Controller High Level 110-230VAC</t>
  </si>
  <si>
    <t>TN9300-1001-0000-0000-10</t>
  </si>
  <si>
    <t>TN9300100200000000</t>
  </si>
  <si>
    <t>DMR Tier III Trunked Node Controller High Level 48VDC</t>
  </si>
  <si>
    <t>TN9300-1002-0000-0000-10</t>
  </si>
  <si>
    <t>TN9300110100000000</t>
  </si>
  <si>
    <t>DMR Tier III Trunked Node Controller Mid Level 110-230VAC</t>
  </si>
  <si>
    <t>TN9300-1101-0000-0000-10</t>
  </si>
  <si>
    <t>TN9300120100000000</t>
  </si>
  <si>
    <t>DMR Tier III Trunked Node Controller Low Level 110-230VAC</t>
  </si>
  <si>
    <t>TN9300-1201-0000-0000-10</t>
  </si>
  <si>
    <t>TN9300210100000000</t>
  </si>
  <si>
    <t>DMR Tier II Conventional Node Controller Mid Level 110-230VAC</t>
  </si>
  <si>
    <t>TN9300-2101-0000-0000-10</t>
  </si>
  <si>
    <t>TN9300220100000000</t>
  </si>
  <si>
    <t>DMR Tier II Conventional Node Controller Low Level 110-230VAC</t>
  </si>
  <si>
    <t>TN9300-2201-0000-0000-10</t>
  </si>
  <si>
    <t>TN9321130000000000</t>
  </si>
  <si>
    <t>DMR Tier III Trunked Node Controller Software with Centos6 OS</t>
  </si>
  <si>
    <t>TN9321-1300-0000-0000-10</t>
  </si>
  <si>
    <t>TN9300 - Application &amp; Server  - Licenses</t>
  </si>
  <si>
    <t>DMR - TN9500 Radio Networks</t>
  </si>
  <si>
    <t>TN9500 - Inter-Network Gateway Solution</t>
  </si>
  <si>
    <t>TN95100521BA000000</t>
  </si>
  <si>
    <t>TN9500 Inter-Network Gateway (MPT and MPT-IP/DMR) High Level server AC</t>
  </si>
  <si>
    <t>TN9510-0521-BA00-0000-10</t>
  </si>
  <si>
    <t>TN95100522BA000000</t>
  </si>
  <si>
    <t>TN9500 Inter-Network Gateway (MPT and MPT-IP/DMR) High Level server DC</t>
  </si>
  <si>
    <t>TN9510-0522-BA00-0000-10</t>
  </si>
  <si>
    <t>TN95100021AB000000</t>
  </si>
  <si>
    <t>TN9500 Inter-Network Gateway (MPT-IP/DMR) High Level server AC</t>
  </si>
  <si>
    <t>TN9510-0021-AB00-0000-10</t>
  </si>
  <si>
    <t>TN9500 Inter-Network Gateway (MPT-IP/DMR) High Level server DC</t>
  </si>
  <si>
    <t>TN95101011AB000000</t>
  </si>
  <si>
    <t>TN9500 Inter-Network Gateway (MPT-IP/DMR) Mid Level server AC</t>
  </si>
  <si>
    <t>TN9510-1011-AB00-0000-10</t>
  </si>
  <si>
    <t>TN9500 - Inter-Network Gateway - Licenses</t>
  </si>
  <si>
    <t>Tait GridLink</t>
  </si>
  <si>
    <t>TN9300 - SCADA Gateway Nodes</t>
  </si>
  <si>
    <t>TN9300300100000000</t>
  </si>
  <si>
    <t>DMR Tier III Trunked Node with SCADA Gateway High Level AC</t>
  </si>
  <si>
    <t>TN9300-3001-0000-0000-10</t>
  </si>
  <si>
    <t>TN9300310100000000</t>
  </si>
  <si>
    <t>DMR Tier III Trunked Node with SCADA Gateway Mid Level AC</t>
  </si>
  <si>
    <t>TN9300-3101-0000-0000-10</t>
  </si>
  <si>
    <t>TN9300320100000000</t>
  </si>
  <si>
    <t>DMR Tier III Trunked Node with SCADA Gateway Low Level AC</t>
  </si>
  <si>
    <t>TN9300-3201-0000-0000-10</t>
  </si>
  <si>
    <t>TN9300400100000000</t>
  </si>
  <si>
    <t>DMR SCADA Gateway High Level AC</t>
  </si>
  <si>
    <t>POA</t>
  </si>
  <si>
    <t>TN9300-4001-0000-0000-10</t>
  </si>
  <si>
    <t>TN9300410100000000</t>
  </si>
  <si>
    <t>DMR SCADA Gateway Mid Level AC</t>
  </si>
  <si>
    <t>TN9300-4101-0000-0000-10</t>
  </si>
  <si>
    <t>TN9300420100000000</t>
  </si>
  <si>
    <t>DMR SCADA Gateway Low Level AC</t>
  </si>
  <si>
    <t>TN9300-4201-0000-0000-10</t>
  </si>
  <si>
    <t>TN9321330000000000</t>
  </si>
  <si>
    <t>DMR Tier III Trunked Node Controller and SCADA Gateway Software with CentOS</t>
  </si>
  <si>
    <t>TN9321-3300-0000-0000-10</t>
  </si>
  <si>
    <t>TN9320430000000000</t>
  </si>
  <si>
    <t>DMR SCADA Gateway Software for CentOS</t>
  </si>
  <si>
    <t>TN9320-4300-0000-0000-10</t>
  </si>
  <si>
    <t>TN9300 - SCADA Gateway Software Licenses</t>
  </si>
  <si>
    <t>TNAS357</t>
  </si>
  <si>
    <t>License TaitNet DMR - SCADA Gateway Data Terminal Licenses 100</t>
  </si>
  <si>
    <t>TNAS358</t>
  </si>
  <si>
    <t>License TaitNet DMR - SCADA Gateway Data Terminal Licenses 200</t>
  </si>
  <si>
    <t>TNAS359</t>
  </si>
  <si>
    <t>License TaitNet DMR - SCADA Gateway Data Terminal Licenses 300</t>
  </si>
  <si>
    <t>TNAS360</t>
  </si>
  <si>
    <t>License TaitNet DMR - SCADA Gateway Data Terminal Licenses 500</t>
  </si>
  <si>
    <t>TNAS367</t>
  </si>
  <si>
    <t>License TaitNet DMR - SCADA High Availability</t>
  </si>
  <si>
    <t>TNAS368</t>
  </si>
  <si>
    <t>License TaitNet DMR - SCADA License 1 per call</t>
  </si>
  <si>
    <t>TD9300 - DMR Data Terminal</t>
  </si>
  <si>
    <t>TD9355-B10C-0000-0000-10</t>
  </si>
  <si>
    <t>Full Crypto 25W 136-174MHz BNC Iso PSU &amp; Sig Ports</t>
  </si>
  <si>
    <t>TD9355-H50C-0000-0000-10</t>
  </si>
  <si>
    <t>Full Crypto 25W 400-470MHz BNC Iso PSU &amp; Sig Ports</t>
  </si>
  <si>
    <t>TD9300  - Accessories</t>
  </si>
  <si>
    <t>T04-00088-0000</t>
  </si>
  <si>
    <t>TD9000 Basic DIN Rail Bracket Kit</t>
  </si>
  <si>
    <t>T04-00088-0001</t>
  </si>
  <si>
    <t>TD9000 Wall Mount Kit</t>
  </si>
  <si>
    <t>T04-00088-0004</t>
  </si>
  <si>
    <t>TD9000 USB to Serial Adaptor</t>
  </si>
  <si>
    <t>T04-00088-0005</t>
  </si>
  <si>
    <t>TD9000 Serial Cable DB9 to RJ45</t>
  </si>
  <si>
    <t>Tait Assurance</t>
  </si>
  <si>
    <t>SC-ASSU-DMR-BSTN-T</t>
  </si>
  <si>
    <t>Tait Assurance 5-year warranty for TB7300</t>
  </si>
  <si>
    <t>SC-ASSURANCE-DMR-BSTN-TB73</t>
  </si>
  <si>
    <t>SC-ASSU-DMR-BSTN-S</t>
  </si>
  <si>
    <t>Tait Assurance 5-year warranty for TB9300 Single Base Station</t>
  </si>
  <si>
    <t>SC-ASSURANCE-DMR-BSTN-SINGLE</t>
  </si>
  <si>
    <t>SC-ASSU-DMR-BSTN-D</t>
  </si>
  <si>
    <t>Tait Assurance 5-year warranty for TB9300 Dual Base Station</t>
  </si>
  <si>
    <t>SC-ASSURANCE-DMR-BSTN-DUAL</t>
  </si>
  <si>
    <t>TM2200 DMR Mobile</t>
  </si>
  <si>
    <t>TM2210 DMR Conventional</t>
  </si>
  <si>
    <t>TM2210-B1-BNC</t>
  </si>
  <si>
    <t>DMR Conv Mobile Pkg 136-174MHz 25W BNC</t>
  </si>
  <si>
    <t>TM2210-H5-BNC</t>
  </si>
  <si>
    <t>DMR Conv Mobile Pkg 400-470MHz 25W BNC</t>
  </si>
  <si>
    <t>TM2200 DMR Mobile - Accessories</t>
  </si>
  <si>
    <t>TM2210-ACC-BRKT</t>
  </si>
  <si>
    <t>TM2 Install Bracket</t>
  </si>
  <si>
    <t>TM2210-ACC-GPS</t>
  </si>
  <si>
    <t>TM2 GPS Antenna</t>
  </si>
  <si>
    <t>TM2210-ACC-MIC</t>
  </si>
  <si>
    <t>TM2 Std Microphone</t>
  </si>
  <si>
    <t>TM2210-ACC-PROG</t>
  </si>
  <si>
    <t>TM2 Programming Cable</t>
  </si>
  <si>
    <t>TM2210-ACC-PWR</t>
  </si>
  <si>
    <t>TM2 Power Cable</t>
  </si>
  <si>
    <t>TM9315 Tri-Mode 2 Digit Control Head</t>
  </si>
  <si>
    <t>Default SFE keys loaded as standard in radio body: - TMAS031 – MPT Trunking (Analog); TMAS072 – Alphanumeric ID; TMAS075 - OTAP; TMAS081 – GPS Hardware/Location Services; TMAS083 – 20/25khz Channel Restrictions; TMAS087 – Voice Annunciations; TMAS089 – Enhanced Location Reporting; TMAS097 – DMR Conventional; TMAS102 – ARC4 Encryption</t>
  </si>
  <si>
    <r>
      <t>TM9315 - 25W Tri-mode mobile</t>
    </r>
    <r>
      <rPr>
        <b/>
        <sz val="12"/>
        <color rgb="FF5F5F5F"/>
        <rFont val="Arial"/>
        <family val="2"/>
      </rPr>
      <t xml:space="preserve"> </t>
    </r>
    <r>
      <rPr>
        <b/>
        <i/>
        <sz val="12"/>
        <color rgb="FF5F5F5F"/>
        <rFont val="Arial"/>
        <family val="2"/>
      </rPr>
      <t>with DMR Tier2, analogue Conventional and MPT1327 modes enabled as standard</t>
    </r>
  </si>
  <si>
    <t>Mobile 136-174M Conv BNC with Standard Microphone &amp; U Cradle</t>
  </si>
  <si>
    <t>TM9315-B1AA-AAU0-0001-10</t>
  </si>
  <si>
    <t>Mobile 400-470M Conv BNC with Standard Microphone &amp; U Cradle</t>
  </si>
  <si>
    <t>TM9315-H5AA-AAU0-0001-10</t>
  </si>
  <si>
    <t>Mobile 450-520M Conv BNC with Standard Microphone &amp; U Cradle</t>
  </si>
  <si>
    <t>TM9315-H7AA-AAU0-0001-10</t>
  </si>
  <si>
    <t>TM9315 Quad-Mode 2 Digit Control Head with Trunking</t>
  </si>
  <si>
    <t>Default SFE keys loaded as standard in radio body: - TMAS031 – MPT Trunking (Analog); TMAS072 – Alphanumeric ID;  TMAS075 - OTAP; TMAS080 - DMR Trunking; TMAS081 – GPS Hardware/Location Services; TMAS083 – 20/25khz Channel Restrictions; TMAS087 – Voice Annunciations; TMAS089 – Enhanced Location Reporting; TMAS097 – DMR Conventional; TMAS102 – ARC4 Encryption</t>
  </si>
  <si>
    <r>
      <t>TM9315 - 25W Quad-mode mobile</t>
    </r>
    <r>
      <rPr>
        <b/>
        <sz val="12"/>
        <color rgb="FF5F5F5F"/>
        <rFont val="Arial"/>
        <family val="2"/>
      </rPr>
      <t xml:space="preserve"> </t>
    </r>
    <r>
      <rPr>
        <b/>
        <i/>
        <sz val="12"/>
        <color rgb="FF5F5F5F"/>
        <rFont val="Arial"/>
        <family val="2"/>
      </rPr>
      <t>with DMR Tier3, DMR Tier2, analogue Conventional and MPT1327 modes enabled as standard</t>
    </r>
  </si>
  <si>
    <t>TM9315B1AAAAU00009</t>
  </si>
  <si>
    <t>Mobile 136-174M Trunked BNC with Standard Microphone &amp; U Cradle</t>
  </si>
  <si>
    <t>TM9315-B1AA-AAU0-0009-10</t>
  </si>
  <si>
    <t>TM9315H5AAAAU00009</t>
  </si>
  <si>
    <t>Mobile 400-470M Trunked BNC with Standard Microphone &amp; U Cradle</t>
  </si>
  <si>
    <t>TM9315-H5AA-AAU0-0009-10</t>
  </si>
  <si>
    <t>TM9315H7AAAAU00009</t>
  </si>
  <si>
    <t>Mobile 450-520M Trunked BNC with Standard Microphone &amp; U Cradle</t>
  </si>
  <si>
    <t>TM9315-H7AA-AAU0-0009-10</t>
  </si>
  <si>
    <t>TM9355 Tri-Mode Single Head with DMR Conventional</t>
  </si>
  <si>
    <t>Additional package options are available.  Please contact your local Tait representative for details</t>
  </si>
  <si>
    <t>Default SFE keys loaded as standard in radio body: - TMAS031 – MPT Trunking (Analog); TMAS072 – Alphanumeric ID;  TMAS075 - OTAP; TMAS081 – GPS Hardware/Location Services; TMAS083 – 20/25khz Channel Restrictions; TMAS087 – Voice Annunciations; TMAS089 – Enhanced Location Reporting; TMAS097 – DMR Conventional; TMAS102 – ARC4 Encryption</t>
  </si>
  <si>
    <t>Install Options: Replace "U" with option below:</t>
  </si>
  <si>
    <t>Software Enabled Features: Replace "0001" with option below:</t>
  </si>
  <si>
    <t>0003 = DMR Tier 2 &amp; Geofence (add $236)</t>
  </si>
  <si>
    <t>0005 = DMR Tier 2 &amp; AES/DES Encryption (add $389)</t>
  </si>
  <si>
    <t>0007 = DMR Tier 2 &amp; Geofence &amp; AES/DES Encryption (add $625)</t>
  </si>
  <si>
    <r>
      <t>TM9355 - 25W Tri-Mode mobile</t>
    </r>
    <r>
      <rPr>
        <b/>
        <sz val="12"/>
        <color rgb="FF5F5F5F"/>
        <rFont val="Arial"/>
        <family val="2"/>
      </rPr>
      <t xml:space="preserve"> </t>
    </r>
    <r>
      <rPr>
        <b/>
        <i/>
        <sz val="12"/>
        <color rgb="FF5F5F5F"/>
        <rFont val="Arial"/>
        <family val="2"/>
      </rPr>
      <t>with DMR Tier2, analogue conventional and MPT1327 enabled as standard</t>
    </r>
  </si>
  <si>
    <t>TM9355B1AAAAU00001</t>
  </si>
  <si>
    <t>Mobile 136-174M BNC with Standard Microphone &amp; U Cradle</t>
  </si>
  <si>
    <t>TM9355-B1AA-AAU0-0001-10</t>
  </si>
  <si>
    <t>TM9355B1AAAAUA0001</t>
  </si>
  <si>
    <t>Mobile 136-174M BNC with Standard Microphone 6 Metre Single Head Single Body Kit &amp; U Cradle</t>
  </si>
  <si>
    <t>TM9355-B1AA-AAUA-0001-10</t>
  </si>
  <si>
    <t>TM9355B1AAABU00001</t>
  </si>
  <si>
    <t>Mobile 136-174M BNC with Keypad Microphone &amp; U Cradle</t>
  </si>
  <si>
    <t>TM9355-B1AA-ABU0-0001-10</t>
  </si>
  <si>
    <t>TM9355B1AAABUA0001</t>
  </si>
  <si>
    <t>Mobile 136-174M BNC with Keypad Microphone 6 Metre Single Head Single Body Kit &amp; U Cradle</t>
  </si>
  <si>
    <t>TM9355-B1AA-ABUA-0001-10</t>
  </si>
  <si>
    <t>TM9355H5AAAAU00001</t>
  </si>
  <si>
    <t>Mobile 400-470M BNC with Standard Microphone &amp; U Cradle</t>
  </si>
  <si>
    <t>TM9355-H5AA-AAU0-0001-10</t>
  </si>
  <si>
    <t>TM9355H5AAAAUA0001</t>
  </si>
  <si>
    <t>Mobile 400-470M BNC with Standard Microphone 6 Metre Single Head Single Body Kit &amp; U Cradle</t>
  </si>
  <si>
    <t>TM9355-H5AA-AAUA-0001-10</t>
  </si>
  <si>
    <t>TM9355H5AAABU00001</t>
  </si>
  <si>
    <t>Mobile 400-470M BNC with Keypad Microphone &amp; U Cradle</t>
  </si>
  <si>
    <t>TM9355-H5AA-ABU0-0001-10</t>
  </si>
  <si>
    <t>TM9355H5AAABUA0001</t>
  </si>
  <si>
    <t>Mobile 400-470M BNC with Keypad Microphone 6 Metre Single Head Single Body Kit &amp; U Cradle</t>
  </si>
  <si>
    <t>TM9355-H5AA-ABUA-0001-10</t>
  </si>
  <si>
    <t>TM9355H7AAAAU00001</t>
  </si>
  <si>
    <t>Mobile 450-520M BNC with Standard Microphone &amp; U Cradle</t>
  </si>
  <si>
    <t>TM9355-H7AA-AAU0-0001-10</t>
  </si>
  <si>
    <t>TM9355H7AAAAUA0001</t>
  </si>
  <si>
    <t>Mobile 450-520M BNC with Standard Microphone 6 Metre Single Head Single Body Kit &amp; U Cradle</t>
  </si>
  <si>
    <t>TM9355-H7AA-AAUA-0001-10</t>
  </si>
  <si>
    <t>TM9355H7AAABU00001</t>
  </si>
  <si>
    <t>Mobile 450-520M BNC with Keypad Microphone &amp; U Cradle</t>
  </si>
  <si>
    <t>TM9355-H7AA-ABU0-0001-10</t>
  </si>
  <si>
    <t>TM9355H7AAABUA0001</t>
  </si>
  <si>
    <t>Mobile 450-520M BNC with Keypad Microphone 6 Metre Single Head Single Body Kit &amp; U Cradle</t>
  </si>
  <si>
    <t>TM9355-H7AA-ABUA-0001-10</t>
  </si>
  <si>
    <t>TM9355 Tri-Mode Single Colour Control Head with DMR Conventional</t>
  </si>
  <si>
    <r>
      <t>TM9355 - 25W Tri-Mode TCH3 mobile</t>
    </r>
    <r>
      <rPr>
        <b/>
        <sz val="12"/>
        <color rgb="FF5F5F5F"/>
        <rFont val="Arial"/>
        <family val="2"/>
      </rPr>
      <t xml:space="preserve"> </t>
    </r>
    <r>
      <rPr>
        <b/>
        <i/>
        <sz val="12"/>
        <color rgb="FF5F5F5F"/>
        <rFont val="Arial"/>
        <family val="2"/>
      </rPr>
      <t>with DMR Tier2, analogue conventional and MPT1327 enabled as standard</t>
    </r>
  </si>
  <si>
    <t>TM9355B1AAA1U00001</t>
  </si>
  <si>
    <t>Mobile 136-174M BNC TCH3 with Standard Microphone &amp; U Cradle</t>
  </si>
  <si>
    <t>TM9355-B1AA-A1U0-0001-10</t>
  </si>
  <si>
    <t>TM9355B1AAA2U00001</t>
  </si>
  <si>
    <t>Mobile 136-174M BNC TCH3 with Keypad Microphone &amp; U Cradle</t>
  </si>
  <si>
    <t>TM9355-B1AA-A2U0-0001-10</t>
  </si>
  <si>
    <t>TM9355H5AAA1U00001</t>
  </si>
  <si>
    <t>Mobile 400-470M BNC TCH3 with Standard Microphone &amp; U Cradle</t>
  </si>
  <si>
    <t>TM9355-H5AA-A1U0-0001-10</t>
  </si>
  <si>
    <t>TM9355H5AAA2U00001</t>
  </si>
  <si>
    <t>Mobile 400-470M BNC TCH3 with Keypad Microphone &amp; U Cradle</t>
  </si>
  <si>
    <t>TM9355-H5AA-A2U0-0001-10</t>
  </si>
  <si>
    <t>TM9355H7AAA1U00001</t>
  </si>
  <si>
    <t>Mobile 450-520M BNC TCH3 with Standard Microphone &amp; U Cradle</t>
  </si>
  <si>
    <t>TM9355-H7AA-A1U0-0001-10</t>
  </si>
  <si>
    <t>TM9355H7AAA2U00001</t>
  </si>
  <si>
    <t>Mobile 450-520M BNC TCH3 with Keypad Microphone &amp; U Cradle</t>
  </si>
  <si>
    <t>TM9355-H7AA-A2U0-0001-10</t>
  </si>
  <si>
    <r>
      <t>TM9355 - 25W Tri-Mode TCH4 mobile</t>
    </r>
    <r>
      <rPr>
        <b/>
        <sz val="12"/>
        <color rgb="FF5F5F5F"/>
        <rFont val="Arial"/>
        <family val="2"/>
      </rPr>
      <t xml:space="preserve"> </t>
    </r>
    <r>
      <rPr>
        <b/>
        <i/>
        <sz val="12"/>
        <color rgb="FF5F5F5F"/>
        <rFont val="Arial"/>
        <family val="2"/>
      </rPr>
      <t>with DMR Tier2, analogue conventional and MPT1327 enabled as standard</t>
    </r>
  </si>
  <si>
    <t>TM9355B1AAA3UA0001</t>
  </si>
  <si>
    <t>Mobile 136-174M BNC TCH4 with Standard Microphone 6 Metre Single Head Single Body Kit &amp; U Cradle</t>
  </si>
  <si>
    <t>TM9355-B1AA-A3UA-0001-10</t>
  </si>
  <si>
    <t>TM9355B1AAA4UA0001</t>
  </si>
  <si>
    <t>Mobile 136-174M BNC TCH4 with Keypad Microphone 6 Metre Single Head Single Body Kit &amp; U Cradle</t>
  </si>
  <si>
    <t>TM9355-B1AA-A4UA-0001-10</t>
  </si>
  <si>
    <t>TM9355H5AAA3UA0001</t>
  </si>
  <si>
    <t>Mobile 400-470M BNC TCH4 with Standard Microphone 6 Metre Single Head Single Body Kit &amp; U Cradle</t>
  </si>
  <si>
    <t>TM9355-H5AA-A3UA-0001-10</t>
  </si>
  <si>
    <t>TM9355H5AAA4UA0001</t>
  </si>
  <si>
    <t>Mobile 400-470M BNC TCH4 with Keypad Microphone 6 Metre Single Head Single Body Kit &amp; U Cradle</t>
  </si>
  <si>
    <t>TM9355-H5AA-A4UA-0001-10</t>
  </si>
  <si>
    <t>TM9355H7AAA3UA0001</t>
  </si>
  <si>
    <t>Mobile 450-520M BNC TCH4 with Standard Microphone 6 Metre Single Head Single Body Kit &amp; U Cradle</t>
  </si>
  <si>
    <t>TM9355-H7AA-A3UA-0001-10</t>
  </si>
  <si>
    <t>TM9355H7AAA4UA0001</t>
  </si>
  <si>
    <t>Mobile 450-520M BNC TCH4 with Keypad Microphone 6 Metre Single Head Single Body Kit &amp; U Cradle</t>
  </si>
  <si>
    <t>TM9355-H7AA-A4UA-0001-10</t>
  </si>
  <si>
    <r>
      <t>TM9355 - 25W Tri-Mode TCH6 mobile</t>
    </r>
    <r>
      <rPr>
        <b/>
        <sz val="12"/>
        <color rgb="FF5F5F5F"/>
        <rFont val="Arial"/>
        <family val="2"/>
      </rPr>
      <t xml:space="preserve"> </t>
    </r>
    <r>
      <rPr>
        <b/>
        <i/>
        <sz val="12"/>
        <color rgb="FF5F5F5F"/>
        <rFont val="Arial"/>
        <family val="2"/>
      </rPr>
      <t>with DMR Tier2, analogue conventional and MPT1327 enabled as standard</t>
    </r>
  </si>
  <si>
    <t>TM9355B1AAA5UA3001</t>
  </si>
  <si>
    <t>Mobile 136-174M BNC TCH6 with Standard Microphone 6 Metre Single Head Single Body Kit, Ucradle &amp; Rugged ExtSpkr</t>
  </si>
  <si>
    <t>TM9355-B1AA-A5UA-3001-10</t>
  </si>
  <si>
    <t>TM9355B1AAA6UA3001</t>
  </si>
  <si>
    <t>Mobile 136-174M BNC TCH6 with Keypad Microphone 6 Metre Single Head Single Body Kit, Ucradle &amp; Rugged ExtSpkr</t>
  </si>
  <si>
    <t>TM9355-B1AA-A6UA-3001-10</t>
  </si>
  <si>
    <t>TM9355H5AAA5UA3001</t>
  </si>
  <si>
    <t>Mobile 400-470M BNC TCH6 with Standard Microphone 6 Metre Single Head Single Body Kit, Ucradle &amp; Rugged ExtSpkr</t>
  </si>
  <si>
    <t>TM9355-H5AA-A5UA-3001-10</t>
  </si>
  <si>
    <t>TM9355H5AAA6UA3001</t>
  </si>
  <si>
    <t>Mobile 400-470M BNC TCH6 with Keypad Microphone 6 Metre Single Head Single Body Kit, Ucradle &amp; Rugged ExtSpkr</t>
  </si>
  <si>
    <t>TM9355-H5AA-A6UA-3001-10</t>
  </si>
  <si>
    <t>TM9355H7AAA5UA3001</t>
  </si>
  <si>
    <t>Mobile 450-520M BNC TCH6 with Standard Microphone 6 Metre Single Head Single Body Kit, Ucradle &amp; Rugged ExtSpkr</t>
  </si>
  <si>
    <t>TM9355-H7AA-A5UA-3001-10</t>
  </si>
  <si>
    <t>TM9355H7AAA6UA3001</t>
  </si>
  <si>
    <t>Mobile 450-520M BNC TCH6 with Keypad Microphone 6 Metre Single Head Single Body Kit, Ucradle &amp; Rugged ExtSpkr</t>
  </si>
  <si>
    <t>TM9355-H7AA-A6UA-3001-10</t>
  </si>
  <si>
    <t>TM9355 Quad-Mode Single Head with Trunking</t>
  </si>
  <si>
    <t>Software Enabled Features: Replace "0009" with option below:</t>
  </si>
  <si>
    <t>0011 = DMR Tier 3 &amp; Geofence (add $236)</t>
  </si>
  <si>
    <t>0013 = DMR Tier 3 &amp; AES/DES Encryption (add $389)</t>
  </si>
  <si>
    <t>0015 = DMR Tier 3 &amp; Geofence &amp; AES/DES Encryption (add $625)</t>
  </si>
  <si>
    <r>
      <t>TM9355 - 25W Quad-mode mobile</t>
    </r>
    <r>
      <rPr>
        <b/>
        <sz val="12"/>
        <color rgb="FF5F5F5F"/>
        <rFont val="Arial"/>
        <family val="2"/>
      </rPr>
      <t xml:space="preserve"> </t>
    </r>
    <r>
      <rPr>
        <b/>
        <i/>
        <sz val="12"/>
        <color rgb="FF5F5F5F"/>
        <rFont val="Arial"/>
        <family val="2"/>
      </rPr>
      <t>with DMR Tier3, DMR Tier2, analogue conventional and MPT1327 enabled as standard</t>
    </r>
  </si>
  <si>
    <t>TM9355B1AAAAU00009</t>
  </si>
  <si>
    <t>Mobile 136-174M DMR Trunked BNC with Standard Microphone &amp; U Cradle</t>
  </si>
  <si>
    <t>TM9355-B1AA-AAU0-0009-10</t>
  </si>
  <si>
    <t>TM9355B1AAAAUA0009</t>
  </si>
  <si>
    <t>Mobile 136-174M DMR Trunked BNC with Standard Microphone 6 Metre Single Head Single Body Kit &amp; U Cradle</t>
  </si>
  <si>
    <t>TM9355-B1AA-AAUA-0009-10</t>
  </si>
  <si>
    <t>TM9355B1AAABU00009</t>
  </si>
  <si>
    <t>Mobile 136-174M DMR Trunked BNC with Keypad Microphone &amp; U Cradle</t>
  </si>
  <si>
    <t>TM9355-B1AA-ABU0-0009-10</t>
  </si>
  <si>
    <t>TM9355B1AAABUA0009</t>
  </si>
  <si>
    <t>Mobile 136-174M DMR Trunked BNC with Keypad Microphone 6 Metre Single Head Single Body Kit &amp; U Cradle</t>
  </si>
  <si>
    <t>TM9355-B1AA-ABUA-0009-10</t>
  </si>
  <si>
    <t>TM9355H5AAAAU00009</t>
  </si>
  <si>
    <t>Mobile 400-470M DMR Trunked BNC with Standard Microphone &amp; U Cradle</t>
  </si>
  <si>
    <t>TM9355-H5AA-AAU0-0009-10</t>
  </si>
  <si>
    <t>TM9355H5AAAAUA0009</t>
  </si>
  <si>
    <t>Mobile 400-470M DMR Trunked BNC with Standard Microphone 6 Metre Single Head Single Body Kit &amp; U Cradle</t>
  </si>
  <si>
    <t>TM9355-H5AA-AAUA-0009-10</t>
  </si>
  <si>
    <t>TM9355H5AAABU00009</t>
  </si>
  <si>
    <t>Mobile 400-470M DMR Trunked BNC with Keypad Microphone &amp; U Cradle</t>
  </si>
  <si>
    <t>TM9355-H5AA-ABU0-0009-10</t>
  </si>
  <si>
    <t>TM9355H5AAABUA0009</t>
  </si>
  <si>
    <t>Mobile 400-470M DMR Trunked BNC with Keypad Microphone 6 Metre Single Head Single Body Kit &amp; U Cradle</t>
  </si>
  <si>
    <t>TM9355-H5AA-ABUA-0009-10</t>
  </si>
  <si>
    <t>TM9355H7AAAAU00009</t>
  </si>
  <si>
    <t>Mobile 450-520M DMR Trunked BNC with Standard Microphone &amp; U Cradle</t>
  </si>
  <si>
    <t>TM9355-H7AA-AAU0-0009-10</t>
  </si>
  <si>
    <t>TM9355H7AAAAUA0009</t>
  </si>
  <si>
    <t>Mobile 450-520M DMR Trunked BNC with Standard Microphone 6 Metre Single Head Single Body Kit &amp; U Cradle</t>
  </si>
  <si>
    <t>TM9355-H7AA-AAUA-0009-10</t>
  </si>
  <si>
    <t>TM9355H7AAABU00009</t>
  </si>
  <si>
    <t>Mobile 450-520M DMR Trunked BNC with Keypad Microphone &amp; U Cradle</t>
  </si>
  <si>
    <t>TM9355-H7AA-ABU0-0009-10</t>
  </si>
  <si>
    <t>TM9355H7AAABUA0009</t>
  </si>
  <si>
    <t>Mobile 450-520M DMR Trunked BNC with Keypad Microphone 6 Metre Single Head Single Body Kit &amp; U Cradle</t>
  </si>
  <si>
    <t>TM9355-H7AA-ABUA-0009-10</t>
  </si>
  <si>
    <t>TM9355 Tri-Mode Single Colour Control Head with Trunking</t>
  </si>
  <si>
    <t>TM9355B1AAA1U00009</t>
  </si>
  <si>
    <t>Mobile 136-174M DMR Trunked BNC TCH3 with Standard Microphone &amp; U Cradle</t>
  </si>
  <si>
    <t>TM9355-B1AA-A1U0-0009-10</t>
  </si>
  <si>
    <t>TM9355B1AAA2U00009</t>
  </si>
  <si>
    <t>Mobile 136-174M DMR Trunked BNC TCH3 with Keypad Microphone &amp; U Cradle</t>
  </si>
  <si>
    <t>TM9355-B1AA-A2U0-0009-10</t>
  </si>
  <si>
    <t>TM9355H5AAA1U00009</t>
  </si>
  <si>
    <t>Mobile 400-470M DMR Trunked BNC TCH3 with Standard Microphone &amp; U Cradle</t>
  </si>
  <si>
    <t>TM9355-H5AA-A1U0-0009-10</t>
  </si>
  <si>
    <t>TM9355H5AAA2U00009</t>
  </si>
  <si>
    <t>Mobile 400-470M DMR Trunked BNC TCH3 with Keypad Microphone &amp; U Cradle</t>
  </si>
  <si>
    <t>TM9355-H5AA-A2U0-0009-10</t>
  </si>
  <si>
    <t>TM9355H7AAA1U00009</t>
  </si>
  <si>
    <t>Mobile 450-520M DMR Trunked BNC TCH3 with Standard Microphone &amp; U Cradle</t>
  </si>
  <si>
    <t>TM9355-H7AA-A1U0-0009-10</t>
  </si>
  <si>
    <t>TM9355H7AAA2U00009</t>
  </si>
  <si>
    <t>Mobile 450-520M DMR Trunked BNC TCH3 with Keypad Microphone &amp; U Cradle</t>
  </si>
  <si>
    <t>TM9355-H7AA-A2U0-0009-10</t>
  </si>
  <si>
    <t>TM9355B1AAA3UA0009</t>
  </si>
  <si>
    <t>Mobile 136-174M DMR Trunked BNC TCH4 with Standard Microphone 6 Metre Single Head Single Body Kit &amp; U Cradle</t>
  </si>
  <si>
    <t>TM9355-B1AA-A3UA-0009-10</t>
  </si>
  <si>
    <t>TM9355B1AAA4UA0009</t>
  </si>
  <si>
    <t>Mobile 136-174M DMR Trunked BNC TCH4 with Keypad Microphone 6 Metre Single Head Single Body Kit &amp; U Cradle</t>
  </si>
  <si>
    <t>TM9355-B1AA-A4UA-0009-10</t>
  </si>
  <si>
    <t>TM9355H5AAA3UA0009</t>
  </si>
  <si>
    <t>Mobile 400-470M DMR Trunked BNC TCH4 with Standard Microphone 6 Metre Single Head Single Body Kit &amp; U Cradle</t>
  </si>
  <si>
    <t>TM9355-H5AA-A3UA-0009-10</t>
  </si>
  <si>
    <t>TM9355H5AAA4UA0009</t>
  </si>
  <si>
    <t>Mobile 400-470M DMR Trunked BNC TCH4 with Keypad Microphone 6 Metre Single Head Single Body Kit &amp; U Cradle</t>
  </si>
  <si>
    <t>TM9355-H5AA-A4UA-0009-10</t>
  </si>
  <si>
    <t>TM9355H7AAA3UA0009</t>
  </si>
  <si>
    <t>Mobile 450-520M DMR Trunked BNC TCH4 with Standard Microphone 6 Metre Single Head Single Body Kit &amp; U Cradle</t>
  </si>
  <si>
    <t>TM9355-H7AA-A3UA-0009-10</t>
  </si>
  <si>
    <t>TM9355H7AAA4UA0009</t>
  </si>
  <si>
    <t>Mobile 450-520M DMR Trunked BNC TCH4 with Keypad Microphone 6 Metre Single Head Single Body Kit &amp; U Cradle</t>
  </si>
  <si>
    <t>TM9355-H7AA-A4UA-0009-10</t>
  </si>
  <si>
    <t>TM9355B1AAA5UA3009</t>
  </si>
  <si>
    <t>Mobile 136-174M DMR Trunked BNC TCH6 with Standard Microphone 6 Metre Single Head Single Body Kit, Ucradle &amp; Rugged ExtSpkr</t>
  </si>
  <si>
    <t>TM9355-B1AA-A5UA-3009-10</t>
  </si>
  <si>
    <t>TM9355B1AAA6UA3009</t>
  </si>
  <si>
    <t>Mobile 136-174M DMR Trunked BNC TCH6 with Keypad Microphone 6 Metre Single Head Single Body Kit, Ucradle &amp; Rugged ExtSpkr</t>
  </si>
  <si>
    <t>TM9355-B1AA-A6UA-3009-10</t>
  </si>
  <si>
    <t>TM9355H5AAA5UA3009</t>
  </si>
  <si>
    <t>Mobile 400-470M DMR Trunked BNC TCH6 with Standard Microphone 6 Metre Single Head Single Body Kit, Ucradle &amp; Rugged ExtSpkr</t>
  </si>
  <si>
    <t>TM9355-H5AA-A5UA-3009-10</t>
  </si>
  <si>
    <t>TM9355H5AAA6UA3009</t>
  </si>
  <si>
    <t>Mobile 400-470M DMR Trunked BNC TCH6 with Keypad Microphone 6 Metre Single Head Single Body Kit, Ucradle &amp; Rugged ExtSpkr</t>
  </si>
  <si>
    <t>TM9355-H5AA-A6UA-3009-10</t>
  </si>
  <si>
    <t>TM9355H7AAA5UA3009</t>
  </si>
  <si>
    <t>Mobile 450-520M DMR Trunked BNC TCH6 with Standard Microphone 6 Metre Single Head Single Body Kit, Ucradle &amp; Rugged ExtSpkr</t>
  </si>
  <si>
    <t>TM9355-H7AA-A5UA-3009-10</t>
  </si>
  <si>
    <t>TM9355H7AAA6UA3009</t>
  </si>
  <si>
    <t>Mobile 450-520M DMR Trunked BNC TCH6 with Keypad Microphone 6 Metre Single Head Single Body Kit, Ucradle &amp; Rugged ExtSpkr</t>
  </si>
  <si>
    <t>TM9355-H7AA-A6UA-3009-10</t>
  </si>
  <si>
    <t>TM9355 Tri-Mode Handheld Control Head with DMR Conventional</t>
  </si>
  <si>
    <t>HHCH Colour Options: Replace "AC" with option below:</t>
  </si>
  <si>
    <t>BC = Yellow HHCH</t>
  </si>
  <si>
    <t>CC = Green HHCH</t>
  </si>
  <si>
    <t>DC = Red HHCH</t>
  </si>
  <si>
    <r>
      <t>TM9355 HHCH - 25W Tri-mode mobile</t>
    </r>
    <r>
      <rPr>
        <b/>
        <sz val="12"/>
        <color rgb="FF5F5F5F"/>
        <rFont val="Arial"/>
        <family val="2"/>
      </rPr>
      <t xml:space="preserve"> </t>
    </r>
    <r>
      <rPr>
        <b/>
        <i/>
        <sz val="12"/>
        <color rgb="FF5F5F5F"/>
        <rFont val="Arial"/>
        <family val="2"/>
      </rPr>
      <t>with DMR Tier2, analogue conventional and MPT1327 enabled as standard</t>
    </r>
  </si>
  <si>
    <t>TM9355B1AAACU01001</t>
  </si>
  <si>
    <t xml:space="preserve">Mobile 136-174M BNC Handheld Control Head with Ext Spkr U-Cradle </t>
  </si>
  <si>
    <t>TM9355-B1AA-ACU0-1001-10</t>
  </si>
  <si>
    <t>TM9355B1AAACUE1001</t>
  </si>
  <si>
    <t xml:space="preserve">Mobile 136-174M BNC Handheld Control Head with Ext Spkr U-Cradle 6m Rmt </t>
  </si>
  <si>
    <t>TM9355-B1AA-ACUE-1001-10</t>
  </si>
  <si>
    <t>TM9355B1AAACUE1B01</t>
  </si>
  <si>
    <t xml:space="preserve">Mobile 136-174M BNC Handheld Control Head with Ext Spkr U-Cradle 6m Rmt Intfc Kit </t>
  </si>
  <si>
    <t>TM9355-B1AA-ACUE-1B01-10</t>
  </si>
  <si>
    <t>TM9355H5AAACU01001</t>
  </si>
  <si>
    <t xml:space="preserve">Mobile 400-470M BNC Handheld Control Head with Ext Spkr U-Cradle </t>
  </si>
  <si>
    <t>TM9355-H5AA-ACU0-1001-10</t>
  </si>
  <si>
    <t>TM9355H5AAACUE1001</t>
  </si>
  <si>
    <t xml:space="preserve">Mobile 400-470M BNC Handheld Control Head with Ext Spkr U-Cradle 6m Rmt </t>
  </si>
  <si>
    <t>TM9355-H5AA-ACUE-1001-10</t>
  </si>
  <si>
    <t>TM9355H5AAACUE1B01</t>
  </si>
  <si>
    <t xml:space="preserve">Mobile 400-470M BNC Handheld Control Head with Ext Spkr U-Cradle 6m Rmt Intfc Kit </t>
  </si>
  <si>
    <t>TM9355-H5AA-ACUE-1B01-10</t>
  </si>
  <si>
    <t>TM9355H7AAACU01001</t>
  </si>
  <si>
    <t xml:space="preserve">Mobile 450-520M BNC Handheld Control Head with Ext Spkr U-Cradle </t>
  </si>
  <si>
    <t>TM9355-H7AA-ACU0-1001-10</t>
  </si>
  <si>
    <t>TM9355H7AAACUE1001</t>
  </si>
  <si>
    <t xml:space="preserve">Mobile 450-520M BNC Handheld Control Head with Ext Spkr U-Cradle 6m Rmt </t>
  </si>
  <si>
    <t>TM9355-H7AA-ACUE-1001-10</t>
  </si>
  <si>
    <t>TM9355H7AAACUE1B01</t>
  </si>
  <si>
    <t xml:space="preserve">Mobile 450-520M BNC Handheld Control Head with Ext Spkr U-Cradle 6m Rmt Intfc Kit </t>
  </si>
  <si>
    <t>TM9355-H7AA-ACUE-1B01-10</t>
  </si>
  <si>
    <t>TM9355 Quad-Mode Handheld Control Head Trunking</t>
  </si>
  <si>
    <r>
      <t xml:space="preserve">TM9355 HHCH - VHF 25W Quad-Mode mobile </t>
    </r>
    <r>
      <rPr>
        <b/>
        <i/>
        <sz val="12"/>
        <color rgb="FF575A5D"/>
        <rFont val="Arial"/>
        <family val="2"/>
      </rPr>
      <t xml:space="preserve"> with DMR Tier3, DMR Tier2, analogue conventional and MPT1327 enabled as standard</t>
    </r>
  </si>
  <si>
    <t>TM9355B1AAACU01009</t>
  </si>
  <si>
    <t>TM9355-B1AA-ACU0-1009-10</t>
  </si>
  <si>
    <t>TM9355B1AAACUE1009</t>
  </si>
  <si>
    <t>TM9355-B1AA-ACUE-1009-10</t>
  </si>
  <si>
    <t>TM9355B1AAACUE1B09</t>
  </si>
  <si>
    <t>TM9355-B1AA-ACUE-1B09-10</t>
  </si>
  <si>
    <t>TM9355H5AAACU01009</t>
  </si>
  <si>
    <t>TM9355-H5AA-ACU0-1009-10</t>
  </si>
  <si>
    <t>TM9355H5AAACUE1009</t>
  </si>
  <si>
    <t>TM9355-H5AA-ACUE-1009-10</t>
  </si>
  <si>
    <t>TM9355H5AAACUE1B09</t>
  </si>
  <si>
    <t>TM9355-H5AA-ACUE-1B09-10</t>
  </si>
  <si>
    <t>TM9355H7AAACU01009</t>
  </si>
  <si>
    <t>TM9355-H7AA-ACU0-1009-10</t>
  </si>
  <si>
    <t>TM9355H7AAACUE1009</t>
  </si>
  <si>
    <t>TM9355-H7AA-ACUE-1009-10</t>
  </si>
  <si>
    <t>TM9355H7AAACUE1B09</t>
  </si>
  <si>
    <t>TM9355-H7AA-ACUE-1B09-10</t>
  </si>
  <si>
    <t>TM9356 Tri-Mode Dual Body with DMR Conventional</t>
  </si>
  <si>
    <t>S = Slide in cradle (add $60)</t>
  </si>
  <si>
    <t>E = Security cradle (add $246)</t>
  </si>
  <si>
    <t>H = Universal cradle (add $254)</t>
  </si>
  <si>
    <r>
      <t>TM9356 - VHF/UHF 25W Tri-Mode mobile</t>
    </r>
    <r>
      <rPr>
        <b/>
        <sz val="12"/>
        <color rgb="FF5F5F5F"/>
        <rFont val="Arial"/>
        <family val="2"/>
      </rPr>
      <t xml:space="preserve"> </t>
    </r>
    <r>
      <rPr>
        <b/>
        <i/>
        <sz val="12"/>
        <color rgb="FF5F5F5F"/>
        <rFont val="Arial"/>
        <family val="2"/>
      </rPr>
      <t>with DMR Tier2, analogue conventional, MPT1327 and Multibody Support enabled as standard</t>
    </r>
  </si>
  <si>
    <t>TM9356ZDAAAAUG0001</t>
  </si>
  <si>
    <t>Conv 136-174M/400-470M 25W BNC Mic UCrdl ExtAlm</t>
  </si>
  <si>
    <t>TM9356-ZDAA-AAUG-0001-10</t>
  </si>
  <si>
    <t>TM9356ZDAAABUG0001</t>
  </si>
  <si>
    <t>Conv 136-174M/400-470M 25W BNC KMic UCrdl ExtAlm</t>
  </si>
  <si>
    <t>TM9356-ZDAA-ABUG-0001-10</t>
  </si>
  <si>
    <t>TM9356Z1AAAAUG0001</t>
  </si>
  <si>
    <t>Conv 400-470M/450-520M 25W BNC Mic UCrdl ExtAlm</t>
  </si>
  <si>
    <t>TM9356-Z1AA-AAUG-0001-10</t>
  </si>
  <si>
    <t>TM9356Z1AAABUG0001</t>
  </si>
  <si>
    <t>Conv 400-470M/450-520M 25W BNC KMic UCrdl ExtAlm</t>
  </si>
  <si>
    <t>TM9356-Z1AA-ABUG-0001-10</t>
  </si>
  <si>
    <t>TM9356Z4AAAAUG0001</t>
  </si>
  <si>
    <t>Conv 136-174M/450-520M 25W BNC Mic UCrdl ExtAlm</t>
  </si>
  <si>
    <t>TM9356-Z4AA-AAUG-0001-10</t>
  </si>
  <si>
    <t>TM9356Z4AAABUG0001</t>
  </si>
  <si>
    <t>Conv 136-174M/450-520M 25W BNC KMic UCrdl ExtAlm</t>
  </si>
  <si>
    <t>TM9356-Z4AA-ABUG-0001-10</t>
  </si>
  <si>
    <r>
      <t>TM9356 HHCH - VHF/UHF 25W Tri-Mode mobile</t>
    </r>
    <r>
      <rPr>
        <b/>
        <sz val="12"/>
        <color rgb="FF5F5F5F"/>
        <rFont val="Arial"/>
        <family val="2"/>
      </rPr>
      <t xml:space="preserve"> </t>
    </r>
    <r>
      <rPr>
        <b/>
        <i/>
        <sz val="12"/>
        <color rgb="FF5F5F5F"/>
        <rFont val="Arial"/>
        <family val="2"/>
      </rPr>
      <t>with DMR Tier2, analogue conventional, MPT1327 and Multibody Support enabled as standard</t>
    </r>
  </si>
  <si>
    <t>TM9356ZDAAACU02001</t>
  </si>
  <si>
    <t>Conv 136-174M/400-470M 25W BNC ExtSpkr UCrdl ExtAlm</t>
  </si>
  <si>
    <t>TM9356-ZDAA-ACU0-2001-10</t>
  </si>
  <si>
    <t>TM9356Z1AAACU02001</t>
  </si>
  <si>
    <t>Conv 400-470M/450-520M 25W BNC ExtSpkr UCrdl ExtAlm</t>
  </si>
  <si>
    <t>TM9356-Z1AA-ACU0-2001-10</t>
  </si>
  <si>
    <t>TM9356Z4AAACU02001</t>
  </si>
  <si>
    <t>Conv 136-174M/450-520M 25W BNC ExtSpkr UCrdl ExtAlm</t>
  </si>
  <si>
    <t>TM9356-Z4AA-ACU0-2001-10</t>
  </si>
  <si>
    <t>TM9356ZDAAACUH2001</t>
  </si>
  <si>
    <t>Conv 136-174M/400-470M 25W BNC ExtSpkr 6m Rmt UCrdl ExtAlm</t>
  </si>
  <si>
    <t>TM9356-ZDAA-ACUH-2001-10</t>
  </si>
  <si>
    <t>TM9356Z1AAACUH2001</t>
  </si>
  <si>
    <t>Conv 400-470M/450-520M 25W BNC ExtSpkr 6m Rmt UCrdl ExtAlm</t>
  </si>
  <si>
    <t>TM9356-Z1AA-ACUH-2001-10</t>
  </si>
  <si>
    <t>TM9356Z4AAACUH2001</t>
  </si>
  <si>
    <t>Conv 136-174M/450-520M 25W BNC ExtSpkr 6m Rmt UCrdl ExtAlm</t>
  </si>
  <si>
    <t>TM9356-Z4AA-ACUH-2001-10</t>
  </si>
  <si>
    <t>TM9357 Tri-Mode Dual Head with DMR Conventional</t>
  </si>
  <si>
    <r>
      <t>TM9357 - 25W Tri-mode mobile</t>
    </r>
    <r>
      <rPr>
        <b/>
        <sz val="12"/>
        <color rgb="FF5F5F5F"/>
        <rFont val="Arial"/>
        <family val="2"/>
      </rPr>
      <t xml:space="preserve"> </t>
    </r>
    <r>
      <rPr>
        <b/>
        <i/>
        <sz val="12"/>
        <color rgb="FF5F5F5F"/>
        <rFont val="Arial"/>
        <family val="2"/>
      </rPr>
      <t>with DMR Tier 2, analogue Conventional and MPT1327 modes enabled as standard</t>
    </r>
  </si>
  <si>
    <t>TM9357B1AAAEUD0001</t>
  </si>
  <si>
    <t>Mobile 136-174M BNC with Standard Microphone 18 Metre Dual Head Single Body Kit &amp; U Cradle</t>
  </si>
  <si>
    <t>TM9357-B1AA-AEUD-0001-10</t>
  </si>
  <si>
    <t>TM9357B1AAAFUD0001</t>
  </si>
  <si>
    <t>Mobile 136-174M BNC with Keypad Microphone 18 Metre Dual Head Single Body Kit &amp; U Cradle</t>
  </si>
  <si>
    <t>TM9357-B1AA-AFUD-0001-10</t>
  </si>
  <si>
    <t>TM9357H5AAAEUD0001</t>
  </si>
  <si>
    <t>Mobile 400-470M BNC with Standard Microphone 18 Metre Dual Head Single Body Kit &amp; U Cradle</t>
  </si>
  <si>
    <t>TM9357-H5AA-AEUD-0001-10</t>
  </si>
  <si>
    <t>TM9357H5AAAFUD0001</t>
  </si>
  <si>
    <t>Mobile 400-470M BNC with Keypad Microphone 18 Metre Dual Head Single Body Kit &amp; U Cradle</t>
  </si>
  <si>
    <t>TM9357-H5AA-AFUD-0001-10</t>
  </si>
  <si>
    <t>TM9357H7AAAEUD0001</t>
  </si>
  <si>
    <t>Mobile 450-520M BNC with Standard Microphone 18 Metre Dual Head Single Body Kit &amp; U Cradle</t>
  </si>
  <si>
    <t>TM9357-H7AA-AEUD-0001-10</t>
  </si>
  <si>
    <t>TM9357H7AAAFUD0001</t>
  </si>
  <si>
    <t>Mobile 450-520M BNC with Keypad Microphone 18 Metre Dual Head Single Body Kit &amp; U Cradle</t>
  </si>
  <si>
    <t>TM9357-H7AA-AFUD-0001-10</t>
  </si>
  <si>
    <t>TM9357 Quad-Mode Dual Head with DMR Trunking</t>
  </si>
  <si>
    <r>
      <t>TM9357- 25W Quad-mode mobile</t>
    </r>
    <r>
      <rPr>
        <b/>
        <sz val="12"/>
        <color rgb="FF5F5F5F"/>
        <rFont val="Arial"/>
        <family val="2"/>
      </rPr>
      <t xml:space="preserve"> </t>
    </r>
    <r>
      <rPr>
        <b/>
        <i/>
        <sz val="12"/>
        <color rgb="FF5F5F5F"/>
        <rFont val="Arial"/>
        <family val="2"/>
      </rPr>
      <t>with DMR Tier3, DMR Tier2, analogue conventional and MPT1327 enabled as standard</t>
    </r>
  </si>
  <si>
    <t>Mobile 136-174M DMR Trunked BNC with Standard Microphone 18 Metre Dual Head Single Body Kit &amp; U Cradle</t>
  </si>
  <si>
    <t>TM9357-B1AA-AEUD-0009-10</t>
  </si>
  <si>
    <t>Mobile 136-174M DMR Trunked BNC with Keypad Microphone 18 Metre Dual Head Single Body Kit &amp; U Cradle</t>
  </si>
  <si>
    <t>TM9357-B1AA-AFUD-0009-10</t>
  </si>
  <si>
    <t>Mobile 400-470M  DMR Trunked BNC with Standard Microphone 18 Metre Dual Head Single Body Kit &amp; U Cradle</t>
  </si>
  <si>
    <t>TM9357-H5AA-AEUD-0009-10</t>
  </si>
  <si>
    <t>Mobile 400-470M  DMR Trunked BNC with Keypad Microphone 18 Metre Dual Head Single Body Kit &amp; U Cradle</t>
  </si>
  <si>
    <t>TM9357-H5AA-AFUD-0009-10</t>
  </si>
  <si>
    <t>Mobile450-520M DMR Trunked BNC with Standard Microphone 18 Metre Dual Head Single Body Kit &amp; U Cradle</t>
  </si>
  <si>
    <t>TM9357-H7AA-AEUD-0009-10</t>
  </si>
  <si>
    <t>Mobile 450-520M DMR Trunked BNC with Keypad Microphone 18 Metre Dual Head Single Body Kit &amp; U Cradle</t>
  </si>
  <si>
    <t>TM9357-H7AA-AFUD-0009-10</t>
  </si>
  <si>
    <t>TM9357 Tri-Mode Dual Hand Held Control Head with DMR Conventional</t>
  </si>
  <si>
    <t>Conv Dual 136-174M 25W BNC HHCH UCrdl 1 x R-Spkr 18mRmt</t>
  </si>
  <si>
    <t>TM9357-B1AA-ADUJ-3001-10</t>
  </si>
  <si>
    <t>Conv Dual 136-174M 25W BNC HHCH UCrdl 2 x R-Spkr 18mRmt</t>
  </si>
  <si>
    <t>TM9357-B1AA-ADUJ-4001-10</t>
  </si>
  <si>
    <t>Conv Dual 400-470M 25W BNC HHCH UCrdl 1 x R-Spkr 18mRmt</t>
  </si>
  <si>
    <t>TM9357-H5AA-ADUJ-3001-10</t>
  </si>
  <si>
    <t>Conv Dual 400-470M 25W BNC HHCH UCrdl 2 x R-Spkr 18mRmt</t>
  </si>
  <si>
    <t>TM9357-H5AA-ADUJ-4001-10</t>
  </si>
  <si>
    <t>Conv Dual 450-520M 25W BNC HHCH UCrdl 1 x R-Spkr 18mRmt</t>
  </si>
  <si>
    <t>TM9357-H7AA-ADUJ-3001-10</t>
  </si>
  <si>
    <t>Conv Dual 450-520M 25W BNC HHCH UCrdl 2 x R-Spkr 18mRmt</t>
  </si>
  <si>
    <t>TM9357-H7AA-ADUJ-4001-10</t>
  </si>
  <si>
    <t>TM9357 Tri-Mode Dual Hand Held Control Head with DMR Trunking</t>
  </si>
  <si>
    <t>TM9357B1AAADUJ3009</t>
  </si>
  <si>
    <t>Trk Dual 136-174M 25W BNC HHCH UCrdl 1 x R-Spkr 18mRmt</t>
  </si>
  <si>
    <t>TM9357-B1AA-ADUJ-3009-10</t>
  </si>
  <si>
    <t>TM9357B1AAADUJ4009</t>
  </si>
  <si>
    <t>Trk Dual 136-174M 25W BNC HHCH UCrdl 2 x R-Spkr 18mRmt</t>
  </si>
  <si>
    <t>TM9357-B1AA-ADUJ-4009-10</t>
  </si>
  <si>
    <t>TM9357H5AAADUJ3009</t>
  </si>
  <si>
    <t>Trk Dual 400-470M 25W BNC HHCH UCrdl 1 x R-Spkr 18mRmt</t>
  </si>
  <si>
    <t>TM9357-H5AA-ADUJ-3009-10</t>
  </si>
  <si>
    <t>TM9357H5AAADUJ4009</t>
  </si>
  <si>
    <t>Trk Dual 400-470M 25W BNC HHCH UCrdl 2 x R-Spkr 18mRmt</t>
  </si>
  <si>
    <t>TM9357-H5AA-ADUJ-4009-10</t>
  </si>
  <si>
    <t>TM9357H7AAADUJ3009</t>
  </si>
  <si>
    <t>Trk Dual 450-520M 25W BNC HHCH UCrdl 1 x R-Spkr 18mRmt</t>
  </si>
  <si>
    <t>TM9357-H7AA-ADUJ-3009-10</t>
  </si>
  <si>
    <t>TM9357H7AAADUJ4009</t>
  </si>
  <si>
    <t>Trk Dual 450-520M 25W BNC HHCH UCrdl 2 x R-Spkr 18mRmt</t>
  </si>
  <si>
    <t>TM9357-H7AA-ADUJ-4009-10</t>
  </si>
  <si>
    <t>TM9395 Tri-Mode Programming Head (Blank Control Head) with DMR Conventional</t>
  </si>
  <si>
    <r>
      <t>TM9395 - 25W Tri-mode mobile</t>
    </r>
    <r>
      <rPr>
        <b/>
        <sz val="12"/>
        <color rgb="FF5F5F5F"/>
        <rFont val="Arial"/>
        <family val="2"/>
      </rPr>
      <t xml:space="preserve"> </t>
    </r>
    <r>
      <rPr>
        <b/>
        <i/>
        <sz val="12"/>
        <color rgb="FF5F5F5F"/>
        <rFont val="Arial"/>
        <family val="2"/>
      </rPr>
      <t>with DMR Tier 2, analogue Conventional and MPT1327 modes enabled as standard</t>
    </r>
  </si>
  <si>
    <t>TM9395B1AAAKU00001</t>
  </si>
  <si>
    <t>Mobile 136-174M BNC with U Cradle</t>
  </si>
  <si>
    <t>TM9395-B1AA-AKU0-0001-10</t>
  </si>
  <si>
    <t>TM9395B1ABAKU00001</t>
  </si>
  <si>
    <t>Mobile 136-174M BNC with U Cradle &amp; RS232</t>
  </si>
  <si>
    <t>TM9395-B1AB-AKU0-0001-10</t>
  </si>
  <si>
    <t>TM9395H5AAAKU00001</t>
  </si>
  <si>
    <t>Mobile 400-470M BNC with U Cradle</t>
  </si>
  <si>
    <t>TM9395-H5AA-AKU0-0001-10</t>
  </si>
  <si>
    <t>TM9395H5ABAKU00001</t>
  </si>
  <si>
    <t>Mobile 400-470M BNC with U Cradle &amp; RS232</t>
  </si>
  <si>
    <t>TM9395-H5AB-AKU0-0001-10</t>
  </si>
  <si>
    <t>TM9395H7AAAKU00001</t>
  </si>
  <si>
    <t>Mobile 450-520M BNC with U Cradle</t>
  </si>
  <si>
    <t>TM9395-H7AA-AKU0-0001-10</t>
  </si>
  <si>
    <t>TM9395H7ABAKU00001</t>
  </si>
  <si>
    <t>Mobile 450-520M BNC with U Cradle &amp; RS232</t>
  </si>
  <si>
    <t>TM9395-H7AB-AKU0-0001-10</t>
  </si>
  <si>
    <t>TM9395 Quad-Mode Programming Head (Blank Control Head) with Trunking</t>
  </si>
  <si>
    <r>
      <t>TM9395 - 25W Quad-mode mobile</t>
    </r>
    <r>
      <rPr>
        <b/>
        <sz val="12"/>
        <color rgb="FF5F5F5F"/>
        <rFont val="Arial"/>
        <family val="2"/>
      </rPr>
      <t xml:space="preserve"> </t>
    </r>
    <r>
      <rPr>
        <b/>
        <i/>
        <sz val="12"/>
        <color rgb="FF5F5F5F"/>
        <rFont val="Arial"/>
        <family val="2"/>
      </rPr>
      <t>with DMR Tier3, DMR Tier2, analogue conventional and MPT1327 enabled as standard</t>
    </r>
  </si>
  <si>
    <t>TM9395B1AAAKU00009</t>
  </si>
  <si>
    <t>Mobile 136-174M DMR Trunked BNC with U Cradle</t>
  </si>
  <si>
    <t>TM9395-B1AA-AKU0-0009-10</t>
  </si>
  <si>
    <t>TM9395B1ABAKU00009</t>
  </si>
  <si>
    <t>Mobile 136-174M DMR Trunked BNC with U Cradle &amp; RS232</t>
  </si>
  <si>
    <t>TM9395-B1AB-AKU0-0009-10</t>
  </si>
  <si>
    <t>TM9395H5AAAKU00009</t>
  </si>
  <si>
    <t>Mobile 400-470M DMR Trunked BNC with U Cradle</t>
  </si>
  <si>
    <t>TM9395-H5AA-AKU0-0009-10</t>
  </si>
  <si>
    <t>TM9395H5ABAKU00009</t>
  </si>
  <si>
    <t>Mobile 400-470M DMR Trunked BNC with U Cradle &amp; RS232</t>
  </si>
  <si>
    <t>TM9395-H5AB-AKU0-0009-10</t>
  </si>
  <si>
    <t>TM9395H7AAAKU00009</t>
  </si>
  <si>
    <t>Mobile 450-520M DMR Trunked BNC with U Cradle</t>
  </si>
  <si>
    <t>TM9395-H7AA-AKU0-0009-10</t>
  </si>
  <si>
    <t>TM9395H7ABAKU00009</t>
  </si>
  <si>
    <t>Mobile 450-520M DMR Trunked BNC with U Cradle &amp; RS232</t>
  </si>
  <si>
    <t>TM9395-H7AB-AKU0-0009-10</t>
  </si>
  <si>
    <t>TM9755 Colour Control Head with DMR Conventional</t>
  </si>
  <si>
    <r>
      <t>TM9755 - 25W Mobile</t>
    </r>
    <r>
      <rPr>
        <b/>
        <sz val="12"/>
        <color rgb="FF5F5F5F"/>
        <rFont val="Arial"/>
        <family val="2"/>
      </rPr>
      <t xml:space="preserve"> </t>
    </r>
    <r>
      <rPr>
        <b/>
        <i/>
        <sz val="12"/>
        <color rgb="FF5F5F5F"/>
        <rFont val="Arial"/>
        <family val="2"/>
      </rPr>
      <t>with DMR Tier2, analogue conventional and MPT1327 enabled as standard</t>
    </r>
  </si>
  <si>
    <t>TM9755N1AAA1U00001</t>
  </si>
  <si>
    <t>DMR Single 136-520M 25W BNC Std Mic UCrdl TCH3</t>
  </si>
  <si>
    <t>TM9755-N1AA-A1U0-0001-10</t>
  </si>
  <si>
    <t>TM9755N1AAA2U00001</t>
  </si>
  <si>
    <t>DMR Single 136-520M 25W BNC Kpad Mic UCrdl TCH3</t>
  </si>
  <si>
    <t>TM9755-N1AA-A2U0-0001-10</t>
  </si>
  <si>
    <t/>
  </si>
  <si>
    <t>TM9755N1AAA3UA0001</t>
  </si>
  <si>
    <t>DMR Single 136-520M 25W BNC Std Mic UCrdl 6m TCH4</t>
  </si>
  <si>
    <t>TM9755-N1AA-A3UA-0001-10</t>
  </si>
  <si>
    <t>TM9755N1AAA4UA0001</t>
  </si>
  <si>
    <t>DMR Single 136-520M 25W BNC Kpad Mic UCrdl 6m TCH4</t>
  </si>
  <si>
    <t>TM9755-N1AA-A4UA-0001-10</t>
  </si>
  <si>
    <t>TM9755N1AAA5UA1001</t>
  </si>
  <si>
    <t>DMR Single 136-520M 25W BNC Std Mic UCrdl 6m ExtSpkr TCH6</t>
  </si>
  <si>
    <t>TM9755-N1AA-A5UA-1001-10</t>
  </si>
  <si>
    <t>TM9755N1AAA6UA1001</t>
  </si>
  <si>
    <t>DMR Single 136-520M 25W BNC Kpad Mic UCrdl 6m ExtSpkr TCH6</t>
  </si>
  <si>
    <t>TM9755-N1AA-A6UA-1001-10</t>
  </si>
  <si>
    <t>TM9755N1AAA5UA3001</t>
  </si>
  <si>
    <t>DMR Single 136-520M 25W BNC Std Mic UCrdl 6m Rgd ExtSpkr TCH6</t>
  </si>
  <si>
    <t>TM9755-N1AA-A5UA-3001-10</t>
  </si>
  <si>
    <t>TM9755N1AAA6UA3001</t>
  </si>
  <si>
    <t>DMR Single 136-520M 25W BNC Kpad Mic UCrdl 6m Rgd ExtSpkr TCH6</t>
  </si>
  <si>
    <t>TM9755-N1AA-A6UA-3001-10</t>
  </si>
  <si>
    <r>
      <t>TM9765 - 25W Mobile</t>
    </r>
    <r>
      <rPr>
        <b/>
        <sz val="12"/>
        <color rgb="FF5F5F5F"/>
        <rFont val="Arial"/>
        <family val="2"/>
      </rPr>
      <t xml:space="preserve"> </t>
    </r>
    <r>
      <rPr>
        <b/>
        <i/>
        <sz val="12"/>
        <color rgb="FF5F5F5F"/>
        <rFont val="Arial"/>
        <family val="2"/>
      </rPr>
      <t>with DMR Tier2, analogue conventional and MPT1327 enabled as standard</t>
    </r>
  </si>
  <si>
    <t>TM9765N1AAA1U00001</t>
  </si>
  <si>
    <t>DMR Dual 136-520M 25W BNC Std Mic UCrdl TCH3</t>
  </si>
  <si>
    <t>TM9765-N1AA-A1U0-0001-10</t>
  </si>
  <si>
    <t>TM9765N1AAA2U00001</t>
  </si>
  <si>
    <t>DMR Dual 136-520M 25W BNC Kpad Mic UCrdl TCH3</t>
  </si>
  <si>
    <t>TM9765-N1AA-A2U0-0001-10</t>
  </si>
  <si>
    <t>TM9765N1AAA3UA0001</t>
  </si>
  <si>
    <t>DMR Dual 136-520M 25W BNC Std Mic UCrdl TCH4</t>
  </si>
  <si>
    <t>TM9765-N1AA-A3UA-0001-10</t>
  </si>
  <si>
    <t>TM9765N1AAA4UA0001</t>
  </si>
  <si>
    <t>DMR Dual 136-520M 25W BNC Kpad Mic UCrdl TCH4</t>
  </si>
  <si>
    <t>TM9765-N1AA-A4UA-0001-10</t>
  </si>
  <si>
    <t>TM9765N1AAA5UA1001</t>
  </si>
  <si>
    <t>DMR Dual 136-520M 25W BNC Std Mic UCrdl ExtSpkr TCH6</t>
  </si>
  <si>
    <t>TM9765-N1AA-A5UA-1001-10</t>
  </si>
  <si>
    <t>TM9765N1AAA6UA1001</t>
  </si>
  <si>
    <t>DMR Dual 136-520M 25W BNC Kpad Mic UCrdl ExtSpkr TCH6</t>
  </si>
  <si>
    <t>TM9765-N1AA-A6UA-1001-10</t>
  </si>
  <si>
    <t>TM9765N1AAA5UA3001</t>
  </si>
  <si>
    <t>DMR Dual 136-520M 25W BNC Std Mic UCrdl Rgd ExtSpkr TCH6</t>
  </si>
  <si>
    <t>TM9765-N1AA-A5UA-3001-10</t>
  </si>
  <si>
    <t>TM9765N1AAA6UA3001</t>
  </si>
  <si>
    <t>DMR Dual 136-520M 25W BNC Kpad Mic UCrdl Rgd ExtSpkrTCH6</t>
  </si>
  <si>
    <t>TM9765-N1AA-A6UA-3001-10</t>
  </si>
  <si>
    <t>TP2200 DMR Portable</t>
  </si>
  <si>
    <t>TP2210 DMR Conventional</t>
  </si>
  <si>
    <t>TP2210-B1-AU</t>
  </si>
  <si>
    <t>DMR Conv 136-174M Portable Pkg c/w Ant, 2000mAh Battery, C/Strap, B/Clip, Single Charger &amp; P/Pack</t>
  </si>
  <si>
    <t>TP2210-H5-AU</t>
  </si>
  <si>
    <t>DMR Conv 400-470M Portable Pkg c/w Ant, 2000mAh Battery, C/Strap, B/Clip, Single Charger &amp; P/Pack</t>
  </si>
  <si>
    <t>TP2210-H7-AU</t>
  </si>
  <si>
    <t>DMR Conv 450-520M Portable Pkg c/w Ant, 2000mAh Battery, C/Strap, B/Clip, Single Charger &amp; P/Pack</t>
  </si>
  <si>
    <t>TP2210 DMR Conventional with Man Down Option</t>
  </si>
  <si>
    <t>TP2210-B1-MD-AU</t>
  </si>
  <si>
    <t>DMR Conv 136-174M Man Down Portable Pkg c/w Ant, 2000mAh Battery, C/Strap, B/Clip, Single Charger &amp; P/Pack</t>
  </si>
  <si>
    <t>TP2210-H5-MD-AU</t>
  </si>
  <si>
    <t>DMR Conv 400-470M Man Down Portable Pkg c/w Ant, 2000mAh Battery, C/Strap, B/Clip, Single Charger &amp; P/Pack</t>
  </si>
  <si>
    <t>TP2210-H7-MD-AU</t>
  </si>
  <si>
    <t>DMR Conv 450-520M Man Down Portable Pkg c/w Ant, 2000mAh Battery, C/Strap, B/Clip, Single Charger &amp; P/Pack</t>
  </si>
  <si>
    <t>TP2200 DMR Portable - Accessories</t>
  </si>
  <si>
    <t>Antenna Options</t>
  </si>
  <si>
    <t>T03-00225-BAAA</t>
  </si>
  <si>
    <t>TP2 Antenna - 136-150MHz</t>
  </si>
  <si>
    <t>T03-00225-BAAB</t>
  </si>
  <si>
    <t>TP2 Antenna - 150-174MHz</t>
  </si>
  <si>
    <t>T03-00225-HAAA</t>
  </si>
  <si>
    <t>TP2 Antenna - 400-470MHz</t>
  </si>
  <si>
    <t>T03-00225-HAAB</t>
  </si>
  <si>
    <t>TP2 Antenna - 450-520MHz</t>
  </si>
  <si>
    <t>Battery and Charger Options</t>
  </si>
  <si>
    <t>T03-00220-AAAA</t>
  </si>
  <si>
    <t>TP2 2000mAh Li-ion Battery</t>
  </si>
  <si>
    <t>T03-00223-AAAA</t>
  </si>
  <si>
    <t>TP2 Belt Clip</t>
  </si>
  <si>
    <t>T03-00224-AAAA</t>
  </si>
  <si>
    <t>TP2 Carry Strap</t>
  </si>
  <si>
    <t>T03-00222-AAAA</t>
  </si>
  <si>
    <t>TP2 Single Charger 12v (No AC Adapter)</t>
  </si>
  <si>
    <t>T03-00222-AAAD</t>
  </si>
  <si>
    <t>TP2 ANZ AC Adapter suit T03-00220-AAAA</t>
  </si>
  <si>
    <t>T03-00229-ABAA</t>
  </si>
  <si>
    <t>TP2 Six Bay Multi Charger c/w ANZ Power Supply</t>
  </si>
  <si>
    <t>Audio Options</t>
  </si>
  <si>
    <t>T03-00226-AAAA</t>
  </si>
  <si>
    <t>TP2 C Style Earpiece with PTT + Mic 2-Pin</t>
  </si>
  <si>
    <t>T03-00227-AAAA</t>
  </si>
  <si>
    <t>TP2 Speaker Microphone - IP54</t>
  </si>
  <si>
    <t>TP2/TP3/TP9 Earpiece In-Ear Acoustic -tube 3.5mm-RA-Jack 0.3m-lead - Fits T03-00227-AAA Speaker Mic</t>
  </si>
  <si>
    <t>TP2/TP3/TP9 Earpiece In-Ear Acoustic-tube 3.5mm-Str-Jack 0.3m-lead - Fits T03-00227-AAA Speaker Mic</t>
  </si>
  <si>
    <t>TP2/TP3/TP9 Earpiece Ear-bud C-hook Black 3.5mm-RA-Jack 0.2m-lead - Fits T03-00227-AAA Speaker Mic</t>
  </si>
  <si>
    <t>TP2/TP3/TP9 Earpiece Ear-bud C-hook Black 3.5mm-Str-Jack 0.2m-lead - Fits T03-00227-AAA Speaker Mic</t>
  </si>
  <si>
    <t>TP2/TP3/TP9 Earpiece On-Ear D-ring Black 3.5mm-RA-Jack 0.3m-lead - Fits T03-00227-AAA Speaker Mic</t>
  </si>
  <si>
    <t>TP2/TP3/TP9 Earpiece On-Ear D-ring Black 3.5mm-Str-Jack 0.3m-lead - Fits T03-00227-AAA Speaker Mic</t>
  </si>
  <si>
    <t>TP3300 DMR Portable</t>
  </si>
  <si>
    <t>TP3300 - No Key/Display (No Charger)</t>
  </si>
  <si>
    <t>NOTE: Normal Customer Discount Does Not Apply - please contact Logic for pricing</t>
  </si>
  <si>
    <t>TP3300-B1</t>
  </si>
  <si>
    <t>DMR Conv 136-174M Portable Pkg c/w Ant, 2000mAh Battery + B/Clip</t>
  </si>
  <si>
    <t>TP3300-HG</t>
  </si>
  <si>
    <t>DMR Conv 400-480M Portable Pkg c/w Ant, 2000mAh Battery + B/Clip</t>
  </si>
  <si>
    <t>TP3300-H7</t>
  </si>
  <si>
    <t>DMR Conv 450-520M Portable Pkg c/w Ant, 2000mAh Battery + B/Clip</t>
  </si>
  <si>
    <t>TP3350 DMR Portable</t>
  </si>
  <si>
    <t>TP3350 - Advanced No Key/Display (No Charger)</t>
  </si>
  <si>
    <t>TP3350-B1</t>
  </si>
  <si>
    <t>DMR Conv 136-174M Portable Pkg c/w GPS, BlueTooth, Man Down, Vibration Alert, Ant, 2000mAh Battery + B/Clip</t>
  </si>
  <si>
    <t>TP3350-HG</t>
  </si>
  <si>
    <t>DMR Conv 400-480M Portable Pkg c/w GPS, BlueTooth, Man Down, Vibration Alert, Ant, 2000mAh Battery + B/Clip</t>
  </si>
  <si>
    <t>TP3350-H7</t>
  </si>
  <si>
    <t>DMR Conv 450-520M Portable Pkg c/w GPS, BlueTooth, Man Down, Vibration Alert, Ant, 2000mAh Battery + B/Clip</t>
  </si>
  <si>
    <t>TP3300 DMR Portable - Accessories</t>
  </si>
  <si>
    <t>Color Covers Spares - Customer Fitted</t>
  </si>
  <si>
    <t>TP3000-A00T-S</t>
  </si>
  <si>
    <t>TP3000 Spares - 0-Key Front Panel Black</t>
  </si>
  <si>
    <t>TP3000-C00T-S</t>
  </si>
  <si>
    <t>TP3000 Spares - 0-Key Front Panel Green</t>
  </si>
  <si>
    <t>TP3000-D00T-S</t>
  </si>
  <si>
    <t>TP3000 Spares - 0-Key Front Panel Grey</t>
  </si>
  <si>
    <t>TP3000-B00T-S</t>
  </si>
  <si>
    <t>TP3000 Spares - 0-Key Front Panel Orange</t>
  </si>
  <si>
    <t>TP3000-H00T-S</t>
  </si>
  <si>
    <t>TP3000 Spares - 0-Key Front Panel Pink</t>
  </si>
  <si>
    <t>TP3000-F00T-S</t>
  </si>
  <si>
    <t>TP3000 Spares - 0-Key Front Panel Red</t>
  </si>
  <si>
    <t>TP3000-E00T-S</t>
  </si>
  <si>
    <t>TP3000 Spares - 0-Key Front Panel White</t>
  </si>
  <si>
    <t>TP3000-G00T-S</t>
  </si>
  <si>
    <t>TP3000 Spares - 0-Key Front Panel Yellow</t>
  </si>
  <si>
    <t>TP3000-A04T-S</t>
  </si>
  <si>
    <t>TP3000 Spares - 4-Key Front Panel Black</t>
  </si>
  <si>
    <t>TP3000-C04T-S</t>
  </si>
  <si>
    <t>TP3000 Spares - 4-Key Front Panel Green</t>
  </si>
  <si>
    <t>TP3000-D04T-S</t>
  </si>
  <si>
    <t>TP3000 Spares - 4-Key Front Panel Grey</t>
  </si>
  <si>
    <t>TP3000-B04T-S</t>
  </si>
  <si>
    <t>TP3000 Spares - 4-Key Front Panel Orange</t>
  </si>
  <si>
    <t>TP3000-H04T-S</t>
  </si>
  <si>
    <t>TP3000 Spares - 4-Key Front Panel Pink</t>
  </si>
  <si>
    <t>TP3000-F04T-S</t>
  </si>
  <si>
    <t>TP3000 Spares - 4-Key Front Panel Red</t>
  </si>
  <si>
    <t>TP3000-E04T-S</t>
  </si>
  <si>
    <t>TP3000 Spares - 4-Key Front Panel White</t>
  </si>
  <si>
    <t>TP3000-G04T-S</t>
  </si>
  <si>
    <t>TP3000 Spares - 4-Key Front Panel Yellow</t>
  </si>
  <si>
    <t>TP3000-A16T-S</t>
  </si>
  <si>
    <t>TP3000 Spares - 16-Key Front Panel Black</t>
  </si>
  <si>
    <t>TP3000-C16T-S</t>
  </si>
  <si>
    <t>TP3000 Spares - 16-Key Front Panel Green</t>
  </si>
  <si>
    <t>TP3000-D16T-S</t>
  </si>
  <si>
    <t>TP3000 Spares - 16-Key Front Panel Grey</t>
  </si>
  <si>
    <t>TP3000-B16T-S</t>
  </si>
  <si>
    <t>TP3000 Spares - 16-Key Front Panel Orange</t>
  </si>
  <si>
    <t>TP3000-H16T-S</t>
  </si>
  <si>
    <t>TP3000 Spares - 16-Key Front Panel Pink</t>
  </si>
  <si>
    <t>TP3000-F16T-S</t>
  </si>
  <si>
    <t>TP3000 Spares - 16-Key Front Panel Red</t>
  </si>
  <si>
    <t>TP3000-E16T-S</t>
  </si>
  <si>
    <t>TP3000 Spares - 16-Key Front Panel White</t>
  </si>
  <si>
    <t>TP3000-G16T-S</t>
  </si>
  <si>
    <t>TP3000 Spares - 16-Key Front Panel Yellow</t>
  </si>
  <si>
    <t>Color Covers Tait Fitted</t>
  </si>
  <si>
    <t>TP3000-A00T</t>
  </si>
  <si>
    <t>TP3000 0-Key Front Panel Black</t>
  </si>
  <si>
    <t>TP3000-B00T</t>
  </si>
  <si>
    <t>TP3000 0-Key Front Panel Orange</t>
  </si>
  <si>
    <t>TP3000-C00T</t>
  </si>
  <si>
    <t>TP3000 0-Key Front Panel Green</t>
  </si>
  <si>
    <t>TP3000-D00T</t>
  </si>
  <si>
    <t>TP3000 0-Key Front Panel Grey</t>
  </si>
  <si>
    <t>TP3000-E00T</t>
  </si>
  <si>
    <t>TP3000 0-Key Front Panel White</t>
  </si>
  <si>
    <t>TP3000-F00T</t>
  </si>
  <si>
    <t>TP3000 0-Key Front Panel Red</t>
  </si>
  <si>
    <t>TP3000-G00T</t>
  </si>
  <si>
    <t>TP3000 0-Key Front Panel Yellow</t>
  </si>
  <si>
    <t>TP3000-H00T</t>
  </si>
  <si>
    <t>TP3000 0-Key Front Panel Pink</t>
  </si>
  <si>
    <t>TP3000-A04T</t>
  </si>
  <si>
    <t>TP3000 4-Key Front Panel Black</t>
  </si>
  <si>
    <t>TP3000-B04T</t>
  </si>
  <si>
    <t>TP3000 4-Key Front Panel Orange</t>
  </si>
  <si>
    <t>TP3000-C04T</t>
  </si>
  <si>
    <t>TP3000 4-Key Front Panel Green</t>
  </si>
  <si>
    <t>TP3000-D04T</t>
  </si>
  <si>
    <t>TP3000 4-Key Front Panel Grey</t>
  </si>
  <si>
    <t>TP3000-E04T</t>
  </si>
  <si>
    <t>TP3000 4-Key Front Panel White</t>
  </si>
  <si>
    <t>TP3000-F04T</t>
  </si>
  <si>
    <t>TP3000 4-Key Front Panel Red</t>
  </si>
  <si>
    <t>TP3000-G04T</t>
  </si>
  <si>
    <t>TP3000 4-Key Front Panel Yellow</t>
  </si>
  <si>
    <t>TP3000-H04T</t>
  </si>
  <si>
    <t>TP3000 4-Key Front Panel Pink</t>
  </si>
  <si>
    <t>TP3000-A16T</t>
  </si>
  <si>
    <t>TP3000 16-Key Front Panel Black</t>
  </si>
  <si>
    <t>TP3000-B16T</t>
  </si>
  <si>
    <t>TP3000 16-Key Front Panel Orange</t>
  </si>
  <si>
    <t>TP3000-C16T</t>
  </si>
  <si>
    <t>TP3000 16-Key Front Panel Green</t>
  </si>
  <si>
    <t>TP3000-D16T</t>
  </si>
  <si>
    <t>TP3000 16-Key Front Panel Grey</t>
  </si>
  <si>
    <t>TP3000-E16T</t>
  </si>
  <si>
    <t>TP3000 16-Key Front Panel White</t>
  </si>
  <si>
    <t>TP3000-F16T</t>
  </si>
  <si>
    <t>TP3000 16-Key Front Panel Red</t>
  </si>
  <si>
    <t>TP3000-G16T</t>
  </si>
  <si>
    <t>TP3000 16-Key Front Panel Yellow</t>
  </si>
  <si>
    <t>TP3000-H16T</t>
  </si>
  <si>
    <t>TP3000 16-Key Front Panel Pink</t>
  </si>
  <si>
    <t>Battery Options</t>
  </si>
  <si>
    <t>TP3000-BAT</t>
  </si>
  <si>
    <t>TP3000 Battery Pack 2000mAh</t>
  </si>
  <si>
    <t>Charger Options</t>
  </si>
  <si>
    <t>TP3000-CH6</t>
  </si>
  <si>
    <t>TP3000 Charger 6-way c/w PSU w/o PwrCord</t>
  </si>
  <si>
    <t>TP3000-CH1</t>
  </si>
  <si>
    <t>TP3000 Single Charger &amp; Plugpack</t>
  </si>
  <si>
    <t>Cable Mains Cord 2m ANZ IEC</t>
  </si>
  <si>
    <t>TP3/TP8/TP9 Speaker Microphone Light-Weight 3.5mm Jack</t>
  </si>
  <si>
    <t>TP3/TP9 Spkr Mic TSM3e 2W IP67 F-bttn-org 3.5mm-jack</t>
  </si>
  <si>
    <t>TP3/TP9 Spkr Mic TSM3 1W IP67 F-bttn-blk 3.5mm-jack Lghtwght-cbl</t>
  </si>
  <si>
    <t>TP3/TP8/TP9 Headset Light-Weight Behind-Head Boom-Mic-with-PTT</t>
  </si>
  <si>
    <t>TP3/TP8/TP93 Covert Kit Eartube-In-Ear Lapel-Mic-With-PTT</t>
  </si>
  <si>
    <t>TP3/TP8/TP93 Covert Kit Earhanger Lapel-Mic-With-PTT</t>
  </si>
  <si>
    <t>TP3/TP93/95 Wired PTT for Bluetooth Light-Duty Ring</t>
  </si>
  <si>
    <t>Earpiece Ear-bud C-hook Black 3.5mm Right-angle Jack Short-lead</t>
  </si>
  <si>
    <t>Earpiece D-ring Black 3.5mm Right-angle Jack Short-lead</t>
  </si>
  <si>
    <t>Carry Case Options</t>
  </si>
  <si>
    <t>T03-00370-AAAA</t>
  </si>
  <si>
    <t>TP3000 Carry Case Nylon 4/16Key D-Stud Belt loop</t>
  </si>
  <si>
    <t>T03-00370-ABAA</t>
  </si>
  <si>
    <t>TP3000 Carry Case Nylon 4/16Key (Use Battery Belt Clip)</t>
  </si>
  <si>
    <t>T03-00370-AAAB</t>
  </si>
  <si>
    <t>TP3000 Carry Case Nylon 0Key D-Stud Belt loop</t>
  </si>
  <si>
    <t>T03-00370-ABAB</t>
  </si>
  <si>
    <t>TP3000 Carry Case Nylon 0Key (Use Battery Belt Clip)</t>
  </si>
  <si>
    <t>Antennas Options</t>
  </si>
  <si>
    <t>T03-00340-BBAA</t>
  </si>
  <si>
    <t>TP3000 Spares - Antenna 136-150MHz</t>
  </si>
  <si>
    <t>T03-00340-BCAA</t>
  </si>
  <si>
    <t>TP3000 Spares - Antenna 150-174MHz</t>
  </si>
  <si>
    <t>T03-00340-GAAA</t>
  </si>
  <si>
    <t>TP3000 Spares - Antenna 400-480MHz</t>
  </si>
  <si>
    <t>T03-00340-HAAA</t>
  </si>
  <si>
    <t>TP3000 Spares - Antenna 450-520MHz</t>
  </si>
  <si>
    <t>T03-00340-BDAA</t>
  </si>
  <si>
    <t>TP3000 Spares - Antenna 136-145MHz/GPS Stubby</t>
  </si>
  <si>
    <t>T03-00340-BEAA</t>
  </si>
  <si>
    <t>TP3000 Spares - Antenna 145-154MHz/GPS Stubby</t>
  </si>
  <si>
    <t>T03-00340-BFAA</t>
  </si>
  <si>
    <t>TP3000 Spares - Antenna 153-164MHz/GPS Stubby</t>
  </si>
  <si>
    <t>T03-00340-BGAA</t>
  </si>
  <si>
    <t>TP3000 Spares - Antenna 163-174MHz/GPS Stubby</t>
  </si>
  <si>
    <t>T03-00340-GBAA</t>
  </si>
  <si>
    <t>TP3000 Spares - Antenna 400-480MHz/GPS Stubby</t>
  </si>
  <si>
    <t>T03-00340-HBAA</t>
  </si>
  <si>
    <t>TP3000 Spares - Antenna 450-520MHz/GPS Stubby</t>
  </si>
  <si>
    <t>Programing Options</t>
  </si>
  <si>
    <t>T03-00360-AAAA</t>
  </si>
  <si>
    <t>TP3000 Pressure Tester Kit</t>
  </si>
  <si>
    <t>T03-00361-AAAA</t>
  </si>
  <si>
    <t>TP3000 Programming Cable</t>
  </si>
  <si>
    <t>T03-00362-AAAA</t>
  </si>
  <si>
    <t>TP3000 Calibration Test Programming Kit</t>
  </si>
  <si>
    <t>Spare Body Only</t>
  </si>
  <si>
    <t>T03-00302-BAAA</t>
  </si>
  <si>
    <t>TP3300 Spares - VHF Body only 136-174MHz</t>
  </si>
  <si>
    <t>T03-00302-GAAA</t>
  </si>
  <si>
    <t>TP3300 Spares - UHF Body only 400-480MHz</t>
  </si>
  <si>
    <t>T03-00302-HAAA</t>
  </si>
  <si>
    <t>TP3300 Spares - UHFII Body only 450-520MHz</t>
  </si>
  <si>
    <t>T03-00303-BAAA</t>
  </si>
  <si>
    <t>TP3350 Spares - VHF Body only 136-174MHz</t>
  </si>
  <si>
    <t>T03-00303-GAAA</t>
  </si>
  <si>
    <t>TP3350 Spares - UHF Body only 400-480MHz</t>
  </si>
  <si>
    <t>T03-00303-HAAA</t>
  </si>
  <si>
    <t>TP3350 Spares - UHFII Body only 450-520MHz</t>
  </si>
  <si>
    <t>T03-00350-AAAA</t>
  </si>
  <si>
    <t>TP3000 Spares - BeltClip TP3000 x10</t>
  </si>
  <si>
    <t>T03-00351-AAAA</t>
  </si>
  <si>
    <t>TP3000 Spares - Knobs - Vol x 10/Channel x 10</t>
  </si>
  <si>
    <t>T03-00352-AAAA</t>
  </si>
  <si>
    <t>TP3000 Spares - Pots - Vol x 10/Channel x 10</t>
  </si>
  <si>
    <t>T03-00353-AAAA</t>
  </si>
  <si>
    <t>TP3000 Spares - Bumper Bar Kit x10</t>
  </si>
  <si>
    <t>T03-00353-BAAA</t>
  </si>
  <si>
    <t>TP3000 Spares - Bridge Plate x 10</t>
  </si>
  <si>
    <t>T03-00353-CAAA</t>
  </si>
  <si>
    <t>TP3000 Spares - Accessory Cover x 10</t>
  </si>
  <si>
    <t>T03-00354-AAAA</t>
  </si>
  <si>
    <t>TP3000 Spares - Sealing Kit x10</t>
  </si>
  <si>
    <t>T03-00354-BAAA</t>
  </si>
  <si>
    <t>TP3000 Spares - Conductive Sponge x 100</t>
  </si>
  <si>
    <t>T03-00355-AAAA</t>
  </si>
  <si>
    <t>TP3000 Spares - Logo Label Kit x100</t>
  </si>
  <si>
    <t>345-03004-00</t>
  </si>
  <si>
    <t>TP3000 Spares - M3 Black Thumb Screw</t>
  </si>
  <si>
    <t>Spare Labels</t>
  </si>
  <si>
    <t>T03-00364-AAAA</t>
  </si>
  <si>
    <t>TP3000 Die-Cut Labels Blank (500)</t>
  </si>
  <si>
    <t>TP9310 Entry Level Radio (No dialpad, No display)</t>
  </si>
  <si>
    <t>List price includes Performance 2.4Ah Li-Ion battery with belt clip and antenna. Package price excludes charger.</t>
  </si>
  <si>
    <t>Default SFE keys loaded as standard in radio body: - TPAS031 – MPT Trunking (Analog);  TPAS075 - OTAP; TPAS081 - DMR GPS Hardware / Location Services; TPAS083 – 20/25khz Channel Restrictions; TPAS087 – Voice Annunciations; TPAS089 – Enhanced Location Reporting; TPAS097 – DMR Conventional; TPAS102 – ARC4 Encryption</t>
  </si>
  <si>
    <t>Colour Options: Replace "A1" with option below:</t>
  </si>
  <si>
    <t>Battery Options: Replace "E" with option below                                    Continuous Channel Select: Replace "0C" with option below</t>
  </si>
  <si>
    <t>C1 = Red</t>
  </si>
  <si>
    <t>C = Slimline Li-Ion 1.8Ah (minus $65)                                                    0D = Continuous Channel Select (add $35)</t>
  </si>
  <si>
    <t>D1 = Yellow</t>
  </si>
  <si>
    <t>J = High Capacity Li-Ion 3.3Ah (Add $23)</t>
  </si>
  <si>
    <t xml:space="preserve">E1 = Orange </t>
  </si>
  <si>
    <t>F1 = Hi Vis Green</t>
  </si>
  <si>
    <r>
      <t xml:space="preserve">TP9310 - Tri-Mode </t>
    </r>
    <r>
      <rPr>
        <b/>
        <i/>
        <sz val="12"/>
        <color rgb="FF575A5D"/>
        <rFont val="Arial"/>
        <family val="2"/>
      </rPr>
      <t>with DMR Tier2, analogue Conventional and MPT1327 modes enabled as standard</t>
    </r>
  </si>
  <si>
    <t>TP9310B1A10CEA0001</t>
  </si>
  <si>
    <t xml:space="preserve">136-174M Antenna 136-151M Helical, Zone Switch, 2.4Ah Li-Ion Battery </t>
  </si>
  <si>
    <t>TP9310-B1A1-0CEA-0001-10</t>
  </si>
  <si>
    <t>TP9310B1A10CEB0001</t>
  </si>
  <si>
    <t xml:space="preserve">136-174M Antenna 150-162M Helical, Zone Switch, 2.4Ah Li-Ion Battery </t>
  </si>
  <si>
    <t>TP9310-B1A1-0CEB-0001-10</t>
  </si>
  <si>
    <t>TP9310B1A10CEC0001</t>
  </si>
  <si>
    <t xml:space="preserve">136-174M Antenna 162-174M Helical, Zone Switch, 2.4Ah Li-Ion Battery </t>
  </si>
  <si>
    <t>TP9310-B1A1-0CEC-0001-10</t>
  </si>
  <si>
    <t>TP9310B1A10CED0001</t>
  </si>
  <si>
    <t xml:space="preserve">136-174M Antenna 155-167M Helical, Zone Switch, 2.4Ah Li-Ion Battery </t>
  </si>
  <si>
    <t>TP9310-B1A1-0CED-0001-10</t>
  </si>
  <si>
    <t>TP9310B1A10CEK0001</t>
  </si>
  <si>
    <t xml:space="preserve">136-174M Antenna 136-174M Helical, Zone Switch, 2.4Ah Li-Ion Battery </t>
  </si>
  <si>
    <t>TP9310-B1A1-0CEK-0001-10</t>
  </si>
  <si>
    <t>TP9310HKA10CE40001</t>
  </si>
  <si>
    <t xml:space="preserve">378-470M Antenna 380-470M Helical, Zone Switch, 2.4Ah Li-Ion Battery </t>
  </si>
  <si>
    <t>TP9310-HKA1-0CE4-0001-10</t>
  </si>
  <si>
    <t>TP9310HKA10CE30001</t>
  </si>
  <si>
    <t xml:space="preserve">378-470M Antenna 380-470M Whip, Zone Switch, 2.4Ah Li-Ion Battery </t>
  </si>
  <si>
    <t>TP9310-HKA1-0CE3-0001-10</t>
  </si>
  <si>
    <t>TP9310H7A10CEJ0001</t>
  </si>
  <si>
    <t xml:space="preserve">450-520M Antenna 450-520M Helical, Zone Switch, 2.4Ah Li-Ion Battery </t>
  </si>
  <si>
    <t>TP9310-H7A1-0CEJ-0001-10</t>
  </si>
  <si>
    <t>TP9310H7A10CEF0001</t>
  </si>
  <si>
    <t xml:space="preserve">450-520M Antenna 450-520M Whip, Zone Switch, 2.4Ah Li-Ion Battery </t>
  </si>
  <si>
    <t>TP9310-H7A1-0CEF-0001-10</t>
  </si>
  <si>
    <t>Default SFE keys loaded as standard in radio body: - TPAS031 – MPT Trunking (Analog);  TPAS075 - OTAP; TPAS080 - DMR Trunking; TPAS081 - DMR GPS Hardware / Location Services; TPAS083 – 20/25khz Channel Restrictions; TPAS087 – Voice Annunciations; TPAS089 – Enhanced Location Reporting; TPAS097 – DMR Conventional; TPAS102 – ARC4 Encryption</t>
  </si>
  <si>
    <r>
      <t xml:space="preserve">TP9310 - Quad-mode </t>
    </r>
    <r>
      <rPr>
        <b/>
        <i/>
        <sz val="12"/>
        <color rgb="FF5F5F5F"/>
        <rFont val="Arial"/>
        <family val="2"/>
      </rPr>
      <t>DMR Tier3, DMR Tier2, analogue Conventional and MPT1327 modes enabled as standard</t>
    </r>
  </si>
  <si>
    <t>TP9310B1A10CEA0009</t>
  </si>
  <si>
    <t>TP9310-B1A1-0CEA-0009-10</t>
  </si>
  <si>
    <t>TP9310B1A10CEB0009</t>
  </si>
  <si>
    <t>TP9310-B1A1-0CEB-0009-10</t>
  </si>
  <si>
    <t>TP9310B1A10CEC0009</t>
  </si>
  <si>
    <t>TP9310-B1A1-0CEC-0009-10</t>
  </si>
  <si>
    <t>TP9310B1A10CED0009</t>
  </si>
  <si>
    <t>TP9310-B1A1-0CED-0009-10</t>
  </si>
  <si>
    <t>TP9310B1A10CEK0009</t>
  </si>
  <si>
    <t>TP9310-B1A1-0CEK-0009-10</t>
  </si>
  <si>
    <t>TP9310HKA10CE40009</t>
  </si>
  <si>
    <t>TP9310-HKA1-0CE4-0009-10</t>
  </si>
  <si>
    <t>TP9310HKA10CE30009</t>
  </si>
  <si>
    <t>TP9310-HKA1-0CE3-0009-10</t>
  </si>
  <si>
    <t>TP9310H7A10CEJ0009</t>
  </si>
  <si>
    <t>TP9310-H7A1-0CEJ-0009-10</t>
  </si>
  <si>
    <t>TP9310H7A10CEF0009</t>
  </si>
  <si>
    <t>TP9310-H7A1-0CEF-0009-10</t>
  </si>
  <si>
    <t>TP9355 Tri-Mode Mid Tier Portable (Display and Basic Keypad)</t>
  </si>
  <si>
    <t>Default SFE keys loaded as standard in radio body: - TPAS031 – MPT Trunking (Analog); TPAS072 – Alphanumeric ID;  TPAS075 - OTAP; TPAS081 – GPS Hardware/Location Services; TPAS082-DMR - Bluetooth; TPAS083 – 20/25khz Channel Restrictions; TPAS087 – Voice Annunciations; TPAS089 – Enhanced Location Reporting; TPAS097 – DMR Conventional; TPAS102 – ARC4 Encryption</t>
  </si>
  <si>
    <t>Colour Options: Replace "AC" with option below:</t>
  </si>
  <si>
    <t>Battery Options: Replace "E" with option below                           Software Enabled Features: Replace "0001" with option below:</t>
  </si>
  <si>
    <t xml:space="preserve"> Continuous Channel Select: Replace "0C" with option below</t>
  </si>
  <si>
    <t>CC = Red</t>
  </si>
  <si>
    <t xml:space="preserve">C = Slimline Li-Ion 1.8Ah (minus $65)                                           0003 = DMR Tier 2 &amp; Geofence (add $236)       </t>
  </si>
  <si>
    <t xml:space="preserve"> 0D = Continuous Channel Select (add $35)</t>
  </si>
  <si>
    <t>DC = Yellow</t>
  </si>
  <si>
    <t xml:space="preserve">J = High Capacity Li-Ion 3.3Ah (Add $23)                                      0005 = DMR Tier 2 &amp; AES/DES Encryption (add $389)                </t>
  </si>
  <si>
    <t xml:space="preserve">EC = Orange </t>
  </si>
  <si>
    <t xml:space="preserve">                                                                                                 0007 = DMR Tier 2 &amp; Geofence &amp; AES/DES Encryption (add $625)</t>
  </si>
  <si>
    <t>FC = Hi Vis Green</t>
  </si>
  <si>
    <r>
      <t xml:space="preserve">TP9355 -Tri-mode </t>
    </r>
    <r>
      <rPr>
        <b/>
        <i/>
        <sz val="12"/>
        <color rgb="FF5F5F5F"/>
        <rFont val="Arial"/>
        <family val="2"/>
      </rPr>
      <t>DMR Tier2, analogue conventional and MPT1327 enabled as standard</t>
    </r>
  </si>
  <si>
    <t>TP9355B1AC0CEA0001</t>
  </si>
  <si>
    <t>TP9355-B1AC-0CEA-0001-10</t>
  </si>
  <si>
    <t>TP9355B1AC0CEB0001</t>
  </si>
  <si>
    <t>TP9355-B1AC-0CEB-0001-10</t>
  </si>
  <si>
    <t>TP9355B1AC0CEC0001</t>
  </si>
  <si>
    <t>TP9355-B1AC-0CEC-0001-10</t>
  </si>
  <si>
    <t>TP9355B1AC0CED0001</t>
  </si>
  <si>
    <t>TP9355-B1AC-0CED-0001-10</t>
  </si>
  <si>
    <t>TP9355B1AC0CEK0001</t>
  </si>
  <si>
    <t>TP9355-B1AC-0CEK-0001-10</t>
  </si>
  <si>
    <t>TP9355HKAC0CE40001</t>
  </si>
  <si>
    <t>TP9355-HKAC-0CE4-0001-10</t>
  </si>
  <si>
    <t>TP9355HKAC0CE30001</t>
  </si>
  <si>
    <t>TP9355-HKAC-0CE3-0001-10</t>
  </si>
  <si>
    <t>TP9355H7AC0CEJ0001</t>
  </si>
  <si>
    <t>TP9355-H7AC-0CEJ-0001-10</t>
  </si>
  <si>
    <t>TP9355H7AC0CEF0001</t>
  </si>
  <si>
    <t>TP9355-H7AC-0CEF-0001-10</t>
  </si>
  <si>
    <t>TP9355 Quad-Mode Mid Tier Portable (Display and Basic Keypad)</t>
  </si>
  <si>
    <t>Default SFE keys loaded as standard in radio body: - TPAS031 – MPT Trunking (Analog); TPAS072 – Alphanumeric ID;  TPAS075 - OTAP; TPAS080 - DMR Trunking; TPAS081 – GPS Hardware/Location Services; TPAS082-DMR - Bluetooth; TPAS083 – 20/25khz Channel Restrictions; TPAS087 – Voice Annunciations; TPAS089 – Enhanced Location Reporting; TPAS097 – DMR Conventional; TPAS102 – ARC4 Encryption</t>
  </si>
  <si>
    <t>Battery Options: Replace "E" with option below                           Software Enabled Features: Replace "0009" with option below:</t>
  </si>
  <si>
    <t xml:space="preserve">C = Slimline Li-Ion 1.8Ah (minus $65)                                           0011 = DMR Tier 3 &amp; Geofence (add $236)       </t>
  </si>
  <si>
    <t xml:space="preserve">J = High Capacity Li-Ion 3.3Ah (Add $23)                                      0013 = DMR Tier 3 &amp; AES/DES Encryption (add $389)                </t>
  </si>
  <si>
    <t xml:space="preserve">                                                                                                               0015 = DMR Tier 3 &amp; Geofence &amp; AES/DES Encryption (add $625)</t>
  </si>
  <si>
    <r>
      <t xml:space="preserve">TP9355 - Quad-mode </t>
    </r>
    <r>
      <rPr>
        <b/>
        <i/>
        <sz val="12"/>
        <color rgb="FF5F5F5F"/>
        <rFont val="Arial"/>
        <family val="2"/>
      </rPr>
      <t>DMR Tier2, analogue conventional and MPT1327 enabled as standard</t>
    </r>
  </si>
  <si>
    <t>TP9355B1AC0CEA0009</t>
  </si>
  <si>
    <t>TP9355-B1AC-0CEA-0009-10</t>
  </si>
  <si>
    <t>TP9355B1AC0CEB0009</t>
  </si>
  <si>
    <t>TP9355-B1AC-0CEB-0009-10</t>
  </si>
  <si>
    <t>TP9355B1AC0CEC0009</t>
  </si>
  <si>
    <t>TP9355-B1AC-0CEC-0009-10</t>
  </si>
  <si>
    <t>TP9355B1AC0CED0009</t>
  </si>
  <si>
    <t>TP9355-B1AC-0CED-0009-10</t>
  </si>
  <si>
    <t>TP9355B1AC0CEK0009</t>
  </si>
  <si>
    <t>TP9355-B1AC-0CEK-0009-10</t>
  </si>
  <si>
    <t>TP9355HKAC0CE40009</t>
  </si>
  <si>
    <t>TP9355-HKAC-0CE4-0009-10</t>
  </si>
  <si>
    <t>TP9355HKAC0CE30009</t>
  </si>
  <si>
    <t>TP9355-HKAC-0CE3-0009-10</t>
  </si>
  <si>
    <t>TP9355H7AC0CEJ0009</t>
  </si>
  <si>
    <t>TP9355-H7AC-0CEJ-0009-10</t>
  </si>
  <si>
    <t>TP9355H7AC0CEF0009</t>
  </si>
  <si>
    <t>TP9355-H7AC-0CEF-0009-10</t>
  </si>
  <si>
    <t>TP9360 Tri-Mode Mid Tier Portable (Display and Full Keypad)</t>
  </si>
  <si>
    <t xml:space="preserve">                                                                                                                0007 = DMR Tier 2 &amp; Geofence &amp; AES/DES Encryption (add $625)</t>
  </si>
  <si>
    <r>
      <t xml:space="preserve">TP9360 - Tri-mode </t>
    </r>
    <r>
      <rPr>
        <b/>
        <i/>
        <sz val="12"/>
        <color rgb="FF5F5F5F"/>
        <rFont val="Arial"/>
        <family val="2"/>
      </rPr>
      <t>DMR Tier2, analogue conventional and MPT1327 enabled as standard</t>
    </r>
  </si>
  <si>
    <t>TP9360B1AC0CEA0001</t>
  </si>
  <si>
    <t>TP9360-B1AC-0CEA-0001-10</t>
  </si>
  <si>
    <t>TP9360B1AC0CEB0001</t>
  </si>
  <si>
    <t>TP9360-B1AC-0CEB-0001-10</t>
  </si>
  <si>
    <t>TP9360B1AC0CEC0001</t>
  </si>
  <si>
    <t>TP9360-B1AC-0CEC-0001-10</t>
  </si>
  <si>
    <t>TP9360B1AC0CED0001</t>
  </si>
  <si>
    <t>TP9360-B1AC-0CED-0001-10</t>
  </si>
  <si>
    <t>TP9360B1AC0CEK0001</t>
  </si>
  <si>
    <t>TP9360-B1AC-0CEK-0001-10</t>
  </si>
  <si>
    <t>TP9360HKAC0CE40001</t>
  </si>
  <si>
    <t>TP9360-HKAC-0CE4-0001-10</t>
  </si>
  <si>
    <t>TP9360HKAC0CE30001</t>
  </si>
  <si>
    <t>TP9360-HKAC-0CE3-0001-10</t>
  </si>
  <si>
    <t>TP9360H7AC0CEJ0001</t>
  </si>
  <si>
    <t>TP9360-H7AC-0CEJ-0001-10</t>
  </si>
  <si>
    <t>TP9360H7AC0CEF0001</t>
  </si>
  <si>
    <t>TP9360-H7AC-0CEF-0001-10</t>
  </si>
  <si>
    <t>TP9360 Quad-Mode Mid Tier Portable (Display and Full Keypad)</t>
  </si>
  <si>
    <r>
      <t xml:space="preserve">TP9360 - Quad-mode </t>
    </r>
    <r>
      <rPr>
        <b/>
        <i/>
        <sz val="12"/>
        <color rgb="FF5F5F5F"/>
        <rFont val="Arial"/>
        <family val="2"/>
      </rPr>
      <t>DMR Tier2, analogue conventional and MPT1327 enabled as standard</t>
    </r>
  </si>
  <si>
    <t>TP9360B1AC0CEA0009</t>
  </si>
  <si>
    <t>TP9360-B1AC-0CEA-0009-10</t>
  </si>
  <si>
    <t>TP9360B1AC0CEB0009</t>
  </si>
  <si>
    <t>TP9360-B1AC-0CEB-0009-10</t>
  </si>
  <si>
    <t>TP9360B1AC0CEC0009</t>
  </si>
  <si>
    <t>TP9360-B1AC-0CEC-0009-10</t>
  </si>
  <si>
    <t>TP9360B1AC0CED0009</t>
  </si>
  <si>
    <t>TP9360-B1AC-0CED-0009-10</t>
  </si>
  <si>
    <t>TP9360B1AC0CEK0009</t>
  </si>
  <si>
    <t>TP9360-B1AC-0CEK-0009-10</t>
  </si>
  <si>
    <t>TP9360HKAC0CE40009</t>
  </si>
  <si>
    <t>TP9360-HKAC-0CE4-0009-10</t>
  </si>
  <si>
    <t>TP9360HKAC0CE30009</t>
  </si>
  <si>
    <t>TP9360-HKAC-0CE3-0009-10</t>
  </si>
  <si>
    <t>TP9360H7AC0CEJ0009</t>
  </si>
  <si>
    <t>TP9360-H7AC-0CEJ-0009-10</t>
  </si>
  <si>
    <t>TP9360H7AC0CEF0009</t>
  </si>
  <si>
    <t>TP9360-H7AC-0CEF-0009-10</t>
  </si>
  <si>
    <t>Intrinsically Safe DMR - TP9361 Portable</t>
  </si>
  <si>
    <t>List price includes Performance 2.3Ah Li-Ion battery with belt clip and antenna.</t>
  </si>
  <si>
    <t>Default SFE keys loaded as standard in radio body: - TPAS031 – MPT Trunking (Analog); TPAS072 – Alphanumeric ID; TPAS075 - OTAP; TPAS081 – GPS Hardware/Location Services; TPAS082-DMR - Bluetooth; TPAS083 – 20/25khz Channel Restrictions; TPAS087 – Voice Annunciations; TPAS089 – Enhanced Location Reporting; TPAS097 – DMR Conventional; TPAS102 – ARC4 Encryption</t>
  </si>
  <si>
    <t>Software Enabled Features: Replace "0001" or 0A01 with option below:</t>
  </si>
  <si>
    <t>0003 or 0A03 = DMR Tier 2 &amp; Geofence (add $236)</t>
  </si>
  <si>
    <t>0005 or 0A05 = DMR Tier 2 &amp; AES/DES Encryption (add $389)</t>
  </si>
  <si>
    <t>0007 or 0A07 = DMR Tier 2 &amp; Geofence &amp; AES/DES Encryption (add $625)</t>
  </si>
  <si>
    <t>NOTE: Only IECEx certified chargers, programming leads, batteries and accessories can be used</t>
  </si>
  <si>
    <r>
      <t>TP9361 ExIS - 16 Key Tri-mode portable</t>
    </r>
    <r>
      <rPr>
        <b/>
        <sz val="20"/>
        <color rgb="FF5F5F5F"/>
        <rFont val="Arial"/>
        <family val="2"/>
      </rPr>
      <t xml:space="preserve"> </t>
    </r>
    <r>
      <rPr>
        <b/>
        <i/>
        <sz val="12"/>
        <color rgb="FF5F5F5F"/>
        <rFont val="Arial"/>
        <family val="2"/>
      </rPr>
      <t>with DMR Tier 2, analogue Conventional and MPT1327 modes and GPS enabled as standard</t>
    </r>
  </si>
  <si>
    <t>Package Options with NO Charger</t>
  </si>
  <si>
    <t>TP9361B1GA14JK0001</t>
  </si>
  <si>
    <t>DMR Conv Ex IIA 136-174M Zone Switch 2300mAh Li-Ion Battery IECEx Belt Clip Ant: 136-174M Helical</t>
  </si>
  <si>
    <t>TP9361-B1GA-14JK-0001-10</t>
  </si>
  <si>
    <t>TP9361B1GA24JK0001</t>
  </si>
  <si>
    <t>DMR Conv Ex IIC 136-174M Zone Switch 2300mAh Li-Ion Battery IECEx Belt Clip Ant: 136-174M Helical</t>
  </si>
  <si>
    <t>TP9361-B1GA-24JK-0001-10</t>
  </si>
  <si>
    <t>TP9361HBGA14J40001</t>
  </si>
  <si>
    <t>DMR Conv Ex IIA 380-470M Zone Switch 2300mAh Li-Ion Battery IECEx Belt Clip Ant: 380-470M Helical</t>
  </si>
  <si>
    <t>TP9361-HBGA-14J4-0001-10</t>
  </si>
  <si>
    <t>TP9361HBGA24J40001</t>
  </si>
  <si>
    <t>DMR Conv Ex IIC 380-470M Zone Switch 2300mAh Li-Ion Battery IECEx Belt Clip Ant: 380-470M Helical</t>
  </si>
  <si>
    <t>TP9361-HBGA-24J4-0001-10</t>
  </si>
  <si>
    <t>TP9361H7GA14JJ0001</t>
  </si>
  <si>
    <t>DMR Conv Ex IIA 450-520M Zone Switch 2300mAh Li-Ion Battery IECEx Belt Clip Ant: 450-520M Helical</t>
  </si>
  <si>
    <t>TP9361-H7GA-14JJ-0001-10</t>
  </si>
  <si>
    <t>TP9361H7GA24JJ0001</t>
  </si>
  <si>
    <t>DMR Conv Ex IIC 450-520M Zone Switch 2300mAh Li-Ion Battery IECEx Belt Clip Ant: 450-520M Helical</t>
  </si>
  <si>
    <t>TP9361-H7GA-24JJ-0001-10</t>
  </si>
  <si>
    <t>Package Options with ANZ Charger</t>
  </si>
  <si>
    <t>TP9361B1GA14JK0A01</t>
  </si>
  <si>
    <t>DMR Conv Ex IIA 136-174M Zone Switch 2300mAh Li-Ion Battery IECEx Belt Clip Ant: 136-174M Helical ANZ Charger</t>
  </si>
  <si>
    <t>TP9361-B1GA-14JK-0A01-10</t>
  </si>
  <si>
    <t>TP9361B1GA24JK0A01</t>
  </si>
  <si>
    <t>DMR Conv Ex IIC 136-174M Zone Switch 2300mAh Li-Ion Battery IECEx Belt Clip Ant: 136-174M Helical ANZ Charger</t>
  </si>
  <si>
    <t>TP9361-B1GA-24JK-0A01-10</t>
  </si>
  <si>
    <t>TP9361HBGA14J40A01</t>
  </si>
  <si>
    <t>DMR Conv Ex IIA 380-470M Zone Switch 2300mAh Li-Ion Battery IECEx Belt Clip Ant: 380-470M Helical ANZ Charger</t>
  </si>
  <si>
    <t>TP9361-HBGA-14J4-0A01-10</t>
  </si>
  <si>
    <t>TP9361HBGA24J40A01</t>
  </si>
  <si>
    <t>DMR Conv Ex IIC 380-470M Zone Switch 2300mAh Li-Ion Battery IECEx Belt Clip Ant: 380-470M Helical ANZ Charger</t>
  </si>
  <si>
    <t>TP9361-HBGA-24J4-0A01-10</t>
  </si>
  <si>
    <t>TP9361H7GA14JJ0A01</t>
  </si>
  <si>
    <t>DMR Conv Ex IIA 450-520M Zone Switch 2300mAh Li-Ion Battery IECEx Belt Clip Ant: 450-520M Helical ANZ Charger</t>
  </si>
  <si>
    <t>TP9361-H7GA-14JJ-0A01-10</t>
  </si>
  <si>
    <t>TP9361H7GA24JJ0A01</t>
  </si>
  <si>
    <t>DMR Conv Ex IIC 450-520M Zone Switch 2300mAh Li-Ion Battery IECEx Belt Clip Ant: 450-520M Helical ANZ Charger</t>
  </si>
  <si>
    <t>TP9361-H7GA-24JJ-0A01-10</t>
  </si>
  <si>
    <t>Intrinsically Safe DMR - TP9361 Quad-Mode</t>
  </si>
  <si>
    <t>Default SFE keys loaded as standard in radio body: - TPAS031 – MPT Trunking (Analog); TPAS072 – Alphanumeric ID; TPAS075 - OTAP; TPAS080 - DMR Trunking; TPAS081 – GPS Hardware/Location Services; TPAS082-DMR - Bluetooth; TPAS083 – 20/25khz Channel Restrictions; TPAS087 – Voice Annunciations; TPAS089 – Enhanced Location Reporting; TPAS097 – DMR Conventional; TPAS102 – ARC4 Encryption</t>
  </si>
  <si>
    <t>Software Enabled Features: Replace "0009" or 0A09 with option below:</t>
  </si>
  <si>
    <t>0011 or 0A11 = DMR Tier 2 &amp; Geofence (add $236)</t>
  </si>
  <si>
    <t>0013 or 0A13 = DMR Tier 2 &amp; AES/DES Encryption (add $389)</t>
  </si>
  <si>
    <t>0015 or 0A15 = DMR Tier 2 &amp; Geofence &amp; AES/DES Encryption (add $625)</t>
  </si>
  <si>
    <r>
      <t>TP9361 ExIS - 16 Key Quad-mode portable</t>
    </r>
    <r>
      <rPr>
        <b/>
        <sz val="12"/>
        <color rgb="FF5F5F5F"/>
        <rFont val="Arial"/>
        <family val="2"/>
      </rPr>
      <t xml:space="preserve"> with OTAP, DMR Tier3, DMR Tier2, analogue conventional and MPT1327 enabled as standard</t>
    </r>
  </si>
  <si>
    <t>TP9361B1GA14JK0009</t>
  </si>
  <si>
    <t>DMR Trk Ex IIA 136-174M Zone Switch 2300mAh Li-Ion Battery IECEx Belt Clip Ant: 136-174M Helical</t>
  </si>
  <si>
    <t>TP9361-B1GA-14JK-0009-10</t>
  </si>
  <si>
    <t>TP9361B1GA24JK0009</t>
  </si>
  <si>
    <t>DMR Trk Ex IIC 136-174M Zone Switch 2300mAh Li-Ion Battery IECEx Belt Clip Ant: 136-174M Helical</t>
  </si>
  <si>
    <t>TP9361-B1GA-24JK-0009-10</t>
  </si>
  <si>
    <t>TP9361HBGA14J40009</t>
  </si>
  <si>
    <t>DMR Trk Ex IIA 380-470M Zone Switch 2300mAh Li-Ion Battery IECEx Belt Clip Ant: 380-470M Helical</t>
  </si>
  <si>
    <t>TP9361-HBGA-14J4-0009-10</t>
  </si>
  <si>
    <t>TP9361HBGA24J40009</t>
  </si>
  <si>
    <t>DMR Trk Ex IIC 380-470M Zone Switch 2300mAh Li-Ion Battery IECEx Belt Clip Ant: 380-470M Helical</t>
  </si>
  <si>
    <t>TP9361-HBGA-24J4-0009-10</t>
  </si>
  <si>
    <t>TP9361H7GA14JJ0009</t>
  </si>
  <si>
    <t>DMR Trk Ex IIA 450-520M Zone Switch 2300mAh Li-Ion Battery IECEx Belt Clip Ant: 450-520M Helical</t>
  </si>
  <si>
    <t>TP9361-H7GA-14JJ-0009-10</t>
  </si>
  <si>
    <t>TP9361H7GA24JJ0009</t>
  </si>
  <si>
    <t>DMR Trk Ex IIC 450-520M Zone Switch 2300mAh Li-Ion Battery IECEx Belt Clip Ant: 450-520M Helical</t>
  </si>
  <si>
    <t>TP9361-H7GA-24JJ-0009-10</t>
  </si>
  <si>
    <t>TP9361B1GA14JK0A09</t>
  </si>
  <si>
    <t>DMR Trk Ex IIA 136-174M Zone Switch 2300mAh Li-Ion Battery IECEx Belt Clip Ant: 136-174M Helical ANZ Charger</t>
  </si>
  <si>
    <t>TP9361-B1GA-14JK-0A09-10</t>
  </si>
  <si>
    <t>TP9361B1GA24JK0A09</t>
  </si>
  <si>
    <t>DMR Trk Ex IIC 136-174M Zone Switch 2300mAh Li-Ion Battery IECEx Belt Clip Ant: 136-174M Helical ANZ Charger</t>
  </si>
  <si>
    <t>TP9361-B1GA-24JK-0A09-10</t>
  </si>
  <si>
    <t>TP9361HBGA14J40A09</t>
  </si>
  <si>
    <t>DMR Trk Ex IIA 380-470M Zone Switch 2300mAh Li-Ion Battery IECEx Belt Clip Ant: 380-470M Helical ANZ Charger</t>
  </si>
  <si>
    <t>TP9361-HBGA-14J4-0A09-10</t>
  </si>
  <si>
    <t>TP9361HBGA24J40A09</t>
  </si>
  <si>
    <t>DMR Trk Ex IIC 380-470M Zone Switch 2300mAh Li-Ion Battery IECEx Belt Clip Ant: 380-470M Helical ANZ Charger</t>
  </si>
  <si>
    <t>TP9361-HBGA-24J4-0A09-10</t>
  </si>
  <si>
    <t>TP9361H7GA14JJ0A09</t>
  </si>
  <si>
    <t>DMR Trk Ex IIA 450-520M Zone Switch 2300mAh Li-Ion Battery IECEx Belt Clip Ant: 450-520M Helical ANZ Charger</t>
  </si>
  <si>
    <t>TP9361-H7GA-14JJ-0A09-10</t>
  </si>
  <si>
    <t>TP9361H7GA24JJ0A09</t>
  </si>
  <si>
    <t>DMR Trk Ex IIC 450-520M Zone Switch 2300mAh Li-Ion Battery IECEx Belt Clip Ant: 450-520M Helical ANZ Charger</t>
  </si>
  <si>
    <t>TP9361-H7GA-24JJ-0A09-10</t>
  </si>
  <si>
    <t>TP9555 Tri-Mode Mid Tier Portable (Display and Basic Keypad)</t>
  </si>
  <si>
    <t>Colour Options: Replace "BC" with option below:</t>
  </si>
  <si>
    <t xml:space="preserve"> Continuous Channel Select: Replace "00E" with option below</t>
  </si>
  <si>
    <t xml:space="preserve"> 0DE = Continuous Channel Select (add $35)</t>
  </si>
  <si>
    <t xml:space="preserve">                                                                                                               0007 = DMR Tier 2 &amp; Geofence &amp; AES/DES Encryption (add $625)</t>
  </si>
  <si>
    <r>
      <t xml:space="preserve">TP9555 - Tri-mode </t>
    </r>
    <r>
      <rPr>
        <b/>
        <i/>
        <sz val="12"/>
        <color rgb="FF5F5F5F"/>
        <rFont val="Arial"/>
        <family val="2"/>
      </rPr>
      <t>DMR Tier2, analogue conventional and MPT1327 enabled as standard</t>
    </r>
  </si>
  <si>
    <t>TP9555B1BC00EA0001</t>
  </si>
  <si>
    <t>TP9555-B1BC-00EA-0001-10</t>
  </si>
  <si>
    <t>TP9555B1BC00EB0001</t>
  </si>
  <si>
    <t>TP9555-B1BC-00EB-0001-10</t>
  </si>
  <si>
    <t>TP9555B1BC00EC0001</t>
  </si>
  <si>
    <t>TP9555-B1BC-00EC-0001-10</t>
  </si>
  <si>
    <t>TP9555B1BC00ED0001</t>
  </si>
  <si>
    <t>TP9555-B1BC-00ED-0001-10</t>
  </si>
  <si>
    <t>TP9555B1BC00EK0001</t>
  </si>
  <si>
    <t>TP9555-B1BC-00EK-0001-10</t>
  </si>
  <si>
    <t>TP9555HKBC00E40001</t>
  </si>
  <si>
    <t>TP9555-HKBC-00E4-0001-10</t>
  </si>
  <si>
    <t>TP9555HKBC00E30001</t>
  </si>
  <si>
    <t>TP9555-HKBC-00E3-0001-10</t>
  </si>
  <si>
    <t>TP9555H7BC00EJ0001</t>
  </si>
  <si>
    <t>TP9555-H7BC-00EJ-0001-10</t>
  </si>
  <si>
    <t>TP9555H7BC00EF0001</t>
  </si>
  <si>
    <t>TP9555-H7BC-00EF-0001-10</t>
  </si>
  <si>
    <t>TP9555 Quad-Mode Mid Tier Portable (Display and Basic Keypad)</t>
  </si>
  <si>
    <r>
      <t xml:space="preserve">TP9555 - Quad-mode </t>
    </r>
    <r>
      <rPr>
        <b/>
        <i/>
        <sz val="12"/>
        <color rgb="FF5F5F5F"/>
        <rFont val="Arial"/>
        <family val="2"/>
      </rPr>
      <t>DMR Tier2, analogue conventional and MPT1327 enabled as standard</t>
    </r>
  </si>
  <si>
    <t>TP9555B1BC00EA0009</t>
  </si>
  <si>
    <t>TP9555-B1BC-00EA-0009-10</t>
  </si>
  <si>
    <t>TP9555B1BC00EB0009</t>
  </si>
  <si>
    <t>TP9555-B1BC-00EB-0009-10</t>
  </si>
  <si>
    <t>TP9555B1BC00EC0009</t>
  </si>
  <si>
    <t>TP9555-B1BC-00EC-0009-10</t>
  </si>
  <si>
    <t>TP9555B1BC00ED0009</t>
  </si>
  <si>
    <t>TP9555-B1BC-00ED-0009-10</t>
  </si>
  <si>
    <t>TP9555B1BC00EK0009</t>
  </si>
  <si>
    <t>TP9555-B1BC-00EK-0009-10</t>
  </si>
  <si>
    <t>TP9555HKBC00E40009</t>
  </si>
  <si>
    <t>TP9555-HKBC-00E4-0009-10</t>
  </si>
  <si>
    <t>TP9555HKBC00E30009</t>
  </si>
  <si>
    <t>TP9555-HKBC-00E3-0009-10</t>
  </si>
  <si>
    <t>TP9555H7BC00EJ0009</t>
  </si>
  <si>
    <t>TP9555-H7BC-00EJ-0009-10</t>
  </si>
  <si>
    <t>TP9555H7BC00EF0009</t>
  </si>
  <si>
    <t>TP9555-H7BC-00EF-0009-10</t>
  </si>
  <si>
    <t>TP9560 Tri-Mode Mid Tier Portable (Display and Full Keypad)</t>
  </si>
  <si>
    <r>
      <t xml:space="preserve">TP9560 - Tri-mode </t>
    </r>
    <r>
      <rPr>
        <b/>
        <i/>
        <sz val="12"/>
        <color rgb="FF5F5F5F"/>
        <rFont val="Arial"/>
        <family val="2"/>
      </rPr>
      <t>DMR Tier2, analogue conventional and MPT1327 enabled as standard</t>
    </r>
  </si>
  <si>
    <t>TP9560B1BC00EA0001</t>
  </si>
  <si>
    <t>TP9560-B1BC-00EA-0001-10</t>
  </si>
  <si>
    <t>TP9560B1BC00EB0001</t>
  </si>
  <si>
    <t>TP9560-B1BC-00EB-0001-10</t>
  </si>
  <si>
    <t>TP9560B1BC00EC0001</t>
  </si>
  <si>
    <t>TP9560-B1BC-00EC-0001-10</t>
  </si>
  <si>
    <t>TP9560B1BC00ED0001</t>
  </si>
  <si>
    <t>TP9560-B1BC-00ED-0001-10</t>
  </si>
  <si>
    <t>TP9560B1BC00EK0001</t>
  </si>
  <si>
    <t>TP9560-B1BC-00EK-0001-10</t>
  </si>
  <si>
    <t>TP9560HKBC00E40001</t>
  </si>
  <si>
    <t>TP9560-HKBC-00E4-0001-10</t>
  </si>
  <si>
    <t>TP9560HKBC00E30001</t>
  </si>
  <si>
    <t>TP9560-HKBC-00E3-0001-10</t>
  </si>
  <si>
    <t>TP9560H7BC00EJ0001</t>
  </si>
  <si>
    <t>TP9560-H7BC-00EJ-0001-10</t>
  </si>
  <si>
    <t>TP9560H7BC00EF0001</t>
  </si>
  <si>
    <t>TP9560-H7BC-00EF-0001-10</t>
  </si>
  <si>
    <t>TP9560 Quad-Mode Mid Tier Portable (Display and Full Keypad)</t>
  </si>
  <si>
    <r>
      <t xml:space="preserve">TP9560 - Quad-mode </t>
    </r>
    <r>
      <rPr>
        <b/>
        <i/>
        <sz val="12"/>
        <color rgb="FF5F5F5F"/>
        <rFont val="Arial"/>
        <family val="2"/>
      </rPr>
      <t>DMR Tier2, analogue conventional and MPT1327 enabled as standard</t>
    </r>
  </si>
  <si>
    <t>TP9560B1BC00EA0009</t>
  </si>
  <si>
    <t>TP9560-B1BC-00EA-0009-10</t>
  </si>
  <si>
    <t>TP9560B1BC00EB0009</t>
  </si>
  <si>
    <t>TP9560-B1BC-00EB-0009-10</t>
  </si>
  <si>
    <t>TP9560B1BC00EC0009</t>
  </si>
  <si>
    <t>TP9560-B1BC-00EC-0009-10</t>
  </si>
  <si>
    <t>TP9560B1BC00ED0009</t>
  </si>
  <si>
    <t>TP9560-B1BC-00ED-0009-10</t>
  </si>
  <si>
    <t>TP9560B1BC00EK0009</t>
  </si>
  <si>
    <t>TP9560-B1BC-00EK-0009-10</t>
  </si>
  <si>
    <t>TP9560HKBC00E40009</t>
  </si>
  <si>
    <t>TP9560-HKBC-00E4-0009-10</t>
  </si>
  <si>
    <t>TP9560HKBC00E30009</t>
  </si>
  <si>
    <t>TP9560-HKBC-00E3-0009-10</t>
  </si>
  <si>
    <t>TP9560H7BC00EJ0009</t>
  </si>
  <si>
    <t>TP9560-H7BC-00EJ-0009-10</t>
  </si>
  <si>
    <t>TP9560H7BC00EF0009</t>
  </si>
  <si>
    <t>TP9560-H7BC-00EF-0009-10</t>
  </si>
  <si>
    <t>DMR Multiband Portable Radios - TP9700</t>
  </si>
  <si>
    <t>TP9755  4Key Portable Radio with DMR Conventional</t>
  </si>
  <si>
    <t xml:space="preserve">                           Software Enabled Features: Replace "0001" with option below:</t>
  </si>
  <si>
    <t xml:space="preserve">                           0003 = DMR Tier 2 &amp; Geofence (add $236)       </t>
  </si>
  <si>
    <t xml:space="preserve">                           0005 = DMR Tier 2 &amp; AES/DES Encryption (add $389)                </t>
  </si>
  <si>
    <t xml:space="preserve">                           0007 = DMR Tier 2 &amp; Geofence &amp; AES/DES Encryption (add $625)</t>
  </si>
  <si>
    <r>
      <t xml:space="preserve">TP9755 - 4Key Single Band </t>
    </r>
    <r>
      <rPr>
        <b/>
        <i/>
        <sz val="12"/>
        <color rgb="FF5F5F5F"/>
        <rFont val="Arial"/>
        <family val="2"/>
      </rPr>
      <t>with DMR Tier2, analogue conventional and MPT1327 enabled as standard</t>
    </r>
  </si>
  <si>
    <t>* = Choose any valid standard Antenna ( Note: 136-174MHz Antenna has extra cost)</t>
  </si>
  <si>
    <t>TP9755N0BC00J*0001</t>
  </si>
  <si>
    <t>Conv 4Key 3w/16pos 3.3Ah Ant:136-941M Black</t>
  </si>
  <si>
    <r>
      <t>TP9755-N0BC-00J</t>
    </r>
    <r>
      <rPr>
        <sz val="12"/>
        <color rgb="FFFF0000"/>
        <rFont val="Arial"/>
        <family val="2"/>
      </rPr>
      <t>*</t>
    </r>
    <r>
      <rPr>
        <sz val="12"/>
        <color rgb="FF5F5F5F"/>
        <rFont val="Arial"/>
        <family val="2"/>
      </rPr>
      <t>-0001-10</t>
    </r>
  </si>
  <si>
    <t>TP9755N0CC00J*0001</t>
  </si>
  <si>
    <t>Conv 4Key 3w/16pos 3.3Ah Ant:136-941M Red</t>
  </si>
  <si>
    <r>
      <t>TP9755-N0CC-00J</t>
    </r>
    <r>
      <rPr>
        <sz val="12"/>
        <color rgb="FFFF0000"/>
        <rFont val="Arial"/>
        <family val="2"/>
      </rPr>
      <t>*</t>
    </r>
    <r>
      <rPr>
        <sz val="12"/>
        <color rgb="FF5F5F5F"/>
        <rFont val="Arial"/>
        <family val="2"/>
      </rPr>
      <t>-0001-10</t>
    </r>
  </si>
  <si>
    <t>TP9755N0DC00J*0001</t>
  </si>
  <si>
    <t>Conv 4Key 3w/16pos 3.3Ah Ant:136-941M Yellow</t>
  </si>
  <si>
    <r>
      <t>TP9755-N0DC-00J</t>
    </r>
    <r>
      <rPr>
        <sz val="12"/>
        <color rgb="FFFF0000"/>
        <rFont val="Arial"/>
        <family val="2"/>
      </rPr>
      <t>*</t>
    </r>
    <r>
      <rPr>
        <sz val="12"/>
        <color rgb="FF5F5F5F"/>
        <rFont val="Arial"/>
        <family val="2"/>
      </rPr>
      <t>-0001-10</t>
    </r>
  </si>
  <si>
    <t>TP9755N0EC00J*0001</t>
  </si>
  <si>
    <t>Conv 4Key 3w/16pos 3.3Ah Ant:136-941M Orange</t>
  </si>
  <si>
    <r>
      <t>TP9755-N0EC-00J</t>
    </r>
    <r>
      <rPr>
        <sz val="12"/>
        <color rgb="FFFF0000"/>
        <rFont val="Arial"/>
        <family val="2"/>
      </rPr>
      <t>*</t>
    </r>
    <r>
      <rPr>
        <sz val="12"/>
        <color rgb="FF5F5F5F"/>
        <rFont val="Arial"/>
        <family val="2"/>
      </rPr>
      <t>-0001-10</t>
    </r>
  </si>
  <si>
    <t>TP9755N0FC00J*0001</t>
  </si>
  <si>
    <t>Conv 4Key 3w/16pos 3.3Ah Ant:136-941M Hiv Green</t>
  </si>
  <si>
    <r>
      <t>TP9755-N0FC-00J</t>
    </r>
    <r>
      <rPr>
        <sz val="12"/>
        <color rgb="FFFF0000"/>
        <rFont val="Arial"/>
        <family val="2"/>
      </rPr>
      <t>*</t>
    </r>
    <r>
      <rPr>
        <sz val="12"/>
        <color rgb="FF5F5F5F"/>
        <rFont val="Arial"/>
        <family val="2"/>
      </rPr>
      <t>-0001-10</t>
    </r>
  </si>
  <si>
    <t>TP9755N0BC00J*0A01</t>
  </si>
  <si>
    <t>Conv 4Key 3w/16pos 3.3Ah Ant:136-941M Black ANZ Chgr</t>
  </si>
  <si>
    <r>
      <t>TP9755-N0BC-00J</t>
    </r>
    <r>
      <rPr>
        <sz val="12"/>
        <color rgb="FFFF0000"/>
        <rFont val="Arial"/>
        <family val="2"/>
      </rPr>
      <t>*</t>
    </r>
    <r>
      <rPr>
        <sz val="12"/>
        <color rgb="FF5F5F5F"/>
        <rFont val="Arial"/>
        <family val="2"/>
      </rPr>
      <t>-0A01-10</t>
    </r>
  </si>
  <si>
    <t>TP9755N0CC00J*0A01</t>
  </si>
  <si>
    <t>Conv 4Key 3w/16pos 3.3Ah Ant:136-941M Red ANZ Chgr</t>
  </si>
  <si>
    <r>
      <t>TP9755-N0CC-00J</t>
    </r>
    <r>
      <rPr>
        <sz val="12"/>
        <color rgb="FFFF0000"/>
        <rFont val="Arial"/>
        <family val="2"/>
      </rPr>
      <t>*</t>
    </r>
    <r>
      <rPr>
        <sz val="12"/>
        <color rgb="FF5F5F5F"/>
        <rFont val="Arial"/>
        <family val="2"/>
      </rPr>
      <t>-0A01-10</t>
    </r>
  </si>
  <si>
    <t>TP9755N0DC00J*0A01</t>
  </si>
  <si>
    <t>Conv 4Key 3w/16pos 3.3Ah Ant:136-941M Yellow ANZ Chgr</t>
  </si>
  <si>
    <r>
      <t>TP9755-N0DC-00J</t>
    </r>
    <r>
      <rPr>
        <sz val="12"/>
        <color rgb="FFFF0000"/>
        <rFont val="Arial"/>
        <family val="2"/>
      </rPr>
      <t>*</t>
    </r>
    <r>
      <rPr>
        <sz val="12"/>
        <color rgb="FF5F5F5F"/>
        <rFont val="Arial"/>
        <family val="2"/>
      </rPr>
      <t>-0A01-10</t>
    </r>
  </si>
  <si>
    <t>TP9755N0EC00J*0A01</t>
  </si>
  <si>
    <t>Conv 4Key 3w/16pos 3.3Ah Ant:136-941M Orange ANZ Chgr</t>
  </si>
  <si>
    <r>
      <t>TP9755-N0EC-00J</t>
    </r>
    <r>
      <rPr>
        <sz val="12"/>
        <color rgb="FFFF0000"/>
        <rFont val="Arial"/>
        <family val="2"/>
      </rPr>
      <t>*</t>
    </r>
    <r>
      <rPr>
        <sz val="12"/>
        <color rgb="FF5F5F5F"/>
        <rFont val="Arial"/>
        <family val="2"/>
      </rPr>
      <t>-0A01-10</t>
    </r>
  </si>
  <si>
    <t>TP9755N0FC00J*0A01</t>
  </si>
  <si>
    <t>Conv 4Key 3w/16pos 3.3Ah Ant:136-941M Hiv Green ANZ Chgr</t>
  </si>
  <si>
    <r>
      <t>TP9755-N0FC-00J</t>
    </r>
    <r>
      <rPr>
        <sz val="12"/>
        <color rgb="FFFF0000"/>
        <rFont val="Arial"/>
        <family val="2"/>
      </rPr>
      <t>*</t>
    </r>
    <r>
      <rPr>
        <sz val="12"/>
        <color rgb="FF5F5F5F"/>
        <rFont val="Arial"/>
        <family val="2"/>
      </rPr>
      <t>-0A01-10</t>
    </r>
  </si>
  <si>
    <t>TP9755  4Key Portable Radio with DMR Trunking</t>
  </si>
  <si>
    <t>List price includes Performance 3.3Ah Li-Ion battery with belt clip and antenna. For additional SFE combinations please see Terminals catalogue</t>
  </si>
  <si>
    <t>Note:  List price includes TPAS080 - Trunking</t>
  </si>
  <si>
    <r>
      <t xml:space="preserve">TP9755 - 4Key Single Band </t>
    </r>
    <r>
      <rPr>
        <b/>
        <i/>
        <sz val="12"/>
        <color rgb="FF5F5F5F"/>
        <rFont val="Arial"/>
        <family val="2"/>
      </rPr>
      <t>with DMR Tier2, Tier3, analogue conventional and MPT1327 enabled as standard</t>
    </r>
  </si>
  <si>
    <t>TP9755N0BC00J*0009</t>
  </si>
  <si>
    <t>Trkd 4Key 3w/16pos 3.3Ah Ant:136-941M Black</t>
  </si>
  <si>
    <r>
      <t>TP9755-N0BC-00J</t>
    </r>
    <r>
      <rPr>
        <sz val="12"/>
        <color rgb="FFFF0000"/>
        <rFont val="Arial"/>
        <family val="2"/>
      </rPr>
      <t>*</t>
    </r>
    <r>
      <rPr>
        <sz val="12"/>
        <color rgb="FF5F5F5F"/>
        <rFont val="Arial"/>
        <family val="2"/>
      </rPr>
      <t>-0009-10</t>
    </r>
  </si>
  <si>
    <t>TP9755N0CC00J*0009</t>
  </si>
  <si>
    <t>Trkd 4Key 3w/16pos 3.3Ah Ant:136-941M Red</t>
  </si>
  <si>
    <r>
      <t>TP9755-N0CC-00J</t>
    </r>
    <r>
      <rPr>
        <sz val="12"/>
        <color rgb="FFFF0000"/>
        <rFont val="Arial"/>
        <family val="2"/>
      </rPr>
      <t>*</t>
    </r>
    <r>
      <rPr>
        <sz val="12"/>
        <color rgb="FF5F5F5F"/>
        <rFont val="Arial"/>
        <family val="2"/>
      </rPr>
      <t>-0009-10</t>
    </r>
  </si>
  <si>
    <t>TP9755N0DC00J*0009</t>
  </si>
  <si>
    <t>Trkd 4Key 3w/16pos 3.3Ah Ant:136-941M Yellow</t>
  </si>
  <si>
    <r>
      <t>TP9755-N0DC-00J</t>
    </r>
    <r>
      <rPr>
        <sz val="12"/>
        <color rgb="FFFF0000"/>
        <rFont val="Arial"/>
        <family val="2"/>
      </rPr>
      <t>*</t>
    </r>
    <r>
      <rPr>
        <sz val="12"/>
        <color rgb="FF5F5F5F"/>
        <rFont val="Arial"/>
        <family val="2"/>
      </rPr>
      <t>-0009-10</t>
    </r>
  </si>
  <si>
    <t>TP9755N0EC00J*0009</t>
  </si>
  <si>
    <t>Trkd 4Key 3w/16pos 3.3Ah Ant:136-941M Orange</t>
  </si>
  <si>
    <r>
      <t>TP9755-N0EC-00J</t>
    </r>
    <r>
      <rPr>
        <sz val="12"/>
        <color rgb="FFFF0000"/>
        <rFont val="Arial"/>
        <family val="2"/>
      </rPr>
      <t>*</t>
    </r>
    <r>
      <rPr>
        <sz val="12"/>
        <color rgb="FF5F5F5F"/>
        <rFont val="Arial"/>
        <family val="2"/>
      </rPr>
      <t>-0009-10</t>
    </r>
  </si>
  <si>
    <t>TP9755N0FC00J*0009</t>
  </si>
  <si>
    <t>Trkd 4Key 3w/16pos 3.3Ah Ant:136-941M Hiv Green</t>
  </si>
  <si>
    <r>
      <t>TP9755-N0FC-00J</t>
    </r>
    <r>
      <rPr>
        <sz val="12"/>
        <color rgb="FFFF0000"/>
        <rFont val="Arial"/>
        <family val="2"/>
      </rPr>
      <t>*</t>
    </r>
    <r>
      <rPr>
        <sz val="12"/>
        <color rgb="FF5F5F5F"/>
        <rFont val="Arial"/>
        <family val="2"/>
      </rPr>
      <t>-0009-10</t>
    </r>
  </si>
  <si>
    <t>TP9755N0BC00J*0A09</t>
  </si>
  <si>
    <t>Trkd 4Key 3w/16pos 3.3Ah Ant:136-941M Black ANZ Chgr</t>
  </si>
  <si>
    <r>
      <t>TP9755-N0BC-00J</t>
    </r>
    <r>
      <rPr>
        <sz val="12"/>
        <color rgb="FFFF0000"/>
        <rFont val="Arial"/>
        <family val="2"/>
      </rPr>
      <t>*</t>
    </r>
    <r>
      <rPr>
        <sz val="12"/>
        <color rgb="FF5F5F5F"/>
        <rFont val="Arial"/>
        <family val="2"/>
      </rPr>
      <t>-0A09-10</t>
    </r>
  </si>
  <si>
    <t>TP9755N0CC00J*0A09</t>
  </si>
  <si>
    <t>Trkd 4Key 3w/16pos 3.3Ah Ant:136-941M Red ANZ Chgr</t>
  </si>
  <si>
    <r>
      <t>TP9755-N0CC-00J</t>
    </r>
    <r>
      <rPr>
        <sz val="12"/>
        <color rgb="FFFF0000"/>
        <rFont val="Arial"/>
        <family val="2"/>
      </rPr>
      <t>*</t>
    </r>
    <r>
      <rPr>
        <sz val="12"/>
        <color rgb="FF5F5F5F"/>
        <rFont val="Arial"/>
        <family val="2"/>
      </rPr>
      <t>-0A09-10</t>
    </r>
  </si>
  <si>
    <t>TP9755N0DC00J*0A09</t>
  </si>
  <si>
    <t>Trkd 4Key 3w/16pos 3.3Ah Ant:136-941M Yellow ANZ Chgr</t>
  </si>
  <si>
    <r>
      <t>TP9755-N0DC-00J</t>
    </r>
    <r>
      <rPr>
        <sz val="12"/>
        <color rgb="FFFF0000"/>
        <rFont val="Arial"/>
        <family val="2"/>
      </rPr>
      <t>*</t>
    </r>
    <r>
      <rPr>
        <sz val="12"/>
        <color rgb="FF5F5F5F"/>
        <rFont val="Arial"/>
        <family val="2"/>
      </rPr>
      <t>-0A09-10</t>
    </r>
  </si>
  <si>
    <t>TP9755N0EC00J*0A09</t>
  </si>
  <si>
    <t>Trkd 4Key 3w/16pos 3.3Ah Ant:136-941M Orange ANZ Chgr</t>
  </si>
  <si>
    <r>
      <t>TP9755-N0EC-00J</t>
    </r>
    <r>
      <rPr>
        <sz val="12"/>
        <color rgb="FFFF0000"/>
        <rFont val="Arial"/>
        <family val="2"/>
      </rPr>
      <t>*</t>
    </r>
    <r>
      <rPr>
        <sz val="12"/>
        <color rgb="FF5F5F5F"/>
        <rFont val="Arial"/>
        <family val="2"/>
      </rPr>
      <t>-0A09-10</t>
    </r>
  </si>
  <si>
    <t>TP9755N0FC00J*0A09</t>
  </si>
  <si>
    <t>Trkd 4Key 3w/16pos 3.3Ah Ant:136-941M Hiv Green ANZ Chgr</t>
  </si>
  <si>
    <r>
      <t>TP9755-N0FC-00J</t>
    </r>
    <r>
      <rPr>
        <sz val="12"/>
        <color rgb="FFFF0000"/>
        <rFont val="Arial"/>
        <family val="2"/>
      </rPr>
      <t>*</t>
    </r>
    <r>
      <rPr>
        <sz val="12"/>
        <color rgb="FF5F5F5F"/>
        <rFont val="Arial"/>
        <family val="2"/>
      </rPr>
      <t>-0A09-10</t>
    </r>
  </si>
  <si>
    <t>TP9765 - 4Key Dual Band with DMR Conventional</t>
  </si>
  <si>
    <t>Note:  List price includes the following default SFE keys in each radio body: - TPAS031 – MPT Trunking (Analog); TPAS072 – Alphanumeric ID;  TPAS075 - OTAP; TPAS081 – GPS Hardware/Location Services; TPAS082-DMR - Bluetooth; TPAS083 – 20/25khz Channel Restrictions; TPAS087 – Voice Annunciations; TPAS089 – Enhanced Location Reporting; TPAS097 – DMR Conventional; TPAS102 – ARC4 Encryption, TPAS133 - Dual Band Operation</t>
  </si>
  <si>
    <r>
      <t xml:space="preserve">TP9765 - 4Key DMR Conventional - Dual Band </t>
    </r>
    <r>
      <rPr>
        <b/>
        <i/>
        <sz val="12"/>
        <color rgb="FF5F5F5F"/>
        <rFont val="Arial"/>
        <family val="2"/>
      </rPr>
      <t xml:space="preserve">with DMR Tier2, analogue conventional and MPT1327 enabled as standard </t>
    </r>
  </si>
  <si>
    <t>TP9765N0BC00J70001</t>
  </si>
  <si>
    <t>Dual Band 136-870MHz Antenna 136-174/378-520MHz 3.3Ah Li-Ion Battery - Black</t>
  </si>
  <si>
    <t>TP9765-N0BC-00J7-0001-10</t>
  </si>
  <si>
    <t>TP9765N0CC00J70001</t>
  </si>
  <si>
    <t>Dual Band 136-870MHz Antenna 136-174/378-520MHz 3.3Ah Li-Ion Battery - Red</t>
  </si>
  <si>
    <t>TP9765-N0CC-00J7-0001-10</t>
  </si>
  <si>
    <t>TP9765N0DC00J70001</t>
  </si>
  <si>
    <t>Dual Band 136-870MHz Antenna 136-174/378-520MHz 3.3Ah Li-Ion Battery - Yellow</t>
  </si>
  <si>
    <t>TP9765-N0DC-00J7-0001-10</t>
  </si>
  <si>
    <t>TP9765N0EC00J70001</t>
  </si>
  <si>
    <t>Dual Band 136-870MHz Antenna 136-174/378-520MHz 3.3Ah Li-Ion Battery - Orange</t>
  </si>
  <si>
    <t>TP9765-N0EC-00J7-0001-10</t>
  </si>
  <si>
    <t>TP9765N0FC00J70001</t>
  </si>
  <si>
    <t>Dual Band 136-870MHz Antenna 136-174/378-520MHz 3.3Ah Li-Ion Battery - Hi Vis Green</t>
  </si>
  <si>
    <t>TP9765-N0FC-00J7-0001-10</t>
  </si>
  <si>
    <t>TP9765N0BC00J70A01</t>
  </si>
  <si>
    <t>Dual Band 136-870MHz Antenna 136-174/378-520MHz 3.3Ah Li-Ion Battery - Black ANZ Chgr</t>
  </si>
  <si>
    <t>TP9765-N0BC-00J7-0A01-10</t>
  </si>
  <si>
    <t>TP9765N0CC00J70A01</t>
  </si>
  <si>
    <t>Dual Band 136-870MHz Antenna 136-174/378-520MHz 3.3Ah Li-Ion Battery - Red ANZ Chgr</t>
  </si>
  <si>
    <t>TP9765-N0CC-00J7-0A01-10</t>
  </si>
  <si>
    <t>TP9765N0DC00J70A01</t>
  </si>
  <si>
    <t>Dual Band 136-870MHz Antenna 136-174/378-520MHz 3.3Ah Li-Ion Battery - Yellow ANZ Chgr</t>
  </si>
  <si>
    <t>TP9765-N0DC-00J7-0A01-10</t>
  </si>
  <si>
    <t>TP9765N0EC00J70A01</t>
  </si>
  <si>
    <t>Dual Band 136-870MHz Antenna 136-174/378-520MHz 3.3Ah Li-Ion Battery - Orange ANZ Chgr</t>
  </si>
  <si>
    <t>TP9765-N0EC-00J7-0A01-10</t>
  </si>
  <si>
    <t>TP9765N0FC00J70A01</t>
  </si>
  <si>
    <t>Dual Band 136-870MHz Antenna 136-174/378-520MHz 3.3Ah Li-Ion Battery - Hi Vis Green ANZ Chgr</t>
  </si>
  <si>
    <t>TP9765-N0FC-00J7-0A01-10</t>
  </si>
  <si>
    <t>TP9765 - 4Key Dual Band with DMR Trunking</t>
  </si>
  <si>
    <t>Note:  List price includes the following default SFE keys in each radio body: - TPAS031 – MPT Trunking (Analog); TPAS072 – Alphanumeric ID;  TPAS075 - OTAP; TPAS080 - DMR Trunking; TPAS081 – GPS Hardware/Location Services; TPAS082-DMR - Bluetooth; TPAS083 – 20/25khz Channel Restrictions; TPAS087 – Voice Annunciations; TPAS089 – Enhanced Location Reporting; TPAS097 – DMR Conventional; TPAS102 – ARC4 Encryption, TPAS133 - Dual Band Operation</t>
  </si>
  <si>
    <r>
      <t xml:space="preserve">TP9765 - 4Key DMR Trunking - Dual Band </t>
    </r>
    <r>
      <rPr>
        <b/>
        <i/>
        <sz val="12"/>
        <color rgb="FF5F5F5F"/>
        <rFont val="Arial"/>
        <family val="2"/>
      </rPr>
      <t>with DMR Tier2, Tier3, analogue conventional and MPT1327 enabled as standard</t>
    </r>
  </si>
  <si>
    <t>TP9765N0BC00J70009</t>
  </si>
  <si>
    <t>TP9765-N0BC-00J7-0009-10</t>
  </si>
  <si>
    <t>TP9765N0CC00J70009</t>
  </si>
  <si>
    <t>TP9765-N0CC-00J7-0009-10</t>
  </si>
  <si>
    <t>TP9765N0DC00J70009</t>
  </si>
  <si>
    <t>TP9765-N0DC-00J7-0009-10</t>
  </si>
  <si>
    <t>TP9765N0EC00J70009</t>
  </si>
  <si>
    <t>TP9765-N0EC-00J7-0009-10</t>
  </si>
  <si>
    <t>TP9765N0FC00J70009</t>
  </si>
  <si>
    <t>TP9765-N0FC-00J7-0009-10</t>
  </si>
  <si>
    <t>TP9765N0BC00J70A09</t>
  </si>
  <si>
    <t>TP9765-N0BC-00J7-0A09-10</t>
  </si>
  <si>
    <t>TP9765N0CC00J70A09</t>
  </si>
  <si>
    <t>TP9765-N0CC-00J7-0A09-10</t>
  </si>
  <si>
    <t>TP9765N0DC00J70A09</t>
  </si>
  <si>
    <t>TP9765-N0DC-00J7-0A09-10</t>
  </si>
  <si>
    <t>TP9765N0EC00J70A09</t>
  </si>
  <si>
    <t>TP9765-N0EC-00J7-0A09-10</t>
  </si>
  <si>
    <t>TP9765N0FC00J70A09</t>
  </si>
  <si>
    <t>TP9765-N0FC-00J7-0A09-10</t>
  </si>
  <si>
    <t>TP9775 - 4Key Multiband with DMR Conventional</t>
  </si>
  <si>
    <t>Note:  List price includes the following default SFE keys in each radio body: - TPAS031 – MPT Trunking (Analog); TPAS072 – Alphanumeric ID;  TPAS075 - OTAP; TPAS081 – GPS Hardware/Location Services; TPAS082-DMR - Bluetooth; TPAS083 – 20/25khz Channel Restrictions; TPAS087 – Voice Annunciations; TPAS089 – Enhanced Location Reporting; TPAS097 – DMR Conventional; TPAS102 – ARC4 Encryption, TPAS134 - Multi Band Operation</t>
  </si>
  <si>
    <r>
      <t xml:space="preserve">TP9775 - 4Key DMR Conventional - Multi Band </t>
    </r>
    <r>
      <rPr>
        <b/>
        <i/>
        <sz val="12"/>
        <color rgb="FF5F5F5F"/>
        <rFont val="Arial"/>
        <family val="2"/>
      </rPr>
      <t>with DMR Tier2, analogue conventional and MPT1327 enabled as standard</t>
    </r>
  </si>
  <si>
    <t>TP9775N0BC00J80001</t>
  </si>
  <si>
    <t>Multi Band 136-870MHz Antenna 136-174/378-520MHz 3.3Ah Li-Ion Battery - Black</t>
  </si>
  <si>
    <t>TP9775-N0BC-00J8-0001-10</t>
  </si>
  <si>
    <t>TP9775N0CC00J80001</t>
  </si>
  <si>
    <t>Multi Band 136-870MHz Antenna 136-174/378-520MHz 3.3Ah Li-Ion Battery - Red</t>
  </si>
  <si>
    <t>TP9775-N0CC-00J8-0001-10</t>
  </si>
  <si>
    <t>TP9775N0DC00J80001</t>
  </si>
  <si>
    <t>Multi Band 136-870MHz Antenna 136-174/378-520MHz 3.3Ah Li-Ion Battery - Yellow</t>
  </si>
  <si>
    <t>TP9775-N0DC-00J8-0001-10</t>
  </si>
  <si>
    <t>TP9775N0EC00J80001</t>
  </si>
  <si>
    <t>Multi Band 136-870MHz Antenna 136-174/378-520MHz 3.3Ah Li-Ion Battery - Orange</t>
  </si>
  <si>
    <t>TP9775-N0EC-00J8-0001-10</t>
  </si>
  <si>
    <t>TP9775N0FC00J80001</t>
  </si>
  <si>
    <t>Multi Band 136-870MHz Antenna 136-174/378-520MHz 3.3Ah Li-Ion Battery - Hi Vis Green</t>
  </si>
  <si>
    <t>TP9775-N0FC-00J8-0001-10</t>
  </si>
  <si>
    <t>TP9775N0BC00J80A01</t>
  </si>
  <si>
    <t>Multi Band 136-870MHz Antenna 136-174/378-520MHz 3.3Ah Li-Ion Battery - Black ANZ Chgr</t>
  </si>
  <si>
    <t>TP9775-N0BC-00J8-0A01-10</t>
  </si>
  <si>
    <t>TP9775N0CC00J80A01</t>
  </si>
  <si>
    <t>Multi Band 136-870MHz Antenna 136-174/378-520MHz 3.3Ah Li-Ion Battery - Red ANZ Chgr</t>
  </si>
  <si>
    <t>TP9775-N0CC-00J8-0A01-10</t>
  </si>
  <si>
    <t>TP9775N0DC00J80A01</t>
  </si>
  <si>
    <t>Multi Band 136-870MHz Antenna 136-174/378-520MHz 3.3Ah Li-Ion Battery - Yellow ANZ Chgr</t>
  </si>
  <si>
    <t>TP9775-N0DC-00J8-0A01-10</t>
  </si>
  <si>
    <t>TP9775N0EC00J80A01</t>
  </si>
  <si>
    <t>Multi Band 136-870MHz Antenna 136-174/378-520MHz 3.3Ah Li-Ion Battery - Orange ANZ Chgr</t>
  </si>
  <si>
    <t>TP9775-N0EC-00J8-0A01-10</t>
  </si>
  <si>
    <t>TP9775N0FC00J80A01</t>
  </si>
  <si>
    <t>Multi Band 136-870MHz Antenna 136-174/378-520MHz 3.3Ah Li-Ion Battery - Hi Vis Green ANZ Chgr</t>
  </si>
  <si>
    <t>TP9775-N0FC-00J8-0A01-10</t>
  </si>
  <si>
    <t>TP9775  - 4Key Multiband with DMR Trunking</t>
  </si>
  <si>
    <r>
      <t xml:space="preserve">TP9775 - 4Key DMR Trunking - Multi Band </t>
    </r>
    <r>
      <rPr>
        <b/>
        <i/>
        <sz val="12"/>
        <color rgb="FF5F5F5F"/>
        <rFont val="Arial"/>
        <family val="2"/>
      </rPr>
      <t>with DMR Tier2, Tier3, analogue conventional and MPT1327 enabled as standard</t>
    </r>
  </si>
  <si>
    <t>TP9775N0BC00J80009</t>
  </si>
  <si>
    <t>TP9775-N0BC-00J8-0009-10</t>
  </si>
  <si>
    <t>TP9775N0CC00J80009</t>
  </si>
  <si>
    <t>TP9775-N0CC-00J8-0009-10</t>
  </si>
  <si>
    <t>TP9775N0DC00J80009</t>
  </si>
  <si>
    <t>TP9775-N0DC-00J8-0009-10</t>
  </si>
  <si>
    <t>TP9775N0EC00J80009</t>
  </si>
  <si>
    <t>TP9775-N0EC-00J8-0009-10</t>
  </si>
  <si>
    <t>TP9775N0FC00J80009</t>
  </si>
  <si>
    <t>TP9775-N0FC-00J8-0009-10</t>
  </si>
  <si>
    <t>TP9775N0BC00J80A09</t>
  </si>
  <si>
    <t>TP9775-N0BC-00J8-0A09-10</t>
  </si>
  <si>
    <t>TP9775N0CC00J80A09</t>
  </si>
  <si>
    <t>TP9775-N0CC-00J8-0A09-10</t>
  </si>
  <si>
    <t>TP9775N0DC00J80A09</t>
  </si>
  <si>
    <t>TP9775-N0DC-00J8-0A09-10</t>
  </si>
  <si>
    <t>TP9775N0EC00J80A09</t>
  </si>
  <si>
    <t>TP9775-N0EC-00J8-0A09-10</t>
  </si>
  <si>
    <t>TP9775N0FC00J80A09</t>
  </si>
  <si>
    <t>TP9775-N0FC-00J8-0A09-10</t>
  </si>
  <si>
    <t>TP9760 - 16Key Portable Radio with DMR Conventional</t>
  </si>
  <si>
    <r>
      <t xml:space="preserve">TP9760 - 16Key Single Band </t>
    </r>
    <r>
      <rPr>
        <b/>
        <i/>
        <sz val="12"/>
        <color rgb="FF5F5F5F"/>
        <rFont val="Arial"/>
        <family val="2"/>
      </rPr>
      <t>with DMR Tier2, analogue conventional and MPT1327 enabled as standard</t>
    </r>
  </si>
  <si>
    <t>TP9760N0BC00J*0001</t>
  </si>
  <si>
    <t>Conv 16Key 3w/16pos 3.3Ah Ant:136-941M Black</t>
  </si>
  <si>
    <r>
      <t>TP9760-N0BC-00J</t>
    </r>
    <r>
      <rPr>
        <sz val="12"/>
        <color rgb="FFFF0000"/>
        <rFont val="Arial"/>
        <family val="2"/>
      </rPr>
      <t>*</t>
    </r>
    <r>
      <rPr>
        <sz val="12"/>
        <color rgb="FF5F5F5F"/>
        <rFont val="Arial"/>
        <family val="2"/>
      </rPr>
      <t>-0001-10</t>
    </r>
  </si>
  <si>
    <t>TP9760N0CC00J*0001</t>
  </si>
  <si>
    <t>Conv 16Key 3w/16pos 3.3Ah Ant:136-941M Red</t>
  </si>
  <si>
    <r>
      <t>TP9760-N0CC-00J</t>
    </r>
    <r>
      <rPr>
        <sz val="12"/>
        <color rgb="FFFF0000"/>
        <rFont val="Arial"/>
        <family val="2"/>
      </rPr>
      <t>*</t>
    </r>
    <r>
      <rPr>
        <sz val="12"/>
        <color rgb="FF5F5F5F"/>
        <rFont val="Arial"/>
        <family val="2"/>
      </rPr>
      <t>-0001-10</t>
    </r>
  </si>
  <si>
    <t>TP9760N0DC00J*0001</t>
  </si>
  <si>
    <t>Conv 16Key 3w/16pos 3.3Ah Ant:136-941M Yellow</t>
  </si>
  <si>
    <r>
      <t>TP9760-N0DC-00J</t>
    </r>
    <r>
      <rPr>
        <sz val="12"/>
        <color rgb="FFFF0000"/>
        <rFont val="Arial"/>
        <family val="2"/>
      </rPr>
      <t>*</t>
    </r>
    <r>
      <rPr>
        <sz val="12"/>
        <color rgb="FF5F5F5F"/>
        <rFont val="Arial"/>
        <family val="2"/>
      </rPr>
      <t>-0001-10</t>
    </r>
  </si>
  <si>
    <t>TP9760N0EC00J*0001</t>
  </si>
  <si>
    <t>Conv 16Key 3w/16pos 3.3Ah Ant:136-941M Orange</t>
  </si>
  <si>
    <r>
      <t>TP9760-N0EC-00J</t>
    </r>
    <r>
      <rPr>
        <sz val="12"/>
        <color rgb="FFFF0000"/>
        <rFont val="Arial"/>
        <family val="2"/>
      </rPr>
      <t>*</t>
    </r>
    <r>
      <rPr>
        <sz val="12"/>
        <color rgb="FF5F5F5F"/>
        <rFont val="Arial"/>
        <family val="2"/>
      </rPr>
      <t>-0001-10</t>
    </r>
  </si>
  <si>
    <t>TP9760N0FC00J*0001</t>
  </si>
  <si>
    <t>Conv 16Key 3w/16pos 3.3Ah Ant:136-941M Hiv Green</t>
  </si>
  <si>
    <r>
      <t>TP9760-N0FC-00J</t>
    </r>
    <r>
      <rPr>
        <sz val="12"/>
        <color rgb="FFFF0000"/>
        <rFont val="Arial"/>
        <family val="2"/>
      </rPr>
      <t>*</t>
    </r>
    <r>
      <rPr>
        <sz val="12"/>
        <color rgb="FF5F5F5F"/>
        <rFont val="Arial"/>
        <family val="2"/>
      </rPr>
      <t>-0001-10</t>
    </r>
  </si>
  <si>
    <t>TP9760N0BC00J*0A01</t>
  </si>
  <si>
    <t>Conv 16Key 3w/16pos 3.3Ah Ant:136-941M Black ANZ Chgr</t>
  </si>
  <si>
    <r>
      <t>TP9760-N0BC-00J</t>
    </r>
    <r>
      <rPr>
        <sz val="12"/>
        <color rgb="FFFF0000"/>
        <rFont val="Arial"/>
        <family val="2"/>
      </rPr>
      <t>*</t>
    </r>
    <r>
      <rPr>
        <sz val="12"/>
        <color rgb="FF5F5F5F"/>
        <rFont val="Arial"/>
        <family val="2"/>
      </rPr>
      <t>-0A01-10</t>
    </r>
  </si>
  <si>
    <t>TP9760N0CC00J*0A01</t>
  </si>
  <si>
    <t>Conv 16Key 3w/16pos 3.3Ah Ant:136-941M Red ANZ Chgr</t>
  </si>
  <si>
    <t>TP9760-N0CC-00J*-0A01-10</t>
  </si>
  <si>
    <t>TP9760N0DC00J*0A01</t>
  </si>
  <si>
    <t>Conv 16Key 3w/16pos 3.3Ah Ant:136-941M Yellow ANZ Chgr</t>
  </si>
  <si>
    <r>
      <t>TP9760-N0DC-00J</t>
    </r>
    <r>
      <rPr>
        <sz val="12"/>
        <color rgb="FFFF0000"/>
        <rFont val="Arial"/>
        <family val="2"/>
      </rPr>
      <t>*</t>
    </r>
    <r>
      <rPr>
        <sz val="12"/>
        <color rgb="FF5F5F5F"/>
        <rFont val="Arial"/>
        <family val="2"/>
      </rPr>
      <t>-0A01-10</t>
    </r>
  </si>
  <si>
    <t>TP9760N0EC00J*0A01</t>
  </si>
  <si>
    <t>Conv 16Key 3w/16pos 3.3Ah Ant:136-941M Orange ANZ Chgr</t>
  </si>
  <si>
    <r>
      <t>TP9760-N0EC-00J</t>
    </r>
    <r>
      <rPr>
        <sz val="12"/>
        <color rgb="FFFF0000"/>
        <rFont val="Arial"/>
        <family val="2"/>
      </rPr>
      <t>*</t>
    </r>
    <r>
      <rPr>
        <sz val="12"/>
        <color rgb="FF5F5F5F"/>
        <rFont val="Arial"/>
        <family val="2"/>
      </rPr>
      <t>-0A01-10</t>
    </r>
  </si>
  <si>
    <t>TP9760N0FC00J*0A01</t>
  </si>
  <si>
    <t>Conv 16Key 3w/16pos 3.3Ah Ant:136-941M Hiv Green ANZ Chgr</t>
  </si>
  <si>
    <r>
      <t>TP9760-N0FC-00J</t>
    </r>
    <r>
      <rPr>
        <sz val="12"/>
        <color rgb="FFFF0000"/>
        <rFont val="Arial"/>
        <family val="2"/>
      </rPr>
      <t>*</t>
    </r>
    <r>
      <rPr>
        <sz val="12"/>
        <color rgb="FF5F5F5F"/>
        <rFont val="Arial"/>
        <family val="2"/>
      </rPr>
      <t>-0A01-10</t>
    </r>
  </si>
  <si>
    <t>TP9760 - 16Key Portable Radio with DMR Trunking</t>
  </si>
  <si>
    <r>
      <t xml:space="preserve">TP9760 - 16Key Single Band </t>
    </r>
    <r>
      <rPr>
        <b/>
        <i/>
        <sz val="12"/>
        <color rgb="FF5F5F5F"/>
        <rFont val="Arial"/>
        <family val="2"/>
      </rPr>
      <t>with DMR Tier2, Tier3, analogue conventional and MPT1327 enabled as standard</t>
    </r>
  </si>
  <si>
    <t>TP9760N0BC00J*0009</t>
  </si>
  <si>
    <t>Trkd 16Key 3w/16pos 3.3Ah Ant:136-941M Black</t>
  </si>
  <si>
    <r>
      <t>TP9760-N0BC-00J</t>
    </r>
    <r>
      <rPr>
        <sz val="12"/>
        <color rgb="FFFF0000"/>
        <rFont val="Arial"/>
        <family val="2"/>
      </rPr>
      <t>*</t>
    </r>
    <r>
      <rPr>
        <sz val="12"/>
        <color rgb="FF5F5F5F"/>
        <rFont val="Arial"/>
        <family val="2"/>
      </rPr>
      <t>-0009-10</t>
    </r>
  </si>
  <si>
    <t>TP9760N0CC00J*0009</t>
  </si>
  <si>
    <t>Trkd 16Key 3w/16pos 3.3Ah Ant:136-941M Red</t>
  </si>
  <si>
    <r>
      <t>TP9760-N0CC-00J</t>
    </r>
    <r>
      <rPr>
        <sz val="12"/>
        <color rgb="FFFF0000"/>
        <rFont val="Arial"/>
        <family val="2"/>
      </rPr>
      <t>*</t>
    </r>
    <r>
      <rPr>
        <sz val="12"/>
        <color rgb="FF5F5F5F"/>
        <rFont val="Arial"/>
        <family val="2"/>
      </rPr>
      <t>-0009-10</t>
    </r>
  </si>
  <si>
    <t>TP9760N0DC00J*0009</t>
  </si>
  <si>
    <t>Trkd 16Key 3w/16pos 3.3Ah Ant:136-941M Yellow</t>
  </si>
  <si>
    <r>
      <t>TP9760-N0DC-00J</t>
    </r>
    <r>
      <rPr>
        <sz val="12"/>
        <color rgb="FFFF0000"/>
        <rFont val="Arial"/>
        <family val="2"/>
      </rPr>
      <t>*</t>
    </r>
    <r>
      <rPr>
        <sz val="12"/>
        <color rgb="FF5F5F5F"/>
        <rFont val="Arial"/>
        <family val="2"/>
      </rPr>
      <t>-0009-10</t>
    </r>
  </si>
  <si>
    <t>TP9760N0EC00J*0009</t>
  </si>
  <si>
    <t>Trkd 16Key 3w/16pos 3.3Ah Ant:136-941M Orange</t>
  </si>
  <si>
    <r>
      <t>TP9760-N0EC-00J</t>
    </r>
    <r>
      <rPr>
        <sz val="12"/>
        <color rgb="FFFF0000"/>
        <rFont val="Arial"/>
        <family val="2"/>
      </rPr>
      <t>*</t>
    </r>
    <r>
      <rPr>
        <sz val="12"/>
        <color rgb="FF5F5F5F"/>
        <rFont val="Arial"/>
        <family val="2"/>
      </rPr>
      <t>-0009-10</t>
    </r>
  </si>
  <si>
    <t>TP9760N0FC00J*0009</t>
  </si>
  <si>
    <t>Trkd 16Key 3w/16pos 3.3Ah Ant:136-941M Hiv Green</t>
  </si>
  <si>
    <r>
      <t>TP9760-N0FC-00J</t>
    </r>
    <r>
      <rPr>
        <sz val="12"/>
        <color rgb="FFFF0000"/>
        <rFont val="Arial"/>
        <family val="2"/>
      </rPr>
      <t>*</t>
    </r>
    <r>
      <rPr>
        <sz val="12"/>
        <color rgb="FF5F5F5F"/>
        <rFont val="Arial"/>
        <family val="2"/>
      </rPr>
      <t>-0009-10</t>
    </r>
  </si>
  <si>
    <t>TP9760N0BC00J*0A09</t>
  </si>
  <si>
    <t>Trkd 16Key 3w/16pos 3.3Ah Ant:136-941M Black ANZ Chgr</t>
  </si>
  <si>
    <r>
      <t>TP9760-N0BC-00J</t>
    </r>
    <r>
      <rPr>
        <sz val="12"/>
        <color rgb="FFFF0000"/>
        <rFont val="Arial"/>
        <family val="2"/>
      </rPr>
      <t>*</t>
    </r>
    <r>
      <rPr>
        <sz val="12"/>
        <color rgb="FF5F5F5F"/>
        <rFont val="Arial"/>
        <family val="2"/>
      </rPr>
      <t>-0A09-10</t>
    </r>
  </si>
  <si>
    <t>TP9760N0CC00J*0A09</t>
  </si>
  <si>
    <t>Trkd 16Key 3w/16pos 3.3Ah Ant:136-941M Red ANZ Chgr</t>
  </si>
  <si>
    <r>
      <t>TP9760-N0CC-00J</t>
    </r>
    <r>
      <rPr>
        <sz val="12"/>
        <color rgb="FFFF0000"/>
        <rFont val="Arial"/>
        <family val="2"/>
      </rPr>
      <t>*</t>
    </r>
    <r>
      <rPr>
        <sz val="12"/>
        <color rgb="FF5F5F5F"/>
        <rFont val="Arial"/>
        <family val="2"/>
      </rPr>
      <t>-0A09-10</t>
    </r>
  </si>
  <si>
    <t>TP9760N0DC00J*0A09</t>
  </si>
  <si>
    <t>Trkd 16Key 3w/16pos 3.3Ah Ant:136-941M Yellow ANZ Chgr</t>
  </si>
  <si>
    <r>
      <t>TP9760-N0DC-00J</t>
    </r>
    <r>
      <rPr>
        <sz val="12"/>
        <color rgb="FFFF0000"/>
        <rFont val="Arial"/>
        <family val="2"/>
      </rPr>
      <t>*</t>
    </r>
    <r>
      <rPr>
        <sz val="12"/>
        <color rgb="FF5F5F5F"/>
        <rFont val="Arial"/>
        <family val="2"/>
      </rPr>
      <t>-0A09-10</t>
    </r>
  </si>
  <si>
    <t>TP9760N0EC00J*0A09</t>
  </si>
  <si>
    <t>Trkd 16Key 3w/16pos 3.3Ah Ant:136-941M Orange ANZ Chgr</t>
  </si>
  <si>
    <r>
      <t>TP9760-N0EC-00J</t>
    </r>
    <r>
      <rPr>
        <sz val="12"/>
        <color rgb="FFFF0000"/>
        <rFont val="Arial"/>
        <family val="2"/>
      </rPr>
      <t>*</t>
    </r>
    <r>
      <rPr>
        <sz val="12"/>
        <color rgb="FF5F5F5F"/>
        <rFont val="Arial"/>
        <family val="2"/>
      </rPr>
      <t>-0A09-10</t>
    </r>
  </si>
  <si>
    <t>TP9760N0FC00J*0A09</t>
  </si>
  <si>
    <t>Trkd 16Key 3w/16pos 3.3Ah Ant:136-941M Hiv Green ANZ Chgr</t>
  </si>
  <si>
    <r>
      <t>TP9760-N0FC-00J</t>
    </r>
    <r>
      <rPr>
        <sz val="12"/>
        <color rgb="FFFF0000"/>
        <rFont val="Arial"/>
        <family val="2"/>
      </rPr>
      <t>*</t>
    </r>
    <r>
      <rPr>
        <sz val="12"/>
        <color rgb="FF5F5F5F"/>
        <rFont val="Arial"/>
        <family val="2"/>
      </rPr>
      <t>-0A09-10</t>
    </r>
  </si>
  <si>
    <t>TP9770 - 16Key Dual Band DMR Conventional Options</t>
  </si>
  <si>
    <r>
      <t xml:space="preserve">TP9770 - 16Key DMR Conventional - Dual Band </t>
    </r>
    <r>
      <rPr>
        <b/>
        <i/>
        <sz val="12"/>
        <color rgb="FF5F5F5F"/>
        <rFont val="Arial"/>
        <family val="2"/>
      </rPr>
      <t>with DMR Tier2, analogue conventional and MPT1327 enabled as standard</t>
    </r>
  </si>
  <si>
    <t>TP9770N0BC00J70001</t>
  </si>
  <si>
    <t>TP9770-N0BC-00J7-0001-10</t>
  </si>
  <si>
    <t>TP9770N0CC00J70001</t>
  </si>
  <si>
    <t>TP9770-N0CC-00J7-0001-10</t>
  </si>
  <si>
    <t>TP9770N0DC00J70001</t>
  </si>
  <si>
    <t>TP9770-N0DC-00J7-0001-10</t>
  </si>
  <si>
    <t>TP9770N0EC00J70001</t>
  </si>
  <si>
    <t>TP9770-N0EC-00J7-0001-10</t>
  </si>
  <si>
    <t>TP9770N0FC00J70001</t>
  </si>
  <si>
    <t>TP9770-N0FC-00J7-0001-10</t>
  </si>
  <si>
    <t>TP9770N0BC00J70A01</t>
  </si>
  <si>
    <t>TP9770-N0BC-00J7-0A01-10</t>
  </si>
  <si>
    <t>TP9770N0CC00J70A01</t>
  </si>
  <si>
    <t>TP9770-N0CC-00J7-0A01-10</t>
  </si>
  <si>
    <t>TP9770N0DC00J70A01</t>
  </si>
  <si>
    <t>TP9770-N0DC-00J7-0A01-10</t>
  </si>
  <si>
    <t>TP9770N0EC00J70A01</t>
  </si>
  <si>
    <t>TP9770-N0EC-00J7-0A01-10</t>
  </si>
  <si>
    <t>TP9770N0FC00J70A01</t>
  </si>
  <si>
    <t>TP9770-N0FC-00J7-0A01-10</t>
  </si>
  <si>
    <t>TP9770 - 16Key Dual Band DMR Trunking Options</t>
  </si>
  <si>
    <r>
      <t xml:space="preserve">TP9770 - 16Key DMR Trunking - Dual Band </t>
    </r>
    <r>
      <rPr>
        <b/>
        <i/>
        <sz val="12"/>
        <color rgb="FF5F5F5F"/>
        <rFont val="Arial"/>
        <family val="2"/>
      </rPr>
      <t>with DMR Tier2, Tier3, analogue conventional and MPT1327 enabled as standard</t>
    </r>
  </si>
  <si>
    <t>TP9770N0BC00J70009</t>
  </si>
  <si>
    <t>TP9770-N0BC-00J7-0009-10</t>
  </si>
  <si>
    <t>TP9770N0CC00J70009</t>
  </si>
  <si>
    <t>TP9770-N0CC-00J7-0009-10</t>
  </si>
  <si>
    <t>TP9770N0DC00J70009</t>
  </si>
  <si>
    <t>TP9770-N0DC-00J7-0009-10</t>
  </si>
  <si>
    <t>TP9770N0EC00J70009</t>
  </si>
  <si>
    <t>TP9770-N0EC-00J7-0009-10</t>
  </si>
  <si>
    <t>TP9770N0FC00J70009</t>
  </si>
  <si>
    <t>TP9770-N0FC-00J7-0009-10</t>
  </si>
  <si>
    <t>TP9770N0BC00J70A09</t>
  </si>
  <si>
    <t>TP9770-N0BC-00J7-0A09-10</t>
  </si>
  <si>
    <t>TP9770N0CC00J70A09</t>
  </si>
  <si>
    <t>TP9770-N0CC-00J7-0A09-10</t>
  </si>
  <si>
    <t>TP9770N0DC00J70A09</t>
  </si>
  <si>
    <t>TP9770-N0DC-00J7-0A09-10</t>
  </si>
  <si>
    <t>TP9770N0EC00J70A09</t>
  </si>
  <si>
    <t>TP9770-N0EC-00J7-0A09-10</t>
  </si>
  <si>
    <t>TP9770N0FC00J70A09</t>
  </si>
  <si>
    <t>TP9770-N0FC-00J7-0A09-10</t>
  </si>
  <si>
    <t>TP9780 - 16Key Multiband with DMR Conventional</t>
  </si>
  <si>
    <r>
      <t xml:space="preserve">TP9780 - 16Key DMR Conventional - Multi Band </t>
    </r>
    <r>
      <rPr>
        <b/>
        <i/>
        <sz val="12"/>
        <color rgb="FF5F5F5F"/>
        <rFont val="Arial"/>
        <family val="2"/>
      </rPr>
      <t>with DMR Tier2, analogue conventional and MPT1327 enabled as standard</t>
    </r>
  </si>
  <si>
    <t>TP9780N0BC00J80001</t>
  </si>
  <si>
    <t>TP9780-N0BC-00J8-0001-10</t>
  </si>
  <si>
    <t>TP9780N0CC00J80001</t>
  </si>
  <si>
    <t>TP9780-N0CC-00J8-0001-10</t>
  </si>
  <si>
    <t>TP9780N0DC00J80001</t>
  </si>
  <si>
    <t>TP9780-N0DC-00J8-0001-10</t>
  </si>
  <si>
    <t>TP9780N0EC00J80001</t>
  </si>
  <si>
    <t>TP9780-N0EC-00J8-0001-10</t>
  </si>
  <si>
    <t>TP9780N0BC00J80A01</t>
  </si>
  <si>
    <t>TP9780-N0BC-00J8-0A01-10</t>
  </si>
  <si>
    <t>TP9780N0CC00J80A01</t>
  </si>
  <si>
    <t>TP9780-N0CC-00J8-0A01-10</t>
  </si>
  <si>
    <t>TP9780N0DC00J80A01</t>
  </si>
  <si>
    <t>TP9780-N0DC-00J8-0A01-10</t>
  </si>
  <si>
    <t>TP9780N0EC00J80A01</t>
  </si>
  <si>
    <t>TP9780-N0EC-00J8-0A01-10</t>
  </si>
  <si>
    <t>TP9780N0FC00J80A01</t>
  </si>
  <si>
    <t>TP9780-N0FC-00J8-0A01-10</t>
  </si>
  <si>
    <t>TP9780 - 16Key Multi Band with DMR Trunking</t>
  </si>
  <si>
    <r>
      <t xml:space="preserve">TP9780 - 16Key DMR Trunking - Multi Band </t>
    </r>
    <r>
      <rPr>
        <b/>
        <i/>
        <sz val="12"/>
        <color rgb="FF5F5F5F"/>
        <rFont val="Arial"/>
        <family val="2"/>
      </rPr>
      <t>with DMR Tier2, Tier3, analogue conventional and MPT1327 enabled as standard</t>
    </r>
  </si>
  <si>
    <t>TP9780N0BC00J80009</t>
  </si>
  <si>
    <t>TP9780-N0BC-00J8-0009-10</t>
  </si>
  <si>
    <t>TP9780N0CC00J80009</t>
  </si>
  <si>
    <t>TP9780-N0CC-00J8-0009-10</t>
  </si>
  <si>
    <t>TP9780N0DC00J80009</t>
  </si>
  <si>
    <t>TP9780-N0DC-00J8-0009-10</t>
  </si>
  <si>
    <t>TP9780N0EC00J80009</t>
  </si>
  <si>
    <t>TP9780-N0EC-00J8-0009-10</t>
  </si>
  <si>
    <t>TP9780N0FC00J80009</t>
  </si>
  <si>
    <t>TP9780-N0FC-00J8-0009-10</t>
  </si>
  <si>
    <t>TP9780N0BC00J80A09</t>
  </si>
  <si>
    <t>TP9780-N0BC-00J8-0A09-10</t>
  </si>
  <si>
    <t>TP9780N0CC00J80A09</t>
  </si>
  <si>
    <t>TP9780-N0CC-00J8-0A09-10</t>
  </si>
  <si>
    <t>TP9780N0DC00J80A09</t>
  </si>
  <si>
    <t>TP9780-N0DC-00J8-0A09-10</t>
  </si>
  <si>
    <t>TP9780N0EC00J80A09</t>
  </si>
  <si>
    <t>TP9780-N0EC-00J8-0A09-10</t>
  </si>
  <si>
    <t>TP9780N0FC00J80A09</t>
  </si>
  <si>
    <t>TP9780-N0FC-00J8-0A09-10</t>
  </si>
  <si>
    <t>SC-ASSU-DMR-TER</t>
  </si>
  <si>
    <t>Tait Assurance 5-Year Warranty DMR Terminal - excludes battery (per radio)</t>
  </si>
  <si>
    <t>SC-ASSURANCE-DMR-TER</t>
  </si>
  <si>
    <t>SC-ASSU-DMR-TER-IS</t>
  </si>
  <si>
    <t>Tait Assurance 5-Year Warranty DMR Intrinsically Safe Terminal - excludes battery (per radio)</t>
  </si>
  <si>
    <t>SC-ASSURANCE-DMR-TER-IS</t>
  </si>
  <si>
    <t>SC-ASSU-DMR-TER-UV</t>
  </si>
  <si>
    <t>Tait Assurance 5-Year Warranty DMR Unified Vehicle Terminal (per Unified Vehicle radio)</t>
  </si>
  <si>
    <t>SC-ASSURANCE-DMR-TER-UVE</t>
  </si>
  <si>
    <t>P25 Digital Base Station - TB9400</t>
  </si>
  <si>
    <t>0 = no power cord 1 = ANZ  2 = UK  3 = EU  4 = US/Can</t>
  </si>
  <si>
    <t>Base Station - Analog VHF 50W</t>
  </si>
  <si>
    <t>TB9415B1H00000A100</t>
  </si>
  <si>
    <t xml:space="preserve">TB9415-B1H0-0000-A100-10 </t>
  </si>
  <si>
    <t>TB9415B1H00000C000</t>
  </si>
  <si>
    <t xml:space="preserve">TB9415-B1H0-0000-C000-10 </t>
  </si>
  <si>
    <t>TB9415B1H00000J100</t>
  </si>
  <si>
    <t xml:space="preserve">TB9415-B1H0-0000-J100-10 </t>
  </si>
  <si>
    <t>Base Station - Analog UHF 50W</t>
  </si>
  <si>
    <t>TB9415H1H00000A100</t>
  </si>
  <si>
    <t xml:space="preserve">TB9415-H1H0-0000-A100-10 </t>
  </si>
  <si>
    <t>TB9415H1H00000C000</t>
  </si>
  <si>
    <t xml:space="preserve">TB9415-H1H0-0000-C000-10 </t>
  </si>
  <si>
    <t>TB9415H1H00000J100</t>
  </si>
  <si>
    <t xml:space="preserve">TB9415-H1H0-0000-J100-10 </t>
  </si>
  <si>
    <t>TB9415H2H00000A100</t>
  </si>
  <si>
    <t xml:space="preserve">TB9415-H2H0-0000-A100-10 </t>
  </si>
  <si>
    <t>TB9415H2H00000C000</t>
  </si>
  <si>
    <t xml:space="preserve">TB9415-H2H0-0000-C000-10 </t>
  </si>
  <si>
    <t>TB9415H2H00000J100</t>
  </si>
  <si>
    <t xml:space="preserve">TB9415-H2H0-0000-J100-10 </t>
  </si>
  <si>
    <t>TB9415H3H00000A100</t>
  </si>
  <si>
    <t xml:space="preserve">TB9415-H3H0-0000-A100-10 </t>
  </si>
  <si>
    <t>TB9415H3H00000C000</t>
  </si>
  <si>
    <t xml:space="preserve">TB9415-H3H0-0000-C000-10 </t>
  </si>
  <si>
    <t>TB9415H3H00000J100</t>
  </si>
  <si>
    <t xml:space="preserve">TB9415-H3H0-0000-J100-10 </t>
  </si>
  <si>
    <t>Base Station - Dual Analog VHF 50W</t>
  </si>
  <si>
    <t>TB9415B1H0B1H0A100</t>
  </si>
  <si>
    <t>Base Station Repeater 136-174M 50W 136-174M 50W AC aux12 ANZ power cord</t>
  </si>
  <si>
    <t xml:space="preserve">TB9415-B1H0-B1H0-A100-10 </t>
  </si>
  <si>
    <t>TB9415B1H0B1H0C000</t>
  </si>
  <si>
    <t>Base Station Repeater 136-174M 50W 136-174M 50W DC12 aux12</t>
  </si>
  <si>
    <t xml:space="preserve">TB9415-B1H0-B1H0-C000-10 </t>
  </si>
  <si>
    <t>TB9415B1H0B1H0J100</t>
  </si>
  <si>
    <t>Base Station Repeater 136-174M 50W 136-174M 50W ACDC12 aux12 ANZ power cord</t>
  </si>
  <si>
    <t xml:space="preserve">TB9415-B1H0-B1H0-J100-10 </t>
  </si>
  <si>
    <t>Base Station - Dual Analog UHF 50W</t>
  </si>
  <si>
    <t>TB9415H1H0H1H0A100</t>
  </si>
  <si>
    <t>Base Station Repeater 400-440M 50W 400-440M 50W AC aux12 ANZ power cord</t>
  </si>
  <si>
    <t xml:space="preserve">TB9415-H1H0-H1H0-A100-10 </t>
  </si>
  <si>
    <t>TB9415H1H0H1H0C000</t>
  </si>
  <si>
    <t>Base Station Repeater 400-440M 50W 400-440M 50W DC12 aux12</t>
  </si>
  <si>
    <t xml:space="preserve">TB9415-H1H0-H1H0-C000-10 </t>
  </si>
  <si>
    <t>TB9415H1H0H1H0J100</t>
  </si>
  <si>
    <t>Base Station Repeater 400-440M 50W 400-440M 50W ACDC12 aux12 ANZ power cord</t>
  </si>
  <si>
    <t xml:space="preserve">TB9415-H1H0-H1H0-J100-10 </t>
  </si>
  <si>
    <t>TB9415H2H0H2H0A100</t>
  </si>
  <si>
    <t>Base Station Repeater 440-480M 50W 440-480M 50W AC aux12 ANZ power cord</t>
  </si>
  <si>
    <t xml:space="preserve">TB9415-H2H0-H2H0-A100-10 </t>
  </si>
  <si>
    <t>TB9415H2H0H2H0C000</t>
  </si>
  <si>
    <t>Base Station Repeater 440-480M 50W 440-480M 50W DC12 aux12</t>
  </si>
  <si>
    <t xml:space="preserve">TB9415-H2H0-H2H0-C000-10 </t>
  </si>
  <si>
    <t>TB9415H2H0H2H0J100</t>
  </si>
  <si>
    <t>Base Station Repeater 440-480M 50W 440-480M 50W ACDC12 aux12 ANZ power cord</t>
  </si>
  <si>
    <t xml:space="preserve">TB9415-H2H0-H2H0-J100-10 </t>
  </si>
  <si>
    <t>TB9415H3H0H3H0A100</t>
  </si>
  <si>
    <t>Base Station Repeater 470-520M 50W 470-520M 50W AC aux12 ANZ power cord</t>
  </si>
  <si>
    <t xml:space="preserve">TB9415-H3H0-H3H0-A100-10 </t>
  </si>
  <si>
    <t>TB9415H3H0H3H0C000</t>
  </si>
  <si>
    <t>Base Station Repeater 470-520M 50W 470-520M 50W DC12 aux12</t>
  </si>
  <si>
    <t xml:space="preserve">TB9415-H3H0-H3H0-C000-10 </t>
  </si>
  <si>
    <t>TB9415H3H0H3H0J100</t>
  </si>
  <si>
    <t>Base Station Repeater 470-520M 50W 470-520M 50W ACDC12 aux12 ANZ power cord</t>
  </si>
  <si>
    <t xml:space="preserve">TB9415-H3H0-H3H0-J100-10 </t>
  </si>
  <si>
    <t>Base Station - VHF 50W (P25 CAI and Phase 1 Trunking SFE Included)</t>
  </si>
  <si>
    <t>TB9415B1H00000A1BA</t>
  </si>
  <si>
    <t xml:space="preserve">TB9415-B1H0-0000-A1BA-10 </t>
  </si>
  <si>
    <t>TB9415B1H00000C0BA</t>
  </si>
  <si>
    <t xml:space="preserve">TB9415-B1H0-0000-C0BA-10 </t>
  </si>
  <si>
    <t>TB9415B1H00000J1BA</t>
  </si>
  <si>
    <t xml:space="preserve">TB9415-B1H0-0000-J1BA-10 </t>
  </si>
  <si>
    <t>Base Station - UHF 50W (P25 CAI and Phase 1 Trunking SFE Included)</t>
  </si>
  <si>
    <t>TB9415H1H00000A1BA</t>
  </si>
  <si>
    <t xml:space="preserve">TB9415-H1H0-0000-A1BA-10 </t>
  </si>
  <si>
    <t>TB9415H1H00000C0BA</t>
  </si>
  <si>
    <t xml:space="preserve">TB9415-H1H0-0000-C0BA-10 </t>
  </si>
  <si>
    <t>TB9415H1H00000J1BA</t>
  </si>
  <si>
    <t xml:space="preserve">TB9415-H1H0-0000-J1BA-10 </t>
  </si>
  <si>
    <t>TB9415H2H00000A1BA</t>
  </si>
  <si>
    <t xml:space="preserve">TB9415-H2H0-0000-A1BA-10 </t>
  </si>
  <si>
    <t>TB9415H2H00000C0BA</t>
  </si>
  <si>
    <t xml:space="preserve">TB9415-H2H0-0000-C0BA-10 </t>
  </si>
  <si>
    <t>TB9415H2H00000J1BA</t>
  </si>
  <si>
    <t xml:space="preserve">TB9415-H2H0-0000-J1BA-10 </t>
  </si>
  <si>
    <t>TB9415H3H00000A1BA</t>
  </si>
  <si>
    <t xml:space="preserve">TB9415-H3H0-0000-A1BA-10 </t>
  </si>
  <si>
    <t>TB9415H3H00000C0BA</t>
  </si>
  <si>
    <t xml:space="preserve">TB9415-H3H0-0000-C0BA-10 </t>
  </si>
  <si>
    <t>TB9415H3H00000J1BA</t>
  </si>
  <si>
    <t xml:space="preserve">TB9415-H3H0-0000-J1BA-10 </t>
  </si>
  <si>
    <t>Base Station - Dual VHF 50W (P25 CAI and Phase 1 Trunking SFE Included)</t>
  </si>
  <si>
    <t>TB9415B1H0B1H0A1BA</t>
  </si>
  <si>
    <t xml:space="preserve">TB9415-B1H0-B1H0-A1BA-10 </t>
  </si>
  <si>
    <t>TB9415B1H0B1H0C0BA</t>
  </si>
  <si>
    <t xml:space="preserve">TB9415-B1H0-B1H0-C0BA-10 </t>
  </si>
  <si>
    <t>TB9415B1H0B1H0J1BA</t>
  </si>
  <si>
    <t xml:space="preserve">TB9415-B1H0-B1H0-J1BA-10 </t>
  </si>
  <si>
    <t>Base Station - Dual UHF 50W (P25 CAI and Phase 1 Trunking SFE Included)</t>
  </si>
  <si>
    <t>TB9415H1H0H1H0A1BA</t>
  </si>
  <si>
    <t xml:space="preserve">TB9415-H1H0-H1H0-A1BA-10 </t>
  </si>
  <si>
    <t>TB9415H1H0H1H0C0BA</t>
  </si>
  <si>
    <t xml:space="preserve">TB9415-H1H0-H1H0-C0BA-10 </t>
  </si>
  <si>
    <t>TB9415H1H0H1H0J1BA</t>
  </si>
  <si>
    <t xml:space="preserve">TB9415-H1H0-H1H0-J1BA-10 </t>
  </si>
  <si>
    <t>TB9415H2H0H2H0A1BA</t>
  </si>
  <si>
    <t xml:space="preserve">TB9415-H2H0-H2H0-A1BA-10 </t>
  </si>
  <si>
    <t>TB9415H2H0H2H0C0BA</t>
  </si>
  <si>
    <t xml:space="preserve">TB9415-H2H0-H2H0-C0BA-10 </t>
  </si>
  <si>
    <t>TB9415H2H0H2H0J1BA</t>
  </si>
  <si>
    <t xml:space="preserve">TB9415-H2H0-H2H0-J1BA-10 </t>
  </si>
  <si>
    <t>TB9415H3H0H3H0A1BA</t>
  </si>
  <si>
    <t xml:space="preserve">TB9415-H3H0-H3H0-A1BA-10 </t>
  </si>
  <si>
    <t>TB9415H3H0H3H0C0BA</t>
  </si>
  <si>
    <t xml:space="preserve">TB9415-H3H0-H3H0-C0BA-10 </t>
  </si>
  <si>
    <t>TB9415H3H0H3H0J1BA</t>
  </si>
  <si>
    <t xml:space="preserve">TB9415-H3H0-H3H0-J1BA-10 </t>
  </si>
  <si>
    <t>P25 - TB7306 Transportable Repeater</t>
  </si>
  <si>
    <r>
      <t xml:space="preserve">TB7306 Conventional  </t>
    </r>
    <r>
      <rPr>
        <b/>
        <sz val="12"/>
        <color rgb="FF575A5D"/>
        <rFont val="Arial (Body)_x0000_"/>
      </rPr>
      <t>(TBAS050 Software included)</t>
    </r>
  </si>
  <si>
    <t>TB7306-B1F0</t>
  </si>
  <si>
    <t>P25 Transportable Repeater 136-156M Custom 30W AC/DC 11-15V</t>
  </si>
  <si>
    <t>TB7306-B1G0</t>
  </si>
  <si>
    <t>P25 Transportable Repeater 152-174M Custom 30W AC/DC 11-15V</t>
  </si>
  <si>
    <t>TB7306-H5H0</t>
  </si>
  <si>
    <t>P25 Transportable Repeater 400-470M Custom 25W AC/DC 11-15V</t>
  </si>
  <si>
    <t>TB7306-K4J0</t>
  </si>
  <si>
    <t>P25 Transportable Repeater 762-820M Custom 15W AC/DC 11-15V</t>
  </si>
  <si>
    <t>TB7306-K4K0</t>
  </si>
  <si>
    <t>P25 Transportable Repeater 810-870M Custom 15W AC/DC 11-15V</t>
  </si>
  <si>
    <t>P25 - TB7360 Slimline (UHF/VHF)</t>
  </si>
  <si>
    <t>TB7360 DC Analog (Analog Software feature included)</t>
  </si>
  <si>
    <t>TB7360B1B000000000</t>
  </si>
  <si>
    <t>P25 Analog 50W 136-174MHz DC</t>
  </si>
  <si>
    <t>TB7360-B1B0-0000-0000-10</t>
  </si>
  <si>
    <t>TB7360H3B000000000</t>
  </si>
  <si>
    <t>P25 Analog 40W 470-520MHz DC</t>
  </si>
  <si>
    <t>TB7360-H3B0-0000-0000-10</t>
  </si>
  <si>
    <t>TB7360H5B000000000</t>
  </si>
  <si>
    <t>P25 Analog 40W 400-470MHz DC</t>
  </si>
  <si>
    <t>TB7360-H5B0-0000-0000-10</t>
  </si>
  <si>
    <t>TB7360K4B000000000</t>
  </si>
  <si>
    <t>P25 Analog 35W 762-870MHz DC</t>
  </si>
  <si>
    <t>TB7360-K4B0-0000-0000-10</t>
  </si>
  <si>
    <t>TB7360 DC Analog AS-IP Master (TBAS061/62 Software included</t>
  </si>
  <si>
    <t>TB7360B1B0000000BC</t>
  </si>
  <si>
    <t>Analog AS-IP Master 50W 136-174MHz DC</t>
  </si>
  <si>
    <t>TB7360-B1B0-0000-00BC-10</t>
  </si>
  <si>
    <t>TB7360H3B0000000BC</t>
  </si>
  <si>
    <t>Analog AS-IP Master 40W 470-520MHz DC</t>
  </si>
  <si>
    <t>TB7360-H3B0-0000-00BC-10</t>
  </si>
  <si>
    <t>TB7360H5B0000000BC</t>
  </si>
  <si>
    <t>Analog AS-IP Master 40W 400-470MHz DC</t>
  </si>
  <si>
    <t>TB7360-H5B0-0000-00BC-10</t>
  </si>
  <si>
    <t>TB7360K4B0000000BC</t>
  </si>
  <si>
    <t>Analog AS-IP Master 35W 762-870MHz DC</t>
  </si>
  <si>
    <t>TB7360-K4B0-0000-00BC-10</t>
  </si>
  <si>
    <t>TB7360 DC Analog AS-IP Satellite (TBAS062/71 Software included)</t>
  </si>
  <si>
    <t>TB7360B1B0000000BD</t>
  </si>
  <si>
    <t>Analog AS-IP Satellite 50W 136-174MHz DC</t>
  </si>
  <si>
    <t>TB7360-B1B0-0000-00BD-10</t>
  </si>
  <si>
    <t>TB7360H3B0000000BD</t>
  </si>
  <si>
    <t>Analog AS-IP Satellite 40W 470-520MHz DC</t>
  </si>
  <si>
    <t>TB7360-H3B0-0000-00BD-10</t>
  </si>
  <si>
    <t>TB7360H5B0000000BD</t>
  </si>
  <si>
    <t>Analog AS-IP Satellite 40W 400-470MHz DC</t>
  </si>
  <si>
    <t>TB7360-H5B0-0000-00BD-10</t>
  </si>
  <si>
    <t>TB7360K4B0000000BD</t>
  </si>
  <si>
    <t>Analog AS-IP Satellite 35W 762-870MHz DC</t>
  </si>
  <si>
    <t>TB7360-K4B0-0000-00BD-10</t>
  </si>
  <si>
    <t>TB7360 DC P25 Conventional (TBAS050 Software feature included)</t>
  </si>
  <si>
    <t>TB7360B1B0000000AA</t>
  </si>
  <si>
    <t>P25 Conventional 50W 136-174MHz DC</t>
  </si>
  <si>
    <t>TB7360-B1B0-0000-00AA-10</t>
  </si>
  <si>
    <t>TB7360H3B0000000AA</t>
  </si>
  <si>
    <t>P25 Conventional 40W 470-520MHz DC</t>
  </si>
  <si>
    <t>TB7360-H3B0-0000-00AA-10</t>
  </si>
  <si>
    <t>TB7360H5B0000000AA</t>
  </si>
  <si>
    <t>P25 Conventional 40W 400-470MHz DC</t>
  </si>
  <si>
    <t>TB7360-H5B0-0000-00AA-10</t>
  </si>
  <si>
    <t>TB7360K4B0000000AA</t>
  </si>
  <si>
    <t>P25 Conventional 35W 762-870MHz DC</t>
  </si>
  <si>
    <t>TB7360-K4B0-0000-00AA-10</t>
  </si>
  <si>
    <t>TB7360 DC P25 Access (TBAS050/070 Software feature included)</t>
  </si>
  <si>
    <t>TB7360B1B0000000BJ</t>
  </si>
  <si>
    <t>P25 Access 50W 136-174MHz DC</t>
  </si>
  <si>
    <t>TB7360-B1B0-0000-00BJ-10</t>
  </si>
  <si>
    <t>TB7360H3B0000000BJ</t>
  </si>
  <si>
    <t>P25 Access 40W 470-520MHz DC</t>
  </si>
  <si>
    <t>TB7360-H3B0-0000-00BJ-10</t>
  </si>
  <si>
    <t>TB7360H5B0000000BJ</t>
  </si>
  <si>
    <t>P25 Access 40W 400-470MHz DC</t>
  </si>
  <si>
    <t>TB7360-H5B0-0000-00BJ-10</t>
  </si>
  <si>
    <t>TB7360K4B0000000BJ</t>
  </si>
  <si>
    <t>P25 Access 35W 762-870MHz DC</t>
  </si>
  <si>
    <t>TB7360-K4B0-0000-00BJ-10</t>
  </si>
  <si>
    <t>TB7360 DC P25 Express6 (TBAS050/072 Software feature included)</t>
  </si>
  <si>
    <t>TB7360B1B0000000BK</t>
  </si>
  <si>
    <t>P25 Express6 50W 136-174MHz DC</t>
  </si>
  <si>
    <t>TB7360-B1B0-0000-00BK-10</t>
  </si>
  <si>
    <t>TB7360H3B0000000BK</t>
  </si>
  <si>
    <t>P25 Express6 40W 470-520MHz DC</t>
  </si>
  <si>
    <t>TB7360-H3B0-0000-00BK-10</t>
  </si>
  <si>
    <t>TB7360H5B0000000BK</t>
  </si>
  <si>
    <t>P25 Express6 40W 400-470MHz DC</t>
  </si>
  <si>
    <t>TB7360-H5B0-0000-00BK-10</t>
  </si>
  <si>
    <t>TB7360K4B0000000BK</t>
  </si>
  <si>
    <t>P25 Express6 35W 762-870MHz DC</t>
  </si>
  <si>
    <t>TB7360-K4B0-0000-00BK-10</t>
  </si>
  <si>
    <t>P25 - TB7360 Slimline - AC (UHF/VHF)</t>
  </si>
  <si>
    <t>TB7360 AC Analog (Analog Software feature included)</t>
  </si>
  <si>
    <t>TB7360B1B00000A100</t>
  </si>
  <si>
    <t>P25 Analog 50W 136-174MHz AC with power cord</t>
  </si>
  <si>
    <t>TB7360-B1B0-0000-A100-10</t>
  </si>
  <si>
    <t>TB7360H3B00000A100</t>
  </si>
  <si>
    <t>P25 Analog 40W 470-520MHz AC with power cord</t>
  </si>
  <si>
    <t>TB7360-H3B0-0000-A100-10</t>
  </si>
  <si>
    <t>TB7360H5B00000A100</t>
  </si>
  <si>
    <t>P25 Analog 40W 400-470MHz AC with power cord</t>
  </si>
  <si>
    <t>TB7360-H5B0-0000-A100-10</t>
  </si>
  <si>
    <t>TB7360K4B00000A100</t>
  </si>
  <si>
    <t>P25 Analog 35W 762-870MHz AC with power cord</t>
  </si>
  <si>
    <t>TB7360-K4B0-0000-A100-10</t>
  </si>
  <si>
    <t>TB7360 AC Analog AS-IP Master (TBAS061/62 Software included</t>
  </si>
  <si>
    <t>TB7360B1B00000A1BC</t>
  </si>
  <si>
    <t>Analog AS-IP Master 50W 136-174MHz AC with power cord</t>
  </si>
  <si>
    <t>TB7360-B1B0-0000-A1BC-10</t>
  </si>
  <si>
    <t>TB7360H3B00000A1BC</t>
  </si>
  <si>
    <t>Analog AS-IP Master 40W 470-520MHz AC with power cord</t>
  </si>
  <si>
    <t>TB7360-H3B0-0000-A1BC-10</t>
  </si>
  <si>
    <t>TB7360H5B00000A1BC</t>
  </si>
  <si>
    <t>Analog AS-IP Master 40W 400-470MHz AC with power cord</t>
  </si>
  <si>
    <t>TB7360-H5B0-0000-A1BC-10</t>
  </si>
  <si>
    <t>TB7360K4B00000A1BC</t>
  </si>
  <si>
    <t>Analog AS-IP Master 35W 762-870MHz AC with power cord</t>
  </si>
  <si>
    <t>TB7360-K4B0-0000-A1BC-10</t>
  </si>
  <si>
    <t>TB7360 AC Analog AS-IP Satellite (TBAS062/71 Software included)</t>
  </si>
  <si>
    <t>TB7360B1B00000A1BD</t>
  </si>
  <si>
    <t>Analog AS-IP Satellite 50W 136-174MHz AC with power cord</t>
  </si>
  <si>
    <t>TB7360-B1B0-0000-A1BD-10</t>
  </si>
  <si>
    <t>TB7360H3B00000A1BD</t>
  </si>
  <si>
    <t>Analog AS-IP Satellite 40W 470-520MHz AC with power cord</t>
  </si>
  <si>
    <t>TB7360-H3B0-0000-A1BD-10</t>
  </si>
  <si>
    <t>TB7360H5B00000A1BD</t>
  </si>
  <si>
    <t>Analog AS-IP Satellite 40W 400-470MHz AC with power cord</t>
  </si>
  <si>
    <t>TB7360-H5B0-0000-A1BD-10</t>
  </si>
  <si>
    <t>TB7360K4B00000A1BD</t>
  </si>
  <si>
    <t>Analog AS-IP Satellite 35W 762-870MHz AC with power cord</t>
  </si>
  <si>
    <t>TB7360-K4B0-0000-A1BD-10</t>
  </si>
  <si>
    <t>TB7360 AC P25 Conventional (TBAS050 Software feature included)</t>
  </si>
  <si>
    <t>TB7360B1B00000A1AA</t>
  </si>
  <si>
    <t>P25 Conventional 50W 136-174MHz AC with power cord</t>
  </si>
  <si>
    <t>TB7360-B1B0-0000-A1AA-10</t>
  </si>
  <si>
    <t>TB7360H3B00000A1AA</t>
  </si>
  <si>
    <t>P25 Conventional 40W 470-520MHz AC with power cord</t>
  </si>
  <si>
    <t>TB7360-H3B0-0000-A1AA-10</t>
  </si>
  <si>
    <t>TB7360H5B00000A1AA</t>
  </si>
  <si>
    <t>P25 Conventional 40W 400-470MHz AC with power cord</t>
  </si>
  <si>
    <t>TB7360-H5B0-0000-A1AA-10</t>
  </si>
  <si>
    <t>TB7360K4B00000A1AA</t>
  </si>
  <si>
    <t>P25 Conventional 35W 762-870MHz AC with power cord</t>
  </si>
  <si>
    <t>TB7360-K4B0-0000-A1AA-10</t>
  </si>
  <si>
    <t>TB7360 AC P25 Access (TBAS050/070 Software feature included)</t>
  </si>
  <si>
    <t>TB7360B1B00000A1BJ</t>
  </si>
  <si>
    <t>P25 Access 50W 136-174MHz AC with power cord</t>
  </si>
  <si>
    <t>TB7360-B1B0-0000-A1BJ-10</t>
  </si>
  <si>
    <t>TB7360H3B00000A1BJ</t>
  </si>
  <si>
    <t>P25 Access 40W 470-520MHz AC with power cord</t>
  </si>
  <si>
    <t>TB7360-H3B0-0000-A1BJ-10</t>
  </si>
  <si>
    <t>TB7360H5B00000A1BJ</t>
  </si>
  <si>
    <t>P25 Access 40W 400-470MHz AC with power cord</t>
  </si>
  <si>
    <t>TB7360-H5B0-0000-A1BJ-10</t>
  </si>
  <si>
    <t>TB7360K4B00000A1BJ</t>
  </si>
  <si>
    <t>P25 Access 35W 762-870MHz AC with power cord</t>
  </si>
  <si>
    <t>TB7360-K4B0-0000-A1BJ-10</t>
  </si>
  <si>
    <t>TB7360 AC P25 Express6 (TBAS050/072 Software feature included)</t>
  </si>
  <si>
    <t>TB7360B1B00000A1BK</t>
  </si>
  <si>
    <t>P25 Express6 50W 136-174MHz AC with power cord</t>
  </si>
  <si>
    <t>TB7360-B1B0-0000-A1BK-10</t>
  </si>
  <si>
    <t>TB7360H3B00000A1BK</t>
  </si>
  <si>
    <t>P25 Express6 40W 470-520MHz AC with power cord</t>
  </si>
  <si>
    <t>TB7360-H3B0-0000-A1BK-10</t>
  </si>
  <si>
    <t>TB7360H5B00000A1BK</t>
  </si>
  <si>
    <t>P25 Express6 40W 400-470MHz AC with power cord</t>
  </si>
  <si>
    <t>TB7360-H5B0-0000-A1BK-10</t>
  </si>
  <si>
    <t>TB7360K4B00000A1BK</t>
  </si>
  <si>
    <t>P25 Express6 35W 762-870MHz AC with power cord</t>
  </si>
  <si>
    <t>TB7360-K4B0-0000-A1BK-10</t>
  </si>
  <si>
    <t>TN9275 Analog Console Network Gateway</t>
  </si>
  <si>
    <t>Default SFE key loaded as standard in radio body: - TBAS061 - Central Voter</t>
  </si>
  <si>
    <t>Console Gateway - 1 Channel</t>
  </si>
  <si>
    <t>TN9275001AA10010</t>
  </si>
  <si>
    <t>Anlg Console Gateway 1 Channel AC aux12 ANZ</t>
  </si>
  <si>
    <t>TN9275-001A-A100-10</t>
  </si>
  <si>
    <t>TN9275001AC00010</t>
  </si>
  <si>
    <t>Anlg Console Gateway 1 Channel DC12/12</t>
  </si>
  <si>
    <t>TN9275-001A-C000-10</t>
  </si>
  <si>
    <t>TN9275001AJ10010</t>
  </si>
  <si>
    <t>Anlg Console Gateway 1 Channel ACDC12 aux12 ANZ</t>
  </si>
  <si>
    <t>TN9275-001A-J100-10</t>
  </si>
  <si>
    <t>Console Gateway - 2 Channel</t>
  </si>
  <si>
    <t>TN9275002AA10010</t>
  </si>
  <si>
    <t>Anlg Console Gateway 2 Channel AC aux12 ANZ</t>
  </si>
  <si>
    <t>TN9275-002A-A100-10</t>
  </si>
  <si>
    <t>TN9275002AC00010</t>
  </si>
  <si>
    <t>Anlg Console Gateway 2 Channel DC12/12</t>
  </si>
  <si>
    <t>TN9275-002A-C000-10</t>
  </si>
  <si>
    <t>TN9275002AJ10010</t>
  </si>
  <si>
    <t>Anlg Console Gateway 2 Channel ACDC12 aux12 ANZ</t>
  </si>
  <si>
    <t>TN9275-002A-J100-10</t>
  </si>
  <si>
    <t>Console Gateway - 3 Channel</t>
  </si>
  <si>
    <t>TN9275003AA10010</t>
  </si>
  <si>
    <t>Anlg Console Gateway 3 Channel AC aux12 ANZ</t>
  </si>
  <si>
    <t>TN9275-003A-A100-10</t>
  </si>
  <si>
    <t>TN9275003AC00010</t>
  </si>
  <si>
    <t>Anlg Console Gateway 3 Channel DC12/12</t>
  </si>
  <si>
    <t>TN9275-003A-C000-10</t>
  </si>
  <si>
    <t>TN9275003AJ10010</t>
  </si>
  <si>
    <t>Anlg Console Gateway 3 Channel ACDC12 aux12 ANZ</t>
  </si>
  <si>
    <t>TN9275-003A-J100-10</t>
  </si>
  <si>
    <t>Console Gateway - 4 Channel</t>
  </si>
  <si>
    <t>TN9275004AA10010</t>
  </si>
  <si>
    <t>Anlg Console Gateway 4 Channel AC aux12 ANZ</t>
  </si>
  <si>
    <t>TN9275-004A-A100-10</t>
  </si>
  <si>
    <t>TN9275004AC00010</t>
  </si>
  <si>
    <t>Anlg Console Gateway 4 Channel DC12/12</t>
  </si>
  <si>
    <t>TN9275-004A-C000-10</t>
  </si>
  <si>
    <t>TN9275004AJ10010</t>
  </si>
  <si>
    <t>Anlg Console Gateway 4 Channel ACDC12 aux12 ANZ</t>
  </si>
  <si>
    <t>TN9275-004A-J100-10</t>
  </si>
  <si>
    <r>
      <t>TN9275 P25 Console Network Gateway</t>
    </r>
    <r>
      <rPr>
        <b/>
        <i/>
        <sz val="14"/>
        <color rgb="FF58595B"/>
        <rFont val="Arial"/>
        <family val="2"/>
      </rPr>
      <t xml:space="preserve"> - includes TBAS091 / TBAS093</t>
    </r>
  </si>
  <si>
    <t>TN9275001BA10010</t>
  </si>
  <si>
    <t>P25 Console Gateway 1 Channel AC aux12 ANZ</t>
  </si>
  <si>
    <t>TN9275-001B-A100-10</t>
  </si>
  <si>
    <t>TN9275001BC00010</t>
  </si>
  <si>
    <t>P25 Console Gateway 1 Channel DC12/12</t>
  </si>
  <si>
    <t>TN9275-001B-C000-10</t>
  </si>
  <si>
    <t>TN9275001BJ10010</t>
  </si>
  <si>
    <t>P25 Console Gateway 1 Channel ACDC12 aux12 ANZ</t>
  </si>
  <si>
    <t>TN9275-001B-J100-10</t>
  </si>
  <si>
    <t>TN9275002BA10010</t>
  </si>
  <si>
    <t>P25 Console Gateway 2 Channel AC aux12 ANZ</t>
  </si>
  <si>
    <t>TN9275-002B-A100-10</t>
  </si>
  <si>
    <t>TN9275002BC00010</t>
  </si>
  <si>
    <t>P25 Console Gateway 2 Channel DC12/12</t>
  </si>
  <si>
    <t>TN9275-002B-C000-10</t>
  </si>
  <si>
    <t>TN9275002BJ10010</t>
  </si>
  <si>
    <t>P25 Console Gateway 2 Channel ACDC12 aux12 ANZ</t>
  </si>
  <si>
    <t>TN9275-002B-J100-10</t>
  </si>
  <si>
    <t>TN9275003BA10010</t>
  </si>
  <si>
    <t>P25 Console Gateway 3 Channel AC aux12 ANZ</t>
  </si>
  <si>
    <t>TN9275-003B-A100-10</t>
  </si>
  <si>
    <t>TN9275003BC00010</t>
  </si>
  <si>
    <t>P25 Console Gateway 3 Channel DC12/12</t>
  </si>
  <si>
    <t>TN9275-003B-C000-10</t>
  </si>
  <si>
    <t>TN9275003BJ10010</t>
  </si>
  <si>
    <t>P25 Console Gateway 3 Channel ACDC12 aux12 ANZ</t>
  </si>
  <si>
    <t>TN9275-003B-J100-10</t>
  </si>
  <si>
    <t>TN9275004BA10010</t>
  </si>
  <si>
    <t>P25 Console Gateway 4 Channel AC aux12 ANZ</t>
  </si>
  <si>
    <t>TN9275-004B-A100-10</t>
  </si>
  <si>
    <t>TN9275004BC00010</t>
  </si>
  <si>
    <t>P25 Console Gateway 4 Channel DC12/12</t>
  </si>
  <si>
    <t>TN9275-004B-C000-10</t>
  </si>
  <si>
    <t>TN9275004BJ10010</t>
  </si>
  <si>
    <t>P25 Console Gateway 4 Channel ACDC12 aux12 ANZ</t>
  </si>
  <si>
    <t>TN9275-004B-J100-10</t>
  </si>
  <si>
    <r>
      <t xml:space="preserve">TN9275 P25 Console Network Gateway with AES Ecrypt </t>
    </r>
    <r>
      <rPr>
        <b/>
        <i/>
        <sz val="14"/>
        <color rgb="FF5F5F5F"/>
        <rFont val="Arial"/>
        <family val="2"/>
      </rPr>
      <t>- includes TBAS091 / TBAS092/ TBAS093</t>
    </r>
  </si>
  <si>
    <t>TN9275001BA1AA10</t>
  </si>
  <si>
    <t>P25 Enc Console Gateway 1 Channel AC aux12 ANZ</t>
  </si>
  <si>
    <t>TN9275-001B-A1AA-10</t>
  </si>
  <si>
    <t>TN9275001BC0AA10</t>
  </si>
  <si>
    <t>P25 Enc Console Gateway 1 Channel DC12/12</t>
  </si>
  <si>
    <t>TN9275-001B-C0AA-10</t>
  </si>
  <si>
    <t>TN9275001BJ1AA10</t>
  </si>
  <si>
    <t>P25 Enc Console Gateway 1 Channel ACDC12 aux12 ANZ</t>
  </si>
  <si>
    <t>TN9275-001B-J1AA-10</t>
  </si>
  <si>
    <t>TN9275002BA1AA10</t>
  </si>
  <si>
    <t>P25 Enc Console Gateway 2 Channel AC aux12 ANZ</t>
  </si>
  <si>
    <t>TN9275-002B-A1AA-10</t>
  </si>
  <si>
    <t>TN9275002BC0AA10</t>
  </si>
  <si>
    <t>P25 Enc Console Gateway 2 Channel DC12/12</t>
  </si>
  <si>
    <t>TN9275-002B-C0AA-10</t>
  </si>
  <si>
    <t>TN9275002BJ1AA10</t>
  </si>
  <si>
    <t>P25 Enc Console Gateway 2 Channel ACDC12 aux12 ANZ</t>
  </si>
  <si>
    <t>TN9275-002B-J1AA-10</t>
  </si>
  <si>
    <t>TN9275003BA1AA10</t>
  </si>
  <si>
    <t>P25 Enc Console Gateway 3 Channel AC aux12 ANZ</t>
  </si>
  <si>
    <t>TN9275-003B-A1AA-10</t>
  </si>
  <si>
    <t>TN9275003BC0AA10</t>
  </si>
  <si>
    <t>P25 Enc Console Gateway 3 Channel DC12/12</t>
  </si>
  <si>
    <t>TN9275-003B-C0AA-10</t>
  </si>
  <si>
    <t>TN9275003BJ1AA10</t>
  </si>
  <si>
    <t>P25 Enc Console Gateway 3 Channel ACDC12 aux12 ANZ</t>
  </si>
  <si>
    <t>TN9275-003B-J1AA-10</t>
  </si>
  <si>
    <t>TN9275004BA1AA10</t>
  </si>
  <si>
    <t>P25 Enc Console Gateway 4 Channel AC aux12 ANZ</t>
  </si>
  <si>
    <t>TN9275-004B-A1AA-10</t>
  </si>
  <si>
    <t>TN9275004BC0AA10</t>
  </si>
  <si>
    <t>P25 Enc Console Gateway 4 Channel DC12/12</t>
  </si>
  <si>
    <t>TN9275-004B-C0AA-10</t>
  </si>
  <si>
    <t>TN9275004BJ1AA10</t>
  </si>
  <si>
    <t>P25 Enc Console Gateway 4 Channel ACDC12 aux12 ANZ</t>
  </si>
  <si>
    <t>TN9275-004B-J1AA-10</t>
  </si>
  <si>
    <t>TN9400 - P25 Access System</t>
  </si>
  <si>
    <t>TN9400110100000000</t>
  </si>
  <si>
    <t>P25 RFSS+SC - Mid Level Dell R230 AC</t>
  </si>
  <si>
    <t>TN9400-1101-0000-0000-10</t>
  </si>
  <si>
    <t>TN9400120100000000</t>
  </si>
  <si>
    <t>P25 RFSS+SC - Low Level AC</t>
  </si>
  <si>
    <t>TN9400-1201-0000-0000-10</t>
  </si>
  <si>
    <t>TN9400 - P25 Express6 System</t>
  </si>
  <si>
    <t>TN9400100100000000</t>
  </si>
  <si>
    <t>P25 RFSS+SC - High Level Kontron CG2300 AC</t>
  </si>
  <si>
    <t>TN9400-1001-0000-0000-10</t>
  </si>
  <si>
    <t>TN9400100200000000</t>
  </si>
  <si>
    <t>P25 RFSS+SC - High Level Kontron CG2300 DC</t>
  </si>
  <si>
    <t>TN9400-1002-0000-0000-10</t>
  </si>
  <si>
    <t>TN9400300100000000</t>
  </si>
  <si>
    <t>P25 SC - High Level Kontron CG2300 AC</t>
  </si>
  <si>
    <t>TN9400-3001-0000-0000-10</t>
  </si>
  <si>
    <t>TN9400300200000000</t>
  </si>
  <si>
    <t>P25 SC - High Level Kontron CG2300 DC</t>
  </si>
  <si>
    <t>TN9400-3002-0000-0000-10</t>
  </si>
  <si>
    <t>TN9400310100000000</t>
  </si>
  <si>
    <t>P25 SC - Mid Level Dell R230 AC</t>
  </si>
  <si>
    <t>TN9400-3101-0000-0000-10</t>
  </si>
  <si>
    <t>TN9400 - P25 Full System</t>
  </si>
  <si>
    <t>TN9400200100000000</t>
  </si>
  <si>
    <t>P25 RFSS - High Level Kontron CG2300 AC</t>
  </si>
  <si>
    <t>TN9400-2001-0000-0000-10</t>
  </si>
  <si>
    <t>TN9400200200000000</t>
  </si>
  <si>
    <t>P25 RFSS - High Level Kontron CG2300 DC</t>
  </si>
  <si>
    <t>TN9400-2002-0000-0000-10</t>
  </si>
  <si>
    <t>SC-ASSU-P25-BSTN-T</t>
  </si>
  <si>
    <t>Tait Assurance 5-year warranty for TB7360</t>
  </si>
  <si>
    <t>SC-ASSURANCE-P25-BSTN-TB73</t>
  </si>
  <si>
    <t>SC-ASSU-P25-BSTN-S</t>
  </si>
  <si>
    <t>Tait Assurance 5-year warranty for TB9400 Single Base Station</t>
  </si>
  <si>
    <t>SC-ASSURANCE-P25-BSTN-SINGLE</t>
  </si>
  <si>
    <t>SC-ASSU-P25-BSTN-D</t>
  </si>
  <si>
    <t>Tait Assurance 5-year warranty for TB9400 Dual Base Station</t>
  </si>
  <si>
    <t>SC-ASSURANCE-P25-BSTN-DUAL</t>
  </si>
  <si>
    <t>P25 Phase2 Upgradeable Mobile Radio - TM9400</t>
  </si>
  <si>
    <t>TM9455 Mission Critical - Single Head - Analog Options</t>
  </si>
  <si>
    <t>Note:  List price includes the following default SFE keys in each radio body:- TMAS015 - GPS Enable &amp; Display, TMAS059 - MDC1200, TMAS064 - P25 Trunked PSTN, TMAS065 - Two Tone Decode, TMAS072 - Alphanumeric ID, TMAS075 - OTAP, TMAS083 - 20/25KHz Channel Restrictions, TMAS086 - Enhanced Channel Capacity, TMAS087 - Voice Annunciations, TMAS092 - 5-Tone Selcall</t>
  </si>
  <si>
    <r>
      <t>TM9455 - 25W Analog Conventional -</t>
    </r>
    <r>
      <rPr>
        <b/>
        <i/>
        <sz val="16"/>
        <color rgb="FF00B8E4"/>
        <rFont val="Arial"/>
        <family val="2"/>
      </rPr>
      <t xml:space="preserve"> </t>
    </r>
    <r>
      <rPr>
        <b/>
        <i/>
        <sz val="12"/>
        <color rgb="FF5F5F5F"/>
        <rFont val="Arial"/>
        <family val="2"/>
      </rPr>
      <t>(Includes Default SFE keys only)</t>
    </r>
  </si>
  <si>
    <t>TM9455B1AAABU00001</t>
  </si>
  <si>
    <t>Mobile 136-174M BNC Keypad Microphone, U-Cradle</t>
  </si>
  <si>
    <t>TM9455-B1AA-ABU0-0001-10</t>
  </si>
  <si>
    <t>TM9455B1AAABUA0001</t>
  </si>
  <si>
    <t>Mobile 136-174M BNC Keypad Microphone, U-Cradle, 6m Remote</t>
  </si>
  <si>
    <t>TM9455-B1AA-ABUA-0001-10</t>
  </si>
  <si>
    <t>TM9455B1AAAAU00001</t>
  </si>
  <si>
    <t>Mobile 136-174M BNC Standard Microphone, U-Cradle</t>
  </si>
  <si>
    <t>TM9455-B1AA-AAU0-0001-10</t>
  </si>
  <si>
    <t>TM9455B1AAAAUA0001</t>
  </si>
  <si>
    <t>Mobile 136-174M BNC Standard Microphone, U-Cradle, 6m Remote</t>
  </si>
  <si>
    <t>TM9455-B1AA-AAUA-0001-10</t>
  </si>
  <si>
    <t>TM9455H5AAABU00001</t>
  </si>
  <si>
    <t>Mobile 400-470M BNC Keypad Microphone, U-Cradle</t>
  </si>
  <si>
    <t>TM9455-H5AA-ABU0-0001-10</t>
  </si>
  <si>
    <t>TM9455H5AAABUA0001</t>
  </si>
  <si>
    <t>Mobile 400-470M BNC Keypad Microphone, U-Cradle, 6m Remote</t>
  </si>
  <si>
    <t>TM9455-H5AA-ABUA-0001-10</t>
  </si>
  <si>
    <t>TM9455H5AAAAU00001</t>
  </si>
  <si>
    <t>Mobile 400-470M BNC Standard Microphone, U-Cradle</t>
  </si>
  <si>
    <t>TM9455-H5AA-AAU0-0001-10</t>
  </si>
  <si>
    <t>TM9455H5AAAAUA0001</t>
  </si>
  <si>
    <t>Mobile 400-470M BNC Standard Microphone, U-Cradle, 6m Remote</t>
  </si>
  <si>
    <t>TM9455-H5AA-AAUA-0001-10</t>
  </si>
  <si>
    <t>TM9455H7AAABU00001</t>
  </si>
  <si>
    <t>Mobile 450-520M BNC Keypad Microphone, U-Cradle</t>
  </si>
  <si>
    <t>TM9455-H7AA-ABU0-0001-10</t>
  </si>
  <si>
    <t>TM9455H7AAABUA0001</t>
  </si>
  <si>
    <t>Mobile 450-520M BNC Keypad Microphone, U-Cradle, 6m Remote</t>
  </si>
  <si>
    <t>TM9455-H7AA-ABUA-0001-10</t>
  </si>
  <si>
    <t>TM9455H7AAAAU00001</t>
  </si>
  <si>
    <t>Mobile 450-520M BNC Standard Microphone, U-Cradle</t>
  </si>
  <si>
    <t>TM9455-H7AA-AAU0-0001-10</t>
  </si>
  <si>
    <t>TM9455H7AAAAUA0001</t>
  </si>
  <si>
    <t>Mobile 450-520M BNC Standard Microphone, U-Cradle, 6m Remote</t>
  </si>
  <si>
    <t>TM9455-H7AA-AAUA-0001-10</t>
  </si>
  <si>
    <t>TM9455 Mission Critical - Single Head - P25 Conventional Options</t>
  </si>
  <si>
    <t>Software Enabled Features: Replace "0003" with option below:</t>
  </si>
  <si>
    <t>0013 = P25 Trunked Phase 1 Options (add $536)</t>
  </si>
  <si>
    <t>0023 = P25 Trunked Phase 1 &amp; 2 Options (add $1206)</t>
  </si>
  <si>
    <r>
      <t xml:space="preserve">TM9455 - 25W P25 Conventional - </t>
    </r>
    <r>
      <rPr>
        <b/>
        <i/>
        <sz val="12"/>
        <color rgb="FF5F5F5F"/>
        <rFont val="Arial"/>
        <family val="2"/>
      </rPr>
      <t>(Includes TMAS050 - P25 Conventional)</t>
    </r>
  </si>
  <si>
    <t>TM9455B1AAABU00003</t>
  </si>
  <si>
    <t>TM9455-B1AA-ABU0-0003-10</t>
  </si>
  <si>
    <t>TM9455B1AAABUA0003</t>
  </si>
  <si>
    <t>TM9455-B1AA-ABUA-0003-10</t>
  </si>
  <si>
    <t>TM9455B1AAAAU00003</t>
  </si>
  <si>
    <t>TM9455-B1AA-AAU0-0003-10</t>
  </si>
  <si>
    <t>TM9455B1AAAAUA0003</t>
  </si>
  <si>
    <t>TM9455-B1AA-AAUA-0003-10</t>
  </si>
  <si>
    <t>TM9455H5AAABU00003</t>
  </si>
  <si>
    <t>TM9455-H5AA-ABU0-0003-10</t>
  </si>
  <si>
    <t>TM9455H5AAABUA0003</t>
  </si>
  <si>
    <t>TM9455-H5AA-ABUA-0003-10</t>
  </si>
  <si>
    <t>TM9455H5AAAAU00003</t>
  </si>
  <si>
    <t>TM9455-H5AA-AAU0-0003-10</t>
  </si>
  <si>
    <t>TM9455H5AAAAUA0003</t>
  </si>
  <si>
    <t>TM9455-H5AA-AAUA-0003-10</t>
  </si>
  <si>
    <t>TM9455H7AAABU00003</t>
  </si>
  <si>
    <t>TM9455-H7AA-ABU0-0003-10</t>
  </si>
  <si>
    <t>TM9455H7AAABUA0003</t>
  </si>
  <si>
    <t>TM9455-H7AA-ABUA-0003-10</t>
  </si>
  <si>
    <t>TM9455H7AAAAU00003</t>
  </si>
  <si>
    <t>TM9455-H7AA-AAU0-0003-10</t>
  </si>
  <si>
    <t>TM9455H7AAAAUA0003</t>
  </si>
  <si>
    <t>TM9455-H7AA-AAUA-0003-10</t>
  </si>
  <si>
    <t>TM9455 Mission Critical - Single Colour Head - Analog Options</t>
  </si>
  <si>
    <r>
      <t>TM9455 - 25W Analog Conventional TCH3 -</t>
    </r>
    <r>
      <rPr>
        <b/>
        <i/>
        <sz val="16"/>
        <color rgb="FF00B8E4"/>
        <rFont val="Arial"/>
        <family val="2"/>
      </rPr>
      <t xml:space="preserve"> </t>
    </r>
    <r>
      <rPr>
        <b/>
        <i/>
        <sz val="12"/>
        <color rgb="FF5F5F5F"/>
        <rFont val="Arial"/>
        <family val="2"/>
      </rPr>
      <t>(Includes Default SFE keys only)</t>
    </r>
  </si>
  <si>
    <t>TM9455B1AAA1U00001</t>
  </si>
  <si>
    <t>Mobile 136-174M BNC TCH3 with Standard Microphone Single Head Single Body Kit, Ucradle</t>
  </si>
  <si>
    <t>TM9455-B1AA-A1U0-0001-10</t>
  </si>
  <si>
    <t>TM9455B1AAA2U00001</t>
  </si>
  <si>
    <t>Mobile 136-174M BNC TCH3 with Keypad Microphone Single Head Single Body Kit, Ucradle</t>
  </si>
  <si>
    <t>TM9455-B1AA-A2U0-0001-10</t>
  </si>
  <si>
    <t>TM9455H5AAA1U00001</t>
  </si>
  <si>
    <t>Mobile 400-470M BNC TCH3 with Standard Microphone Single Head Single Body Kit, Ucradle</t>
  </si>
  <si>
    <t>TM9455-H5AA-A1U0-0001-10</t>
  </si>
  <si>
    <t>TM9455H5AAA2U00001</t>
  </si>
  <si>
    <t>Mobile 400-470M BNC TCH3 with Keypad Microphone Single Head Single Body Kit, Ucradle</t>
  </si>
  <si>
    <t>TM9455-H5AA-A2U0-0001-10</t>
  </si>
  <si>
    <t>TM9455H7AAA1U00001</t>
  </si>
  <si>
    <t>Mobile 450-520M BNC TCH3 with Standard Microphone Single Head Single Body Kit, Ucradle</t>
  </si>
  <si>
    <t>TM9455-H7AA-A1U0-0001-10</t>
  </si>
  <si>
    <t>TM9455H7AAA2U00001</t>
  </si>
  <si>
    <t>Mobile 450-520M BNC TCH3 with Keypad Microphone Single Head Single Body Kit, Ucradle</t>
  </si>
  <si>
    <t>TM9455-H7AA-A2U0-0001-10</t>
  </si>
  <si>
    <r>
      <t xml:space="preserve">TM9455 - 25W P25 Conventional TCH3 - </t>
    </r>
    <r>
      <rPr>
        <b/>
        <i/>
        <sz val="12"/>
        <color rgb="FF5F5F5F"/>
        <rFont val="Arial"/>
        <family val="2"/>
      </rPr>
      <t>(Includes TMAS050 - P25 Conventional)</t>
    </r>
  </si>
  <si>
    <t>TM9455B1AAA1U00003</t>
  </si>
  <si>
    <t>TM9455-B1AA-A1U0-0003-10</t>
  </si>
  <si>
    <t>TM9455B1AAA2U00003</t>
  </si>
  <si>
    <t>TM9455-B1AA-A2U0-0003-10</t>
  </si>
  <si>
    <t>TM9455H5AAA1U00003</t>
  </si>
  <si>
    <t>TM9455-H5AA-A1U0-0003-10</t>
  </si>
  <si>
    <t>TM9455H5AAA2U00003</t>
  </si>
  <si>
    <t>TM9455-H5AA-A2U0-0003-10</t>
  </si>
  <si>
    <t>TM9455H7AAA1U00003</t>
  </si>
  <si>
    <t>TM9455-H7AA-A1U0-0003-10</t>
  </si>
  <si>
    <t>TM9455H7AAA2U00003</t>
  </si>
  <si>
    <t>TM9455-H7AA-A2U0-0003-10</t>
  </si>
  <si>
    <r>
      <t>TM9455 - 25W Analog Conventional TCH4 -</t>
    </r>
    <r>
      <rPr>
        <b/>
        <i/>
        <sz val="16"/>
        <color rgb="FF00B8E4"/>
        <rFont val="Arial"/>
        <family val="2"/>
      </rPr>
      <t xml:space="preserve"> </t>
    </r>
    <r>
      <rPr>
        <b/>
        <i/>
        <sz val="12"/>
        <color rgb="FF5F5F5F"/>
        <rFont val="Arial"/>
        <family val="2"/>
      </rPr>
      <t>(Includes Default SFE keys only)</t>
    </r>
  </si>
  <si>
    <t>TM9455B1AAA3UA0001</t>
  </si>
  <si>
    <t>Mobile 136-174M BNC TCH4 with Standard Microphone 6 Metre Single Head Single Body Kit, Ucradle</t>
  </si>
  <si>
    <t>TM9455-B1AA-A3UA-0001-10</t>
  </si>
  <si>
    <t>TM9455B1AAA4UA0001</t>
  </si>
  <si>
    <t>Mobile 136-174M BNC TCH4 with Keypad Microphone 6 Metre Single Head Single Body Kit, Ucradle</t>
  </si>
  <si>
    <t>TM9455-B1AA-A4UA-0001-10</t>
  </si>
  <si>
    <t>TM9455H5AAA3UA0001</t>
  </si>
  <si>
    <t>Mobile 400-470M BNC TCH4 with Standard Microphone 6 Metre Single Head Single Body Kit, Ucradle</t>
  </si>
  <si>
    <t>TM9455-H5AA-A3UA-0001-10</t>
  </si>
  <si>
    <t>TM9455H5AAA4UA0001</t>
  </si>
  <si>
    <t>Mobile 400-470M BNC TCH4 with Keypad Microphone 6 Metre Single Head Single Body Kit, Ucradle</t>
  </si>
  <si>
    <t>TM9455-H5AA-A4UA-0001-10</t>
  </si>
  <si>
    <t>TM9455H7AAA3UA0001</t>
  </si>
  <si>
    <t>Mobile 450-520M BNC TCH4 with Standard Microphone 6 Metre Single Head Single Body Kit, Ucradle</t>
  </si>
  <si>
    <t>TM9455-H7AA-A3UA-0001-10</t>
  </si>
  <si>
    <t>TM9455H7AAA4UA0001</t>
  </si>
  <si>
    <t>Mobile 450-520M BNC TCH4 with Keypad Microphone 6 Metre Single Head Single Body Kit, Ucradle</t>
  </si>
  <si>
    <t>TM9455-H7AA-A4UA-0001-10</t>
  </si>
  <si>
    <r>
      <t xml:space="preserve">TM9455 - 25W P25 Conventional TCH4 - </t>
    </r>
    <r>
      <rPr>
        <b/>
        <i/>
        <sz val="12"/>
        <color rgb="FF5F5F5F"/>
        <rFont val="Arial"/>
        <family val="2"/>
      </rPr>
      <t>(Includes TMAS050 - P25 Conventional)</t>
    </r>
  </si>
  <si>
    <t>TM9455B1AAA3U00003</t>
  </si>
  <si>
    <t>TM9455-B1AA-A3U0-0003-10</t>
  </si>
  <si>
    <t>TM9455B1AAA4U00003</t>
  </si>
  <si>
    <t>TM9455-B1AA-A4U0-0003-10</t>
  </si>
  <si>
    <t>TM9455H5AAA3U00003</t>
  </si>
  <si>
    <t>TM9455-H5AA-A3U0-0003-10</t>
  </si>
  <si>
    <t>TM9455H5AAA4U00003</t>
  </si>
  <si>
    <t>TM9455-H5AA-A4U0-0003-10</t>
  </si>
  <si>
    <t>TM9455H7AAA3U00003</t>
  </si>
  <si>
    <t>TM9455-H7AA-A3U0-0003-10</t>
  </si>
  <si>
    <t>TM9455H7AAA4U00003</t>
  </si>
  <si>
    <t>TM9455-H7AA-A4U0-0003-10</t>
  </si>
  <si>
    <r>
      <t>TM9455 - 25W Analog Conventional TCH6 -</t>
    </r>
    <r>
      <rPr>
        <b/>
        <i/>
        <sz val="16"/>
        <color rgb="FF00B8E4"/>
        <rFont val="Arial"/>
        <family val="2"/>
      </rPr>
      <t xml:space="preserve"> </t>
    </r>
    <r>
      <rPr>
        <b/>
        <i/>
        <sz val="12"/>
        <color rgb="FF5F5F5F"/>
        <rFont val="Arial"/>
        <family val="2"/>
      </rPr>
      <t>(Includes Default SFE keys only)</t>
    </r>
  </si>
  <si>
    <t>TM9455B1AAA5UA3001</t>
  </si>
  <si>
    <t>TM9455-B1AA-A5UA-3001-10</t>
  </si>
  <si>
    <t>TM9455B1AAA6UA3001</t>
  </si>
  <si>
    <t>TM9455-B1AA-A6UA-3001-10</t>
  </si>
  <si>
    <t>TM9455H5AAA5UA3001</t>
  </si>
  <si>
    <t>TM9455-H5AA-A5UA-3001-10</t>
  </si>
  <si>
    <t>TM9455H5AAA6UA3001</t>
  </si>
  <si>
    <t>TM9455-H5AA-A6UA-3001-10</t>
  </si>
  <si>
    <t>TM9455H7AAA5UA3001</t>
  </si>
  <si>
    <t>TM9455-H7AA-A5UA-3001-10</t>
  </si>
  <si>
    <t>TM9455H7AAA6UA3001</t>
  </si>
  <si>
    <t>TM9455-H7AA-A6UA-3001-10</t>
  </si>
  <si>
    <r>
      <t xml:space="preserve">TM9455 - 25W P25 Conventional TCH6 - </t>
    </r>
    <r>
      <rPr>
        <b/>
        <i/>
        <sz val="12"/>
        <color rgb="FF5F5F5F"/>
        <rFont val="Arial"/>
        <family val="2"/>
      </rPr>
      <t>(Includes TMAS050 - P25 Conventional)</t>
    </r>
  </si>
  <si>
    <t>TM9455B1AAA5UA3003</t>
  </si>
  <si>
    <t>TM9455-B1AA-A5UA-3003-10</t>
  </si>
  <si>
    <t>TM9455B1AAA6UA3003</t>
  </si>
  <si>
    <t>TM9455-B1AA-A6UA-3003-10</t>
  </si>
  <si>
    <t>TM9455H5AAA5UA3003</t>
  </si>
  <si>
    <t>TM9455-H5AA-A5UA-3003-10</t>
  </si>
  <si>
    <t>TM9455H5AAA6UA3003</t>
  </si>
  <si>
    <t>TM9455-H5AA-A6UA-3003-10</t>
  </si>
  <si>
    <t>TM9455H7AAA5UA3003</t>
  </si>
  <si>
    <t>TM9455-H7AA-A5UA-3003-10</t>
  </si>
  <si>
    <t>TM9455H7AAA6UA3003</t>
  </si>
  <si>
    <t>TM9455-H7AA-A6UA-3003-10</t>
  </si>
  <si>
    <t>TM9455 Mission Critical - Handheld Control Head - Analog Options</t>
  </si>
  <si>
    <r>
      <t>TM9455 - 25W Analog Conventional -</t>
    </r>
    <r>
      <rPr>
        <b/>
        <i/>
        <sz val="16"/>
        <color rgb="FF00B8E4"/>
        <rFont val="Arial"/>
        <family val="2"/>
      </rPr>
      <t xml:space="preserve"> </t>
    </r>
    <r>
      <rPr>
        <b/>
        <sz val="16"/>
        <color rgb="FF00B8E4"/>
        <rFont val="Arial"/>
        <family val="2"/>
      </rPr>
      <t>Handheld Control Head</t>
    </r>
    <r>
      <rPr>
        <b/>
        <i/>
        <sz val="16"/>
        <color rgb="FF00B8E4"/>
        <rFont val="Arial"/>
        <family val="2"/>
      </rPr>
      <t xml:space="preserve"> - </t>
    </r>
    <r>
      <rPr>
        <b/>
        <i/>
        <sz val="12"/>
        <color rgb="FF5F5F5F"/>
        <rFont val="Arial"/>
        <family val="2"/>
      </rPr>
      <t>(Includes Default SFE keys only)</t>
    </r>
  </si>
  <si>
    <t>TM9455B1AAACU01001</t>
  </si>
  <si>
    <t>Mobile 136-174M BNC Handheld Control Head Ext Spkr U-Cradle</t>
  </si>
  <si>
    <t>TM9455-B1AA-ACU0-1001-10</t>
  </si>
  <si>
    <t>TM9455B1AAACUE1001</t>
  </si>
  <si>
    <t>Mobile 136-174M BNC Handheld Control Head Ext Spkr U-Cradle, 6m Remote</t>
  </si>
  <si>
    <t>TM9455-B1AA-ACUE-1001-10</t>
  </si>
  <si>
    <t>TM9455B1AAACUE1B01</t>
  </si>
  <si>
    <t>Mobile 136-174M BNC Handheld Control Head Ext Spkr U-Cradle 6m Remote Intfc Kit</t>
  </si>
  <si>
    <t>TM9455-B1AA-ACUE-1B01-10</t>
  </si>
  <si>
    <t>TM9455H5AAACU01001</t>
  </si>
  <si>
    <t>Mobile 400-470M BNC Handheld Control Head Ext Spkr U-Cradle</t>
  </si>
  <si>
    <t>TM9455-H5AA-ACU0-1001-10</t>
  </si>
  <si>
    <t>TM9455H5AAACUE1001</t>
  </si>
  <si>
    <t>Mobile 400-470M BNC Handheld Control Head Ext Spkr U-Cradle, 6m Remote</t>
  </si>
  <si>
    <t>TM9455-H5AA-ACUE-1001-10</t>
  </si>
  <si>
    <t>TM9455H5AAACUE1B01</t>
  </si>
  <si>
    <t>Mobile 400-470M BNC Handheld Control Head Ext Spkr U-Cradle 6m Remote Intfc Kit</t>
  </si>
  <si>
    <t>TM9455-H5AA-ACUE-1B01-10</t>
  </si>
  <si>
    <t>TM9455H7AAACU01001</t>
  </si>
  <si>
    <t>Mobile 450-520M BNC Handheld Control Head Ext Spkr U-Cradle</t>
  </si>
  <si>
    <t>TM9455-H7AA-ACU0-1001-10</t>
  </si>
  <si>
    <t>TM9455H7AAACUE1001</t>
  </si>
  <si>
    <t>Mobile 450-520M BNC Handheld Control Head Ext Spkr U-Cradle, 6m Remote</t>
  </si>
  <si>
    <t>TM9455-H7AA-ACUE-1001-10</t>
  </si>
  <si>
    <t>TM9455H7AAACUE1B01</t>
  </si>
  <si>
    <t>Mobile 450-520M BNC Handheld Control Head Ext Spkr U-Cradle 6m Remote Intfc Kit</t>
  </si>
  <si>
    <t>TM9455-H7AA-ACUE-1B01-10</t>
  </si>
  <si>
    <t>TM9455 Mission Critical - Handheld Control Head - P25 Conventional Options</t>
  </si>
  <si>
    <r>
      <t>TM9455 - 25W P25 Conventional -</t>
    </r>
    <r>
      <rPr>
        <b/>
        <i/>
        <sz val="16"/>
        <color rgb="FF00B8E4"/>
        <rFont val="Arial"/>
        <family val="2"/>
      </rPr>
      <t xml:space="preserve"> </t>
    </r>
    <r>
      <rPr>
        <b/>
        <sz val="16"/>
        <color rgb="FF00B8E4"/>
        <rFont val="Arial"/>
        <family val="2"/>
      </rPr>
      <t>Handheld Control Head</t>
    </r>
    <r>
      <rPr>
        <b/>
        <i/>
        <sz val="16"/>
        <color rgb="FF00B8E4"/>
        <rFont val="Arial"/>
        <family val="2"/>
      </rPr>
      <t xml:space="preserve"> - </t>
    </r>
    <r>
      <rPr>
        <b/>
        <i/>
        <sz val="12"/>
        <color rgb="FF5F5F5F"/>
        <rFont val="Arial"/>
        <family val="2"/>
      </rPr>
      <t>(Includes TMAS050 - P25 Conventional)</t>
    </r>
  </si>
  <si>
    <t>TM9455B1AAACU01003</t>
  </si>
  <si>
    <t>TM9455-B1AA-ACU0-1003-10</t>
  </si>
  <si>
    <t>TM9455B1AAACUE1003</t>
  </si>
  <si>
    <t>TM9455-B1AA-ACUE-1003-10</t>
  </si>
  <si>
    <t>TM9455B1AAACUE1B03</t>
  </si>
  <si>
    <t>TM9455-B1AA-ACUE-1B03-10</t>
  </si>
  <si>
    <t>TM9455H5AAACU01003</t>
  </si>
  <si>
    <t>TM9455-H5AA-ACU0-1003-10</t>
  </si>
  <si>
    <t>TM9455H5AAACUE1003</t>
  </si>
  <si>
    <t>TM9455-H5AA-ACUE-1003-10</t>
  </si>
  <si>
    <t>TM9455H5AAACUE1B03</t>
  </si>
  <si>
    <t>TM9455-H5AA-ACUE-1B03-10</t>
  </si>
  <si>
    <t>TM9455H7AAACU01003</t>
  </si>
  <si>
    <t>TM9455-H7AA-ACU0-1003-10</t>
  </si>
  <si>
    <t>TM9455H7AAACUE1003</t>
  </si>
  <si>
    <t>TM9455-H7AA-ACUE-1003-10</t>
  </si>
  <si>
    <t>TM9455H7AAACUE1B03</t>
  </si>
  <si>
    <t>TM9455-H7AA-ACUE-1B03-10</t>
  </si>
  <si>
    <t>TM9456 Mission Critical - Dual Body - Analog Options</t>
  </si>
  <si>
    <t>Note:  List price includes the following default SFE keys in each radio body:- TMAS015 - GPS Enable &amp; Display, TMAS059 - MDC1200, TMAS064 - P25 Trunked PSTN, TMAS065 - Two Tone Decode, TMAS068 - Multi Torso Support, TMAS072 - Alphanumeric ID, TMAS075 - OTAP, TMAS083 - 20/25KHz Channel Restrictions, TMAS086 - Enhanced Channel Capacity, TMAS087 - Voice Annunciations, TMAS092 - 5-Tone Selcall</t>
  </si>
  <si>
    <r>
      <t>TM9456 - 25W Analog Conventional -</t>
    </r>
    <r>
      <rPr>
        <b/>
        <i/>
        <sz val="16"/>
        <color rgb="FF00B8E4"/>
        <rFont val="Arial"/>
        <family val="2"/>
      </rPr>
      <t xml:space="preserve"> </t>
    </r>
    <r>
      <rPr>
        <b/>
        <i/>
        <sz val="12"/>
        <color rgb="FF5F5F5F"/>
        <rFont val="Arial"/>
        <family val="2"/>
      </rPr>
      <t>(Includes Default SFE keys only)</t>
    </r>
  </si>
  <si>
    <t>TM9456ZDAAAAUG0001</t>
  </si>
  <si>
    <t>Mobile Dual Body 136-174M/400-470M 25W BNC Standard Microphone U-Cradle 18m Remote</t>
  </si>
  <si>
    <t>TM9456-ZDAA-AAUG-0001-10</t>
  </si>
  <si>
    <t>TM9456ZDAAABUG0001</t>
  </si>
  <si>
    <t>Mobile Dual Body 136-174M/400-470M 25W BNC Keypad Microphone U-Cradle 18m Remote</t>
  </si>
  <si>
    <t>TM9456-ZDAA-ABUG-0001-10</t>
  </si>
  <si>
    <t>TM9456Z1AAAAUG0001</t>
  </si>
  <si>
    <t>Mobile Dual Body 400-470M/450-520M 25W BNC Standard Microphone U-Cradle 18m Remote</t>
  </si>
  <si>
    <t>TM9456-Z1AA-AAUG-0001-10</t>
  </si>
  <si>
    <t>TM9456Z1AAABUG0001</t>
  </si>
  <si>
    <t>Mobile Dual Body 400-470M/450-520M 25W BNC Keypad Microphone U-Cradle 18m Remote</t>
  </si>
  <si>
    <t>TM9456-Z1AA-ABUG-0001-10</t>
  </si>
  <si>
    <t>TM9456Z4AAAAUG0001</t>
  </si>
  <si>
    <t>Mobile Dual Body 136-174M/450-520M 25W BNC Standard Microphone U-Cradle 18m Remote</t>
  </si>
  <si>
    <t>TM9456-Z4AA-AAUG-0001-10</t>
  </si>
  <si>
    <t>TM9456Z4AAABUG0001</t>
  </si>
  <si>
    <t>Mobile Dual Body 136-174M/450-520M 25W BNC Keypad Microphone U-Cradle 18m Remote</t>
  </si>
  <si>
    <t>TM9456-Z4AA-ABUG-0001-10</t>
  </si>
  <si>
    <r>
      <t>TM9456 Handheld Control Head - 25W Analog Conventional -</t>
    </r>
    <r>
      <rPr>
        <b/>
        <i/>
        <sz val="16"/>
        <color rgb="FF00B8E4"/>
        <rFont val="Arial"/>
        <family val="2"/>
      </rPr>
      <t xml:space="preserve"> </t>
    </r>
    <r>
      <rPr>
        <b/>
        <i/>
        <sz val="12"/>
        <color rgb="FF5F5F5F"/>
        <rFont val="Arial"/>
        <family val="2"/>
      </rPr>
      <t>(Includes Default SFE keys only)</t>
    </r>
  </si>
  <si>
    <t>TM9456ZDAAACU02001</t>
  </si>
  <si>
    <t>Mobile Dual Body 136-174M/400-470M 25W BNC HHCH ExtSpkr U-Cradle</t>
  </si>
  <si>
    <t>TM9456-ZDAA-ACU0-2001-10</t>
  </si>
  <si>
    <t>TM9456Z1AAACU02001</t>
  </si>
  <si>
    <t>Mobile Dual Body 400-470M/450-520M 25W BNC HHCH ExtSpkr U-Cradle</t>
  </si>
  <si>
    <t>TM9456-Z1AA-ACU0-2001-10</t>
  </si>
  <si>
    <t>TM9456Z4AAACU02001</t>
  </si>
  <si>
    <t>Mobile Dual Body 136-174M/450-520M 25W BNC HHCH ExtSpkr U-Cradle</t>
  </si>
  <si>
    <t>TM9456-Z4AA-ACU0-2001-10</t>
  </si>
  <si>
    <t>TM9456ZDAAACUH2001</t>
  </si>
  <si>
    <t>Mobile Dual Body 136-174M/400-470M 25W BNC HHCH 6m Rmt ExtSpkr U-Cradle</t>
  </si>
  <si>
    <t>TM9456-ZDAA-ACUH-2001-10</t>
  </si>
  <si>
    <t>TM9456Z1AAACUH2001</t>
  </si>
  <si>
    <t>Mobile Dual Body 400-470M/450-520M 25W BNC HHCH 6m Rmt ExtSpkr U-Cradle</t>
  </si>
  <si>
    <t>TM9456-Z1AA-ACUH-2001-10</t>
  </si>
  <si>
    <t>TM9456Z4AAACUH2001</t>
  </si>
  <si>
    <t>Mobile Dual Body 136-174M/450-520M 25W BNC HHCH 6m Rmt ExtSpkr U-Cradle</t>
  </si>
  <si>
    <t>TM9456-Z4AA-ACUH-2001-10</t>
  </si>
  <si>
    <t>TM9456 Mission Critical - Dual Body - P25 Conventional Options</t>
  </si>
  <si>
    <t>0013 = P25 Trunked Phase 1 Options (add $1072)</t>
  </si>
  <si>
    <t>0023 = P25 Trunked Phase 1 &amp; 2 Options (add $2412)</t>
  </si>
  <si>
    <r>
      <t>TM9456 - 25W P25 Conventional -</t>
    </r>
    <r>
      <rPr>
        <b/>
        <i/>
        <sz val="16"/>
        <color rgb="FF00B8E4"/>
        <rFont val="Arial"/>
        <family val="2"/>
      </rPr>
      <t xml:space="preserve"> </t>
    </r>
    <r>
      <rPr>
        <b/>
        <i/>
        <sz val="12"/>
        <color rgb="FF5F5F5F"/>
        <rFont val="Arial"/>
        <family val="2"/>
      </rPr>
      <t>(Includes TMAS050 - P25 Conventional)</t>
    </r>
  </si>
  <si>
    <t>TM9456ZDAAAAUG0003</t>
  </si>
  <si>
    <t>TM9456-ZDAA-AAUG-0003-10</t>
  </si>
  <si>
    <t>TM9456ZDAAABUG0003</t>
  </si>
  <si>
    <t>TM9456-ZDAA-ABUG-0003-10</t>
  </si>
  <si>
    <t>TM9456Z1AAAAUG0003</t>
  </si>
  <si>
    <t>TM9456-Z1AA-AAUG-0003-10</t>
  </si>
  <si>
    <t>TM9456Z1AAABUG0003</t>
  </si>
  <si>
    <t>TM9456-Z1AA-ABUG-0003-10</t>
  </si>
  <si>
    <t>TM9456Z4AAAAUG0003</t>
  </si>
  <si>
    <t>TM9456-Z4AA-AAUG-0003-10</t>
  </si>
  <si>
    <t>TM9456Z4AAABUG0003</t>
  </si>
  <si>
    <t>TM9456-Z4AA-ABUG-0003-10</t>
  </si>
  <si>
    <r>
      <t>TM9456 Handheld Control Head - 25W P25 Conventional -</t>
    </r>
    <r>
      <rPr>
        <b/>
        <i/>
        <sz val="16"/>
        <color rgb="FF00B8E4"/>
        <rFont val="Arial"/>
        <family val="2"/>
      </rPr>
      <t xml:space="preserve"> </t>
    </r>
    <r>
      <rPr>
        <b/>
        <i/>
        <sz val="12"/>
        <color rgb="FF5F5F5F"/>
        <rFont val="Arial"/>
        <family val="2"/>
      </rPr>
      <t>(Includes TMAS050 - P25 Conventional)</t>
    </r>
  </si>
  <si>
    <t>TM9456ZDAAACU02003</t>
  </si>
  <si>
    <t>TM9456-ZDAA-ACU0-2003-10</t>
  </si>
  <si>
    <t>TM9456Z1AAACU02003</t>
  </si>
  <si>
    <t>TM9456-Z1AA-ACU0-2003-10</t>
  </si>
  <si>
    <t>TM9456Z4AAACU02003</t>
  </si>
  <si>
    <t>TM9456-Z4AA-ACU0-2003-10</t>
  </si>
  <si>
    <t>TM9456ZDAAACUH2003</t>
  </si>
  <si>
    <t>TM9456-ZDAA-ACUH-2003-10</t>
  </si>
  <si>
    <t>TM9456Z1AAACUH2003</t>
  </si>
  <si>
    <t>TM9456-Z1AA-ACUH-2003-10</t>
  </si>
  <si>
    <t>TM9456Z4AAACUH2003</t>
  </si>
  <si>
    <t>TM9456-Z4AA-ACUH-2003-10</t>
  </si>
  <si>
    <t>TM9457 Mission Critical - Dual Head - Analog Options</t>
  </si>
  <si>
    <r>
      <t>TM9457 - 25W Analog Conventional -</t>
    </r>
    <r>
      <rPr>
        <b/>
        <i/>
        <sz val="16"/>
        <color rgb="FF00B8E4"/>
        <rFont val="Arial"/>
        <family val="2"/>
      </rPr>
      <t xml:space="preserve"> </t>
    </r>
    <r>
      <rPr>
        <b/>
        <i/>
        <sz val="12"/>
        <color rgb="FF5F5F5F"/>
        <rFont val="Arial"/>
        <family val="2"/>
      </rPr>
      <t>(Includes Default SFE keys only)</t>
    </r>
  </si>
  <si>
    <t>TM9457B1AAAFUD0001</t>
  </si>
  <si>
    <t>Mobile Dual Head 136-174M BNC Keypad Microphone, U-Cradle &amp; 18m Remote</t>
  </si>
  <si>
    <t>TM9457-B1AA-AFUD-0001-10</t>
  </si>
  <si>
    <t>TM9457B1AAAEUD0001</t>
  </si>
  <si>
    <t>Mobile Dual Head 136-174M BNC Standard Microphone, U-Cradle &amp; 18m Remote</t>
  </si>
  <si>
    <t>TM9457-B1AA-AEUD-0001-10</t>
  </si>
  <si>
    <t>TM9457H5AAAFUD0001</t>
  </si>
  <si>
    <t>Mobile Dual Head 400-470M BNC Keypad Microphone, U-Cradle &amp; 18m Remote</t>
  </si>
  <si>
    <t>TM9457-H5AA-AFUD-0001-10</t>
  </si>
  <si>
    <t>TM9457H5AAAEUD0001</t>
  </si>
  <si>
    <t>Mobile Dual Head 400-470M BNC Standard Microphone, U-Cradle &amp; 18m Remote</t>
  </si>
  <si>
    <t>TM9457-H5AA-AEUD-0001-10</t>
  </si>
  <si>
    <t>TM9457H7AAAFUD0001</t>
  </si>
  <si>
    <t>Mobile Dual Head 450-520M BNC Keypad Microphone, U-Cradle &amp; 18m Remote</t>
  </si>
  <si>
    <t>TM9457-H7AA-AFUD-0001-10</t>
  </si>
  <si>
    <t>TM9457H7AAAEUD0001</t>
  </si>
  <si>
    <t>Mobile Dual Head 450-520M BNC Standard Microphone, U-Cradle &amp; 18m Remote</t>
  </si>
  <si>
    <t>TM9457-H7AA-AEUD-0001-10</t>
  </si>
  <si>
    <t>TM9457 Mission Critical - Dual Head - P25 Conventional Options</t>
  </si>
  <si>
    <t>Note: OTAP Ready. Additional Control Head Colour options, Microphone options and Remote Head options available. See TM9400 section of the Tait Product Catalogue for options.</t>
  </si>
  <si>
    <r>
      <t>TM9457 - 25W P25 Conventional -</t>
    </r>
    <r>
      <rPr>
        <b/>
        <i/>
        <sz val="16"/>
        <color rgb="FF00B8E4"/>
        <rFont val="Arial"/>
        <family val="2"/>
      </rPr>
      <t xml:space="preserve"> </t>
    </r>
    <r>
      <rPr>
        <b/>
        <i/>
        <sz val="12"/>
        <color rgb="FF5F5F5F"/>
        <rFont val="Arial"/>
        <family val="2"/>
      </rPr>
      <t>(Includes TMAS050 - P25 Conventional)</t>
    </r>
  </si>
  <si>
    <t>TM9457B1AAAFUD0003</t>
  </si>
  <si>
    <t>TM9457-B1AA-AFUD-0003-10</t>
  </si>
  <si>
    <t>TM9457B1AAAEUD0003</t>
  </si>
  <si>
    <t>TM9457-B1AA-AEUD-0003-10</t>
  </si>
  <si>
    <t>TM9457H5AAAFUD0003</t>
  </si>
  <si>
    <t>TM9457-H5AA-AFUD-0003-10</t>
  </si>
  <si>
    <t>TM9457H5AAAEUD0003</t>
  </si>
  <si>
    <t>TM9457-H5AA-AEUD-0003-10</t>
  </si>
  <si>
    <t>TM9457H7AAAFUD0003</t>
  </si>
  <si>
    <t>TM9457-H7AA-AFUD-0003-10</t>
  </si>
  <si>
    <t>TM9457H7AAAEUD0003</t>
  </si>
  <si>
    <t>TM9457-H7AA-AEUD-0003-10</t>
  </si>
  <si>
    <t>TM9457 Mission Critical - Dual Hand Held Control Head - Analog Options</t>
  </si>
  <si>
    <t>TM9457B1AAADUJ3001</t>
  </si>
  <si>
    <t>Mobile Dual Head 136-174M 25W BNC HHCH UCrdl 1 x R-Spkr 18mRmt</t>
  </si>
  <si>
    <t>TM9457-B1AA-ADUJ-3001-10</t>
  </si>
  <si>
    <t>TM9457B1AAADUJ4001</t>
  </si>
  <si>
    <t>Mobile Dual Head 136-174M 25W BNC HHCH UCrdl 2 x R-Spkr 18mRmt</t>
  </si>
  <si>
    <t>TM9457-B1AA-ADUJ-4001-10</t>
  </si>
  <si>
    <t>TM9457H5AAADUJ3001</t>
  </si>
  <si>
    <t>Mobile Dual Head 400-470M 25W BNC HHCH UCrdl 1 x R-Spkr 18mRmt</t>
  </si>
  <si>
    <t>TM9457-H5AA-ADUJ-3001-10</t>
  </si>
  <si>
    <t>TM9457H5AAADUJ4001</t>
  </si>
  <si>
    <t>Mobile Dual Head 400-470M 25W BNC HHCH UCrdl 2 x R-Spkr 18mRmt</t>
  </si>
  <si>
    <t>TM9457-H5AA-ADUJ-4001-10</t>
  </si>
  <si>
    <t>TM9457H7AAADUJ3001</t>
  </si>
  <si>
    <t>Mobile Dual Head 450-520M 25W BNC HHCH UCrdl 1 x R-Spkr 18mRmt</t>
  </si>
  <si>
    <t>TM9457-H7AA-ADUJ-3001-10</t>
  </si>
  <si>
    <t>TM9457H7AAADUJ4001</t>
  </si>
  <si>
    <t>Mobile Dual Head 450-520M 25W BNC HHCH UCrdl 2 x R-Spkr 18mRmt</t>
  </si>
  <si>
    <t>TM9457-H7AA-ADUJ-4001-10</t>
  </si>
  <si>
    <t>TM9457 Mission Critical - Dual Hand Held Control Head - P25 Conventional Options</t>
  </si>
  <si>
    <t>TM9457B1AAADUJ3003</t>
  </si>
  <si>
    <t>TM9457-B1AA-ADUJ-3003-10</t>
  </si>
  <si>
    <t>TM9457B1AAADUJ4003</t>
  </si>
  <si>
    <t>TM9457-B1AA-ADUJ-4003-10</t>
  </si>
  <si>
    <t>TM9457H5AAADUJ3003</t>
  </si>
  <si>
    <t>TM9457-H5AA-ADUJ-3003-10</t>
  </si>
  <si>
    <t>TM9457H5AAADUJ4003</t>
  </si>
  <si>
    <t>TM9457-H5AA-ADUJ-4003-10</t>
  </si>
  <si>
    <t>TM9457H7AAADUJ3003</t>
  </si>
  <si>
    <t>TM9457-H7AA-ADUJ-3003-10</t>
  </si>
  <si>
    <t>TM9457H7AAADUJ4003</t>
  </si>
  <si>
    <t>TM9457-H7AA-ADUJ-4003-10</t>
  </si>
  <si>
    <t>TM9855 Multiband - Single Band - Analog Options</t>
  </si>
  <si>
    <t>Note:  List price includes the following default SFE keys in each radio body:- TMAS015 - GPS Enable &amp; Display, TMAS059 - MDC1200, TMAS064 - P25 Trunked PSTN, TMAS065 - Two Tone Decode, TMAS072 - Alphanumeric ID, TMAS083 - 20/25KHz Channel Restrictions, TMAS086 - Enhanced Channel Capacity, TMAS087 - Voice Annunciations, TMAS092 - 5-Tone Selcall</t>
  </si>
  <si>
    <r>
      <t>TM9855 - Single Band - 25W - Analog Conventional -</t>
    </r>
    <r>
      <rPr>
        <b/>
        <i/>
        <sz val="16"/>
        <color rgb="FF00B8E4"/>
        <rFont val="Arial"/>
        <family val="2"/>
      </rPr>
      <t xml:space="preserve"> </t>
    </r>
    <r>
      <rPr>
        <b/>
        <i/>
        <sz val="12"/>
        <color rgb="FF5F5F5F"/>
        <rFont val="Arial"/>
        <family val="2"/>
      </rPr>
      <t>(Includes Default SFE keys only)</t>
    </r>
  </si>
  <si>
    <t>TM9855N1AAAAU00001</t>
  </si>
  <si>
    <t>Mobile 136-540M BNC Standard Microphone, U-Cradle</t>
  </si>
  <si>
    <t>TM9855-N1AA-AAU0-0001-10</t>
  </si>
  <si>
    <t>TM9855N1AAABU00001</t>
  </si>
  <si>
    <t>Mobile 136-540M BNC Keypad Microphone, U-Cradle</t>
  </si>
  <si>
    <t>TM9855-N1AA-ABU0-0001-10</t>
  </si>
  <si>
    <t>TM9855N1AAA1U00001</t>
  </si>
  <si>
    <t>Mobile 136-540M BNC Standard Microphone, TCH3 Local, U-Cradle</t>
  </si>
  <si>
    <t>TM9855-N1AA-A1U0-0001-10</t>
  </si>
  <si>
    <t>TM9855N1AAA2U00001</t>
  </si>
  <si>
    <t>Mobile 136-540M BNC Keypad Microphone, TCH3 Local, U-Cradle</t>
  </si>
  <si>
    <t>TM9855-N1AA-A2U0-0001-10</t>
  </si>
  <si>
    <t>TM9855N1AAA3UA0001</t>
  </si>
  <si>
    <t>Mobile 136-540M BNC Standard Microphone, TCH4 Rmt w/Spkr, U-Cradle, 6m Remote</t>
  </si>
  <si>
    <t>TM9855-N1AA-A3UA-0001-10</t>
  </si>
  <si>
    <t>TM9855N1AAA4UA0001</t>
  </si>
  <si>
    <t>Mobile 136-540M BNC Keypad Microphone, TCH4 Rmt w/Spkr, U-Cradle, 6m Remote</t>
  </si>
  <si>
    <t>TM9855-N1AA-A4UA-0001-10</t>
  </si>
  <si>
    <t>TM9855N1AAA5UA1001</t>
  </si>
  <si>
    <t>Mobile 136-540M BNC Standard Microphone, TCH6 Rmt w/Kpad, U-Cradle, ExtSpkr, 6m Remote</t>
  </si>
  <si>
    <t>TM9855-N1AA-A5UA-1001-10</t>
  </si>
  <si>
    <t>TM9855N1AAA6UA1001</t>
  </si>
  <si>
    <t>Mobile 136-540M BNC Keypad Microphone, TCH6 Rmt w/Kpad, U-Cradle, ExtSpkr, 6m Remote</t>
  </si>
  <si>
    <t>TM9855-N1AA-A6UA-1001-10</t>
  </si>
  <si>
    <t>TM9855N1AAA5UA3001</t>
  </si>
  <si>
    <t>Mobile 136-540M BNC Standard Microphone, TCH6 Rmt w/Kpad, U-Cradle, Rgd ExtSpkr, 6m Remote</t>
  </si>
  <si>
    <t>TM9855-N1AA-A5UA-3001-10</t>
  </si>
  <si>
    <t>TM9855N1AAA6UA3001</t>
  </si>
  <si>
    <t>Mobile 136-540M BNC Keypad Microphone, TCH6 Rmt w/Kpad, U-Cradle, Rgd ExtSpkr, 6m Remote</t>
  </si>
  <si>
    <t>TM9855-N1AA-A6UA-3001-10</t>
  </si>
  <si>
    <r>
      <t>TM9855 - Single Band - 25W - P25 Conventional -</t>
    </r>
    <r>
      <rPr>
        <b/>
        <i/>
        <sz val="16"/>
        <color rgb="FF00B8E4"/>
        <rFont val="Arial"/>
        <family val="2"/>
      </rPr>
      <t xml:space="preserve"> </t>
    </r>
    <r>
      <rPr>
        <b/>
        <i/>
        <sz val="12"/>
        <color rgb="FF5F5F5F"/>
        <rFont val="Arial"/>
        <family val="2"/>
      </rPr>
      <t>(Includes TMAS050 - P25 Conventional)</t>
    </r>
  </si>
  <si>
    <t>TM9855N1AAAAU00003</t>
  </si>
  <si>
    <t>TM9855-N1AA-AAU0-0003-10</t>
  </si>
  <si>
    <t>TM9855N1AAABU00003</t>
  </si>
  <si>
    <t>TM9855-N1AA-ABU0-0003-10</t>
  </si>
  <si>
    <t>TM9855N1AAA1U00003</t>
  </si>
  <si>
    <t>TM9855-N1AA-A1U0-0003-10</t>
  </si>
  <si>
    <t>TM9855N1AAA2U00003</t>
  </si>
  <si>
    <t>TM9855-N1AA-A2U0-0003-10</t>
  </si>
  <si>
    <t>TM9855N1AAA3UA0003</t>
  </si>
  <si>
    <t>TM9855-N1AA-A3UA-0003-10</t>
  </si>
  <si>
    <t>TM9855N1AAA4UA0003</t>
  </si>
  <si>
    <t>TM9855-N1AA-A4UA-0003-10</t>
  </si>
  <si>
    <t>TM9855N1AAA5UA1003</t>
  </si>
  <si>
    <t>TM9855-N1AA-A5UA-1003-10</t>
  </si>
  <si>
    <t>TM9855N1AAA6UA1003</t>
  </si>
  <si>
    <t>TM9855-N1AA-A6UA-1003-10</t>
  </si>
  <si>
    <t>TM9855N1AAA5UA3003</t>
  </si>
  <si>
    <t>TM9855-N1AA-A5UA-3003-10</t>
  </si>
  <si>
    <t>TM9855N1AAA6UA3003</t>
  </si>
  <si>
    <t>TM9855-N1AA-A6UA-3003-10</t>
  </si>
  <si>
    <t>TM9855 Multiband - Handheld Control Head - Analog Options</t>
  </si>
  <si>
    <r>
      <t xml:space="preserve">TM9855 - 25W Analog Conventional - Handheld Control Head </t>
    </r>
    <r>
      <rPr>
        <b/>
        <i/>
        <sz val="12"/>
        <color rgb="FF5F5F5F"/>
        <rFont val="Arial"/>
        <family val="2"/>
      </rPr>
      <t>- (Includes Default SFE keys only)</t>
    </r>
  </si>
  <si>
    <t>TM9855N1AAACU03001</t>
  </si>
  <si>
    <t>P25 Analog 136-174M 25W BNC HHCH UCrdl Rgd ExtSpkr</t>
  </si>
  <si>
    <t>TM9855-N1AA-ACU0-3001-10</t>
  </si>
  <si>
    <t>TM9855N1AAACUE3001</t>
  </si>
  <si>
    <t>P25 Analog 136-174M 25W BNC HHCH UCrdl Rgd ExtSpkr 6m Ext Cbl</t>
  </si>
  <si>
    <t>TM9855-N1AA-ACUE-3001-10</t>
  </si>
  <si>
    <t>TM9855N1AAACUE3B01</t>
  </si>
  <si>
    <t>P25 Analog 136-174M 25W BNC HHCH UCrdl Rgd ExtSpkr 6m Ext Cbl Intfc Kit</t>
  </si>
  <si>
    <t>TM9855-N1AA-ACUE-3B01-10</t>
  </si>
  <si>
    <t>TM9855 Multiband - Handheld Control Head - P25 Conventional Options</t>
  </si>
  <si>
    <r>
      <t>TM9855 - 25W P25 Conventional - Handheld Control Head</t>
    </r>
    <r>
      <rPr>
        <b/>
        <i/>
        <sz val="12"/>
        <color rgb="FF5F5F5F"/>
        <rFont val="Arial"/>
        <family val="2"/>
      </rPr>
      <t xml:space="preserve"> - (Includes TMAS050 - P25 Conventional)</t>
    </r>
  </si>
  <si>
    <t>TM9855N1AAACU03003</t>
  </si>
  <si>
    <t>P25 Conv 136-174M 25W BNC HHCH UCrdl Rgd ExtSpkr</t>
  </si>
  <si>
    <t>TM9855-N1AA-ACU0-3003-10</t>
  </si>
  <si>
    <t>TM9855N1AAACUE3003</t>
  </si>
  <si>
    <t>P25 Conv 136-174M 25W BNC HHCH UCrdl Rgd ExtSpkr 6m Ext Cbl</t>
  </si>
  <si>
    <t>TM9855-N1AA-ACUE-3003-10</t>
  </si>
  <si>
    <t>TM9855N1AAACUE3B03</t>
  </si>
  <si>
    <t>P25 Conv 136-174M 25W BNC HHCH UCrdl Rgd ExtSpkr 6m Ext Cbl Intfc Kit</t>
  </si>
  <si>
    <t>TM9855-N1AA-ACUE-3B03-10</t>
  </si>
  <si>
    <t>TM9865 Multiband - Dual Band - Analog Options</t>
  </si>
  <si>
    <r>
      <t>TM9865 - Dual Band - 25W - Analog Conventional -</t>
    </r>
    <r>
      <rPr>
        <b/>
        <i/>
        <sz val="16"/>
        <color rgb="FF00B8E4"/>
        <rFont val="Arial"/>
        <family val="2"/>
      </rPr>
      <t xml:space="preserve"> </t>
    </r>
    <r>
      <rPr>
        <b/>
        <i/>
        <sz val="12"/>
        <color rgb="FF5F5F5F"/>
        <rFont val="Arial"/>
        <family val="2"/>
      </rPr>
      <t>(Includes Default SFE keys only)</t>
    </r>
  </si>
  <si>
    <t>TM9865N1AAAAU00001</t>
  </si>
  <si>
    <t>TM9865-N1AA-AAU0-0001-10</t>
  </si>
  <si>
    <t>TM9865N1AAABU00001</t>
  </si>
  <si>
    <t>TM9865-N1AA-ABU0-0001-10</t>
  </si>
  <si>
    <t>TM9865N1AAA1U00001</t>
  </si>
  <si>
    <t>TM9865-N1AA-A1U0-0001-10</t>
  </si>
  <si>
    <t>TM9865N1AAA2U00001</t>
  </si>
  <si>
    <t>TM9865-N1AA-A2U0-0001-10</t>
  </si>
  <si>
    <t>TM9865N1AAA3UA0001</t>
  </si>
  <si>
    <t>TM9865-N1AA-A3UA-0001-10</t>
  </si>
  <si>
    <t>TM9865N1AAA4UA0001</t>
  </si>
  <si>
    <t>TM9865-N1AA-A4UA-0001-10</t>
  </si>
  <si>
    <t>TM9865N1AAA5UA1001</t>
  </si>
  <si>
    <t>TM9865-N1AA-A5UA-1001-10</t>
  </si>
  <si>
    <t>TM9865N1AAA6UA1001</t>
  </si>
  <si>
    <t>TM9865-N1AA-A6UA-1001-10</t>
  </si>
  <si>
    <t>TM9865N1AAA5UA3001</t>
  </si>
  <si>
    <t>TM9865-N1AA-A5UA-3001-10</t>
  </si>
  <si>
    <t>TM9865N1AAA6UA3001</t>
  </si>
  <si>
    <t>TM9865-N1AA-A6UA-3001-10</t>
  </si>
  <si>
    <r>
      <t>TM9865 - Dual Band - 25W - P25 Conventional -</t>
    </r>
    <r>
      <rPr>
        <b/>
        <i/>
        <sz val="16"/>
        <color rgb="FF00B8E4"/>
        <rFont val="Arial"/>
        <family val="2"/>
      </rPr>
      <t xml:space="preserve"> </t>
    </r>
    <r>
      <rPr>
        <b/>
        <i/>
        <sz val="12"/>
        <color rgb="FF5F5F5F"/>
        <rFont val="Arial"/>
        <family val="2"/>
      </rPr>
      <t>(Includes TMAS050 - P25 Conventional)</t>
    </r>
  </si>
  <si>
    <t>TM9865N1AAAAU00003</t>
  </si>
  <si>
    <t>TM9865-N1AA-AAU0-0003-10</t>
  </si>
  <si>
    <t>TM9865N1AAABU00003</t>
  </si>
  <si>
    <t>TM9865-N1AA-ABU0-0003-10</t>
  </si>
  <si>
    <t>TM9865N1AAA1U00003</t>
  </si>
  <si>
    <t>TM9865-N1AA-A1U0-0003-10</t>
  </si>
  <si>
    <t>TM9865N1AAA2U00003</t>
  </si>
  <si>
    <t>TM9865-N1AA-A2U0-0003-10</t>
  </si>
  <si>
    <t>TM9865N1AAA3UA0003</t>
  </si>
  <si>
    <t>TM9865-N1AA-A3UA-0003-10</t>
  </si>
  <si>
    <t>TM9865N1AAA4UA0003</t>
  </si>
  <si>
    <t>TM9865-N1AA-A4UA-0003-10</t>
  </si>
  <si>
    <t>TM9865N1AAA5UA1003</t>
  </si>
  <si>
    <t>TM9865-N1AA-A5UA-1003-10</t>
  </si>
  <si>
    <t>TM9865N1AAA6UA1003</t>
  </si>
  <si>
    <t>TM9865-N1AA-A6UA-1003-10</t>
  </si>
  <si>
    <t>TM9865N1AAA5UA3003</t>
  </si>
  <si>
    <t>TM9865-N1AA-A5UA-3003-10</t>
  </si>
  <si>
    <t>TM9865N1AAA6UA3003</t>
  </si>
  <si>
    <t>TM9865-N1AA-A6UA-3003-10</t>
  </si>
  <si>
    <t>TM9865 Multiband - Handheld Control Head - Analog Options</t>
  </si>
  <si>
    <r>
      <t xml:space="preserve">TM9865 - 25W Analog Conventional - Handheld Control Head </t>
    </r>
    <r>
      <rPr>
        <b/>
        <i/>
        <sz val="12"/>
        <color rgb="FF5F5F5F"/>
        <rFont val="Arial"/>
        <family val="2"/>
      </rPr>
      <t>- (Includes Default SFE keys only)</t>
    </r>
  </si>
  <si>
    <t>TM9865N1AAACU03001</t>
  </si>
  <si>
    <t>TM9865-N1AA-ACU0-3001-10</t>
  </si>
  <si>
    <t>TM9865N1AAACUE3001</t>
  </si>
  <si>
    <t>TM9865-N1AA-ACUE-3001-10</t>
  </si>
  <si>
    <t>TM9865N1AAACUE3B01</t>
  </si>
  <si>
    <t>TM9865-N1AA-ACUE-3B01-10</t>
  </si>
  <si>
    <t>TM9865 Multiband - Handheld Control Head - P25 Conventional Options</t>
  </si>
  <si>
    <r>
      <t xml:space="preserve">TM9865 - 25W P25 Conventional - Handheld Control Head </t>
    </r>
    <r>
      <rPr>
        <b/>
        <i/>
        <sz val="12"/>
        <color rgb="FF5F5F5F"/>
        <rFont val="Arial"/>
        <family val="2"/>
      </rPr>
      <t>- (Includes TMAS050 - P25 Conventional)</t>
    </r>
  </si>
  <si>
    <t>TM9865N1AAACU03003</t>
  </si>
  <si>
    <t>TM9865-N1AA-ACU0-3003-10</t>
  </si>
  <si>
    <t>TM9865N1AAACUE3003</t>
  </si>
  <si>
    <t>TM9865-N1AA-ACUE-3003-10</t>
  </si>
  <si>
    <t>TM9865N1AAACUE3B03</t>
  </si>
  <si>
    <t>TM9865-N1AA-ACUE-3B03-10</t>
  </si>
  <si>
    <t>TP9455 Mission Critical - 4Key - Analog Options</t>
  </si>
  <si>
    <t>Note:  List price includes the following default SFE keys in each radio body:- TPAS015 - GPS Enable &amp; Display, TPAS059 - MDC1200, TPAS064 - P25 Trunked PSTN, TPAS065 - Two Tone Decode, TPAS072 - Alphanumeric ID, TPAS075 - OTAP,  TPAS082 - Bluetooth, TPAS083 - 20/25KHz Channel Restrictions, TPAS086 - Enhanced Channel Capacity, TPAS087 - Voice Annunciations, TPAS092 - 5-Tone Selcall</t>
  </si>
  <si>
    <t xml:space="preserve">Battery Options: Replace "E" with option below                           </t>
  </si>
  <si>
    <t>Continuous Channel Select: Replace "0C" with option below</t>
  </si>
  <si>
    <t xml:space="preserve">C = Slimline Li-Ion 1.8Ah (minus $65)                                                  </t>
  </si>
  <si>
    <t xml:space="preserve">J = High Capacity Li-Ion 3.3Ah (Add $23)                                                      </t>
  </si>
  <si>
    <t xml:space="preserve">                                                                                                               </t>
  </si>
  <si>
    <r>
      <t xml:space="preserve">TP9455 Analog - </t>
    </r>
    <r>
      <rPr>
        <b/>
        <i/>
        <sz val="12"/>
        <color rgb="FF575A5D"/>
        <rFont val="Arial"/>
        <family val="2"/>
      </rPr>
      <t>with Analogue conventional enabled as standard</t>
    </r>
  </si>
  <si>
    <t>TP9455B1BC0CEA0001</t>
  </si>
  <si>
    <t>TP9455-B1BC-0CEA-0001-10</t>
  </si>
  <si>
    <t>TP9455B1BC0CEB0001</t>
  </si>
  <si>
    <t>TP9455-B1BC-0CEB-0001-10</t>
  </si>
  <si>
    <t>TP9455B1BC0CEC0001</t>
  </si>
  <si>
    <t>TP9455-B1BC-0CEC-0001-10</t>
  </si>
  <si>
    <t>TP9455B1BC0CED0001</t>
  </si>
  <si>
    <t>TP9455-B1BC-0CED-0001-10</t>
  </si>
  <si>
    <t>TP9455B1BC0CEK0001</t>
  </si>
  <si>
    <t>TP9455-B1BC-0CEK-0001-10</t>
  </si>
  <si>
    <t>TP9455HKBC0CE40001</t>
  </si>
  <si>
    <t>TP9455-HKBC-0CE4-0001-10</t>
  </si>
  <si>
    <t>TP9455HKBC0CE30001</t>
  </si>
  <si>
    <t>TP9455-HKBC-0CE3-0001-10</t>
  </si>
  <si>
    <t>TP9455H7BC0CEJ0001</t>
  </si>
  <si>
    <t>TP9455-H7BC-0CEJ-0001-10</t>
  </si>
  <si>
    <t>TP9455H7BC0CEF0001</t>
  </si>
  <si>
    <t>TP9455-H7BC-0CEF-0001-10</t>
  </si>
  <si>
    <t>TP9455 Mission Critical - 4Key - P25 Conventional Options</t>
  </si>
  <si>
    <t>Note:  OTAP Ready. List price includes Performance 2.4Ah Li-Ion battery with belt clip and antenna. Package price excludes charger</t>
  </si>
  <si>
    <t>Battery Options: Replace "E" with option below                           Software Enabled Features: Replace "0003" with option below:</t>
  </si>
  <si>
    <t>C = Slimline Li-Ion 1.8Ah (minus $65)                                           0005 = P25 Conv / Loc Services (add $456)</t>
  </si>
  <si>
    <t xml:space="preserve">J = High Capacity Li-Ion 3.3Ah (Add $23)                                      0007 = P25 Conv / Loc Services  / Data (add $1288)   </t>
  </si>
  <si>
    <t xml:space="preserve">                                                                                                               0009 = P25 Conv / Loc Services  / Data / OTAR &amp;(CAP) / AES/DES (add $2973)</t>
  </si>
  <si>
    <t xml:space="preserve">                                                                                                               0011 = P25 Conv / Loc Services  / Data / OTAR &amp;(Non-CAP) / ARC4/DES (add $2573)</t>
  </si>
  <si>
    <t xml:space="preserve">                                                                                                               0013 = P25 Trunked Phase 1 (add $536)</t>
  </si>
  <si>
    <t xml:space="preserve">                                                                                                               0015 = P25 Trunked Phase 1 / Loc Services (add $992)</t>
  </si>
  <si>
    <t>Continuous Channel Select: Replace "0C" with option below:</t>
  </si>
  <si>
    <t xml:space="preserve">                                                                                                               0017 = P25 Trunked Phase 1 / Loc Services / Data (add $1824)</t>
  </si>
  <si>
    <t xml:space="preserve">                                                                                                               0019 = P25 Trunked Phase 1 / Loc Services / Data / OTAR &amp; (CAP) / AES/DES (add $3509)</t>
  </si>
  <si>
    <t xml:space="preserve"> 0D=Continuous Channel Select (+$35)</t>
  </si>
  <si>
    <t xml:space="preserve">                                                                                                               0021 = P25 Trunked Phase 1 / Loc Services  / Data / OTAR &amp;(Non-CAP) / ARC4/DES (add $3109)</t>
  </si>
  <si>
    <t xml:space="preserve">                                                                                                               0023 = P25 Trunked Phase 1 &amp; Phase 2 (add $1206)</t>
  </si>
  <si>
    <t xml:space="preserve">                                                                                                               0025 = P25 Trunked Phase 1 &amp; Phase 2 / Loc Services (add $1662)</t>
  </si>
  <si>
    <t xml:space="preserve">                                                                                                               0027 = P25 Trunked Phase 1 &amp; Phase 2 / Loc Services / Data (add $2494)</t>
  </si>
  <si>
    <t xml:space="preserve">                                                                                                               0029 = P25 Trunked Phase 1 &amp; Phase 2 / Loc Services / Data / OTAR &amp; (CAP) / AES/DES (add $4179)</t>
  </si>
  <si>
    <t xml:space="preserve">                                                                                                               0031 = P25 Trunked Phase 1 &amp; Phase 2 / Loc Services  / Data / OTAR &amp;(Non-CAP) / ARC4/DES (add $3779)</t>
  </si>
  <si>
    <r>
      <t xml:space="preserve">TP9455 P25 Conv - </t>
    </r>
    <r>
      <rPr>
        <b/>
        <i/>
        <sz val="12"/>
        <color rgb="FF5F5F5F"/>
        <rFont val="Arial"/>
        <family val="2"/>
      </rPr>
      <t>with P25 Conventional, analogue conventional enabled as standard</t>
    </r>
  </si>
  <si>
    <t>TP9455B1BC0CEA0003</t>
  </si>
  <si>
    <t>TP9455-B1BC-0CEA-0003-10</t>
  </si>
  <si>
    <t>TP9455B1BC0CEB0003</t>
  </si>
  <si>
    <t>TP9455-B1BC-0CEB-0003-10</t>
  </si>
  <si>
    <t>TP9455B1BC0CEC0003</t>
  </si>
  <si>
    <t>TP9455-B1BC-0CEC-0003-10</t>
  </si>
  <si>
    <t>TP9455B1BC0CED0003</t>
  </si>
  <si>
    <t>TP9455-B1BC-0CED-0003-10</t>
  </si>
  <si>
    <t>TP9455B1BC0CEK0003</t>
  </si>
  <si>
    <t>TP9455-B1BC-0CEK-0003-10</t>
  </si>
  <si>
    <t>TP9455HKBC0CE40003</t>
  </si>
  <si>
    <t>TP9455-HKBC-0CE4-0003-10</t>
  </si>
  <si>
    <t>TP9455HKBC0CE30003</t>
  </si>
  <si>
    <t>TP9455-HKBC-0CE3-0003-10</t>
  </si>
  <si>
    <t>TP9455H7BC0CEJ0003</t>
  </si>
  <si>
    <t>TP9455-H7BC-0CEJ-0003-10</t>
  </si>
  <si>
    <t>TP9455H7BC0CEF0003</t>
  </si>
  <si>
    <t>TP9455-H7BC-0CEF-0003-10</t>
  </si>
  <si>
    <t>TP9460 Mission Critical - 16Key - Analog Options</t>
  </si>
  <si>
    <r>
      <t xml:space="preserve">TP9460 Analog - </t>
    </r>
    <r>
      <rPr>
        <b/>
        <i/>
        <sz val="12"/>
        <color rgb="FF575A5D"/>
        <rFont val="Arial"/>
        <family val="2"/>
      </rPr>
      <t>with Analogue conventional enabled as standard</t>
    </r>
  </si>
  <si>
    <t>TP9460B1BC0CEA0001</t>
  </si>
  <si>
    <t>TP9460-B1BC-0CEA-0001-10</t>
  </si>
  <si>
    <t>TP9460B1BC0CEB0001</t>
  </si>
  <si>
    <t>TP9460-B1BC-0CEB-0001-10</t>
  </si>
  <si>
    <t>TP9460B1BC0CEC0001</t>
  </si>
  <si>
    <t>TP9460-B1BC-0CEC-0001-10</t>
  </si>
  <si>
    <t>TP9460B1BC0CED0001</t>
  </si>
  <si>
    <t>TP9460-B1BC-0CED-0001-10</t>
  </si>
  <si>
    <t>TP9460B1BC0CEK0001</t>
  </si>
  <si>
    <t>TP9460-B1BC-0CEK-0001-10</t>
  </si>
  <si>
    <t>TP9460HKBC0CE40001</t>
  </si>
  <si>
    <t>TP9460-HKBC-0CE4-0001-10</t>
  </si>
  <si>
    <t>TP9460HKBC0CE30001</t>
  </si>
  <si>
    <t>TP9460-HKBC-0CE3-0001-10</t>
  </si>
  <si>
    <t>TP9460H7BC0CEJ0001</t>
  </si>
  <si>
    <t>TP9460-H7BC-0CEJ-0001-10</t>
  </si>
  <si>
    <t>TP9460H7BC0CEF0001</t>
  </si>
  <si>
    <t>TP9460-H7BC-0CEF-0001-10</t>
  </si>
  <si>
    <t>TP9460 Mission Critical - 16Key - P25 Conventional Options</t>
  </si>
  <si>
    <t xml:space="preserve"> 0D = Continuous Channel Select (+$35)</t>
  </si>
  <si>
    <r>
      <t xml:space="preserve">TP9460 P25 Conv - </t>
    </r>
    <r>
      <rPr>
        <b/>
        <i/>
        <sz val="12"/>
        <color rgb="FF5F5F5F"/>
        <rFont val="Arial"/>
        <family val="2"/>
      </rPr>
      <t>with P25 Conventional, analogue conventional enabled as standard</t>
    </r>
  </si>
  <si>
    <t>TP9460B1BC0CEA0003</t>
  </si>
  <si>
    <t>TP9460-B1BC-0CEA-0003-10</t>
  </si>
  <si>
    <t>TP9460B1BC0CEB0003</t>
  </si>
  <si>
    <t>TP9460-B1BC-0CEB-0003-10</t>
  </si>
  <si>
    <t>TP9460B1BC0CEC0003</t>
  </si>
  <si>
    <t>TP9460-B1BC-0CEC-0003-10</t>
  </si>
  <si>
    <t>TP9460B1BC0CED0003</t>
  </si>
  <si>
    <t>TP9460-B1BC-0CED-0003-10</t>
  </si>
  <si>
    <t>TP9460B1BC0CEK0003</t>
  </si>
  <si>
    <t>TP9460-B1BC-0CEK-0003-10</t>
  </si>
  <si>
    <t>TP9460HKBC0CE40003</t>
  </si>
  <si>
    <t>TP9460-HKBC-0CE4-0003-10</t>
  </si>
  <si>
    <t>TP9460HKBC0CE30003</t>
  </si>
  <si>
    <t>TP9460-HKBC-0CE3-0003-10</t>
  </si>
  <si>
    <t>TP9460H7BC0CEJ0003</t>
  </si>
  <si>
    <t>TP9460-H7BC-0CEJ-0003-10</t>
  </si>
  <si>
    <t>TP9460H7BC0CEF0003</t>
  </si>
  <si>
    <t>TP9460-H7BC-0CEF-0003-10</t>
  </si>
  <si>
    <t>Intrinsically Safe P25 - TP9461</t>
  </si>
  <si>
    <t>TP9461 Intrinsically Safe Mission Critical - 16Key Analog</t>
  </si>
  <si>
    <t>NOTE: Only IECEx certified chargers, programming cables, batteries and accessories can be used</t>
  </si>
  <si>
    <r>
      <t xml:space="preserve">TP9461 ExIS - </t>
    </r>
    <r>
      <rPr>
        <b/>
        <i/>
        <sz val="12"/>
        <color rgb="FF575A5D"/>
        <rFont val="Arial"/>
        <family val="2"/>
      </rPr>
      <t>with Analogue conventional enabled as standard</t>
    </r>
  </si>
  <si>
    <t>TP9461B1GA14JK0001</t>
  </si>
  <si>
    <t xml:space="preserve">Analog Ex IIA 136-174M Helical Zone Switch 2300mAh IECEx Ant:136-174M Helical </t>
  </si>
  <si>
    <t>TP9461-B1GA-14JK-0001-10</t>
  </si>
  <si>
    <t>TP9461B1GA24JK0001</t>
  </si>
  <si>
    <t xml:space="preserve">Analog Ex IIC 136-174M Helical Zone Switch 2300mAh IECEx Ant:136-174M Helical </t>
  </si>
  <si>
    <t>TP9461-B1GA-24JK-0001-10</t>
  </si>
  <si>
    <t>TP9461HBGA14J30001</t>
  </si>
  <si>
    <t xml:space="preserve">Analog Ex IIA 380-470M Whip Zone Switch 2300mAh IECEx Ant:380-470M Whip </t>
  </si>
  <si>
    <t>TP9461-HBGA-14J3-0001-10</t>
  </si>
  <si>
    <t>TP9461HBGA24J30001</t>
  </si>
  <si>
    <t xml:space="preserve">Analog Ex IIC 380-470M Whip Zone Switch 2300mAh IECEx Ant:380-470M Whip </t>
  </si>
  <si>
    <t>TP9461-HBGA-24J3-0001-10</t>
  </si>
  <si>
    <t>TP9461HBGA14J40001</t>
  </si>
  <si>
    <t xml:space="preserve">Analog Ex IIA 380-470M Helical Zone Switch 2300mAh IECEx Ant:380-470M Helical </t>
  </si>
  <si>
    <t>TP9461-HBGA-14J4-0001-10</t>
  </si>
  <si>
    <t>TP9461HBGA24J40001</t>
  </si>
  <si>
    <t xml:space="preserve">Analog Ex IIC 380-470M Helical Zone Switch 2300mAh IECEx Ant:380-470M Helical </t>
  </si>
  <si>
    <t>TP9461-HBGA-24J4-0001-10</t>
  </si>
  <si>
    <t>TP9461H7GA14J30001</t>
  </si>
  <si>
    <t xml:space="preserve">Analog Ex IIA 450-520M Whip Zone Switch 2300mAh IECEx Ant:450-520M Whip </t>
  </si>
  <si>
    <t>TP9461-H7GA-14J3-0001-10</t>
  </si>
  <si>
    <t>TP9461H7GA24J30001</t>
  </si>
  <si>
    <t xml:space="preserve">Analog Ex IIC 450-520M Whip Zone Switch 2300mAh IECEx Ant:450-520M Whip </t>
  </si>
  <si>
    <t>TP9461-H7GA-24J3-0001-10</t>
  </si>
  <si>
    <t>TP9461H7GA14J40001</t>
  </si>
  <si>
    <t xml:space="preserve">Analog Ex IIA 450-520M Helical Zone Switch 2300mAh IECEx Ant:450-520M Helical </t>
  </si>
  <si>
    <t>TP9461-H7GA-14J4-0001-10</t>
  </si>
  <si>
    <t>TP9461H7GA24J40001</t>
  </si>
  <si>
    <t xml:space="preserve">Analog Ex IIC 450-520M Helical Zone Switch 2300mAh IECEx Ant:450-520M Helical </t>
  </si>
  <si>
    <t>TP9461-H7GA-24J4-0001-10</t>
  </si>
  <si>
    <t>TP9461B1GA14JK0A01</t>
  </si>
  <si>
    <t>Analog Ex IIA 136-174M Helical Zone Switch 2300mAh IECEx Ant:136-174M Helical Chgr</t>
  </si>
  <si>
    <t>TP9461-B1GA-14JK-0A01-10</t>
  </si>
  <si>
    <t>TP9461B1GA24JK0A01</t>
  </si>
  <si>
    <t>Analog Ex IIC 136-174M Helical Zone Switch 2300mAh IECEx Ant:136-174M Helical Chgr</t>
  </si>
  <si>
    <t>TP9461-B1GA-24JK-0A01-10</t>
  </si>
  <si>
    <t>TP9461HBGA14J30A01</t>
  </si>
  <si>
    <t>Analog Ex IIA 380-470M Whip Zone Switch 2300mAh IECEx Ant:380-470M Whip Chgr</t>
  </si>
  <si>
    <t>TP9461-HBGA-14J3-0A01-10</t>
  </si>
  <si>
    <t>TP9461HBGA24J30A01</t>
  </si>
  <si>
    <t>Analog Ex IIC 380-470M Whip Zone Switch 2300mAh IECEx Ant:380-470M Whip Chgr</t>
  </si>
  <si>
    <t>TP9461-HBGA-24J3-0A01-10</t>
  </si>
  <si>
    <t>TP9461HBGA14J40A01</t>
  </si>
  <si>
    <t>Analog Ex IIA 380-470M Helical Zone Switch 2300mAh IECEx Ant:380-470M Helical Chgr</t>
  </si>
  <si>
    <t>TP9461-HBGA-14J4-0A01-10</t>
  </si>
  <si>
    <t>TP9461HBGA24J40A01</t>
  </si>
  <si>
    <t>Analog Ex IIC 380-470M Helical Zone Switch 2300mAh IECEx Ant:380-470M Helical Chgr</t>
  </si>
  <si>
    <t>TP9461-HBGA-24J4-0A01-10</t>
  </si>
  <si>
    <t>TP9461H7GA14J30A01</t>
  </si>
  <si>
    <t>Analog Ex IIA 450-520M Whip Zone Switch 2300mAh IECEx Ant:450-520M Whip Chgr</t>
  </si>
  <si>
    <t>TP9461-H7GA-14J3-0A01-10</t>
  </si>
  <si>
    <t>TP9461H7GA24J30A01</t>
  </si>
  <si>
    <t>Analog Ex IIC 450-520M Whip Zone Switch 2300mAh IECEx Ant:450-520M Whip Chgr</t>
  </si>
  <si>
    <t>TP9461-H7GA-24J3-0A01-10</t>
  </si>
  <si>
    <t>TP9461H7GA14J40A01</t>
  </si>
  <si>
    <t>Analog Ex IIA 450-520M Helical Zone Switch 2300mAh IECEx Ant:450-520M Helical Chgr</t>
  </si>
  <si>
    <t>TP9461-H7GA-14J4-0A01-10</t>
  </si>
  <si>
    <t>TP9461H7GA24J40A01</t>
  </si>
  <si>
    <t>Analog Ex IIC 450-520M Helical Zone Switch 2300mAh IECEx Ant:450-520M Helical Chgr</t>
  </si>
  <si>
    <t>TP9461-H7GA-24J4-0A01-10</t>
  </si>
  <si>
    <t>TP9461 Intrinsically Safe Mission Critical - 16Key P25 Conventional</t>
  </si>
  <si>
    <t>Software Enabled Features: Replace "0003" or "0A03" with option below:</t>
  </si>
  <si>
    <t>0013 or 0A13 = P25 Trunked Phase 1 Options (add $536)</t>
  </si>
  <si>
    <t>0023 or 0A23 = P25 Trunked Phase 1 &amp; 2 Options (add $1206)</t>
  </si>
  <si>
    <r>
      <t xml:space="preserve">TP9461 ExIS - </t>
    </r>
    <r>
      <rPr>
        <b/>
        <i/>
        <sz val="12"/>
        <color rgb="FF575A5D"/>
        <rFont val="Arial"/>
        <family val="2"/>
      </rPr>
      <t>with P25 Conventional, analogue conventional enabled as standard</t>
    </r>
  </si>
  <si>
    <t>TP9461B1GA14JK0003</t>
  </si>
  <si>
    <t>TP9461-B1GA-14JK-0003-10</t>
  </si>
  <si>
    <t>TP9461B1GA24JK0003</t>
  </si>
  <si>
    <t>TP9461-B1GA-24JK-0003-10</t>
  </si>
  <si>
    <t>TP9461HBGA14J30003</t>
  </si>
  <si>
    <t>TP9461-HBGA-14J3-0003-10</t>
  </si>
  <si>
    <t>TP9461HBGA24J30003</t>
  </si>
  <si>
    <t>TP9461-HBGA-24J3-0003-10</t>
  </si>
  <si>
    <t>TP9461HBGA14J40003</t>
  </si>
  <si>
    <t>TP9461-HBGA-14J4-0003-10</t>
  </si>
  <si>
    <t>TP9461HBGA24J40003</t>
  </si>
  <si>
    <t>TP9461-HBGA-24J4-0003-10</t>
  </si>
  <si>
    <t>TP9461H7GA14J30003</t>
  </si>
  <si>
    <t>TP9461-H7GA-14J3-0003-10</t>
  </si>
  <si>
    <t>TP9461H7GA24J30003</t>
  </si>
  <si>
    <t>TP9461-H7GA-24J3-0003-10</t>
  </si>
  <si>
    <t>TP9461H7GA14J40003</t>
  </si>
  <si>
    <t>TP9461-H7GA-14J4-0003-10</t>
  </si>
  <si>
    <t>TP9461H7GA24J40003</t>
  </si>
  <si>
    <t>TP9461-H7GA-24J4-0003-10</t>
  </si>
  <si>
    <t>TP9461B1GA14JK0A03</t>
  </si>
  <si>
    <t>TP9461-B1GA-14JK-0A03-10</t>
  </si>
  <si>
    <t>TP9461B1GA24JK0A03</t>
  </si>
  <si>
    <t>TP9461-B1GA-24JK-0A03-10</t>
  </si>
  <si>
    <t>TP9461HBGA14J30A03</t>
  </si>
  <si>
    <t>TP9461-HBGA-14J3-0A03-10</t>
  </si>
  <si>
    <t>TP9461HBGA24J30A03</t>
  </si>
  <si>
    <t>TP9461-HBGA-24J3-0A03-10</t>
  </si>
  <si>
    <t>TP9461HBGA14J40A03</t>
  </si>
  <si>
    <t>TP9461-HBGA-14J4-0A03-10</t>
  </si>
  <si>
    <t>TP9461HBGA24J40A03</t>
  </si>
  <si>
    <t>TP9461-HBGA-24J4-0A03-10</t>
  </si>
  <si>
    <t>TP9461H7GA14J30A03</t>
  </si>
  <si>
    <t>TP9461-H7GA-14J3-0A03-10</t>
  </si>
  <si>
    <t>TP9461H7GA24J30A03</t>
  </si>
  <si>
    <t>TP9461-H7GA-24J3-0A03-10</t>
  </si>
  <si>
    <t>TP9461H7GA14J40A03</t>
  </si>
  <si>
    <t>TP9461-H7GA-14J4-0A03-10</t>
  </si>
  <si>
    <t>TP9461H7GA24J40A03</t>
  </si>
  <si>
    <t>TP9461-H7GA-24J4-0A03-10</t>
  </si>
  <si>
    <t>P25 Portable Radio - TP9600</t>
  </si>
  <si>
    <t>TP9655 Mission Critical - 4Key - Analog Options</t>
  </si>
  <si>
    <t>TP9655 Analog - with Analogue conventional enabled as standard</t>
  </si>
  <si>
    <t>TP9655B1BC00EA0001</t>
  </si>
  <si>
    <t>TP9655-B1BC-00EA-0001-10</t>
  </si>
  <si>
    <t>TP9655B1BC00EB0001</t>
  </si>
  <si>
    <t>TP9655-B1BC-00EB-0001-10</t>
  </si>
  <si>
    <t>TP9655B1BC00EC0001</t>
  </si>
  <si>
    <t>TP9655-B1BC-00EC-0001-10</t>
  </si>
  <si>
    <t>TP9655B1BC00ED0001</t>
  </si>
  <si>
    <t>TP9655-B1BC-00ED-0001-10</t>
  </si>
  <si>
    <t>TP9655B1BC00EK0001</t>
  </si>
  <si>
    <t>TP9655-B1BC-00EK-0001-10</t>
  </si>
  <si>
    <t>TP9655HKBC00E40001</t>
  </si>
  <si>
    <t>TP9655-HKBC-00E4-0001-10</t>
  </si>
  <si>
    <t>TP9655HKBC00E30001</t>
  </si>
  <si>
    <t>TP9655-HKBC-00E3-0001-10</t>
  </si>
  <si>
    <t>TP9655H7BC00EJ0001</t>
  </si>
  <si>
    <t>TP9655-H7BC-00EJ-0001-10</t>
  </si>
  <si>
    <t>TP9655H7BC00EF0001</t>
  </si>
  <si>
    <t>TP9655-H7BC-00EF-0001-10</t>
  </si>
  <si>
    <t>TP9655 Mission Critical - 4Key - P25 Conventional Options</t>
  </si>
  <si>
    <t>TP9655 P25 Conv - with P25 Conventional, analogue conventional enabled as standard</t>
  </si>
  <si>
    <t>TP9655B1BC00EA0003</t>
  </si>
  <si>
    <t>TP9655-B1BC-00EA-0003-10</t>
  </si>
  <si>
    <t>TP9655B1BC00EB0003</t>
  </si>
  <si>
    <t>TP9655-B1BC-00EB-0003-10</t>
  </si>
  <si>
    <t>TP9655B1BC00EC0003</t>
  </si>
  <si>
    <t>TP9655-B1BC-00EC-0003-10</t>
  </si>
  <si>
    <t>TP9655B1BC00ED0003</t>
  </si>
  <si>
    <t>TP9655-B1BC-00ED-0003-10</t>
  </si>
  <si>
    <t>TP9655B1BC00EK0003</t>
  </si>
  <si>
    <t>TP9655-B1BC-00EK-0003-10</t>
  </si>
  <si>
    <t>TP9655HKBC00E40003</t>
  </si>
  <si>
    <t>TP9655-HKBC-00E4-0003-10</t>
  </si>
  <si>
    <t>TP9655HKBC00E30003</t>
  </si>
  <si>
    <t>TP9655-HKBC-00E3-0003-10</t>
  </si>
  <si>
    <t>TP9655H7BC00EJ0003</t>
  </si>
  <si>
    <t>TP9655-H7BC-00EJ-0003-10</t>
  </si>
  <si>
    <t>TP9655H7BC00EF0003</t>
  </si>
  <si>
    <t>TP9655-H7BC-00EF-0003-10</t>
  </si>
  <si>
    <t>TP9660 Mission Critical - 16Key - Analog Options</t>
  </si>
  <si>
    <t>TP9660 Analog - with Analogue conventional enabled as standard</t>
  </si>
  <si>
    <t>TP9660B1BC00EA0001</t>
  </si>
  <si>
    <t>TP9660-B1BC-00EA-0001-10</t>
  </si>
  <si>
    <t>TP9660B1BC00EB0001</t>
  </si>
  <si>
    <t>TP9660-B1BC-00EB-0001-10</t>
  </si>
  <si>
    <t>TP9660B1BC00EC0001</t>
  </si>
  <si>
    <t>TP9660-B1BC-00EC-0001-10</t>
  </si>
  <si>
    <t>TP9660B1BC00ED0001</t>
  </si>
  <si>
    <t>TP9660-B1BC-00ED-0001-10</t>
  </si>
  <si>
    <t>TP9660B1BC00EK0001</t>
  </si>
  <si>
    <t>TP9660-B1BC-00EK-0001-10</t>
  </si>
  <si>
    <t>TP9660HKBC00E40001</t>
  </si>
  <si>
    <t>TP9660-HKBC-00E4-0001-10</t>
  </si>
  <si>
    <t>TP9660HKBC00E30001</t>
  </si>
  <si>
    <t>TP9660-HKBC-00E3-0001-10</t>
  </si>
  <si>
    <t>TP9660H7BC00EJ0001</t>
  </si>
  <si>
    <t>TP9660-H7BC-00EJ-0001-10</t>
  </si>
  <si>
    <t>TP9660H7BC00EF0001</t>
  </si>
  <si>
    <t>TP9660-H7BC-00EF-0001-10</t>
  </si>
  <si>
    <t>TP9660 Mission Critical - 16Key - P25 Conventional Options</t>
  </si>
  <si>
    <t>TP9660 P25 Conv - with P25 Conventional, analogue conventional enabled as standard</t>
  </si>
  <si>
    <t>TP9660B1BC00EA0003</t>
  </si>
  <si>
    <t>TP9660-B1BC-00EA-0003-10</t>
  </si>
  <si>
    <t>TP9660B1BC00EB0003</t>
  </si>
  <si>
    <t>TP9660-B1BC-00EB-0003-10</t>
  </si>
  <si>
    <t>TP9660B1BC00EC0003</t>
  </si>
  <si>
    <t>TP9660-B1BC-00EC-0003-10</t>
  </si>
  <si>
    <t>TP9660B1BC00ED0003</t>
  </si>
  <si>
    <t>TP9660-B1BC-00ED-0003-10</t>
  </si>
  <si>
    <t>TP9660B1BC00EK0003</t>
  </si>
  <si>
    <t>TP9660-B1BC-00EK-0003-10</t>
  </si>
  <si>
    <t>TP9660HKBC00E40003</t>
  </si>
  <si>
    <t>TP9660-HKBC-00E4-0003-10</t>
  </si>
  <si>
    <t>TP9660HKBC00E30003</t>
  </si>
  <si>
    <t>TP9660-HKBC-00E3-0003-10</t>
  </si>
  <si>
    <t>TP9660H7BC00EJ0003</t>
  </si>
  <si>
    <t>TP9660-H7BC-00EJ-0003-10</t>
  </si>
  <si>
    <t>TP9660H7BC00EF0003</t>
  </si>
  <si>
    <t>TP9660-H7BC-00EF-0003-10</t>
  </si>
  <si>
    <t>P25 Portable Radio - TP9800 Dual / Multi Band Radio</t>
  </si>
  <si>
    <t>TP9855 Multiband - 4Key Single Band Analog Options</t>
  </si>
  <si>
    <t>List price includes Performance 3.3Ah Li-Ion battery with belt clip and antenna. Package price excludes charger.</t>
  </si>
  <si>
    <t>When a single band antenna is required please select from Portable Accessory tab and reduce list price by $NZD130.00</t>
  </si>
  <si>
    <t xml:space="preserve"> Continuous Channel Select: Replace "00J7" with option below:</t>
  </si>
  <si>
    <t xml:space="preserve"> 0DJ7  = Continuous Channel Select (add $35)</t>
  </si>
  <si>
    <t>TP9855 Analog - 4Key Single Band</t>
  </si>
  <si>
    <t>TP9855N0BC00J*0001</t>
  </si>
  <si>
    <t>Single Band 136-870MHz Dual Antenna 136-174/378-520MHz, Zone Switch, 3.3Ah Li-Ion Battery - Black</t>
  </si>
  <si>
    <t>TP9855-N0BC-00J*-0001-10</t>
  </si>
  <si>
    <t>TP9855N0CC00J*0001</t>
  </si>
  <si>
    <t>Single Band 136-870MHz Dual Antenna 136-174/378-520MHz, Zone Switch, 3.3Ah Li-Ion Battery - Red</t>
  </si>
  <si>
    <t>TP9855-N0CC-00J*-0001-10</t>
  </si>
  <si>
    <t>TP9855N0DC00J*0001</t>
  </si>
  <si>
    <t>Single Band 136-870MHz Dual Antenna 136-174/378-520MHz, Zone Switch, 3.3Ah Li-Ion Battery - Yellow</t>
  </si>
  <si>
    <t>TP9855-N0DC-00J*-0001-10</t>
  </si>
  <si>
    <t>TP9855N0EC00J*0001</t>
  </si>
  <si>
    <t>Single Band 136-870MHz Dual Antenna 136-174/378-520MHz, Zone Switch, 3.3Ah Li-Ion Battery - Orange</t>
  </si>
  <si>
    <t>TP9855-N0EC-00J*-0001-10</t>
  </si>
  <si>
    <t>TP9855N0FC00J*0001</t>
  </si>
  <si>
    <t>Single Band 136-870MHz Dual Antenna 136-174/378-520MHz, Zone Switch, 3.3Ah Li-Ion Battery - HvGrn</t>
  </si>
  <si>
    <t>TP9855-N0FC-00J*-0001-10</t>
  </si>
  <si>
    <t>TP9855 Multiband - 4Key Single Band P25 Conventional Options</t>
  </si>
  <si>
    <t>0005 = P25 Conv / Loc Services (add $456)</t>
  </si>
  <si>
    <t xml:space="preserve">0007 = P25 Conv / Loc Services  / Data (add $1288)   </t>
  </si>
  <si>
    <t>0009 = P25 Conv / Loc Services / Data / OTAR &amp;(CAP) / AES/DES (add $2973)</t>
  </si>
  <si>
    <t>0011 = P25 Conv / Loc Services / Data / OTAR &amp;(Non-CAP) / ARC4/DES (add $2573)</t>
  </si>
  <si>
    <t>0013 = P25 Trunked Phase 1 (add $536)</t>
  </si>
  <si>
    <t>0015 = P25 Trunked Phase 1 / Loc Services (add $992)</t>
  </si>
  <si>
    <t>0017 = P25 Trunked Phase 1 / Loc Services / Data (add $1824)</t>
  </si>
  <si>
    <t>0019 = P25 Trunked Phase 1 / Loc Services / Data / OTAR &amp; (CAP) / AES/DES (add $3509)</t>
  </si>
  <si>
    <t>0021 = P25 Trunked Phase 1 / Loc Services / Data / OTAR &amp;(Non-CAP) / ARC4/DES (add $3109)</t>
  </si>
  <si>
    <t>0023 = P25 Trunked Phase 1 &amp; Phase 2 (add $1206)</t>
  </si>
  <si>
    <t>0025 = P25 Trunked Phase 1 &amp; Phase 2 / Loc Services (add $1662)</t>
  </si>
  <si>
    <t>0027 = P25 Trunked Phase 1 &amp; Phase 2 / Loc Services / Data (add $2494)</t>
  </si>
  <si>
    <t>0029 = P25 Trunked Phase 1 &amp; Phase 2 / Loc Services / Data / OTAR &amp; (CAP) / AES/DES (add $4179)</t>
  </si>
  <si>
    <t>0031 = P25 Trunked Phase 1 &amp; Phase 2 / Loc Services / Data / OTAR &amp;(Non-CAP) / ARC4/DES (add $3779)</t>
  </si>
  <si>
    <t>TP9855 P25 Conventional - 4Key Single Band</t>
  </si>
  <si>
    <t>TP9855N0BC00J*0003</t>
  </si>
  <si>
    <t>TP9855-N0BC-00J*-0003-10</t>
  </si>
  <si>
    <t>TP9855N0CC00J*0003</t>
  </si>
  <si>
    <t>TP9855-N0CC-00J*-0003-10</t>
  </si>
  <si>
    <t>TP9855N0DC00J*0003</t>
  </si>
  <si>
    <t>TP9855-N0DC-00J*-0003-10</t>
  </si>
  <si>
    <t>TP9855N0EC00J*0003</t>
  </si>
  <si>
    <t>TP9855-N0EC-00J*-0003-10</t>
  </si>
  <si>
    <t>TP9855N0FC00J*0003</t>
  </si>
  <si>
    <t>TP9855-N0FC-00J*-0003-10</t>
  </si>
  <si>
    <t>TP9860 Multiband - 16Key Single Band Analog Options</t>
  </si>
  <si>
    <t>TP9860 Analog - 16Key Single Band</t>
  </si>
  <si>
    <t>TP9860N0BC00J*0001</t>
  </si>
  <si>
    <t>TP9860-N0BC-00J*-0001-10</t>
  </si>
  <si>
    <t>TP9860N0CC00J*0001</t>
  </si>
  <si>
    <t>TP9860-N0CC-00J*-0001-10</t>
  </si>
  <si>
    <t>TP9860N0DC00J*0001</t>
  </si>
  <si>
    <t>TP9860-N0DC-00J*-0001-10</t>
  </si>
  <si>
    <t>TP9860N0EC00J*0001</t>
  </si>
  <si>
    <t>TP9860-N0EC-00J*-0001-10</t>
  </si>
  <si>
    <t>TP9860N0FC00J*0001</t>
  </si>
  <si>
    <t>TP9860-N0FC-00J*-0001-10</t>
  </si>
  <si>
    <t>TP9860 Multiband - 16Key Single Band P25 Conventional Options</t>
  </si>
  <si>
    <t>TP9860 P25 Conventional - 16Key Single Band</t>
  </si>
  <si>
    <t>TP9860N0BC00J*0003</t>
  </si>
  <si>
    <t>TP9860-N0BC-00J*-0003-10</t>
  </si>
  <si>
    <t>TP9860N0CC00J*0003</t>
  </si>
  <si>
    <t>TP9860-N0CC-00J*-0003-10</t>
  </si>
  <si>
    <t>TP9860N0DC00J*0003</t>
  </si>
  <si>
    <t>TP9860-N0DC-00J*-0003-10</t>
  </si>
  <si>
    <t>TP9860N0EC00J*0003</t>
  </si>
  <si>
    <t>TP9860-N0EC-00J*-0003-10</t>
  </si>
  <si>
    <t>TP9860N0FC00J*0003</t>
  </si>
  <si>
    <t>Single Band 136-870MHz Dual Antenna 136-174/378-520MHz, Zone Switch, 3.3Ah Li-Ion Battery - Hi Vis Green</t>
  </si>
  <si>
    <t>TP9860-N0FC-00J*-0003-10</t>
  </si>
  <si>
    <t>TP9865 Multiband - 4Key Dual Band Analog Options</t>
  </si>
  <si>
    <t xml:space="preserve"> Continuous Channel Select: Replace "00J8" with option below:</t>
  </si>
  <si>
    <t xml:space="preserve"> 0DJ8  = Continuous Channel Select (add $35)</t>
  </si>
  <si>
    <t>TP9865 Analog - 4Key Dual Band</t>
  </si>
  <si>
    <t>TP9865N0BC00J70001</t>
  </si>
  <si>
    <t>Dual Band 136-870MHz Dual Antenna 136-174/378-520/757-870MHz, Zone Switch, 3.3Ah Li-Ion Battery - Black</t>
  </si>
  <si>
    <t>TP9865-N0BC-00J7-0001-10</t>
  </si>
  <si>
    <t>TP9865N0CC00J70001</t>
  </si>
  <si>
    <t>Dual Band 136-870MHz Dual Antenna 136-174/378-520/757-870MHz, Zone Switch, 3.3Ah Li-Ion Battery - Red</t>
  </si>
  <si>
    <t>TP9865-N0CC-00J7-0001-10</t>
  </si>
  <si>
    <t>TP9865N0DC00J70001</t>
  </si>
  <si>
    <t>Dual Band 136-870MHz Dual Antenna 136-174/378-520/757-870MHz, Zone Switch, 3.3Ah Li-Ion Battery - Yellow</t>
  </si>
  <si>
    <t>TP9865-N0DC-00J7-0001-10</t>
  </si>
  <si>
    <t>TP9865N0EC00J70001</t>
  </si>
  <si>
    <t>Dual Band 136-870MHz Dual Antenna 136-174/378-520/757-870MHz, Zone Switch, 3.3Ah Li-Ion Battery - Orange</t>
  </si>
  <si>
    <t>TP9865-N0EC-00J7-0001-10</t>
  </si>
  <si>
    <t>TP9865N0FC00J70001</t>
  </si>
  <si>
    <t>Dual Band 136-870MHz Dual Antenna 136-174/378-520/757-870MHz, Zone Switch, 3.3Ah Li-Ion Battery - Hi Vis Green</t>
  </si>
  <si>
    <t>TP9865-N0FC-00J7-0001-10</t>
  </si>
  <si>
    <t>TP9865 Multiband - 4Key Dual Band P25 Conventional Options</t>
  </si>
  <si>
    <t>TP9865 P25 Conventional - 4Key Dual Band</t>
  </si>
  <si>
    <t>TP9865N0BC00J70003</t>
  </si>
  <si>
    <t>TP9865-N0BC-00J7-0003-10</t>
  </si>
  <si>
    <t>TP9865N0CC00J70003</t>
  </si>
  <si>
    <t>TP9865-N0CC-00J7-0003-10</t>
  </si>
  <si>
    <t>TP9865N0DC00J70003</t>
  </si>
  <si>
    <t>TP9865-N0DC-00J7-0003-10</t>
  </si>
  <si>
    <t>TP9865N0EC00J70003</t>
  </si>
  <si>
    <t>TP9865-N0EC-00J7-0003-10</t>
  </si>
  <si>
    <t>TP9865N0FC00J70003</t>
  </si>
  <si>
    <t>TP9865-N0FC-00J7-0003-10</t>
  </si>
  <si>
    <t>TP9870 Multiband - 16Key Dual Band Analog Options</t>
  </si>
  <si>
    <t>TP9870 Analog - 16Key Dual Band</t>
  </si>
  <si>
    <t>TP9870N0BC00J70001</t>
  </si>
  <si>
    <t>TP9870-N0BC-00J7-0001-10</t>
  </si>
  <si>
    <t>TP9870N0CC00J70001</t>
  </si>
  <si>
    <t>TP9870-N0CC-00J7-0001-10</t>
  </si>
  <si>
    <t>TP9870N0DC00J70001</t>
  </si>
  <si>
    <t>TP9870-N0DC-00J7-0001-10</t>
  </si>
  <si>
    <t>TP9870N0EC00J70001</t>
  </si>
  <si>
    <t>TP9870-N0EC-00J7-0001-10</t>
  </si>
  <si>
    <t>TP9870N0FC00J70001</t>
  </si>
  <si>
    <t>TP9870-N0FC-00J7-0001-10</t>
  </si>
  <si>
    <t>TP9870 Multiband - 16Key Dual Band P25 Conventional Options</t>
  </si>
  <si>
    <t>TP9870 P25 Conventional - 16Key Dual Band</t>
  </si>
  <si>
    <t>TP9870N0BC00J70003</t>
  </si>
  <si>
    <t>TP9870-N0BC-00J7-0003-10</t>
  </si>
  <si>
    <t>TP9870N0CC00J70003</t>
  </si>
  <si>
    <t>TP9870-N0CC-00J7-0003-10</t>
  </si>
  <si>
    <t>TP9870N0DC00J70003</t>
  </si>
  <si>
    <t>TP9870-N0DC-00J7-0003-10</t>
  </si>
  <si>
    <t>TP9870N0EC00J70003</t>
  </si>
  <si>
    <t>TP9870-N0EC-00J7-0003-10</t>
  </si>
  <si>
    <t>TP9870N0FC00J70003</t>
  </si>
  <si>
    <t>TP9870-N0FC-00J7-0003-10</t>
  </si>
  <si>
    <t>TP9875 Multiband - 4Key Multi Band Analog Options</t>
  </si>
  <si>
    <t>TP9875 Analog - 4Key Multi Band</t>
  </si>
  <si>
    <t>TP9875N0BC00J80001</t>
  </si>
  <si>
    <t>Multi Band 136-870MHz Tri Antenna 136-174/378-520/757-870M, Zone Switch, 3.3Ah Li-Ion Battery - Black</t>
  </si>
  <si>
    <t>TP9875-N0BC-00J8-0001-10</t>
  </si>
  <si>
    <t>TP9875N0CC00J80001</t>
  </si>
  <si>
    <t>Multi Band 136-870MHz Tri Antenna 136-174/378-520/757-870M, Zone Switch, 3.3Ah Li-Ion Battery - Red</t>
  </si>
  <si>
    <t>TP9875-N0CC-00J8-0001-10</t>
  </si>
  <si>
    <t>TP9875N0DC00J80001</t>
  </si>
  <si>
    <t>Multi Band 136-870MHz Tri Antenna 136-174/378-520/757-870M, Zone Switch, 3.3Ah Li-Ion Battery - Yellow</t>
  </si>
  <si>
    <t>TP9875-N0DC-00J8-0001-10</t>
  </si>
  <si>
    <t>TP9875N0EC00J80001</t>
  </si>
  <si>
    <t>Multi Band 136-870MHz Tri Antenna 136-174/378-520/757-870M, Zone Switch, 3.3Ah Li-Ion Battery - Orange</t>
  </si>
  <si>
    <t>TP9875-N0EC-00J8-0001-10</t>
  </si>
  <si>
    <t>TP9875N0FC00J80001</t>
  </si>
  <si>
    <t>Multi Band 136-870MHz Tri Antenna 136-174/378-520/757-870M, Zone Switch, 3.3Ah Li-Ion Battery - Hi Vis Green</t>
  </si>
  <si>
    <t>TP9875-N0FC-00J8-0001-10</t>
  </si>
  <si>
    <t>TP9875 Multiband - 4Key Multi Band P25 Conventional Options</t>
  </si>
  <si>
    <t>TP9875 P25 Conventional - 4Key Multi Band</t>
  </si>
  <si>
    <t>TP9875N0BC00J80003</t>
  </si>
  <si>
    <t>TP9875-N0BC-00J8-0003-10</t>
  </si>
  <si>
    <t>TP9875N0CC00J80003</t>
  </si>
  <si>
    <t>TP9875-N0CC-00J8-0003-10</t>
  </si>
  <si>
    <t>TP9875N0DC00J80003</t>
  </si>
  <si>
    <t>TP9875-N0DC-00J8-0003-10</t>
  </si>
  <si>
    <t>TP9875N0EC00J80003</t>
  </si>
  <si>
    <t>TP9875-N0EC-00J8-0003-10</t>
  </si>
  <si>
    <t>TP9875N0FC00J80003</t>
  </si>
  <si>
    <t>TP9875-N0FC-00J8-0003-10</t>
  </si>
  <si>
    <t>TP9880 Multiband - 16Key Multi Band Analog Options</t>
  </si>
  <si>
    <t>TP9880 Analog - 16Key Multi Band</t>
  </si>
  <si>
    <t>TP9880N0BC00J80001</t>
  </si>
  <si>
    <t>TP9880-N0BC-00J8-0001-10</t>
  </si>
  <si>
    <t>TP9880N0CC00J80001</t>
  </si>
  <si>
    <t>TP9880-N0CC-00J8-0001-10</t>
  </si>
  <si>
    <t>TP9880N0DC00J80001</t>
  </si>
  <si>
    <t>TP9880-N0DC-00J8-0001-10</t>
  </si>
  <si>
    <t>TP9880N0EC00J80001</t>
  </si>
  <si>
    <t>TP9880-N0EC-00J8-0001-10</t>
  </si>
  <si>
    <t>TP9880N0FC00J80001</t>
  </si>
  <si>
    <t>TP9880-N0FC-00J8-0001-10</t>
  </si>
  <si>
    <t>TP9880 Multiband - 16Key Multi Band P25 Conventional Options</t>
  </si>
  <si>
    <t>TP9880 P25 Conventional - 16Key Multi Band</t>
  </si>
  <si>
    <t>TP9880N0BC00J80003</t>
  </si>
  <si>
    <t>TP9880-N0BC-00J8-0003-10</t>
  </si>
  <si>
    <t>TP9880N0CC00J80003</t>
  </si>
  <si>
    <t>TP9880-N0CC-00J8-0003-10</t>
  </si>
  <si>
    <t>TP9880N0DC00J80003</t>
  </si>
  <si>
    <t>TP9880-N0DC-00J8-0003-10</t>
  </si>
  <si>
    <t>TP9880N0EC00J80003</t>
  </si>
  <si>
    <t>TP9880-N0EC-00J8-0003-10</t>
  </si>
  <si>
    <t>TP9880N0FC00J80003</t>
  </si>
  <si>
    <t>TP9880-N0FC-00J8-0003-10</t>
  </si>
  <si>
    <t>SC-ASSU-P25-TER</t>
  </si>
  <si>
    <t>Tait Assurance 5-Year Warranty P25 Terminal - excludes battery (per radio)</t>
  </si>
  <si>
    <t>SC-ASSU-P25-TER-IS</t>
  </si>
  <si>
    <t>Tait Assurance 5-Year Warranty P25 Intrinsically Safe Terminal - excludes battery (per radio)</t>
  </si>
  <si>
    <t>SC-ASSU-P25-TER-UV</t>
  </si>
  <si>
    <t>Tait Assurance 5-Year Warranty P25 Unified Vehicle Terminal (per Unified Vehicle radio)</t>
  </si>
  <si>
    <r>
      <t xml:space="preserve">ZETRON Products and Solutions </t>
    </r>
    <r>
      <rPr>
        <i/>
        <sz val="12"/>
        <color rgb="FFFF0000"/>
        <rFont val="Arial"/>
        <family val="2"/>
      </rPr>
      <t>(Standard Dealer discount does not apply - please contact your Tait representative)</t>
    </r>
  </si>
  <si>
    <t>TT0001-0003</t>
  </si>
  <si>
    <t>Zetron 250 Tone Remote for TB9400 &amp; TB7300</t>
  </si>
  <si>
    <r>
      <t>OMNITRONICS Products and Solutions</t>
    </r>
    <r>
      <rPr>
        <b/>
        <i/>
        <sz val="14"/>
        <color rgb="FFFF0000"/>
        <rFont val="Arial"/>
        <family val="2"/>
      </rPr>
      <t xml:space="preserve"> </t>
    </r>
    <r>
      <rPr>
        <i/>
        <sz val="12"/>
        <color rgb="FFFF0000"/>
        <rFont val="Arial"/>
        <family val="2"/>
      </rPr>
      <t>(Standard Dealer Discount does not apply - contact your Tait representative)</t>
    </r>
  </si>
  <si>
    <t>TT0002-0009</t>
  </si>
  <si>
    <t>RediTALK-FLEX Dispatch Application License (2 ch. With GPS Essentials)</t>
  </si>
  <si>
    <t>TT0002-0010</t>
  </si>
  <si>
    <t>RediTALK-FLEX Dispatch Application Replacement License</t>
  </si>
  <si>
    <t>TT0002-0011</t>
  </si>
  <si>
    <t>RediTALK-FLlEX-EXP2 2-Channel Expansion Pack</t>
  </si>
  <si>
    <t>TT0002-0012</t>
  </si>
  <si>
    <t>RediTALK-FLEX-EXP10 10-Channel Expansion Pack</t>
  </si>
  <si>
    <t>TT0002-0013</t>
  </si>
  <si>
    <t>RediTALK-FLEX-SIPTEL SIP Telephony + Phone Patch Extension</t>
  </si>
  <si>
    <t>TT0002-0014</t>
  </si>
  <si>
    <t>Radio Linking (Patching) extension</t>
  </si>
  <si>
    <t>TT0002-0015</t>
  </si>
  <si>
    <t>RediTALK-FLEX-GEO Geofencing &amp; Historical tracking extension</t>
  </si>
  <si>
    <t>TT0002-0016</t>
  </si>
  <si>
    <t>RediTALK-FLEX-M1 Extends the number of devices to 200</t>
  </si>
  <si>
    <t>TT0002-0017</t>
  </si>
  <si>
    <t>RediTALK-FLEX-M2 Extends the number of devices to 500</t>
  </si>
  <si>
    <t>TT0002-0018</t>
  </si>
  <si>
    <t>RediTALK-FLEX-M3 Extends the number of devices to 1000</t>
  </si>
  <si>
    <t>TT0002-0019</t>
  </si>
  <si>
    <t>RediTALK-Support Support and Maintenance Agreement; free upgrades for life (T&amp;C apply)</t>
  </si>
  <si>
    <t>TT0002-0101</t>
  </si>
  <si>
    <t>DRG100 Digital Radio Gateway (Single channel, Desktop unit, IP-only connection)</t>
  </si>
  <si>
    <t>TT0002-0102</t>
  </si>
  <si>
    <t>DRG100-P25 Digital Radio Gateway (Single channel, Desktop unit)</t>
  </si>
  <si>
    <t>TT0002-0103</t>
  </si>
  <si>
    <t>DRG100-P25R2 Digital Radio Gateway x2 19"</t>
  </si>
  <si>
    <t>TT0002-0104</t>
  </si>
  <si>
    <t>DRG100R2 Digital Radio Gateway x2 19"</t>
  </si>
  <si>
    <t>TT0002-0105</t>
  </si>
  <si>
    <t>IPR100 RoIP Gateway (Single channel, Desktop unit)</t>
  </si>
  <si>
    <t>TT0002-0200</t>
  </si>
  <si>
    <t>USB Monaural Headset Blackwire with 3.5mm Jack</t>
  </si>
  <si>
    <t>TT0002-0201</t>
  </si>
  <si>
    <t>USB Stereo Headset Blackwire with 3.5mm Jack</t>
  </si>
  <si>
    <t>TT0002-0203</t>
  </si>
  <si>
    <t>FS-USB Footswitch USB</t>
  </si>
  <si>
    <t>TT0002-0204</t>
  </si>
  <si>
    <t>DeskMic-USB Gooseneck Mic PTT Pause/Break (9511-20160)</t>
  </si>
  <si>
    <r>
      <t xml:space="preserve">ETC Products and Solutions </t>
    </r>
    <r>
      <rPr>
        <i/>
        <sz val="12"/>
        <color rgb="FFFF0000"/>
        <rFont val="Arial"/>
        <family val="2"/>
      </rPr>
      <t>(Standard Dealer Discount does not apply - contact your Tait representative)</t>
    </r>
  </si>
  <si>
    <t>TT0003-0001</t>
  </si>
  <si>
    <t>Console ETC CS-74 Universal PSU</t>
  </si>
  <si>
    <r>
      <t xml:space="preserve">VALIANT Products and Solutions </t>
    </r>
    <r>
      <rPr>
        <i/>
        <sz val="12"/>
        <color rgb="FFFF0000"/>
        <rFont val="Arial"/>
        <family val="2"/>
      </rPr>
      <t>(Standard Dealer Discount does not apply - contact your Tait representative)</t>
    </r>
  </si>
  <si>
    <t>TT0005-0001</t>
  </si>
  <si>
    <t>Valiant E1 Failover Switch</t>
  </si>
  <si>
    <t>TT0005-0002</t>
  </si>
  <si>
    <t>Valiant T1 Failover Switch</t>
  </si>
  <si>
    <r>
      <rPr>
        <b/>
        <sz val="16"/>
        <color rgb="FF00B8E4"/>
        <rFont val="Arial"/>
        <family val="2"/>
      </rPr>
      <t>CISCO Products and Solutions</t>
    </r>
    <r>
      <rPr>
        <sz val="16"/>
        <color rgb="FF00B8E4"/>
        <rFont val="Arial"/>
        <family val="2"/>
      </rPr>
      <t xml:space="preserve"> </t>
    </r>
    <r>
      <rPr>
        <i/>
        <sz val="12"/>
        <color rgb="FFFF0000"/>
        <rFont val="Arial"/>
        <family val="2"/>
      </rPr>
      <t>(Standard Dealer Discount does not apply - contact your Tait representative)</t>
    </r>
  </si>
  <si>
    <t>TT0006-0001</t>
  </si>
  <si>
    <t>Home Agent Router AC 4P</t>
  </si>
  <si>
    <t>TTN-00010-0001</t>
  </si>
  <si>
    <t>Cisco Router 8300 AC Sec 16P</t>
  </si>
  <si>
    <t>TTN-00010-0005</t>
  </si>
  <si>
    <t>Cisco Router 8300 DC Dual Sec 16P</t>
  </si>
  <si>
    <t>TTN-00010-0002</t>
  </si>
  <si>
    <t>Cisco Router 8300 AC Dual FXO Sec 16P</t>
  </si>
  <si>
    <t>TTN-00010-0006</t>
  </si>
  <si>
    <t>Cisco Router 8300 DC Dual FXO Sec 16P</t>
  </si>
  <si>
    <t>TTN-00010-0008</t>
  </si>
  <si>
    <t>Cisco Router 8300 AC Dual Sec 8P</t>
  </si>
  <si>
    <t>TTN-00010-0010</t>
  </si>
  <si>
    <t>Cisco Router 8300 DC Dual Sec 8P</t>
  </si>
  <si>
    <t>TTN-00010-0012</t>
  </si>
  <si>
    <t>Cisco Router 8300 DC Dual Sec 40P</t>
  </si>
  <si>
    <t>TTN-00010-0013</t>
  </si>
  <si>
    <t>Cisco Router 8300 AC Dual FXO Sec 40P</t>
  </si>
  <si>
    <r>
      <t>ECOM Products and Solutions</t>
    </r>
    <r>
      <rPr>
        <sz val="12"/>
        <color rgb="FF00B8E4"/>
        <rFont val="Arial"/>
        <family val="2"/>
      </rPr>
      <t xml:space="preserve"> </t>
    </r>
    <r>
      <rPr>
        <i/>
        <sz val="12"/>
        <color rgb="FFFF0000"/>
        <rFont val="Arial"/>
        <family val="2"/>
      </rPr>
      <t>(Standard Dealer Discount does not apply - contact your Tait representative)</t>
    </r>
  </si>
  <si>
    <t>SmartPhone - Smart EX02 DZ1</t>
  </si>
  <si>
    <t>SmartPhone - EX-Handy 10 DZ1</t>
  </si>
  <si>
    <t>Support Agreement - SLA Smart-Ex 02 DZ1/21 3 years</t>
  </si>
  <si>
    <t>Support Agreement - SLA Ex-Handy 10 DZ1 3 years</t>
  </si>
  <si>
    <r>
      <t xml:space="preserve">RUGGEAR Products and Solutions </t>
    </r>
    <r>
      <rPr>
        <i/>
        <sz val="11"/>
        <color rgb="FFFF0000"/>
        <rFont val="Arial"/>
        <family val="2"/>
      </rPr>
      <t>(Standard Dealer Discount does not apply - contact your Tait representative)</t>
    </r>
  </si>
  <si>
    <t>THX360 Communicator NFC (AUST/NZ)</t>
  </si>
  <si>
    <t>THX360 CH1 Desk Charger</t>
  </si>
  <si>
    <t>THX530 RG Smartphone (WORLD)</t>
  </si>
  <si>
    <t>THX530 RG BLTC Belt Clip</t>
  </si>
  <si>
    <t>THX530 RG Desk Charger</t>
  </si>
  <si>
    <r>
      <t xml:space="preserve">EPConnection Products and Solutions </t>
    </r>
    <r>
      <rPr>
        <i/>
        <sz val="12"/>
        <color rgb="FFFF0000"/>
        <rFont val="Arial"/>
        <family val="2"/>
      </rPr>
      <t>(Standard Dealer discount does not apply - please contact your Tait Representative)</t>
    </r>
  </si>
  <si>
    <t>TTP-00047-0001</t>
  </si>
  <si>
    <t>EPC N-HAWK Wireless PTT-MIC IP65 3.5mm</t>
  </si>
  <si>
    <r>
      <t xml:space="preserve">AINA Products and Solutions </t>
    </r>
    <r>
      <rPr>
        <i/>
        <sz val="12"/>
        <color rgb="FFFF0000"/>
        <rFont val="Arial"/>
        <family val="2"/>
      </rPr>
      <t>(Standard Dealer Discount does not apply - contact your Tait representative)</t>
    </r>
  </si>
  <si>
    <t>TTP-00045-0001</t>
  </si>
  <si>
    <t>AINA B/tooth Responder Rmt Spkr Mic 3.5mm</t>
  </si>
  <si>
    <t>Tait EnableFleet - P25</t>
  </si>
  <si>
    <t>NOTE: OTAP requirements for Node =  TNAS502 (P25)</t>
  </si>
  <si>
    <t>EnableFleet P25 Cloud Hosted Service :: OTAP + Wired Connection</t>
  </si>
  <si>
    <t>TEFC120</t>
  </si>
  <si>
    <t>P25 Cloud Licence OTAP Tait EnableFleet 100 Devices</t>
  </si>
  <si>
    <t>TE1001041102000000</t>
  </si>
  <si>
    <t>EnableFleet P25 On premises OTAP Agent Mid Level server AC</t>
  </si>
  <si>
    <t>TE1001-0411-0200-0000-10</t>
  </si>
  <si>
    <t>TNAS820</t>
  </si>
  <si>
    <t>Mobile IP Application</t>
  </si>
  <si>
    <t>TNAS821</t>
  </si>
  <si>
    <t>Mobile IP Application with HA</t>
  </si>
  <si>
    <t>EnableFleet P25 Cloud Hosted Service :: Wired Connection</t>
  </si>
  <si>
    <t>TEFC130</t>
  </si>
  <si>
    <t>P25 Cloud Licence Wired Tait EnableFleet 100 Devices</t>
  </si>
  <si>
    <t>TP81/93/84 Programming Adaptor</t>
  </si>
  <si>
    <t>EnableFleet P25 Cloud Hosted Demo License (Wired Solution)</t>
  </si>
  <si>
    <t>TEFC150</t>
  </si>
  <si>
    <t>P25 Cloud Licence Wired Tait EnableFleet Demo (6months)</t>
  </si>
  <si>
    <t>EnableFleet P25 Cloud Hosted Demo License (OTAP + Wired Solution)</t>
  </si>
  <si>
    <t>TEFC170</t>
  </si>
  <si>
    <t>EnableFleet Cloud P25 Demo Fee OTAP+Wired 6months</t>
  </si>
  <si>
    <t>TEFC190</t>
  </si>
  <si>
    <t>Tait EnableFleet P25 Cloud OTAP Demo Agent Software (6months)</t>
  </si>
  <si>
    <t>EnableFleet P25 On Premise :: OTAP</t>
  </si>
  <si>
    <t>TE1001020102111A00</t>
  </si>
  <si>
    <t xml:space="preserve">On premises High Level server AC, with up to 500 P25 Device Licenses and OTAP Capability </t>
  </si>
  <si>
    <t>TE1001-0201-0211-1A00-10</t>
  </si>
  <si>
    <t>TE1001020102121B00</t>
  </si>
  <si>
    <t xml:space="preserve">On premises High Level server AC, with up to 1000 P25 Device Licenses and OTAP Capability </t>
  </si>
  <si>
    <t>TE1001-0201-0212-1B00-10</t>
  </si>
  <si>
    <t>TE1001020102131C00</t>
  </si>
  <si>
    <t xml:space="preserve">On premises High Level server AC, with up to 3000 P25 Device Licenses and OTAP Capability </t>
  </si>
  <si>
    <t>TE1001-0201-0213-1C00-10</t>
  </si>
  <si>
    <t>TE1001020102141D00</t>
  </si>
  <si>
    <t xml:space="preserve">On premises High Level server AC, with up to 5000 P25 Device Licenses and OTAP Capability </t>
  </si>
  <si>
    <t>TE1001-0201-0214-1D00-10</t>
  </si>
  <si>
    <t>TE1001003002001A00</t>
  </si>
  <si>
    <t xml:space="preserve">EnableFleet Application 500 P25 Devices Wired and OTAP </t>
  </si>
  <si>
    <t>TE1001-0030-0200-1A00-10</t>
  </si>
  <si>
    <t>TE1001003002001B00</t>
  </si>
  <si>
    <t xml:space="preserve">EnableFleet Application 1000 P25 Devices Wired and OTAP </t>
  </si>
  <si>
    <t>TE1001-0030-0200-1B00-10</t>
  </si>
  <si>
    <t>TE1001003002001C00</t>
  </si>
  <si>
    <t xml:space="preserve">EnableFleet Application 3000 P25 Devices Wired and OTAP </t>
  </si>
  <si>
    <t>TE1001-0030-0200-1C00-10</t>
  </si>
  <si>
    <t>TE1001003002001D00</t>
  </si>
  <si>
    <t xml:space="preserve">EnableFleet Application 5000 P25 Devices Wired and OTAP </t>
  </si>
  <si>
    <t>TE1001-0030-0200-1D00-10</t>
  </si>
  <si>
    <t xml:space="preserve">EnableFleet P25 On Premise :: Wired Connection </t>
  </si>
  <si>
    <t>TE1001020102110A00</t>
  </si>
  <si>
    <t xml:space="preserve">On premises High Level server AC, with up to 500 P25 Device Licenses </t>
  </si>
  <si>
    <t>TE1001-0201-0211-0A00-10</t>
  </si>
  <si>
    <t>TE1001020102120B00</t>
  </si>
  <si>
    <t>On premises High Level server AC, with up to 1000 P25 Device Licenses</t>
  </si>
  <si>
    <t>TE1001-0201-0212-0B00-10</t>
  </si>
  <si>
    <t>TE1001020102130C00</t>
  </si>
  <si>
    <t>On premises High Level server AC, with up to 3000 P25 Device Licenses</t>
  </si>
  <si>
    <t>TE1001-0201-0213-0C00-10</t>
  </si>
  <si>
    <t>TE1001020102140D00</t>
  </si>
  <si>
    <t xml:space="preserve">On premises High Level server AC, with up to 5000 P25 Device Licenses </t>
  </si>
  <si>
    <t>TE1001-0201-0214-0D00-10</t>
  </si>
  <si>
    <t>TE1001003002000A00</t>
  </si>
  <si>
    <t xml:space="preserve">EnableFleet Application 500 P25 Devices Wired Only  </t>
  </si>
  <si>
    <t>TE1001-0030-0200-0A00-10</t>
  </si>
  <si>
    <t>TE1001003002000B00</t>
  </si>
  <si>
    <t>EnableFleet Application 1000 P25 Devices Wired Only</t>
  </si>
  <si>
    <t>TE1001-0030-0200-0B00-10</t>
  </si>
  <si>
    <t>TE1001003002000C00</t>
  </si>
  <si>
    <t>EnableFleet Application 3000 P25 Devices Wired Only</t>
  </si>
  <si>
    <t>TE1001-0030-0200-0C00-10</t>
  </si>
  <si>
    <t>TE1001003002000D00</t>
  </si>
  <si>
    <t>EnableFleet Application 5000 P25 Devices Wired Only</t>
  </si>
  <si>
    <t>TE1001-0030-0200-0D00-10</t>
  </si>
  <si>
    <r>
      <t xml:space="preserve">EnableFleet P25 Software Maintenance - Year 2+ Annual Fee </t>
    </r>
    <r>
      <rPr>
        <b/>
        <i/>
        <sz val="12"/>
        <color rgb="FF575A5D"/>
        <rFont val="Arial"/>
        <family val="2"/>
        <scheme val="minor"/>
      </rPr>
      <t>(Requires Compulsory Service Contract)</t>
    </r>
  </si>
  <si>
    <t>TEFMC100</t>
  </si>
  <si>
    <t>EnableFleet P25 Software Maintenance Licence 1-500 Devices (TEFS100)</t>
  </si>
  <si>
    <t>TEFMC101</t>
  </si>
  <si>
    <t>EnableFleet P25 Software Maintenance Licence 501-1000 Devices (for TEFS101)</t>
  </si>
  <si>
    <t>TEFMC102</t>
  </si>
  <si>
    <t>EnableFleet P25 Software Maintenance Licence 1001-3000 (for TEFS102)</t>
  </si>
  <si>
    <t>TEFMC103</t>
  </si>
  <si>
    <t>EnableFleet P25 Software Maintenance Licence 3001-5000 (for TEFS103)</t>
  </si>
  <si>
    <t>TEFMC104</t>
  </si>
  <si>
    <t>EnableFleet P25 Software Maintenance Licence 5001-10000 (for TEFS104)</t>
  </si>
  <si>
    <t>TEFMC105</t>
  </si>
  <si>
    <t>EnableFleet P25 Software Maintenance Licence 10001-15000 (for TEFS105)</t>
  </si>
  <si>
    <t>EnableFleet TN9400 RFSS P25 OTAP Licence</t>
  </si>
  <si>
    <t>Tait EnableFleet - DMR</t>
  </si>
  <si>
    <t>NOTE: OTAP requirements for Node = TNAS308 (DMR)</t>
  </si>
  <si>
    <t>EnableFleet DMR Cloud Hosted Service :: OTAP + Wired Connection</t>
  </si>
  <si>
    <t>TEFC100</t>
  </si>
  <si>
    <t>DMR Cloud Licence OTAP Tait EnableFleet 100 Devices</t>
  </si>
  <si>
    <t>TE1001041103000000</t>
  </si>
  <si>
    <t>EnableFleet DMR On premises OTAP Agent Mid Level server AC</t>
  </si>
  <si>
    <t>TE1001-0411-0300-0000-10</t>
  </si>
  <si>
    <t>EnableFleet DMR Cloud Hosted Service :: Wired Connection</t>
  </si>
  <si>
    <t>TEFC110</t>
  </si>
  <si>
    <t>DMR Cloud Licence Wired Tait EnableFleet 100 Devices</t>
  </si>
  <si>
    <t>EnableFleet DMR Cloud Hosted Demo License</t>
  </si>
  <si>
    <t>TEFC140</t>
  </si>
  <si>
    <t>DMR Cloud Licence Wired Tait EnableFleet Demo (6months)</t>
  </si>
  <si>
    <t>EnableFleet DMR On Premise :: LMR OTAP</t>
  </si>
  <si>
    <t>TE1001020103112G00</t>
  </si>
  <si>
    <t xml:space="preserve">On premises High Level server AC, with 500 DMR Device Licenses and OTAP Capability </t>
  </si>
  <si>
    <t>TE1001-0201-0311-2G00-10</t>
  </si>
  <si>
    <t>TE1001020103122H00</t>
  </si>
  <si>
    <t xml:space="preserve">On premises High Level server AC, with 1000 DMR Device Licenses and OTAP Capability </t>
  </si>
  <si>
    <t>TE1001-0201-0312-2H00-10</t>
  </si>
  <si>
    <t>TE1001020103132J00</t>
  </si>
  <si>
    <t xml:space="preserve">On premises High Level server AC, with 3000 DMR Device Licenses and OTAP Capability </t>
  </si>
  <si>
    <t>TE1001-0201-0313-2J00-10</t>
  </si>
  <si>
    <t>TE1001020103142K00</t>
  </si>
  <si>
    <t xml:space="preserve">On premises High Level server AC, with 5000 DMR Device Licenses and OTAP Capability </t>
  </si>
  <si>
    <t>TE1001-0201-0314-2K00-10</t>
  </si>
  <si>
    <t>TE1001003003002G00</t>
  </si>
  <si>
    <t xml:space="preserve">EnableFleet Application 500 DMR Devices Wired and OTAP </t>
  </si>
  <si>
    <t>TE1001-0030-0300-2G00-10</t>
  </si>
  <si>
    <t>TE1001003003002H00</t>
  </si>
  <si>
    <t xml:space="preserve">EnableFleet Application 1000 DMR Devices Wired and OTAP </t>
  </si>
  <si>
    <t>TE1001-0030-0300-2H00-10</t>
  </si>
  <si>
    <t>TE1001003003002J00</t>
  </si>
  <si>
    <t xml:space="preserve">EnableFleet Application 3000 DMR Devices Wired and OTAP </t>
  </si>
  <si>
    <t>TE1001-0030-0300-2J00-10</t>
  </si>
  <si>
    <t>TE1001003003002K00</t>
  </si>
  <si>
    <t xml:space="preserve">EnableFleet Application 5000 DMR Devices Wired and OTAP </t>
  </si>
  <si>
    <t>TE1001-0030-0300-2K00-10</t>
  </si>
  <si>
    <t xml:space="preserve">EnableFleet DMR On Premise :: Wired Connection </t>
  </si>
  <si>
    <t>TE1001020103110G00</t>
  </si>
  <si>
    <t xml:space="preserve">On premises High Level server AC, with 500 DMR Device Licenses </t>
  </si>
  <si>
    <t>TE1001-0201-0311-0G00-10</t>
  </si>
  <si>
    <t>TE1001020103120H00</t>
  </si>
  <si>
    <t>On premises High Level server AC, with 1000 DMR Device Licenses</t>
  </si>
  <si>
    <t>TE1001-0201-0312-0H00-10</t>
  </si>
  <si>
    <t>TE1001020103130J00</t>
  </si>
  <si>
    <t>On premises High Level server AC, with 3000 DMR Device Licenses</t>
  </si>
  <si>
    <t>TE1001-0201-0313-0J00-10</t>
  </si>
  <si>
    <t>TE1001020103140K00</t>
  </si>
  <si>
    <t xml:space="preserve">On premises High Level server AC, with 5000 DMR Device Licenses </t>
  </si>
  <si>
    <t>TE1001-0201-0314-0K00-10</t>
  </si>
  <si>
    <t>TE1001021103142000</t>
  </si>
  <si>
    <t>On premises High Level Server AC DMR with Wired and OTAP Capability No Device Licences</t>
  </si>
  <si>
    <t>TE1001-0211-0314-2000-10</t>
  </si>
  <si>
    <t>TE1001021103242000</t>
  </si>
  <si>
    <t>On premises High Level Back Up Server AC DMR with Wired and OTAP Capability No Device Licences</t>
  </si>
  <si>
    <t>TE1001-0211-0324-2000-10</t>
  </si>
  <si>
    <t>TE1001003003000G00</t>
  </si>
  <si>
    <t xml:space="preserve">EnableFleet Application 500 DMR Devices Wired Only  </t>
  </si>
  <si>
    <t>TE1001-0030-0300-0G00-10</t>
  </si>
  <si>
    <t>TE1001003003000H00</t>
  </si>
  <si>
    <t>EnableFleet Application 1000 DMR Devices Wired Only</t>
  </si>
  <si>
    <t>TE1001-0030-0300-0H00-10</t>
  </si>
  <si>
    <t>TE1001003003000J00</t>
  </si>
  <si>
    <t>EnableFleet Application 3000 DMR Devices Wired Only</t>
  </si>
  <si>
    <t>TE1001-0030-0300-0J00-10</t>
  </si>
  <si>
    <t>TE1001003003000K00</t>
  </si>
  <si>
    <t>EnableFleet Application 5000 DMR Devices Wired Only</t>
  </si>
  <si>
    <t>TE1001-0030-0300-0K00-10</t>
  </si>
  <si>
    <r>
      <t xml:space="preserve">EnableFleet DMR On Premise Software Maintenance for DMR - Year 2+ Annual Fee </t>
    </r>
    <r>
      <rPr>
        <b/>
        <i/>
        <sz val="12"/>
        <color rgb="FF575A5D"/>
        <rFont val="Arial"/>
        <family val="2"/>
      </rPr>
      <t>(Requires Compulsory Service Contract)</t>
    </r>
  </si>
  <si>
    <t>TEFMC110</t>
  </si>
  <si>
    <t>EnableFleet DMR Software Maintenance Licence 1-500 Devices (TEFS110)</t>
  </si>
  <si>
    <t>TEFMC111</t>
  </si>
  <si>
    <t>EnableFleet DMR Software Maintenance Licence 501-1000 Devices (for TEFS111)</t>
  </si>
  <si>
    <t>TEFMC112</t>
  </si>
  <si>
    <t>EnableFleet DMR Software Maintenance Licence 1001-3000 (for TEFS112)</t>
  </si>
  <si>
    <t>TEFMC113</t>
  </si>
  <si>
    <t>EnableFleet DMR Software Maintenance Licence 3001-5000 (for TEFS113)</t>
  </si>
  <si>
    <t>TEFMC114</t>
  </si>
  <si>
    <t>EnableFleet DMR Software Maintenance Licence 5001-10000 (for TEFS114)</t>
  </si>
  <si>
    <t>TEFMC115</t>
  </si>
  <si>
    <t>EnableFleet DMR Software Maintenance Licence 10001-15000 (for TEFS115)</t>
  </si>
  <si>
    <t>TEFMC116</t>
  </si>
  <si>
    <t>EnableFleet DMR Software Maintenance Licence 15001-18000 (for TEFS116)</t>
  </si>
  <si>
    <t>TEFMC117</t>
  </si>
  <si>
    <t>EnableFleet DMR Software Maintenance Licence 18001-20000 (for TEFS117)</t>
  </si>
  <si>
    <t>EnableFleet DMR OTAP Licence</t>
  </si>
  <si>
    <t>EnableMonitor - Professional - Software with Server</t>
  </si>
  <si>
    <t>TE100002010001AAAA</t>
  </si>
  <si>
    <t>EnableMonitor Server AC Professional 100 Network Devices 1 Year Maintenance</t>
  </si>
  <si>
    <t>TE1000-0201-0001-AAAA-10</t>
  </si>
  <si>
    <t>TE100002110001AAAA</t>
  </si>
  <si>
    <t>EnableMonitor Server AC Professional 100 Network Devices 1 Year Maintenance Relay</t>
  </si>
  <si>
    <t>TE1000-0211-0001-AAAA-10</t>
  </si>
  <si>
    <t>TE100002210001AAAA</t>
  </si>
  <si>
    <t>EnableMonitor Server AC Professional 100 Network Devices 1 Year Maintenance Relay DIN</t>
  </si>
  <si>
    <t>TE1000-0221-0001-AAAA-10</t>
  </si>
  <si>
    <t>TE100002010001ABAB</t>
  </si>
  <si>
    <t>EnableMonitor Server AC Professional 250 Network Devices 1 Year Maintenance</t>
  </si>
  <si>
    <t>TE1000-0201-0001-ABAB-10</t>
  </si>
  <si>
    <t>TE100002110001ABAB</t>
  </si>
  <si>
    <t>EnableMonitor Server AC Professional 250 Network Devices 1 Year Maintenance Relay</t>
  </si>
  <si>
    <t>TE1000-0211-0001-ABAB-10</t>
  </si>
  <si>
    <t>TE100002210001ABAB</t>
  </si>
  <si>
    <t>EnableMonitor Server AC Professional 250 Network Devices 1 Year Maintenance Relay DIN</t>
  </si>
  <si>
    <t>TE1000-0221-0001-ABAB-10</t>
  </si>
  <si>
    <t>TE100002010001ACAC</t>
  </si>
  <si>
    <t>EnableMonitor Server AC Professional 500 Network Devices 1 Year Maintenance</t>
  </si>
  <si>
    <t>TE1000-0201-0001-ACAC-10</t>
  </si>
  <si>
    <t>TE100002110001ACAC</t>
  </si>
  <si>
    <t>EnableMonitor Server AC Professional 500 Network Devices 1 Year Maintenance Relay</t>
  </si>
  <si>
    <t>TE1000-0211-0001-ACAC-10</t>
  </si>
  <si>
    <t>TE100002210001ACAC</t>
  </si>
  <si>
    <t>EnableMonitor Server AC Professional 500 Network Devices 1 Year Maintenance Relay DIN</t>
  </si>
  <si>
    <t>TE1000-0221-0001-ACAC-10</t>
  </si>
  <si>
    <t>TE100002010001ADAD</t>
  </si>
  <si>
    <t>EnableMonitor Server AC Professional 1000 Network Devices 1 Year Maintenance</t>
  </si>
  <si>
    <t>TE1000-0201-0001-ADAD-10</t>
  </si>
  <si>
    <t>TE100002110001ADAD</t>
  </si>
  <si>
    <t>EnableMonitor Server AC Professional 1000 Network Devices 1 Year Maintenance Relay</t>
  </si>
  <si>
    <t>TE1000-0211-0001-ADAD-10</t>
  </si>
  <si>
    <t>TE100002210001ADAD</t>
  </si>
  <si>
    <t>EnableMonitor Server AC Professional 1000 Network Devices 1 Year Maintenance Relay DIN</t>
  </si>
  <si>
    <t>TE1000-0221-0001-ADAD-10</t>
  </si>
  <si>
    <t>EnableMonitor - Enterprise Software with Servers</t>
  </si>
  <si>
    <t>TE100003010101ACAC</t>
  </si>
  <si>
    <t>EnableMonitor Server AC Central/Probe1 500 Network Devices 1 Year Maintenance</t>
  </si>
  <si>
    <t>TE1000-0301-0101-ACAC-10</t>
  </si>
  <si>
    <t>TE100003010201ACAC</t>
  </si>
  <si>
    <t>EnableMonitor Server AC Central/Probe2 500 Network Devices 1 Year Maintenance</t>
  </si>
  <si>
    <t>TE1000-0301-0201-ACAC-10</t>
  </si>
  <si>
    <t>TE100003010301ACAC</t>
  </si>
  <si>
    <t>EnableMonitor Server AC Central/Probe3 500 Network Devices 1 Year Maintenance</t>
  </si>
  <si>
    <t>TE1000-0301-0301-ACAC-10</t>
  </si>
  <si>
    <t>TE100003010101ADAD</t>
  </si>
  <si>
    <t>EnableMonitor Server AC Central/Probe1 1000 Network Devices 1 Year Maintenance</t>
  </si>
  <si>
    <t>TE1000-0301-0101-ADAD-10</t>
  </si>
  <si>
    <t>TE100003010201ADAD</t>
  </si>
  <si>
    <t>EnableMonitor Server AC Central/Probe2 1000 Network Devices 1 Year Maintenance</t>
  </si>
  <si>
    <t>TE1000-0301-0201-ADAD-10</t>
  </si>
  <si>
    <t>TE100003010301ADAD</t>
  </si>
  <si>
    <t>EnableMonitor Server AC Central/Probe3 1000 Network Devices 1 Year Maintenance</t>
  </si>
  <si>
    <t>TE1000-0301-0301-ADAD-10</t>
  </si>
  <si>
    <t>TE100003010101AEAE</t>
  </si>
  <si>
    <t>EnableMonitor Server AC Central/Probe1 2500 Network Devices 1 Year Maintenance</t>
  </si>
  <si>
    <t>TE1000-0301-0101-AEAE-10</t>
  </si>
  <si>
    <t>TE100003010201AEAE</t>
  </si>
  <si>
    <t>EnableMonitor Server AC Central/Probe2 2500 Network Devices 1 Year Maintenance</t>
  </si>
  <si>
    <t>TE1000-0301-0201-AEAE-10</t>
  </si>
  <si>
    <t>TE100003010301AEAE</t>
  </si>
  <si>
    <t>EnableMonitor Server AC Central/Probe3 2500 Network Devices 1 Year Maintenance</t>
  </si>
  <si>
    <t>TE1000-0301-0301-AEAE-10</t>
  </si>
  <si>
    <t>TE100003010601AEAE</t>
  </si>
  <si>
    <t>EnableMonitor Server AC Central/Probe6 2500 Network Devices 1 Year Maintenance</t>
  </si>
  <si>
    <t>TE1000-0301-0601-AEAE-10</t>
  </si>
  <si>
    <t>EnableMonitor - Enterprise HA Software with Servers</t>
  </si>
  <si>
    <t>TE100006010201AEAE</t>
  </si>
  <si>
    <t>EnableMonitor Server AC Central HA/Probe2 2500 Network Devices 1 Year Maintenance</t>
  </si>
  <si>
    <t>TE1000-0601-0201-AEAE-10</t>
  </si>
  <si>
    <t>TE100006010601AEAE</t>
  </si>
  <si>
    <t>EnableMonitor Server AC Central HA/Probe6 2500 Network Devices 1 Year Maintenance</t>
  </si>
  <si>
    <t>TE1000-0601-0601-AEAE-10</t>
  </si>
  <si>
    <t>TE100006010901AEAE</t>
  </si>
  <si>
    <t>EnableMonitor Server AC Central HA/Probe9 2500 Network Devices 1 Year Maintenance</t>
  </si>
  <si>
    <t>TE1000-0601-0901-AEAE-10</t>
  </si>
  <si>
    <t>TE100006010901AKAK</t>
  </si>
  <si>
    <t>EnableMonitor Server AC Central HA/Probe9 5000 Network Devices 1 Year Maintenance</t>
  </si>
  <si>
    <t>TE1000-0601-0901-AKAK-10</t>
  </si>
  <si>
    <r>
      <t>EnableMonitor - Support and Maintenance for Year 2+  Annual Fee</t>
    </r>
    <r>
      <rPr>
        <b/>
        <i/>
        <sz val="12"/>
        <color rgb="FF575A5D"/>
        <rFont val="Arial"/>
        <family val="2"/>
      </rPr>
      <t xml:space="preserve"> (Requires Service Contract)</t>
    </r>
  </si>
  <si>
    <t>TEMMC100</t>
  </si>
  <si>
    <t>EnableMonitor Software Maintenance Fee for 100 Devices - Professional</t>
  </si>
  <si>
    <t>TEMMC101</t>
  </si>
  <si>
    <t>EnableMonitor Software Maintenance Fee for 250 Devices - Professional</t>
  </si>
  <si>
    <t>TEMMC106</t>
  </si>
  <si>
    <t>EnableMonitor Software Maintenance Fee for 500 Devices - Professional</t>
  </si>
  <si>
    <t>TEMMC107</t>
  </si>
  <si>
    <t>EnableMonitor Software Maintenance Fee for 1000 Devices - Professional</t>
  </si>
  <si>
    <t>TEMMC102</t>
  </si>
  <si>
    <t>EnableMonitor Software Maintenance Fee for 500 Devices - Enterprise</t>
  </si>
  <si>
    <t>TEMMC103</t>
  </si>
  <si>
    <t>EnableMonitor Software Maintenance Fee for 1000 Devices - Enterprise</t>
  </si>
  <si>
    <t>TEMMC104</t>
  </si>
  <si>
    <t>EnableMonitor Software Maintenance Fee for 2500 Devices -Enterprise</t>
  </si>
  <si>
    <t>TEMMC105</t>
  </si>
  <si>
    <t>EnableMonitor Software Maintenance Fee for 5000 Devices -Enterprise</t>
  </si>
  <si>
    <t>TAIT EnableInsight</t>
  </si>
  <si>
    <t>EnableInsight - On Premise (Server with Software License)</t>
  </si>
  <si>
    <t>TE1004211010102102</t>
  </si>
  <si>
    <t>EnableInsight Server Small DMR/P25 (1 - 24 Channels) (1yr Software Maintenance)</t>
  </si>
  <si>
    <t>TE1004-2110-1010-2102-10</t>
  </si>
  <si>
    <t>TE1004211010102202</t>
  </si>
  <si>
    <t>EnableInsight Server Medium DMR/P25 (25 - 79 Channels) (1yr Software Maintenance)</t>
  </si>
  <si>
    <t>TE1004-2110-1010-2202-10</t>
  </si>
  <si>
    <t>TE1004211010102302</t>
  </si>
  <si>
    <t>EnableInsight Server Large DMR/P25 (80 + Channels) (1yr Software Maintenance)</t>
  </si>
  <si>
    <t>TE1004-2110-1010-2302-10</t>
  </si>
  <si>
    <t>EnableInsight - On Premise (Server with Software License + 1Yr Software Maintenance)</t>
  </si>
  <si>
    <t>TE1004211010102101</t>
  </si>
  <si>
    <t>EnableInsight - Small DMR Network (up to 24 channels) (1yr SW MAINT)</t>
  </si>
  <si>
    <t>TE1004-2110-1010-2101-10</t>
  </si>
  <si>
    <t>TE1004211010102201</t>
  </si>
  <si>
    <t>EnableInsight - Medium DMR Network (25 to 79 channels) (1yr SW MAINT)</t>
  </si>
  <si>
    <t>TE1004-2110-1010-2201-10</t>
  </si>
  <si>
    <t>TE1004211010102301</t>
  </si>
  <si>
    <t>EnableInsight - Large DMR Network (80 or more channels) (1yr SW MAINT)</t>
  </si>
  <si>
    <t>TE1004-2110-1010-2301-10</t>
  </si>
  <si>
    <r>
      <t>EnableInsight - On Premise Software Maintenance for Licensed Servers Year2+ Annual Fee</t>
    </r>
    <r>
      <rPr>
        <b/>
        <i/>
        <sz val="12"/>
        <color rgb="FF575A5D"/>
        <rFont val="Arial"/>
        <family val="2"/>
      </rPr>
      <t xml:space="preserve"> (Requires Compulsory Service Contract)</t>
    </r>
  </si>
  <si>
    <t>TEIS101</t>
  </si>
  <si>
    <t>EnableInsight - Small Network Software Maintenance Licence- Annual Fee</t>
  </si>
  <si>
    <t>TEIS102</t>
  </si>
  <si>
    <t>EnableInsight - Medium Network Software Maintenance Licence - Annual Fee</t>
  </si>
  <si>
    <t>TEIS103</t>
  </si>
  <si>
    <t>EnableInsight - Large Network Software Maintenance Licence - Annual Fee</t>
  </si>
  <si>
    <t>EnableInsight - Tait Cloud Hosted (Server supported and maintained by Tait Services)</t>
  </si>
  <si>
    <t>TEIC101</t>
  </si>
  <si>
    <t>EnableInsight - Cloud Hosted Small DMR Network (1- 24 channels)</t>
  </si>
  <si>
    <t>TEIC102</t>
  </si>
  <si>
    <t>EnableInsight - Cloud Hosted Medium DMR Network (25-79 channels)</t>
  </si>
  <si>
    <t>TEIC103</t>
  </si>
  <si>
    <t>EnableInsight - Cloud Hosted Large DMR Network (80 + channels)</t>
  </si>
  <si>
    <t>EnableInsight - OTAP Ready. Additional Services</t>
  </si>
  <si>
    <t>TEIA100</t>
  </si>
  <si>
    <t>Partitioning on Multi-tenant system (access for 1 extra customer)</t>
  </si>
  <si>
    <t>TEIA101</t>
  </si>
  <si>
    <t xml:space="preserve">OTAP Ready. Additional Client License (1 extra user login) </t>
  </si>
  <si>
    <r>
      <rPr>
        <b/>
        <sz val="24"/>
        <color rgb="FF575A5D"/>
        <rFont val="Arial"/>
        <family val="2"/>
      </rPr>
      <t xml:space="preserve">Tait CMD </t>
    </r>
    <r>
      <rPr>
        <b/>
        <i/>
        <sz val="18"/>
        <color rgb="FF575A5D"/>
        <rFont val="Arial"/>
        <family val="2"/>
      </rPr>
      <t>(Control, Manage, Dispatch)</t>
    </r>
  </si>
  <si>
    <t>Tait CMD Software</t>
  </si>
  <si>
    <t>TE1005-1000-0000-0000-10</t>
  </si>
  <si>
    <t>Tait CMD App Win10 with Licence</t>
  </si>
  <si>
    <t>USB Transcoders</t>
  </si>
  <si>
    <t>TE1005300000000000</t>
  </si>
  <si>
    <t>Tait CMD Vocoder DMR 1x Simultaneous Stream</t>
  </si>
  <si>
    <t>TE1005-3000-0000-0000-10</t>
  </si>
  <si>
    <t>Tait EnableProtect: P25 Security - Key Management Facility (KMF)</t>
  </si>
  <si>
    <t>KMF Server</t>
  </si>
  <si>
    <t>TN9121000010</t>
  </si>
  <si>
    <t>KMF Server Package AC PSU</t>
  </si>
  <si>
    <t>TN9121-0000-10</t>
  </si>
  <si>
    <t>TN9122000010</t>
  </si>
  <si>
    <t>KMF Standby Server Package AC PSU</t>
  </si>
  <si>
    <t>TN9122-0000-10</t>
  </si>
  <si>
    <t>KMF Server Licenses</t>
  </si>
  <si>
    <t>TKAS101</t>
  </si>
  <si>
    <t>KMF SFE Key - 1-150 Devices</t>
  </si>
  <si>
    <t>TKAS102</t>
  </si>
  <si>
    <t>KMF SFE Key - 151-1000 Devices</t>
  </si>
  <si>
    <t>TKAS103</t>
  </si>
  <si>
    <t>KMF SFE Key - 1001-4000 Devices</t>
  </si>
  <si>
    <t>TKAS104</t>
  </si>
  <si>
    <t>KMF SFE Key - 4001-10000 Devices</t>
  </si>
  <si>
    <t>TKAS106</t>
  </si>
  <si>
    <t>KMF SFE Key - KFD Interface</t>
  </si>
  <si>
    <t>Tait EnableProtect: P25 Security - Key Fill Device (KFD)</t>
  </si>
  <si>
    <t>KFD - Accessories</t>
  </si>
  <si>
    <t>TPA-SV-020</t>
  </si>
  <si>
    <t>TP/M9100 TP/M9400 TB9100 Encryption capable Motorola KVL Adaptor</t>
  </si>
  <si>
    <t>T03-00059-AAAA</t>
  </si>
  <si>
    <t>Tait KFD Encryption Key Fill Adaptor (Motorola radios: XTS5000, special config XTL5000, APX7000)</t>
  </si>
  <si>
    <t>KFD - License</t>
  </si>
  <si>
    <t>TKAS030</t>
  </si>
  <si>
    <t>License - Key Fill Device SFE - Fast Key Fill</t>
  </si>
  <si>
    <t>TKAS032</t>
  </si>
  <si>
    <t>License - Key Fill Device SFE - Standard</t>
  </si>
  <si>
    <t>Tait EnableProtect: P25 and DMR Security - Tait Advanced System Key (TASK)</t>
  </si>
  <si>
    <t>TASK</t>
  </si>
  <si>
    <t>TMAA23-03</t>
  </si>
  <si>
    <t>TASK Starter Kit - x 1 Prime Key x3 Pass Keys</t>
  </si>
  <si>
    <t>TMAA23-04</t>
  </si>
  <si>
    <t>TASK Prime Key</t>
  </si>
  <si>
    <t>TMAA23-05</t>
  </si>
  <si>
    <t>TASK Pass Key</t>
  </si>
  <si>
    <t>TASK - System Key</t>
  </si>
  <si>
    <t>TMAA23-10</t>
  </si>
  <si>
    <t>System Key CD P25 Trunked</t>
  </si>
  <si>
    <t>Indoor Location Applications</t>
  </si>
  <si>
    <t>TNAS200</t>
  </si>
  <si>
    <t>Tallymatics TruFleet Ent AVL licence UCC (unlimited client cxns)</t>
  </si>
  <si>
    <t>TNAS201</t>
  </si>
  <si>
    <t>Tallymatics TruFleet Enterprise AVL Subscriber licence</t>
  </si>
  <si>
    <t>TNAS202</t>
  </si>
  <si>
    <t>Tallymatics Reverse geocode per subscriber licence (optional)</t>
  </si>
  <si>
    <t>Network Interfaces</t>
  </si>
  <si>
    <t>TNAS203</t>
  </si>
  <si>
    <t>TNAS204</t>
  </si>
  <si>
    <t>TNAS205</t>
  </si>
  <si>
    <t>TNAS206</t>
  </si>
  <si>
    <t>TNAS207</t>
  </si>
  <si>
    <t>TNAS208</t>
  </si>
  <si>
    <t>Optional Extras</t>
  </si>
  <si>
    <t>Contact Tait</t>
  </si>
  <si>
    <t>Tallymatics TruFleet Ent Redundancy (Optional)</t>
  </si>
  <si>
    <t>DMR Portable Radios with Indoor Location Firmware &amp; Software Feature Enabled</t>
  </si>
  <si>
    <t>TP9355 Tri-Mode Mid Tier Portable (Display and Basic Keypad) with Location Services</t>
  </si>
  <si>
    <t>List price includes High Capacity 3.3Ah Li-Ion battery with belt clip and antenna. Package price excludes charger.</t>
  </si>
  <si>
    <t>Default SFE keys loaded as standard in radio body: - TPAS031 – MPT Trunking (Analog);  TPAS075 - OTAP; TPAS081 - DMR GPS Hardware / Location Services; TPAS083 – 20/25khz Channel Restrictions; TPAS087 – Voice Annunciations; TPAS089 – Enhanced Location Reporting; TPAS097 – DMR Conventional; TPAS102 – ARC4 Encryption; TPAS117 - Bluetooth Beacon Services</t>
  </si>
  <si>
    <t>Battery Options: Replace "J" with option below                           Software Enabled Features: Replace "0001" with option below:</t>
  </si>
  <si>
    <t xml:space="preserve"> Continuous Channel Select: Replace "DC" with option below</t>
  </si>
  <si>
    <t xml:space="preserve">C = Slimline Li-Ion 1.8Ah (minus $65)                                          0003 = DMR Tier 2 &amp; Geofence (add $236)       </t>
  </si>
  <si>
    <t xml:space="preserve"> DD = Continuous Channel Select (add $35)</t>
  </si>
  <si>
    <t xml:space="preserve">E = Performance Li-Ion 2.4Ah (minus $23)                                  0005 = DMR Tier 2 &amp; AES/DES Encryption (add $389)                </t>
  </si>
  <si>
    <t>TP9355B1ACDCJA002D</t>
  </si>
  <si>
    <t xml:space="preserve">Indoor Location DMR Conv 136-174M Antenna 136-151M Helical, Zone Switch, 3.3Ah Li-Ion Battery </t>
  </si>
  <si>
    <t>TP9355-B1AC-DCJA-0001-BD</t>
  </si>
  <si>
    <t>TP9355B1ACDCJB002D</t>
  </si>
  <si>
    <t xml:space="preserve">Indoor Location DMR Conv 136-174M Antenna 150-162M Helical, Zone Switch, 3.3Ah Li-Ion Battery </t>
  </si>
  <si>
    <t>TP9355-B1AC-DCJB-0001-BD</t>
  </si>
  <si>
    <t>TP9355B1ACDCJC002D</t>
  </si>
  <si>
    <t xml:space="preserve">Indoor Location DMR Conv 136-174M Antenna 162-174M Helical, Zone Switch, 3.3Ah Li-Ion Battery </t>
  </si>
  <si>
    <t>TP9355-B1AC-DCJC-0001-BD</t>
  </si>
  <si>
    <t>TP9355B1ACDCJD002D</t>
  </si>
  <si>
    <t xml:space="preserve">Indoor Location DMR Conv 136-174M Antenna 155-167M Helical, Zone Switch, 3.3Ah Li-Ion Battery </t>
  </si>
  <si>
    <t>TP9355-B1AC-DCJD-0001-BD</t>
  </si>
  <si>
    <t>TP9355B1ACDCJK002D</t>
  </si>
  <si>
    <t xml:space="preserve">Indoor Location DMR Conv 136-174M Antenna 136-174M Helical, Zone Switch, 3.3Ah Li-Ion Battery </t>
  </si>
  <si>
    <t>TP9355-B1AC-DCJK-0001-BD</t>
  </si>
  <si>
    <t>TP9355HKACDCJ4002D</t>
  </si>
  <si>
    <t xml:space="preserve">Indoor Location DMR Conv 378-470M Antenna 380-470M Helical, Zone Switch, 3.3Ah Li-Ion Battery </t>
  </si>
  <si>
    <t>TP9355-HKAC-DCJ4-0001-BD</t>
  </si>
  <si>
    <t>TP9355HKACDCJ3002D</t>
  </si>
  <si>
    <t xml:space="preserve">Indoor Location DMR Conv 378-470M Antenna 380-470M Whip, Zone Switch, 3.3Ah Li-Ion Battery </t>
  </si>
  <si>
    <t>TP9355-HKAC-DCJ3-0001-BD</t>
  </si>
  <si>
    <t>TP9355H7ACDCJJ002D</t>
  </si>
  <si>
    <t xml:space="preserve">Indoor Location DMR Conv 450-520M Antenna 450-520M Helical, Zone Switch, 3.3Ah Li-Ion Battery </t>
  </si>
  <si>
    <t>TP9355-H7AC-DCJJ-0001-BD</t>
  </si>
  <si>
    <t>TP9355H7ACDCJF002D</t>
  </si>
  <si>
    <t xml:space="preserve">Indoor Location DMR Conv 450-520M Antenna 450-520M Whip, Zone Switch, 3.3Ah Li-Ion Battery </t>
  </si>
  <si>
    <t>TP9355-H7AC-DCJF-0001-BD</t>
  </si>
  <si>
    <t>TP9355 Quad-Mode Mid Tier Portable (Display and Basic Keypad) with Location Services</t>
  </si>
  <si>
    <t>Default SFE keys loaded as standard in radio body: - TPAS031 – MPT Trunking (Analog);  TPAS075 - OTAP; TPAS080 - DMR Trunking; TPAS081 - DMR GPS Hardware / Location Services; TPAS083 – 20/25khz Channel Restrictions; TPAS087 – Voice Annunciations; TPAS089 – Enhanced Location Reporting; TPAS097 – DMR Conventional; TPAS102 – ARC4 Encryption; TPAS117 - Bluetooth Beacon Services</t>
  </si>
  <si>
    <t>Battery Options: Replace "J" with option below                           Software Enabled Features: Replace "0009" with option below:</t>
  </si>
  <si>
    <t xml:space="preserve">C = Slimline Li-Ion 1.8Ah (minus $65)                                          0011 = DMR Tier 2 &amp; Geofence (add $236)       </t>
  </si>
  <si>
    <t xml:space="preserve">E = Performance Li-Ion 2.4Ah (minus $23)                                  0013 = DMR Tier 2 &amp; AES/DES Encryption (add $389)                </t>
  </si>
  <si>
    <t xml:space="preserve">                                                                                                               0015 = DMR Tier 2 &amp; Geofence &amp; AES/DES Encryption (add $625)</t>
  </si>
  <si>
    <r>
      <t xml:space="preserve">TP9355 - Quad-mode </t>
    </r>
    <r>
      <rPr>
        <b/>
        <i/>
        <sz val="12"/>
        <color rgb="FF5F5F5F"/>
        <rFont val="Arial"/>
        <family val="2"/>
      </rPr>
      <t>DMR Tier3, DMR Tier 2, Analogue Conventional and MPT1327 enabled as standard</t>
    </r>
  </si>
  <si>
    <t xml:space="preserve">Indoor Location DMR Trk 136-174M Antenna 136-151M Helical, Zone Switch, 3.3Ah Li-Ion Battery </t>
  </si>
  <si>
    <t>TP9355-B1AC-DCJA-0009-BD</t>
  </si>
  <si>
    <t xml:space="preserve">Indoor Location DMR Trk 136-174M Antenna 150-162M Helical, Zone Switch, 3.3Ah Li-Ion Battery </t>
  </si>
  <si>
    <t>TP9355-B1AC-DCJB-0009-BD</t>
  </si>
  <si>
    <t xml:space="preserve">Indoor Location DMR Trk 136-174M Antenna 162-174M Helical, Zone Switch, 3.3Ah Li-Ion Battery </t>
  </si>
  <si>
    <t>TP9355-B1AC-DCJC-0009-BD</t>
  </si>
  <si>
    <t xml:space="preserve">Indoor Location DMR Trk 136-174M Antenna 155-167M Helical, Zone Switch, 3.3Ah Li-Ion Battery </t>
  </si>
  <si>
    <t>TP9355-B1AC-DCJD-0009-BD</t>
  </si>
  <si>
    <t xml:space="preserve">Indoor Location DMR Trk 136-174M Antenna 136-174M Helical, Zone Switch, 3.3Ah Li-Ion Battery </t>
  </si>
  <si>
    <t>TP9355-B1AC-DCJK-0009-BD</t>
  </si>
  <si>
    <t xml:space="preserve">Indoor Location DMR Trk 378-470M Antenna 380-470M Helical, Zone Switch, 3.3Ah Li-Ion Battery </t>
  </si>
  <si>
    <t>TP9355-HKAC-DCJ4-0009-BD</t>
  </si>
  <si>
    <t xml:space="preserve">Indoor Location DMR Trk 378-470M Antenna 380-470M Whip, Zone Switch, 3.3Ah Li-Ion Battery </t>
  </si>
  <si>
    <t>TP9355-HKAC-DCJ3-0009-BD</t>
  </si>
  <si>
    <t xml:space="preserve">Indoor Location DMR Trk 450-520M Antenna 450-520M Helical, Zone Switch, 3.3Ah Li-Ion Battery </t>
  </si>
  <si>
    <t>TP9355-H7AC-DCJJ-0009-BD</t>
  </si>
  <si>
    <t xml:space="preserve">Indoor Location DMR Trk 450-520M Antenna 450-520M Whip, Zone Switch, 3.3Ah Li-Ion Battery </t>
  </si>
  <si>
    <t>TP9355-H7AC-DCJF-0009-BD</t>
  </si>
  <si>
    <t>TP9360 Tri-Mode Mid Tier Portable (Display and Full Keypad) with Location Services</t>
  </si>
  <si>
    <t>TP9360 -Tri-mode DMR Tier2, analogue conventional and MPT1327 enabled as standard</t>
  </si>
  <si>
    <t>TP9360B1ACDCJA002D</t>
  </si>
  <si>
    <t>TP9360-B1AC-DCJA-0001-BD</t>
  </si>
  <si>
    <t>TP9360B1ACDCJB002D</t>
  </si>
  <si>
    <t>TP9360-B1AC-DCJB-0001-BD</t>
  </si>
  <si>
    <t>TP9360B1ACDCJC002D</t>
  </si>
  <si>
    <t>TP9360-B1AC-DCJC-0001-BD</t>
  </si>
  <si>
    <t>TP9360B1ACDCJD002D</t>
  </si>
  <si>
    <t>TP9360-B1AC-DCJD-0001-BD</t>
  </si>
  <si>
    <t>TP9360B1ACDCJK002D</t>
  </si>
  <si>
    <t>TP9360-B1AC-DCJK-0001-BD</t>
  </si>
  <si>
    <t>TP9360HKACDCJ4002D</t>
  </si>
  <si>
    <t>TP9360-HKAC-DCJ4-0001-BD</t>
  </si>
  <si>
    <t>TP9360HKACDCJ3002D</t>
  </si>
  <si>
    <t>TP9360-HKAC-DCJ3-0001-BD</t>
  </si>
  <si>
    <t>TP9360H7ACDCJJ002D</t>
  </si>
  <si>
    <t>TP9360-H7AC-DCJJ-0001-BD</t>
  </si>
  <si>
    <t>TP9360H7ACDCJF002D</t>
  </si>
  <si>
    <t>TP9360-H7AC-DCJF-0001-BD</t>
  </si>
  <si>
    <t>TP9360 Quad-Mode Mid Tier Portable (Display and Full Keypad) with Location Services</t>
  </si>
  <si>
    <t>TP9360 - Quad-mode DMR Tier3, DMR Tier 2, Analogue Conventional and MPT1327 enabled as standard</t>
  </si>
  <si>
    <t>TP9360B1ACDCJA008A</t>
  </si>
  <si>
    <t>TP9360-B1AC-DCJA-0009-BD</t>
  </si>
  <si>
    <t>TP9360B1ACDCJB008A</t>
  </si>
  <si>
    <t>TP9360-B1AC-DCJB-0009-BD</t>
  </si>
  <si>
    <t>TP9360B1ACDCJC008A</t>
  </si>
  <si>
    <t>TP9360-B1AC-DCJC-0009-BD</t>
  </si>
  <si>
    <t>TP9360B1ACDCJD008A</t>
  </si>
  <si>
    <t>TP9360-B1AC-DCJD-0009-BD</t>
  </si>
  <si>
    <t>TP9360B1ACDCJK008A</t>
  </si>
  <si>
    <t>TP9360-B1AC-DCJK-0009-BD</t>
  </si>
  <si>
    <t>TP9360HKACDCJ4008A</t>
  </si>
  <si>
    <t>TP9360-HKAC-DCJ4-0009-BD</t>
  </si>
  <si>
    <t>TP9360HKACDCJ3008A</t>
  </si>
  <si>
    <t>TP9360-HKAC-DCJ3-0009-BD</t>
  </si>
  <si>
    <t>TP9360H7ACDCJJ008A</t>
  </si>
  <si>
    <t>TP9360-H7AC-DCJJ-0009-BD</t>
  </si>
  <si>
    <t>TP9360H7ACDCJF008A</t>
  </si>
  <si>
    <t>TP9360-H7AC-DCJF-0009-BD</t>
  </si>
  <si>
    <t>TP9555 Tri-Mode High Tier Portable (Colour Display and Basic Keypad) with Location Services</t>
  </si>
  <si>
    <t xml:space="preserve"> Continuous Channel Select: Replace "D0" with option below</t>
  </si>
  <si>
    <r>
      <t xml:space="preserve">TP9555 -Tri-mode </t>
    </r>
    <r>
      <rPr>
        <b/>
        <i/>
        <sz val="12"/>
        <color rgb="FF5F5F5F"/>
        <rFont val="Arial"/>
        <family val="2"/>
      </rPr>
      <t>DMR Tier2, analogue conventional and MPT1327 enabled as standard</t>
    </r>
  </si>
  <si>
    <t>TP9555B1BCD0JA002D</t>
  </si>
  <si>
    <t>TP9555-B1BC-D0JA-0001-BD</t>
  </si>
  <si>
    <t>TP9555B1BCD0JB002D</t>
  </si>
  <si>
    <t>TP9555-B1BC-D0JB-0001-BD</t>
  </si>
  <si>
    <t>TP9555B1BCD0JC002D</t>
  </si>
  <si>
    <t>TP9555-B1BC-D0JC-0001-BD</t>
  </si>
  <si>
    <t>TP9555B1BCD0JD002D</t>
  </si>
  <si>
    <t>TP9555-B1BC-D0JD-0001-BD</t>
  </si>
  <si>
    <t>TP9555B1BCD0JK002D</t>
  </si>
  <si>
    <t>TP9555-B1BC-D0JK-0001-BD</t>
  </si>
  <si>
    <t>TP9555HKBCD0J4002D</t>
  </si>
  <si>
    <t>TP9555-HKBC-D0J4-0001-BD</t>
  </si>
  <si>
    <t>TP9555HKBCD0J3002D</t>
  </si>
  <si>
    <t>TP9555-HKBC-D0J3-0001-BD</t>
  </si>
  <si>
    <t>TP9555H7BCD0JJ002D</t>
  </si>
  <si>
    <t>TP9555-H7BC-D0JJ-0001-BD</t>
  </si>
  <si>
    <t>TP9555H7BCD0JF002D</t>
  </si>
  <si>
    <t>TP9555-H7BC-D0JF-0001-BD</t>
  </si>
  <si>
    <t>TP9555 Quad-Mode High Tier Portable (Colour Display and Basic Keypad) with Location Services</t>
  </si>
  <si>
    <t>TP9555 - Quad-mode DMR Tier3, DMR Tier 2, Analogue Conventional and MPT1327 enabled as standard</t>
  </si>
  <si>
    <t>TP9555B1BCD0JA008A</t>
  </si>
  <si>
    <t>TP9555-B1BC-D0JA-0009-BD</t>
  </si>
  <si>
    <t>TP9555B1BCD0JB008A</t>
  </si>
  <si>
    <t>TP9555-B1BC-D0JB-0009-BD</t>
  </si>
  <si>
    <t>TP9555B1BCD0JC008A</t>
  </si>
  <si>
    <t>TP9555-B1BC-D0JC-0009-BD</t>
  </si>
  <si>
    <t>TP9555B1BCD0JD008A</t>
  </si>
  <si>
    <t>TP9555-B1BC-D0JD-0009-BD</t>
  </si>
  <si>
    <t>TP9555B1BCD0JK008A</t>
  </si>
  <si>
    <t>TP9555-B1BC-D0JK-0009-BD</t>
  </si>
  <si>
    <t>TP9555HKBCD0J4008A</t>
  </si>
  <si>
    <t>TP9555-HKBC-D0J4-0009-BD</t>
  </si>
  <si>
    <t>TP9555HKBCD0J3008A</t>
  </si>
  <si>
    <t>TP9555-HKBC-D0J3-0009-BD</t>
  </si>
  <si>
    <t>TP9555H7BCD0JJ008A</t>
  </si>
  <si>
    <t>TP9555-H7BC-D0JJ-0009-BD</t>
  </si>
  <si>
    <t>TP9555H7BCD0JF008A</t>
  </si>
  <si>
    <t>TP9555-H7BC-D0JF-0009-BD</t>
  </si>
  <si>
    <t>TP9560 Tri-Mode High Tier Portable (Colour Display and Full Keypad) with Location Services</t>
  </si>
  <si>
    <t>TP9560 -Tri-mode DMR Tier2, analogue conventional and MPT1327 enabled as standard</t>
  </si>
  <si>
    <t>TP9560B1BCD0JA002D</t>
  </si>
  <si>
    <t>TP9560-B1BC-D0JA-0001-BD</t>
  </si>
  <si>
    <t>TP9560B1BCD0JB002D</t>
  </si>
  <si>
    <t>TP9560-B1BC-D0JB-0001-BD</t>
  </si>
  <si>
    <t>TP9560B1BCD0JC002D</t>
  </si>
  <si>
    <t>TP9560-B1BC-D0JC-0001-BD</t>
  </si>
  <si>
    <t>TP9560B1BCD0JD002D</t>
  </si>
  <si>
    <t>TP9560-B1BC-D0JD-0001-BD</t>
  </si>
  <si>
    <t>TP9560B1BCD0JK002D</t>
  </si>
  <si>
    <t>TP9560-B1BC-D0JK-0001-BD</t>
  </si>
  <si>
    <t>TP9560HKBCD0J4002D</t>
  </si>
  <si>
    <t>TP9560-HKBC-D0J4-0001-BD</t>
  </si>
  <si>
    <t>TP9560HKBCD0J3002D</t>
  </si>
  <si>
    <t>TP9560-HKBC-D0J3-0001-BD</t>
  </si>
  <si>
    <t>TP9560H7BCD0JJ002D</t>
  </si>
  <si>
    <t>TP9560-H7BC-D0JJ-0001-BD</t>
  </si>
  <si>
    <t>TP9560H7BCD0JF002D</t>
  </si>
  <si>
    <t>TP9560-H7BC-D0JF-0001-BD</t>
  </si>
  <si>
    <t>TP9560 Quad-Mode High Tier Portable (Colour Display and Full Keypad) with Location Services</t>
  </si>
  <si>
    <t>TP9560 - Quad-mode DMR Tier3, DMR Tier 2, Analogue Conventional and MPT1327 enabled as standard</t>
  </si>
  <si>
    <t>TP9560B1BCD0JA008A</t>
  </si>
  <si>
    <t>TP9560-B1BC-D0JA-0009-BD</t>
  </si>
  <si>
    <t>TP9560B1BCD0JB008A</t>
  </si>
  <si>
    <t>TP9560-B1BC-D0JB-0009-BD</t>
  </si>
  <si>
    <t>TP9560B1BCD0JC008A</t>
  </si>
  <si>
    <t>TP9560-B1BC-D0JC-0009-BD</t>
  </si>
  <si>
    <t>TP9560B1BCD0JD008A</t>
  </si>
  <si>
    <t>TP9560-B1BC-D0JD-0009-BD</t>
  </si>
  <si>
    <t>TP9560B1BCD0JK008A</t>
  </si>
  <si>
    <t>TP9560-B1BC-D0JK-0009-BD</t>
  </si>
  <si>
    <t>TP9560HKBCD0J4008A</t>
  </si>
  <si>
    <t>TP9560-HKBC-D0J4-0009-BD</t>
  </si>
  <si>
    <t>TP9560HKBCD0J3008A</t>
  </si>
  <si>
    <t>TP9560-HKBC-D0J3-0009-BD</t>
  </si>
  <si>
    <t>TP9560H7BCD0JJ008A</t>
  </si>
  <si>
    <t>TP9560-H7BC-D0JJ-0009-BD</t>
  </si>
  <si>
    <t>TP9560H7BCD0JF008A</t>
  </si>
  <si>
    <t>TP9560-H7BC-D0JF-0009-BD</t>
  </si>
  <si>
    <t>Indoor Location Gateway</t>
  </si>
  <si>
    <t>Also available in MUHF, Colors (Yellow, Green &amp; Red (HHCH ONLY)) 12 &amp; 18m Remote options also available - please see your Tait representative</t>
  </si>
  <si>
    <t>DMR Tri-Mode Cellular Upgradeable (1xAntenna) 25W</t>
  </si>
  <si>
    <t>TU2000M3B1ED000000</t>
  </si>
  <si>
    <t>Indoor Location Gateway NoCell 136-174M DMR 25W BNC Blk</t>
  </si>
  <si>
    <t>TU2000-M300-B1ED-0000-10</t>
  </si>
  <si>
    <t>TU2000M3HKED000000</t>
  </si>
  <si>
    <t>Indoor Location Gateway NoCell 378-470M DMR 25W BNC Blk</t>
  </si>
  <si>
    <t>TU2000-M300-HKED-0000-10</t>
  </si>
  <si>
    <t>TU2000M3H7ED000000</t>
  </si>
  <si>
    <t>Indoor Location Gateway NoCell 450-520M DMR 25W BNC Blk</t>
  </si>
  <si>
    <t>TU2000-M300-H7ED-0000-10</t>
  </si>
  <si>
    <t>Power Cable 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</si>
</sst>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quot;$&quot;#,##0.00"/>
    <numFmt numFmtId="167" formatCode="0.0%"/>
    <numFmt numFmtId="168" formatCode="&quot;$&quot;#,##0"/>
    <numFmt numFmtId="169" formatCode="[$€-2]\ #,##0.00"/>
    <numFmt numFmtId="170" formatCode="[$£-809]#,##0.00"/>
    <numFmt numFmtId="171" formatCode="[$€-1809]#,##0.00"/>
    <numFmt numFmtId="172" formatCode="0.00_ ;[Red]\-0.00\ "/>
    <numFmt numFmtId="173" formatCode="_-[$€-2]\ * #,##0.00_-;\-[$€-2]\ * #,##0.00_-;_-[$€-2]\ * &quot;-&quot;??_-;_-@_-"/>
  </numFmts>
  <fonts count="152">
    <font>
      <sz val="11"/>
      <color theme="1"/>
      <name val="Arial"/>
      <family val="2"/>
      <scheme val="minor"/>
    </font>
    <font>
      <sz val="12"/>
      <color theme="1"/>
      <name val="Arial"/>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006100"/>
      <name val="Arial"/>
      <family val="2"/>
      <scheme val="minor"/>
    </font>
    <font>
      <sz val="11"/>
      <color rgb="FF9C0006"/>
      <name val="Arial"/>
      <family val="2"/>
      <scheme val="minor"/>
    </font>
    <font>
      <sz val="11"/>
      <color theme="0"/>
      <name val="Arial"/>
      <family val="2"/>
      <scheme val="minor"/>
    </font>
    <font>
      <sz val="11"/>
      <color theme="1"/>
      <name val="Arial"/>
      <family val="2"/>
    </font>
    <font>
      <sz val="10"/>
      <color theme="1"/>
      <name val="Arial"/>
      <family val="2"/>
    </font>
    <font>
      <sz val="11"/>
      <color theme="0"/>
      <name val="Arial"/>
      <family val="2"/>
    </font>
    <font>
      <b/>
      <sz val="11"/>
      <color rgb="FF00B8E4"/>
      <name val="Arial"/>
      <family val="2"/>
    </font>
    <font>
      <sz val="10"/>
      <color theme="0"/>
      <name val="Arial"/>
      <family val="2"/>
    </font>
    <font>
      <sz val="18"/>
      <color theme="1"/>
      <name val="Arial"/>
      <family val="2"/>
    </font>
    <font>
      <u/>
      <sz val="11"/>
      <color theme="10"/>
      <name val="Arial"/>
      <family val="2"/>
      <scheme val="minor"/>
    </font>
    <font>
      <sz val="12"/>
      <color rgb="FF58595B"/>
      <name val="Arial"/>
      <family val="2"/>
    </font>
    <font>
      <sz val="24"/>
      <color theme="1"/>
      <name val="Arial"/>
      <family val="2"/>
    </font>
    <font>
      <sz val="16"/>
      <color theme="1"/>
      <name val="Arial"/>
      <family val="2"/>
    </font>
    <font>
      <sz val="12"/>
      <color rgb="FF575A5D"/>
      <name val="Arial"/>
      <family val="2"/>
    </font>
    <font>
      <sz val="12"/>
      <color theme="0"/>
      <name val="Arial"/>
      <family val="2"/>
    </font>
    <font>
      <b/>
      <sz val="24"/>
      <color rgb="FF58595B"/>
      <name val="Arial"/>
      <family val="2"/>
    </font>
    <font>
      <sz val="24"/>
      <color rgb="FFFF0000"/>
      <name val="Arial"/>
      <family val="2"/>
    </font>
    <font>
      <b/>
      <sz val="18"/>
      <color theme="0"/>
      <name val="Arial"/>
      <family val="2"/>
    </font>
    <font>
      <sz val="11"/>
      <color rgb="FFFF0000"/>
      <name val="Arial"/>
      <family val="2"/>
    </font>
    <font>
      <b/>
      <sz val="12"/>
      <color theme="0"/>
      <name val="Arial"/>
      <family val="2"/>
    </font>
    <font>
      <sz val="14"/>
      <color theme="0"/>
      <name val="Arial"/>
      <family val="2"/>
    </font>
    <font>
      <b/>
      <sz val="18"/>
      <color rgb="FFFF0000"/>
      <name val="Arial"/>
      <family val="2"/>
    </font>
    <font>
      <b/>
      <sz val="24"/>
      <color rgb="FF575A5D"/>
      <name val="Arial"/>
      <family val="2"/>
    </font>
    <font>
      <sz val="10"/>
      <name val="Arial"/>
      <family val="2"/>
    </font>
    <font>
      <b/>
      <sz val="16"/>
      <color rgb="FF00B8E4"/>
      <name val="Arial"/>
      <family val="2"/>
    </font>
    <font>
      <b/>
      <sz val="11"/>
      <color theme="0"/>
      <name val="Arial"/>
      <family val="2"/>
    </font>
    <font>
      <sz val="12"/>
      <color theme="1"/>
      <name val="Arial"/>
      <family val="2"/>
    </font>
    <font>
      <sz val="11"/>
      <color theme="0" tint="-4.9989318521683403E-2"/>
      <name val="Arial"/>
      <family val="2"/>
    </font>
    <font>
      <sz val="12"/>
      <color rgb="FF5F5F5F"/>
      <name val="Arial"/>
      <family val="2"/>
    </font>
    <font>
      <sz val="11"/>
      <color theme="1"/>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rgb="FF9C0006"/>
      <name val="Arial"/>
      <family val="2"/>
    </font>
    <font>
      <b/>
      <sz val="11"/>
      <color rgb="FFFA7D0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b/>
      <sz val="18"/>
      <color theme="3"/>
      <name val="Arial"/>
      <family val="2"/>
      <scheme val="major"/>
    </font>
    <font>
      <u/>
      <sz val="10"/>
      <color indexed="12"/>
      <name val="Arial"/>
      <family val="2"/>
    </font>
    <font>
      <u/>
      <sz val="11"/>
      <color theme="10"/>
      <name val="Arial"/>
      <family val="2"/>
    </font>
    <font>
      <sz val="16"/>
      <color rgb="FF9C0006"/>
      <name val="Arial"/>
      <family val="2"/>
      <scheme val="minor"/>
    </font>
    <font>
      <u/>
      <sz val="11"/>
      <color theme="10"/>
      <name val="Calibri"/>
      <family val="2"/>
    </font>
    <font>
      <b/>
      <sz val="24"/>
      <color rgb="FFFF0000"/>
      <name val="Arial"/>
      <family val="2"/>
    </font>
    <font>
      <b/>
      <sz val="20"/>
      <color rgb="FF5F5F5F"/>
      <name val="Arial"/>
      <family val="2"/>
    </font>
    <font>
      <u/>
      <sz val="11"/>
      <color theme="11"/>
      <name val="Arial"/>
      <family val="2"/>
      <scheme val="minor"/>
    </font>
    <font>
      <b/>
      <sz val="20"/>
      <name val="Arial"/>
      <family val="2"/>
    </font>
    <font>
      <sz val="8"/>
      <name val="Arial"/>
      <family val="2"/>
      <scheme val="minor"/>
    </font>
    <font>
      <b/>
      <sz val="11"/>
      <color rgb="FF00B8E4"/>
      <name val="Arial"/>
      <family val="2"/>
      <scheme val="minor"/>
    </font>
    <font>
      <sz val="10"/>
      <color theme="1"/>
      <name val="Arial"/>
      <family val="2"/>
      <scheme val="minor"/>
    </font>
    <font>
      <b/>
      <sz val="16"/>
      <color rgb="FF00B8E4"/>
      <name val="Arial"/>
      <family val="2"/>
      <scheme val="minor"/>
    </font>
    <font>
      <b/>
      <sz val="10"/>
      <color rgb="FFFFFFFF"/>
      <name val="Arial"/>
      <family val="2"/>
    </font>
    <font>
      <b/>
      <sz val="16"/>
      <color rgb="FF00B8E4"/>
      <name val="Arial (Body)_x0000_"/>
    </font>
    <font>
      <b/>
      <sz val="12"/>
      <color rgb="FF5F5F5F"/>
      <name val="Arial"/>
      <family val="2"/>
    </font>
    <font>
      <b/>
      <sz val="16"/>
      <color rgb="FFFF0000"/>
      <name val="Arial"/>
      <family val="2"/>
    </font>
    <font>
      <sz val="12"/>
      <color rgb="FFFFFF00"/>
      <name val="Arial"/>
      <family val="2"/>
    </font>
    <font>
      <sz val="14"/>
      <color rgb="FFFFFF00"/>
      <name val="Arial"/>
      <family val="2"/>
    </font>
    <font>
      <sz val="11"/>
      <color rgb="FFFFFF00"/>
      <name val="Arial"/>
      <family val="2"/>
    </font>
    <font>
      <b/>
      <sz val="12"/>
      <color rgb="FF00B8E4"/>
      <name val="Arial"/>
      <family val="2"/>
      <scheme val="minor"/>
    </font>
    <font>
      <sz val="20"/>
      <color theme="1"/>
      <name val="Arial"/>
      <family val="2"/>
      <scheme val="minor"/>
    </font>
    <font>
      <sz val="16"/>
      <color theme="1"/>
      <name val="Arial"/>
      <family val="2"/>
      <scheme val="minor"/>
    </font>
    <font>
      <sz val="11"/>
      <color rgb="FFFFFFFF"/>
      <name val="Arial"/>
      <family val="2"/>
      <scheme val="minor"/>
    </font>
    <font>
      <b/>
      <sz val="9"/>
      <color theme="0"/>
      <name val="Arial"/>
      <family val="2"/>
    </font>
    <font>
      <b/>
      <sz val="10"/>
      <color theme="0"/>
      <name val="Arial"/>
      <family val="2"/>
    </font>
    <font>
      <sz val="8"/>
      <color rgb="FF263238"/>
      <name val="Arial"/>
      <family val="2"/>
      <scheme val="minor"/>
    </font>
    <font>
      <b/>
      <sz val="22"/>
      <color theme="0"/>
      <name val="Arial"/>
      <family val="2"/>
    </font>
    <font>
      <sz val="22"/>
      <color theme="1"/>
      <name val="Arial"/>
      <family val="2"/>
      <scheme val="minor"/>
    </font>
    <font>
      <b/>
      <sz val="14"/>
      <color theme="0"/>
      <name val="Arial"/>
      <family val="2"/>
    </font>
    <font>
      <sz val="16"/>
      <color rgb="FF58595B"/>
      <name val="Arial"/>
      <family val="2"/>
    </font>
    <font>
      <b/>
      <i/>
      <sz val="14"/>
      <color rgb="FFFF0000"/>
      <name val="Arial"/>
      <family val="2"/>
    </font>
    <font>
      <b/>
      <sz val="24"/>
      <color rgb="FFFFFF00"/>
      <name val="Arial"/>
      <family val="2"/>
    </font>
    <font>
      <sz val="11"/>
      <color rgb="FFFFFF00"/>
      <name val="Arial"/>
      <family val="2"/>
      <scheme val="minor"/>
    </font>
    <font>
      <b/>
      <i/>
      <sz val="12"/>
      <color rgb="FF5F5F5F"/>
      <name val="Arial"/>
      <family val="2"/>
    </font>
    <font>
      <b/>
      <sz val="24"/>
      <color rgb="FF5F5F5F"/>
      <name val="Arial"/>
      <family val="2"/>
      <scheme val="minor"/>
    </font>
    <font>
      <sz val="24"/>
      <color rgb="FF5F5F5F"/>
      <name val="Arial"/>
      <family val="2"/>
      <scheme val="minor"/>
    </font>
    <font>
      <sz val="16"/>
      <color rgb="FF00B8E4"/>
      <name val="Arial"/>
      <family val="2"/>
      <scheme val="minor"/>
    </font>
    <font>
      <b/>
      <i/>
      <sz val="12"/>
      <color rgb="FF575A5D"/>
      <name val="Arial"/>
      <family val="2"/>
    </font>
    <font>
      <sz val="12"/>
      <color rgb="FF58595B"/>
      <name val="Arial"/>
      <family val="2"/>
      <scheme val="minor"/>
    </font>
    <font>
      <b/>
      <i/>
      <sz val="16"/>
      <color rgb="FF00B8E4"/>
      <name val="Arial"/>
      <family val="2"/>
    </font>
    <font>
      <i/>
      <sz val="10"/>
      <color rgb="FF58595B"/>
      <name val="Arial"/>
      <family val="2"/>
    </font>
    <font>
      <b/>
      <sz val="12"/>
      <color rgb="FFFFFFFF"/>
      <name val="Arial"/>
      <family val="2"/>
    </font>
    <font>
      <b/>
      <sz val="20"/>
      <color theme="0"/>
      <name val="Arial"/>
      <family val="2"/>
    </font>
    <font>
      <b/>
      <sz val="12"/>
      <color rgb="FF575A5D"/>
      <name val="Arial (Body)_x0000_"/>
    </font>
    <font>
      <b/>
      <i/>
      <sz val="12"/>
      <color rgb="FF575A5D"/>
      <name val="Arial"/>
      <family val="2"/>
      <scheme val="minor"/>
    </font>
    <font>
      <b/>
      <i/>
      <sz val="11"/>
      <color theme="1"/>
      <name val="Arial"/>
      <family val="2"/>
    </font>
    <font>
      <sz val="11"/>
      <color theme="10"/>
      <name val="Arial"/>
      <family val="2"/>
      <scheme val="minor"/>
    </font>
    <font>
      <b/>
      <sz val="12"/>
      <color rgb="FFFF0000"/>
      <name val="Arial"/>
      <family val="2"/>
    </font>
    <font>
      <sz val="12"/>
      <color rgb="FFFFFFFF"/>
      <name val="Arial"/>
      <family val="2"/>
    </font>
    <font>
      <sz val="10"/>
      <color rgb="FFFFFF00"/>
      <name val="Arial"/>
      <family val="2"/>
    </font>
    <font>
      <b/>
      <sz val="24"/>
      <color theme="1"/>
      <name val="Arial"/>
      <family val="2"/>
    </font>
    <font>
      <b/>
      <sz val="48"/>
      <color rgb="FF00B8E4"/>
      <name val="Arial"/>
      <family val="2"/>
    </font>
    <font>
      <b/>
      <sz val="24"/>
      <name val="Arial"/>
      <family val="2"/>
    </font>
    <font>
      <b/>
      <sz val="24"/>
      <color rgb="FF5F5F5F"/>
      <name val="Arial"/>
      <family val="2"/>
    </font>
    <font>
      <b/>
      <i/>
      <sz val="18"/>
      <color rgb="FF575A5D"/>
      <name val="Arial"/>
      <family val="2"/>
    </font>
    <font>
      <sz val="11"/>
      <color indexed="8"/>
      <name val="Arial"/>
      <family val="2"/>
    </font>
    <font>
      <b/>
      <sz val="10"/>
      <color rgb="FFFF0000"/>
      <name val="Arial"/>
      <family val="2"/>
    </font>
    <font>
      <b/>
      <sz val="13"/>
      <color rgb="FFFF0000"/>
      <name val="Arial"/>
      <family val="2"/>
    </font>
    <font>
      <sz val="10"/>
      <color rgb="FFFF0000"/>
      <name val="Arial"/>
      <family val="2"/>
    </font>
    <font>
      <i/>
      <sz val="11"/>
      <color theme="1"/>
      <name val="Arial Narrow"/>
      <family val="2"/>
    </font>
    <font>
      <i/>
      <sz val="12"/>
      <color rgb="FF58595B"/>
      <name val="Arial"/>
      <family val="2"/>
    </font>
    <font>
      <b/>
      <sz val="20"/>
      <color rgb="FFFF0000"/>
      <name val="Arial"/>
      <family val="2"/>
    </font>
    <font>
      <b/>
      <sz val="14"/>
      <color rgb="FF5F5F5F"/>
      <name val="Arial"/>
      <family val="2"/>
    </font>
    <font>
      <b/>
      <sz val="16"/>
      <color rgb="FF5F5F5F"/>
      <name val="Arial"/>
      <family val="2"/>
    </font>
    <font>
      <sz val="12"/>
      <color rgb="FFFF0000"/>
      <name val="Arial"/>
      <family val="2"/>
    </font>
    <font>
      <sz val="12"/>
      <color rgb="FF5F5F5F"/>
      <name val="Arial"/>
      <family val="2"/>
      <scheme val="minor"/>
    </font>
    <font>
      <b/>
      <i/>
      <sz val="14"/>
      <color rgb="FF58595B"/>
      <name val="Arial"/>
      <family val="2"/>
    </font>
    <font>
      <i/>
      <sz val="10"/>
      <color theme="1"/>
      <name val="72"/>
      <family val="2"/>
    </font>
    <font>
      <i/>
      <sz val="10"/>
      <color rgb="FFFFFF00"/>
      <name val="72"/>
      <family val="2"/>
    </font>
    <font>
      <sz val="11"/>
      <color rgb="FF575A5D"/>
      <name val="Arial"/>
      <family val="2"/>
      <scheme val="minor"/>
    </font>
    <font>
      <i/>
      <sz val="10"/>
      <color rgb="FF575A5D"/>
      <name val="72"/>
      <family val="2"/>
    </font>
    <font>
      <b/>
      <sz val="11"/>
      <color rgb="FFFF0000"/>
      <name val="Arial"/>
      <family val="2"/>
    </font>
    <font>
      <i/>
      <sz val="12"/>
      <color rgb="FFFF0000"/>
      <name val="Arial"/>
      <family val="2"/>
    </font>
    <font>
      <i/>
      <sz val="11"/>
      <color rgb="FFFF0000"/>
      <name val="Arial"/>
      <family val="2"/>
    </font>
    <font>
      <b/>
      <sz val="26"/>
      <color rgb="FF58595B"/>
      <name val="Arial"/>
      <family val="2"/>
    </font>
    <font>
      <sz val="12"/>
      <color rgb="FF00B8E4"/>
      <name val="Arial"/>
      <family val="2"/>
    </font>
    <font>
      <b/>
      <i/>
      <sz val="14"/>
      <color rgb="FF5F5F5F"/>
      <name val="Arial"/>
      <family val="2"/>
    </font>
    <font>
      <b/>
      <sz val="22"/>
      <color rgb="FF00B8E4"/>
      <name val="Arial"/>
      <family val="2"/>
    </font>
    <font>
      <sz val="16"/>
      <color rgb="FF00B8E4"/>
      <name val="Arial"/>
      <family val="2"/>
    </font>
    <font>
      <sz val="24"/>
      <color rgb="FF58595B"/>
      <name val="Arial"/>
      <family val="2"/>
    </font>
    <font>
      <strike/>
      <sz val="12"/>
      <color rgb="FFFF0000"/>
      <name val="Arial"/>
      <family val="2"/>
    </font>
    <font>
      <i/>
      <sz val="10"/>
      <color rgb="FFFF0000"/>
      <name val="72"/>
      <family val="2"/>
    </font>
    <font>
      <sz val="12"/>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theme="0"/>
        <bgColor indexed="64"/>
      </patternFill>
    </fill>
    <fill>
      <patternFill patternType="solid">
        <fgColor rgb="FF575A5D"/>
        <bgColor indexed="64"/>
      </patternFill>
    </fill>
    <fill>
      <patternFill patternType="solid">
        <fgColor rgb="FF00B8E4"/>
        <bgColor indexed="64"/>
      </patternFill>
    </fill>
    <fill>
      <patternFill patternType="solid">
        <fgColor rgb="FF58595B"/>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rgb="FF5F5F5F"/>
        <bgColor indexed="64"/>
      </patternFill>
    </fill>
    <fill>
      <patternFill patternType="solid">
        <fgColor theme="5" tint="0.39994506668294322"/>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style="thin">
        <color theme="0"/>
      </left>
      <right/>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00B8E4"/>
      </left>
      <right style="thin">
        <color rgb="FF00B8E4"/>
      </right>
      <top style="thin">
        <color rgb="FF00B8E4"/>
      </top>
      <bottom/>
      <diagonal/>
    </border>
    <border>
      <left style="thin">
        <color theme="0"/>
      </left>
      <right style="thin">
        <color theme="0"/>
      </right>
      <top/>
      <bottom/>
      <diagonal/>
    </border>
    <border>
      <left style="thin">
        <color theme="0" tint="-0.14996795556505021"/>
      </left>
      <right/>
      <top/>
      <bottom style="thin">
        <color theme="0" tint="-0.2499465926084170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bottom/>
      <diagonal/>
    </border>
    <border>
      <left/>
      <right style="thin">
        <color theme="0" tint="-0.14993743705557422"/>
      </right>
      <top/>
      <bottom/>
      <diagonal/>
    </border>
    <border>
      <left/>
      <right/>
      <top/>
      <bottom style="thin">
        <color theme="0" tint="-0.14990691854609822"/>
      </bottom>
      <diagonal/>
    </border>
    <border>
      <left style="thin">
        <color theme="0" tint="-0.14993743705557422"/>
      </left>
      <right/>
      <top/>
      <bottom style="thin">
        <color theme="0" tint="-0.14993743705557422"/>
      </bottom>
      <diagonal/>
    </border>
    <border>
      <left/>
      <right/>
      <top style="thin">
        <color theme="0" tint="-0.14996795556505021"/>
      </top>
      <bottom/>
      <diagonal/>
    </border>
    <border>
      <left style="thin">
        <color rgb="FF00B8E4"/>
      </left>
      <right style="thin">
        <color rgb="FF00B8E4"/>
      </right>
      <top/>
      <bottom/>
      <diagonal/>
    </border>
    <border>
      <left style="thin">
        <color theme="0"/>
      </left>
      <right/>
      <top/>
      <bottom style="thin">
        <color theme="0"/>
      </bottom>
      <diagonal/>
    </border>
    <border>
      <left style="thin">
        <color rgb="FF00B8E4"/>
      </left>
      <right/>
      <top style="thin">
        <color rgb="FF00B8E4"/>
      </top>
      <bottom/>
      <diagonal/>
    </border>
    <border>
      <left/>
      <right/>
      <top style="thin">
        <color auto="1"/>
      </top>
      <bottom/>
      <diagonal/>
    </border>
    <border>
      <left style="thin">
        <color theme="0" tint="-0.24994659260841701"/>
      </left>
      <right/>
      <top/>
      <bottom/>
      <diagonal/>
    </border>
    <border>
      <left/>
      <right/>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top/>
      <bottom style="thin">
        <color theme="0" tint="-0.14996795556505021"/>
      </bottom>
      <diagonal/>
    </border>
    <border>
      <left style="hair">
        <color theme="0" tint="-0.14996795556505021"/>
      </left>
      <right/>
      <top/>
      <bottom style="hair">
        <color theme="0" tint="-0.14993743705557422"/>
      </bottom>
      <diagonal/>
    </border>
    <border>
      <left/>
      <right/>
      <top/>
      <bottom style="hair">
        <color theme="0" tint="-0.149937437055574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thin">
        <color theme="0" tint="-0.14996795556505021"/>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style="thin">
        <color theme="0" tint="-0.1498458815271462"/>
      </left>
      <right/>
      <top/>
      <bottom/>
      <diagonal/>
    </border>
    <border>
      <left style="thin">
        <color theme="0" tint="-0.1498764000366222"/>
      </left>
      <right style="thin">
        <color theme="0" tint="-0.1498764000366222"/>
      </right>
      <top style="thin">
        <color theme="0" tint="-0.1498764000366222"/>
      </top>
      <bottom style="thin">
        <color theme="0" tint="-0.1498458815271462"/>
      </bottom>
      <diagonal/>
    </border>
    <border>
      <left/>
      <right style="thin">
        <color auto="1"/>
      </right>
      <top/>
      <bottom/>
      <diagonal/>
    </border>
    <border>
      <left/>
      <right/>
      <top style="thin">
        <color theme="0" tint="-0.1498458815271462"/>
      </top>
      <bottom/>
      <diagonal/>
    </border>
    <border>
      <left/>
      <right style="thin">
        <color theme="0" tint="-0.14981536301767021"/>
      </right>
      <top style="thin">
        <color theme="0" tint="-0.1498458815271462"/>
      </top>
      <bottom/>
      <diagonal/>
    </border>
    <border>
      <left/>
      <right style="thin">
        <color theme="0" tint="-0.14981536301767021"/>
      </right>
      <top/>
      <bottom/>
      <diagonal/>
    </border>
    <border>
      <left/>
      <right style="thin">
        <color theme="0" tint="-0.14981536301767021"/>
      </right>
      <top/>
      <bottom style="thin">
        <color theme="0" tint="-0.14993743705557422"/>
      </bottom>
      <diagonal/>
    </border>
    <border>
      <left/>
      <right/>
      <top style="thin">
        <color theme="0" tint="-0.14990691854609822"/>
      </top>
      <bottom style="thin">
        <color theme="0" tint="-0.14993743705557422"/>
      </bottom>
      <diagonal/>
    </border>
    <border>
      <left style="thin">
        <color theme="0" tint="-0.14996795556505021"/>
      </left>
      <right style="thin">
        <color theme="0" tint="-0.14996795556505021"/>
      </right>
      <top/>
      <bottom/>
      <diagonal/>
    </border>
    <border>
      <left style="thin">
        <color theme="0" tint="-0.14990691854609822"/>
      </left>
      <right style="thin">
        <color theme="0" tint="-0.14990691854609822"/>
      </right>
      <top style="thin">
        <color theme="0" tint="-0.1498764000366222"/>
      </top>
      <bottom style="thin">
        <color theme="0" tint="-0.1498764000366222"/>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3743705557422"/>
      </right>
      <top style="thin">
        <color theme="0" tint="-0.14993743705557422"/>
      </top>
      <bottom style="thin">
        <color theme="0" tint="-0.14990691854609822"/>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style="thin">
        <color theme="0" tint="-0.14993743705557422"/>
      </bottom>
      <diagonal/>
    </border>
    <border>
      <left style="thin">
        <color theme="0" tint="-0.14993743705557422"/>
      </left>
      <right/>
      <top style="thin">
        <color theme="0" tint="-0.14996795556505021"/>
      </top>
      <bottom style="thin">
        <color theme="0" tint="-0.14993743705557422"/>
      </bottom>
      <diagonal/>
    </border>
    <border>
      <left style="thin">
        <color theme="0" tint="-0.14990691854609822"/>
      </left>
      <right style="thin">
        <color theme="0" tint="-0.14990691854609822"/>
      </right>
      <top style="thin">
        <color theme="0" tint="-0.14996795556505021"/>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s>
  <cellStyleXfs count="53574">
    <xf numFmtId="0" fontId="0" fillId="0" borderId="0"/>
    <xf numFmtId="0" fontId="14" fillId="2" borderId="0" applyNumberFormat="0" applyBorder="0" applyAlignment="0" applyProtection="0"/>
    <xf numFmtId="0" fontId="15" fillId="3" borderId="0" applyNumberFormat="0" applyBorder="0" applyAlignment="0" applyProtection="0"/>
    <xf numFmtId="0" fontId="2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37" fillId="0" borderId="0"/>
    <xf numFmtId="0" fontId="37" fillId="0" borderId="0"/>
    <xf numFmtId="0" fontId="37" fillId="0" borderId="0"/>
    <xf numFmtId="0" fontId="17"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17"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17"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7"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17"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17"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17"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17"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17"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17"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17"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17"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19" fillId="16" borderId="0" applyNumberFormat="0" applyBorder="0" applyAlignment="0" applyProtection="0"/>
    <xf numFmtId="0" fontId="16" fillId="16" borderId="0" applyNumberFormat="0" applyBorder="0" applyAlignment="0" applyProtection="0"/>
    <xf numFmtId="0" fontId="19" fillId="20" borderId="0" applyNumberFormat="0" applyBorder="0" applyAlignment="0" applyProtection="0"/>
    <xf numFmtId="0" fontId="16" fillId="20" borderId="0" applyNumberFormat="0" applyBorder="0" applyAlignment="0" applyProtection="0"/>
    <xf numFmtId="0" fontId="19" fillId="24" borderId="0" applyNumberFormat="0" applyBorder="0" applyAlignment="0" applyProtection="0"/>
    <xf numFmtId="0" fontId="16" fillId="24" borderId="0" applyNumberFormat="0" applyBorder="0" applyAlignment="0" applyProtection="0"/>
    <xf numFmtId="0" fontId="19" fillId="28" borderId="0" applyNumberFormat="0" applyBorder="0" applyAlignment="0" applyProtection="0"/>
    <xf numFmtId="0" fontId="16" fillId="28" borderId="0" applyNumberFormat="0" applyBorder="0" applyAlignment="0" applyProtection="0"/>
    <xf numFmtId="0" fontId="19" fillId="32" borderId="0" applyNumberFormat="0" applyBorder="0" applyAlignment="0" applyProtection="0"/>
    <xf numFmtId="0" fontId="16" fillId="32" borderId="0" applyNumberFormat="0" applyBorder="0" applyAlignment="0" applyProtection="0"/>
    <xf numFmtId="0" fontId="19" fillId="36" borderId="0" applyNumberFormat="0" applyBorder="0" applyAlignment="0" applyProtection="0"/>
    <xf numFmtId="0" fontId="16" fillId="36" borderId="0" applyNumberFormat="0" applyBorder="0" applyAlignment="0" applyProtection="0"/>
    <xf numFmtId="0" fontId="16" fillId="13" borderId="0" applyNumberFormat="0" applyBorder="0" applyAlignment="0" applyProtection="0"/>
    <xf numFmtId="0" fontId="19"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9" fillId="17" borderId="0" applyNumberFormat="0" applyBorder="0" applyAlignment="0" applyProtection="0"/>
    <xf numFmtId="0" fontId="16" fillId="17" borderId="0" applyNumberFormat="0" applyBorder="0" applyAlignment="0" applyProtection="0"/>
    <xf numFmtId="0" fontId="19" fillId="21" borderId="0" applyNumberFormat="0" applyBorder="0" applyAlignment="0" applyProtection="0"/>
    <xf numFmtId="0" fontId="16" fillId="21" borderId="0" applyNumberFormat="0" applyBorder="0" applyAlignment="0" applyProtection="0"/>
    <xf numFmtId="0" fontId="19" fillId="25" borderId="0" applyNumberFormat="0" applyBorder="0" applyAlignment="0" applyProtection="0"/>
    <xf numFmtId="0" fontId="16" fillId="25" borderId="0" applyNumberFormat="0" applyBorder="0" applyAlignment="0" applyProtection="0"/>
    <xf numFmtId="0" fontId="19" fillId="29"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9"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5" fillId="3" borderId="0" applyNumberFormat="0" applyBorder="0" applyAlignment="0" applyProtection="0"/>
    <xf numFmtId="0" fontId="56"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57" fillId="10" borderId="4" applyNumberFormat="0" applyAlignment="0" applyProtection="0"/>
    <xf numFmtId="0" fontId="50" fillId="10" borderId="4" applyNumberFormat="0" applyAlignment="0" applyProtection="0"/>
    <xf numFmtId="0" fontId="39" fillId="11" borderId="7" applyNumberFormat="0" applyAlignment="0" applyProtection="0"/>
    <xf numFmtId="0" fontId="52" fillId="11" borderId="7" applyNumberFormat="0" applyAlignment="0" applyProtection="0"/>
    <xf numFmtId="165" fontId="37" fillId="0" borderId="0" applyFont="0" applyFill="0" applyBorder="0" applyAlignment="0" applyProtection="0"/>
    <xf numFmtId="0" fontId="58" fillId="0" borderId="0" applyNumberFormat="0" applyFill="0" applyBorder="0" applyAlignment="0" applyProtection="0"/>
    <xf numFmtId="0" fontId="54" fillId="0" borderId="0" applyNumberFormat="0" applyFill="0" applyBorder="0" applyAlignment="0" applyProtection="0"/>
    <xf numFmtId="0" fontId="14" fillId="2" borderId="0" applyNumberFormat="0" applyBorder="0" applyAlignment="0" applyProtection="0"/>
    <xf numFmtId="0" fontId="59"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0" fillId="0" borderId="1" applyNumberFormat="0" applyFill="0" applyAlignment="0" applyProtection="0"/>
    <xf numFmtId="0" fontId="44" fillId="0" borderId="1" applyNumberFormat="0" applyFill="0" applyAlignment="0" applyProtection="0"/>
    <xf numFmtId="0" fontId="61" fillId="0" borderId="2" applyNumberFormat="0" applyFill="0" applyAlignment="0" applyProtection="0"/>
    <xf numFmtId="0" fontId="45" fillId="0" borderId="2" applyNumberFormat="0" applyFill="0" applyAlignment="0" applyProtection="0"/>
    <xf numFmtId="0" fontId="62" fillId="0" borderId="3" applyNumberFormat="0" applyFill="0" applyAlignment="0" applyProtection="0"/>
    <xf numFmtId="0" fontId="46" fillId="0" borderId="3" applyNumberFormat="0" applyFill="0" applyAlignment="0" applyProtection="0"/>
    <xf numFmtId="0" fontId="62" fillId="0" borderId="0" applyNumberFormat="0" applyFill="0" applyBorder="0" applyAlignment="0" applyProtection="0"/>
    <xf numFmtId="0" fontId="46" fillId="0" borderId="0" applyNumberFormat="0" applyFill="0" applyBorder="0" applyAlignment="0" applyProtection="0"/>
    <xf numFmtId="0" fontId="63" fillId="9" borderId="4" applyNumberFormat="0" applyAlignment="0" applyProtection="0"/>
    <xf numFmtId="0" fontId="48" fillId="9" borderId="4" applyNumberFormat="0" applyAlignment="0" applyProtection="0"/>
    <xf numFmtId="0" fontId="64" fillId="0" borderId="6" applyNumberFormat="0" applyFill="0" applyAlignment="0" applyProtection="0"/>
    <xf numFmtId="0" fontId="51" fillId="0" borderId="6" applyNumberFormat="0" applyFill="0" applyAlignment="0" applyProtection="0"/>
    <xf numFmtId="0" fontId="47" fillId="8" borderId="0" applyNumberFormat="0" applyBorder="0" applyAlignment="0" applyProtection="0"/>
    <xf numFmtId="0" fontId="65"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17" fillId="0" borderId="0"/>
    <xf numFmtId="0" fontId="3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66" fillId="10" borderId="5" applyNumberFormat="0" applyAlignment="0" applyProtection="0"/>
    <xf numFmtId="0" fontId="49" fillId="10" borderId="5" applyNumberFormat="0" applyAlignment="0" applyProtection="0"/>
    <xf numFmtId="9" fontId="37" fillId="0" borderId="0" applyFont="0" applyFill="0" applyBorder="0" applyAlignment="0" applyProtection="0"/>
    <xf numFmtId="0" fontId="67" fillId="0" borderId="9" applyNumberFormat="0" applyFill="0" applyAlignment="0" applyProtection="0"/>
    <xf numFmtId="0" fontId="55" fillId="0" borderId="9" applyNumberFormat="0" applyFill="0" applyAlignment="0" applyProtection="0"/>
    <xf numFmtId="0" fontId="32" fillId="0" borderId="0" applyNumberFormat="0" applyFill="0" applyBorder="0" applyAlignment="0" applyProtection="0"/>
    <xf numFmtId="0" fontId="53" fillId="0" borderId="0" applyNumberFormat="0" applyFill="0" applyBorder="0" applyAlignment="0" applyProtection="0"/>
    <xf numFmtId="0" fontId="68" fillId="0" borderId="0" applyNumberFormat="0" applyFill="0" applyBorder="0" applyAlignment="0" applyProtection="0"/>
    <xf numFmtId="0" fontId="60" fillId="0" borderId="1" applyNumberFormat="0" applyFill="0" applyAlignment="0" applyProtection="0"/>
    <xf numFmtId="0" fontId="61" fillId="0" borderId="2" applyNumberFormat="0" applyFill="0" applyAlignment="0" applyProtection="0"/>
    <xf numFmtId="0" fontId="62" fillId="0" borderId="3" applyNumberFormat="0" applyFill="0" applyAlignment="0" applyProtection="0"/>
    <xf numFmtId="0" fontId="62" fillId="0" borderId="0" applyNumberFormat="0" applyFill="0" applyBorder="0" applyAlignment="0" applyProtection="0"/>
    <xf numFmtId="0" fontId="65" fillId="8" borderId="0" applyNumberFormat="0" applyBorder="0" applyAlignment="0" applyProtection="0"/>
    <xf numFmtId="0" fontId="63" fillId="9" borderId="4" applyNumberFormat="0" applyAlignment="0" applyProtection="0"/>
    <xf numFmtId="0" fontId="66" fillId="10" borderId="5" applyNumberFormat="0" applyAlignment="0" applyProtection="0"/>
    <xf numFmtId="0" fontId="57" fillId="10" borderId="4" applyNumberFormat="0" applyAlignment="0" applyProtection="0"/>
    <xf numFmtId="0" fontId="64" fillId="0" borderId="6" applyNumberFormat="0" applyFill="0" applyAlignment="0" applyProtection="0"/>
    <xf numFmtId="0" fontId="39" fillId="11" borderId="7" applyNumberFormat="0" applyAlignment="0" applyProtection="0"/>
    <xf numFmtId="0" fontId="32" fillId="0" borderId="0" applyNumberFormat="0" applyFill="0" applyBorder="0" applyAlignment="0" applyProtection="0"/>
    <xf numFmtId="0" fontId="58" fillId="0" borderId="0" applyNumberFormat="0" applyFill="0" applyBorder="0" applyAlignment="0" applyProtection="0"/>
    <xf numFmtId="0" fontId="67" fillId="0" borderId="9" applyNumberFormat="0" applyFill="0" applyAlignment="0" applyProtection="0"/>
    <xf numFmtId="0" fontId="19"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9" fillId="36" borderId="0" applyNumberFormat="0" applyBorder="0" applyAlignment="0" applyProtection="0"/>
    <xf numFmtId="0" fontId="13" fillId="0" borderId="0"/>
    <xf numFmtId="0" fontId="13" fillId="12" borderId="8" applyNumberFormat="0" applyFont="0" applyAlignment="0" applyProtection="0"/>
    <xf numFmtId="0" fontId="12" fillId="0" borderId="0"/>
    <xf numFmtId="0" fontId="12" fillId="12" borderId="8" applyNumberFormat="0" applyFont="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14" borderId="0" applyNumberFormat="0" applyBorder="0" applyAlignment="0" applyProtection="0"/>
    <xf numFmtId="0" fontId="12" fillId="0" borderId="0"/>
    <xf numFmtId="0" fontId="12" fillId="0" borderId="0"/>
    <xf numFmtId="0" fontId="14" fillId="2" borderId="0" applyNumberFormat="0" applyBorder="0" applyAlignment="0" applyProtection="0"/>
    <xf numFmtId="0" fontId="12" fillId="0" borderId="0"/>
    <xf numFmtId="0" fontId="12" fillId="0" borderId="0"/>
    <xf numFmtId="0" fontId="12" fillId="0" borderId="0"/>
    <xf numFmtId="0" fontId="43" fillId="0" borderId="0"/>
    <xf numFmtId="0" fontId="15" fillId="3"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0" fontId="12" fillId="12" borderId="8" applyNumberFormat="0" applyFont="0" applyAlignment="0" applyProtection="0"/>
    <xf numFmtId="0" fontId="12" fillId="0" borderId="0"/>
    <xf numFmtId="0" fontId="12" fillId="12" borderId="8" applyNumberFormat="0" applyFont="0" applyAlignment="0" applyProtection="0"/>
    <xf numFmtId="0" fontId="11" fillId="0" borderId="0"/>
    <xf numFmtId="0" fontId="11" fillId="12" borderId="8" applyNumberFormat="0" applyFont="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0" fillId="0" borderId="0"/>
    <xf numFmtId="0" fontId="10" fillId="12" borderId="8" applyNumberFormat="0" applyFont="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1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0" fontId="10" fillId="12" borderId="8" applyNumberFormat="0" applyFont="0" applyAlignment="0" applyProtection="0"/>
    <xf numFmtId="0" fontId="10" fillId="0" borderId="0"/>
    <xf numFmtId="0" fontId="10" fillId="12" borderId="8" applyNumberFormat="0" applyFont="0" applyAlignment="0" applyProtection="0"/>
    <xf numFmtId="0" fontId="10" fillId="0" borderId="0"/>
    <xf numFmtId="0" fontId="10" fillId="12" borderId="8" applyNumberFormat="0" applyFont="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1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0" borderId="0"/>
    <xf numFmtId="0" fontId="10" fillId="12" borderId="8" applyNumberFormat="0" applyFont="0" applyAlignment="0" applyProtection="0"/>
    <xf numFmtId="0" fontId="10" fillId="0" borderId="0"/>
    <xf numFmtId="0" fontId="10" fillId="12" borderId="8" applyNumberFormat="0" applyFont="0" applyAlignment="0" applyProtection="0"/>
    <xf numFmtId="0" fontId="9" fillId="0" borderId="0"/>
    <xf numFmtId="0" fontId="9" fillId="12" borderId="8" applyNumberFormat="0" applyFont="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0" borderId="0"/>
    <xf numFmtId="0" fontId="9" fillId="12" borderId="8" applyNumberFormat="0" applyFont="0" applyAlignment="0" applyProtection="0"/>
    <xf numFmtId="0" fontId="9" fillId="0" borderId="0"/>
    <xf numFmtId="0" fontId="9" fillId="12" borderId="8" applyNumberFormat="0" applyFont="0" applyAlignment="0" applyProtection="0"/>
    <xf numFmtId="0" fontId="9" fillId="0" borderId="0"/>
    <xf numFmtId="0" fontId="9" fillId="12" borderId="8" applyNumberFormat="0" applyFont="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1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0" borderId="0"/>
    <xf numFmtId="0" fontId="9" fillId="12" borderId="8" applyNumberFormat="0" applyFont="0" applyAlignment="0" applyProtection="0"/>
    <xf numFmtId="0" fontId="9" fillId="0" borderId="0"/>
    <xf numFmtId="0" fontId="9" fillId="12" borderId="8" applyNumberFormat="0" applyFont="0" applyAlignment="0" applyProtection="0"/>
    <xf numFmtId="0" fontId="69" fillId="0" borderId="0" applyNumberForma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0" borderId="0"/>
    <xf numFmtId="0" fontId="7" fillId="12"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70" fillId="0" borderId="0" applyNumberFormat="0" applyFill="0" applyBorder="0" applyAlignment="0" applyProtection="0"/>
    <xf numFmtId="0" fontId="6" fillId="0" borderId="0"/>
    <xf numFmtId="0" fontId="6" fillId="0" borderId="0"/>
    <xf numFmtId="0" fontId="6" fillId="12" borderId="8" applyNumberFormat="0" applyFont="0" applyAlignment="0" applyProtection="0"/>
    <xf numFmtId="0" fontId="6"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3" fillId="0" borderId="0"/>
    <xf numFmtId="0" fontId="15" fillId="3" borderId="0" applyNumberFormat="0" applyBorder="0" applyAlignment="0" applyProtection="0"/>
    <xf numFmtId="165" fontId="37" fillId="0" borderId="0" applyFont="0" applyFill="0" applyBorder="0" applyAlignment="0" applyProtection="0"/>
    <xf numFmtId="0" fontId="47" fillId="8" borderId="0" applyNumberFormat="0" applyBorder="0" applyAlignment="0" applyProtection="0"/>
    <xf numFmtId="0" fontId="14" fillId="2" borderId="0" applyNumberFormat="0" applyBorder="0" applyAlignment="0" applyProtection="0"/>
    <xf numFmtId="0" fontId="44" fillId="0" borderId="1"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6" fillId="0" borderId="0" applyNumberFormat="0" applyFill="0" applyBorder="0" applyAlignment="0" applyProtection="0"/>
    <xf numFmtId="0" fontId="48" fillId="9" borderId="4" applyNumberFormat="0" applyAlignment="0" applyProtection="0"/>
    <xf numFmtId="0" fontId="49" fillId="10" borderId="5" applyNumberFormat="0" applyAlignment="0" applyProtection="0"/>
    <xf numFmtId="0" fontId="50" fillId="10" borderId="4" applyNumberFormat="0" applyAlignment="0" applyProtection="0"/>
    <xf numFmtId="0" fontId="51" fillId="0" borderId="6" applyNumberFormat="0" applyFill="0" applyAlignment="0" applyProtection="0"/>
    <xf numFmtId="0" fontId="52" fillId="11" borderId="7" applyNumberFormat="0" applyAlignment="0" applyProtection="0"/>
    <xf numFmtId="0" fontId="53" fillId="0" borderId="0" applyNumberFormat="0" applyFill="0" applyBorder="0" applyAlignment="0" applyProtection="0"/>
    <xf numFmtId="0" fontId="43" fillId="12" borderId="8" applyNumberFormat="0" applyFont="0" applyAlignment="0" applyProtection="0"/>
    <xf numFmtId="0" fontId="54" fillId="0" borderId="0" applyNumberFormat="0" applyFill="0" applyBorder="0" applyAlignment="0" applyProtection="0"/>
    <xf numFmtId="0" fontId="55" fillId="0" borderId="9" applyNumberFormat="0" applyFill="0" applyAlignment="0" applyProtection="0"/>
    <xf numFmtId="0" fontId="16"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16" fillId="36" borderId="0" applyNumberFormat="0" applyBorder="0" applyAlignment="0" applyProtection="0"/>
    <xf numFmtId="0" fontId="37" fillId="0" borderId="0"/>
    <xf numFmtId="0" fontId="37" fillId="0" borderId="0"/>
    <xf numFmtId="0" fontId="43" fillId="0" borderId="0"/>
    <xf numFmtId="0" fontId="43" fillId="0" borderId="0"/>
    <xf numFmtId="0" fontId="44" fillId="0" borderId="1"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6" fillId="0" borderId="0" applyNumberFormat="0" applyFill="0" applyBorder="0" applyAlignment="0" applyProtection="0"/>
    <xf numFmtId="0" fontId="48" fillId="9" borderId="4" applyNumberFormat="0" applyAlignment="0" applyProtection="0"/>
    <xf numFmtId="0" fontId="49" fillId="10" borderId="5" applyNumberFormat="0" applyAlignment="0" applyProtection="0"/>
    <xf numFmtId="0" fontId="50" fillId="10" borderId="4" applyNumberFormat="0" applyAlignment="0" applyProtection="0"/>
    <xf numFmtId="0" fontId="51" fillId="0" borderId="6" applyNumberFormat="0" applyFill="0" applyAlignment="0" applyProtection="0"/>
    <xf numFmtId="0" fontId="52" fillId="11" borderId="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9" applyNumberFormat="0" applyFill="0" applyAlignment="0" applyProtection="0"/>
    <xf numFmtId="0" fontId="43" fillId="14" borderId="0" applyNumberFormat="0" applyBorder="0" applyAlignment="0" applyProtection="0"/>
    <xf numFmtId="0" fontId="43"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16" fillId="32"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16" fillId="36" borderId="0" applyNumberFormat="0" applyBorder="0" applyAlignment="0" applyProtection="0"/>
    <xf numFmtId="0" fontId="37" fillId="0" borderId="0"/>
    <xf numFmtId="0" fontId="37" fillId="0" borderId="0"/>
    <xf numFmtId="0" fontId="37" fillId="0" borderId="0"/>
    <xf numFmtId="0" fontId="37" fillId="0" borderId="0"/>
    <xf numFmtId="0" fontId="5" fillId="0" borderId="0"/>
    <xf numFmtId="0" fontId="60" fillId="0" borderId="1" applyNumberFormat="0" applyFill="0" applyAlignment="0" applyProtection="0"/>
    <xf numFmtId="0" fontId="61" fillId="0" borderId="2" applyNumberFormat="0" applyFill="0" applyAlignment="0" applyProtection="0"/>
    <xf numFmtId="0" fontId="62" fillId="0" borderId="3" applyNumberFormat="0" applyFill="0" applyAlignment="0" applyProtection="0"/>
    <xf numFmtId="0" fontId="62" fillId="0" borderId="0" applyNumberFormat="0" applyFill="0" applyBorder="0" applyAlignment="0" applyProtection="0"/>
    <xf numFmtId="0" fontId="56" fillId="3" borderId="0" applyNumberFormat="0" applyBorder="0" applyAlignment="0" applyProtection="0"/>
    <xf numFmtId="0" fontId="65" fillId="8" borderId="0" applyNumberFormat="0" applyBorder="0" applyAlignment="0" applyProtection="0"/>
    <xf numFmtId="0" fontId="63" fillId="9" borderId="4" applyNumberFormat="0" applyAlignment="0" applyProtection="0"/>
    <xf numFmtId="0" fontId="66" fillId="10" borderId="5" applyNumberFormat="0" applyAlignment="0" applyProtection="0"/>
    <xf numFmtId="0" fontId="57" fillId="10" borderId="4" applyNumberFormat="0" applyAlignment="0" applyProtection="0"/>
    <xf numFmtId="0" fontId="64" fillId="0" borderId="6" applyNumberFormat="0" applyFill="0" applyAlignment="0" applyProtection="0"/>
    <xf numFmtId="0" fontId="39" fillId="11" borderId="7" applyNumberFormat="0" applyAlignment="0" applyProtection="0"/>
    <xf numFmtId="0" fontId="32" fillId="0" borderId="0" applyNumberFormat="0" applyFill="0" applyBorder="0" applyAlignment="0" applyProtection="0"/>
    <xf numFmtId="0" fontId="5" fillId="12" borderId="8" applyNumberFormat="0" applyFont="0" applyAlignment="0" applyProtection="0"/>
    <xf numFmtId="0" fontId="58" fillId="0" borderId="0" applyNumberFormat="0" applyFill="0" applyBorder="0" applyAlignment="0" applyProtection="0"/>
    <xf numFmtId="0" fontId="67" fillId="0" borderId="9" applyNumberFormat="0" applyFill="0" applyAlignment="0" applyProtection="0"/>
    <xf numFmtId="0" fontId="19"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19" fillId="36" borderId="0" applyNumberFormat="0" applyBorder="0" applyAlignment="0" applyProtection="0"/>
    <xf numFmtId="0" fontId="71" fillId="3" borderId="0" applyNumberFormat="0" applyBorder="0" applyAlignment="0" applyProtection="0"/>
    <xf numFmtId="0" fontId="37" fillId="0" borderId="0"/>
    <xf numFmtId="0" fontId="43"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3"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43"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3"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4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6" fillId="24" borderId="0" applyNumberFormat="0" applyBorder="0" applyAlignment="0" applyProtection="0"/>
    <xf numFmtId="0" fontId="19" fillId="24" borderId="0" applyNumberFormat="0" applyBorder="0" applyAlignment="0" applyProtection="0"/>
    <xf numFmtId="0" fontId="16"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6" fillId="36" borderId="0" applyNumberFormat="0" applyBorder="0" applyAlignment="0" applyProtection="0"/>
    <xf numFmtId="0" fontId="19" fillId="36"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5" fillId="3" borderId="0" applyNumberFormat="0" applyBorder="0" applyAlignment="0" applyProtection="0"/>
    <xf numFmtId="0" fontId="56" fillId="3" borderId="0" applyNumberFormat="0" applyBorder="0" applyAlignment="0" applyProtection="0"/>
    <xf numFmtId="0" fontId="57" fillId="10" borderId="4" applyNumberFormat="0" applyAlignment="0" applyProtection="0"/>
    <xf numFmtId="0" fontId="39" fillId="11" borderId="7" applyNumberFormat="0" applyAlignment="0" applyProtection="0"/>
    <xf numFmtId="0" fontId="58" fillId="0" borderId="0" applyNumberFormat="0" applyFill="0" applyBorder="0" applyAlignment="0" applyProtection="0"/>
    <xf numFmtId="0" fontId="59" fillId="2" borderId="0" applyNumberFormat="0" applyBorder="0" applyAlignment="0" applyProtection="0"/>
    <xf numFmtId="0" fontId="14" fillId="2" borderId="0" applyNumberFormat="0" applyBorder="0" applyAlignment="0" applyProtection="0"/>
    <xf numFmtId="0" fontId="60" fillId="0" borderId="1" applyNumberFormat="0" applyFill="0" applyAlignment="0" applyProtection="0"/>
    <xf numFmtId="0" fontId="61" fillId="0" borderId="2" applyNumberFormat="0" applyFill="0" applyAlignment="0" applyProtection="0"/>
    <xf numFmtId="0" fontId="62" fillId="0" borderId="3" applyNumberFormat="0" applyFill="0" applyAlignment="0" applyProtection="0"/>
    <xf numFmtId="0" fontId="62" fillId="0" borderId="0" applyNumberFormat="0" applyFill="0" applyBorder="0" applyAlignment="0" applyProtection="0"/>
    <xf numFmtId="0" fontId="72" fillId="0" borderId="0" applyNumberFormat="0" applyFill="0" applyBorder="0" applyAlignment="0" applyProtection="0">
      <alignment vertical="top"/>
      <protection locked="0"/>
    </xf>
    <xf numFmtId="0" fontId="63" fillId="9" borderId="4" applyNumberFormat="0" applyAlignment="0" applyProtection="0"/>
    <xf numFmtId="0" fontId="64" fillId="0" borderId="6" applyNumberFormat="0" applyFill="0" applyAlignment="0" applyProtection="0"/>
    <xf numFmtId="0" fontId="5" fillId="0" borderId="0"/>
    <xf numFmtId="0" fontId="5" fillId="0" borderId="0"/>
    <xf numFmtId="0" fontId="37" fillId="0" borderId="0"/>
    <xf numFmtId="0" fontId="43" fillId="0" borderId="0"/>
    <xf numFmtId="0" fontId="5" fillId="0" borderId="0"/>
    <xf numFmtId="0" fontId="37" fillId="0" borderId="0"/>
    <xf numFmtId="0" fontId="5" fillId="0" borderId="0"/>
    <xf numFmtId="0" fontId="37"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43"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66" fillId="10" borderId="5" applyNumberFormat="0" applyAlignment="0" applyProtection="0"/>
    <xf numFmtId="0" fontId="67" fillId="0" borderId="9" applyNumberFormat="0" applyFill="0" applyAlignment="0" applyProtection="0"/>
    <xf numFmtId="0" fontId="32" fillId="0" borderId="0" applyNumberFormat="0" applyFill="0" applyBorder="0" applyAlignment="0" applyProtection="0"/>
    <xf numFmtId="0" fontId="71" fillId="3" borderId="0" applyNumberFormat="0" applyBorder="0" applyAlignment="0" applyProtection="0"/>
    <xf numFmtId="0" fontId="71" fillId="3" borderId="0" applyBorder="0" applyAlignment="0" applyProtection="0"/>
    <xf numFmtId="0" fontId="43" fillId="37" borderId="0" applyNumberFormat="0" applyBorder="0" applyAlignment="0" applyProtection="0"/>
    <xf numFmtId="0" fontId="37" fillId="0" borderId="0"/>
    <xf numFmtId="0" fontId="37" fillId="0"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3" fillId="0" borderId="0"/>
    <xf numFmtId="0" fontId="15" fillId="3" borderId="0" applyNumberFormat="0" applyBorder="0" applyAlignment="0" applyProtection="0"/>
    <xf numFmtId="0" fontId="47" fillId="8" borderId="0" applyNumberFormat="0" applyBorder="0" applyAlignment="0" applyProtection="0"/>
    <xf numFmtId="0" fontId="44" fillId="0" borderId="1"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6" fillId="0" borderId="0" applyNumberFormat="0" applyFill="0" applyBorder="0" applyAlignment="0" applyProtection="0"/>
    <xf numFmtId="0" fontId="48" fillId="9" borderId="4" applyNumberFormat="0" applyAlignment="0" applyProtection="0"/>
    <xf numFmtId="0" fontId="49" fillId="10" borderId="5" applyNumberFormat="0" applyAlignment="0" applyProtection="0"/>
    <xf numFmtId="0" fontId="50" fillId="10" borderId="4" applyNumberFormat="0" applyAlignment="0" applyProtection="0"/>
    <xf numFmtId="0" fontId="51" fillId="0" borderId="6" applyNumberFormat="0" applyFill="0" applyAlignment="0" applyProtection="0"/>
    <xf numFmtId="0" fontId="52" fillId="11" borderId="7" applyNumberFormat="0" applyAlignment="0" applyProtection="0"/>
    <xf numFmtId="0" fontId="53" fillId="0" borderId="0" applyNumberFormat="0" applyFill="0" applyBorder="0" applyAlignment="0" applyProtection="0"/>
    <xf numFmtId="0" fontId="43" fillId="12" borderId="8" applyNumberFormat="0" applyFont="0" applyAlignment="0" applyProtection="0"/>
    <xf numFmtId="0" fontId="54" fillId="0" borderId="0" applyNumberFormat="0" applyFill="0" applyBorder="0" applyAlignment="0" applyProtection="0"/>
    <xf numFmtId="0" fontId="55" fillId="0" borderId="9" applyNumberFormat="0" applyFill="0" applyAlignment="0" applyProtection="0"/>
    <xf numFmtId="0" fontId="16"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16" fillId="36"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9" fontId="43" fillId="0" borderId="0" applyFont="0" applyFill="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5" fillId="0" borderId="0"/>
    <xf numFmtId="0" fontId="43" fillId="0" borderId="0"/>
    <xf numFmtId="0" fontId="15" fillId="3" borderId="0" applyNumberFormat="0" applyBorder="0" applyAlignment="0" applyProtection="0"/>
    <xf numFmtId="0" fontId="47" fillId="8" borderId="0" applyNumberFormat="0" applyBorder="0" applyAlignment="0" applyProtection="0"/>
    <xf numFmtId="0" fontId="14" fillId="2" borderId="0" applyNumberFormat="0" applyBorder="0" applyAlignment="0" applyProtection="0"/>
    <xf numFmtId="0" fontId="44" fillId="0" borderId="1"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6" fillId="0" borderId="0" applyNumberFormat="0" applyFill="0" applyBorder="0" applyAlignment="0" applyProtection="0"/>
    <xf numFmtId="0" fontId="48" fillId="9" borderId="4" applyNumberFormat="0" applyAlignment="0" applyProtection="0"/>
    <xf numFmtId="0" fontId="49" fillId="10" borderId="5" applyNumberFormat="0" applyAlignment="0" applyProtection="0"/>
    <xf numFmtId="0" fontId="50" fillId="10" borderId="4" applyNumberFormat="0" applyAlignment="0" applyProtection="0"/>
    <xf numFmtId="0" fontId="51" fillId="0" borderId="6" applyNumberFormat="0" applyFill="0" applyAlignment="0" applyProtection="0"/>
    <xf numFmtId="0" fontId="52" fillId="11" borderId="7" applyNumberFormat="0" applyAlignment="0" applyProtection="0"/>
    <xf numFmtId="0" fontId="53" fillId="0" borderId="0" applyNumberFormat="0" applyFill="0" applyBorder="0" applyAlignment="0" applyProtection="0"/>
    <xf numFmtId="0" fontId="43" fillId="12" borderId="8" applyNumberFormat="0" applyFont="0" applyAlignment="0" applyProtection="0"/>
    <xf numFmtId="0" fontId="54" fillId="0" borderId="0" applyNumberFormat="0" applyFill="0" applyBorder="0" applyAlignment="0" applyProtection="0"/>
    <xf numFmtId="0" fontId="55" fillId="0" borderId="9" applyNumberFormat="0" applyFill="0" applyAlignment="0" applyProtection="0"/>
    <xf numFmtId="0" fontId="16"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16" fillId="36"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9" fontId="43" fillId="0" borderId="0" applyFont="0" applyFill="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43" fillId="0" borderId="0"/>
    <xf numFmtId="0" fontId="43" fillId="0" borderId="0"/>
    <xf numFmtId="9" fontId="43" fillId="0" borderId="0" applyFont="0" applyFill="0" applyBorder="0" applyAlignment="0" applyProtection="0"/>
    <xf numFmtId="0" fontId="5" fillId="0" borderId="0"/>
    <xf numFmtId="0" fontId="5" fillId="0" borderId="0"/>
    <xf numFmtId="0" fontId="5" fillId="0" borderId="0"/>
    <xf numFmtId="0" fontId="5" fillId="0" borderId="0"/>
    <xf numFmtId="165" fontId="43" fillId="0" borderId="0" applyFont="0" applyFill="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16" fillId="36"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9" fontId="37" fillId="0" borderId="0" applyFont="0" applyFill="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3" fillId="26" borderId="0" applyNumberFormat="0" applyBorder="0" applyAlignment="0" applyProtection="0"/>
    <xf numFmtId="0" fontId="16" fillId="32" borderId="0" applyNumberFormat="0" applyBorder="0" applyAlignment="0" applyProtection="0"/>
    <xf numFmtId="0" fontId="15" fillId="3" borderId="0" applyNumberFormat="0" applyBorder="0" applyAlignment="0" applyProtection="0"/>
    <xf numFmtId="0" fontId="16" fillId="29" borderId="0" applyNumberFormat="0" applyBorder="0" applyAlignment="0" applyProtection="0"/>
    <xf numFmtId="0" fontId="16" fillId="21" borderId="0" applyNumberFormat="0" applyBorder="0" applyAlignment="0" applyProtection="0"/>
    <xf numFmtId="0" fontId="53" fillId="0" borderId="0" applyNumberFormat="0" applyFill="0" applyBorder="0" applyAlignment="0" applyProtection="0"/>
    <xf numFmtId="0" fontId="43" fillId="0" borderId="0"/>
    <xf numFmtId="0" fontId="43" fillId="35" borderId="0" applyNumberFormat="0" applyBorder="0" applyAlignment="0" applyProtection="0"/>
    <xf numFmtId="0" fontId="49" fillId="10" borderId="5" applyNumberFormat="0" applyAlignment="0" applyProtection="0"/>
    <xf numFmtId="0" fontId="43" fillId="34"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16" fillId="33" borderId="0" applyNumberFormat="0" applyBorder="0" applyAlignment="0" applyProtection="0"/>
    <xf numFmtId="0" fontId="16" fillId="20" borderId="0" applyNumberFormat="0" applyBorder="0" applyAlignment="0" applyProtection="0"/>
    <xf numFmtId="0" fontId="16" fillId="28" borderId="0" applyNumberFormat="0" applyBorder="0" applyAlignment="0" applyProtection="0"/>
    <xf numFmtId="0" fontId="43" fillId="30" borderId="0" applyNumberFormat="0" applyBorder="0" applyAlignment="0" applyProtection="0"/>
    <xf numFmtId="0" fontId="16" fillId="20" borderId="0" applyNumberFormat="0" applyBorder="0" applyAlignment="0" applyProtection="0"/>
    <xf numFmtId="0" fontId="46" fillId="0" borderId="3" applyNumberFormat="0" applyFill="0" applyAlignment="0" applyProtection="0"/>
    <xf numFmtId="0" fontId="43" fillId="15" borderId="0" applyNumberFormat="0" applyBorder="0" applyAlignment="0" applyProtection="0"/>
    <xf numFmtId="0" fontId="44" fillId="0" borderId="1" applyNumberFormat="0" applyFill="0" applyAlignment="0" applyProtection="0"/>
    <xf numFmtId="0" fontId="16" fillId="13" borderId="0" applyNumberFormat="0" applyBorder="0" applyAlignment="0" applyProtection="0"/>
    <xf numFmtId="0" fontId="16" fillId="25" borderId="0" applyNumberFormat="0" applyBorder="0" applyAlignment="0" applyProtection="0"/>
    <xf numFmtId="0" fontId="43" fillId="34" borderId="0" applyNumberFormat="0" applyBorder="0" applyAlignment="0" applyProtection="0"/>
    <xf numFmtId="0" fontId="43" fillId="23" borderId="0" applyNumberFormat="0" applyBorder="0" applyAlignment="0" applyProtection="0"/>
    <xf numFmtId="0" fontId="43" fillId="14" borderId="0" applyNumberFormat="0" applyBorder="0" applyAlignment="0" applyProtection="0"/>
    <xf numFmtId="0" fontId="16" fillId="21" borderId="0" applyNumberFormat="0" applyBorder="0" applyAlignment="0" applyProtection="0"/>
    <xf numFmtId="0" fontId="15" fillId="3"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51" fillId="0" borderId="6" applyNumberFormat="0" applyFill="0" applyAlignment="0" applyProtection="0"/>
    <xf numFmtId="0" fontId="45" fillId="0" borderId="2" applyNumberFormat="0" applyFill="0" applyAlignment="0" applyProtection="0"/>
    <xf numFmtId="0" fontId="16" fillId="28" borderId="0" applyNumberFormat="0" applyBorder="0" applyAlignment="0" applyProtection="0"/>
    <xf numFmtId="0" fontId="16" fillId="33" borderId="0" applyNumberFormat="0" applyBorder="0" applyAlignment="0" applyProtection="0"/>
    <xf numFmtId="0" fontId="43" fillId="23" borderId="0" applyNumberFormat="0" applyBorder="0" applyAlignment="0" applyProtection="0"/>
    <xf numFmtId="0" fontId="16" fillId="36" borderId="0" applyNumberFormat="0" applyBorder="0" applyAlignment="0" applyProtection="0"/>
    <xf numFmtId="0" fontId="46" fillId="0" borderId="3" applyNumberFormat="0" applyFill="0" applyAlignment="0" applyProtection="0"/>
    <xf numFmtId="0" fontId="44" fillId="0" borderId="1" applyNumberFormat="0" applyFill="0" applyAlignment="0" applyProtection="0"/>
    <xf numFmtId="0" fontId="43" fillId="31" borderId="0" applyNumberFormat="0" applyBorder="0" applyAlignment="0" applyProtection="0"/>
    <xf numFmtId="0" fontId="48" fillId="9" borderId="4" applyNumberFormat="0" applyAlignment="0" applyProtection="0"/>
    <xf numFmtId="0" fontId="50" fillId="10" borderId="4" applyNumberFormat="0" applyAlignment="0" applyProtection="0"/>
    <xf numFmtId="0" fontId="43" fillId="30" borderId="0" applyNumberFormat="0" applyBorder="0" applyAlignment="0" applyProtection="0"/>
    <xf numFmtId="0" fontId="51" fillId="0" borderId="6" applyNumberFormat="0" applyFill="0" applyAlignment="0" applyProtection="0"/>
    <xf numFmtId="0" fontId="54" fillId="0" borderId="0" applyNumberFormat="0" applyFill="0" applyBorder="0" applyAlignment="0" applyProtection="0"/>
    <xf numFmtId="0" fontId="16" fillId="24" borderId="0" applyNumberFormat="0" applyBorder="0" applyAlignment="0" applyProtection="0"/>
    <xf numFmtId="0" fontId="16" fillId="36" borderId="0" applyNumberFormat="0" applyBorder="0" applyAlignment="0" applyProtection="0"/>
    <xf numFmtId="0" fontId="46" fillId="0" borderId="3" applyNumberFormat="0" applyFill="0" applyAlignment="0" applyProtection="0"/>
    <xf numFmtId="0" fontId="47" fillId="8" borderId="0" applyNumberFormat="0" applyBorder="0" applyAlignment="0" applyProtection="0"/>
    <xf numFmtId="0" fontId="43" fillId="26" borderId="0" applyNumberFormat="0" applyBorder="0" applyAlignment="0" applyProtection="0"/>
    <xf numFmtId="0" fontId="43" fillId="35"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17" borderId="0" applyNumberFormat="0" applyBorder="0" applyAlignment="0" applyProtection="0"/>
    <xf numFmtId="0" fontId="43" fillId="31" borderId="0" applyNumberFormat="0" applyBorder="0" applyAlignment="0" applyProtection="0"/>
    <xf numFmtId="0" fontId="47" fillId="8" borderId="0" applyNumberFormat="0" applyBorder="0" applyAlignment="0" applyProtection="0"/>
    <xf numFmtId="0" fontId="54" fillId="0" borderId="0" applyNumberFormat="0" applyFill="0" applyBorder="0" applyAlignment="0" applyProtection="0"/>
    <xf numFmtId="0" fontId="43" fillId="23" borderId="0" applyNumberFormat="0" applyBorder="0" applyAlignment="0" applyProtection="0"/>
    <xf numFmtId="0" fontId="46" fillId="0" borderId="0" applyNumberFormat="0" applyFill="0" applyBorder="0" applyAlignment="0" applyProtection="0"/>
    <xf numFmtId="0" fontId="53" fillId="0" borderId="0" applyNumberFormat="0" applyFill="0" applyBorder="0" applyAlignment="0" applyProtection="0"/>
    <xf numFmtId="0" fontId="43" fillId="26" borderId="0" applyNumberFormat="0" applyBorder="0" applyAlignment="0" applyProtection="0"/>
    <xf numFmtId="0" fontId="16" fillId="29" borderId="0" applyNumberFormat="0" applyBorder="0" applyAlignment="0" applyProtection="0"/>
    <xf numFmtId="0" fontId="16" fillId="20" borderId="0" applyNumberFormat="0" applyBorder="0" applyAlignment="0" applyProtection="0"/>
    <xf numFmtId="0" fontId="52" fillId="11" borderId="7" applyNumberFormat="0" applyAlignment="0" applyProtection="0"/>
    <xf numFmtId="0" fontId="16" fillId="32"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45" fillId="0" borderId="2" applyNumberFormat="0" applyFill="0" applyAlignment="0" applyProtection="0"/>
    <xf numFmtId="0" fontId="14" fillId="2" borderId="0" applyNumberFormat="0" applyBorder="0" applyAlignment="0" applyProtection="0"/>
    <xf numFmtId="0" fontId="54" fillId="0" borderId="0" applyNumberFormat="0" applyFill="0" applyBorder="0" applyAlignment="0" applyProtection="0"/>
    <xf numFmtId="0" fontId="43" fillId="14" borderId="0" applyNumberFormat="0" applyBorder="0" applyAlignment="0" applyProtection="0"/>
    <xf numFmtId="0" fontId="16" fillId="16" borderId="0" applyNumberFormat="0" applyBorder="0" applyAlignment="0" applyProtection="0"/>
    <xf numFmtId="0" fontId="43" fillId="18" borderId="0" applyNumberFormat="0" applyBorder="0" applyAlignment="0" applyProtection="0"/>
    <xf numFmtId="0" fontId="43" fillId="22" borderId="0" applyNumberFormat="0" applyBorder="0" applyAlignment="0" applyProtection="0"/>
    <xf numFmtId="0" fontId="44" fillId="0" borderId="1" applyNumberFormat="0" applyFill="0" applyAlignment="0" applyProtection="0"/>
    <xf numFmtId="0" fontId="52" fillId="11" borderId="7" applyNumberFormat="0" applyAlignment="0" applyProtection="0"/>
    <xf numFmtId="0" fontId="55" fillId="0" borderId="9" applyNumberFormat="0" applyFill="0" applyAlignment="0" applyProtection="0"/>
    <xf numFmtId="0" fontId="43" fillId="27" borderId="0" applyNumberFormat="0" applyBorder="0" applyAlignment="0" applyProtection="0"/>
    <xf numFmtId="0" fontId="43" fillId="15" borderId="0" applyNumberFormat="0" applyBorder="0" applyAlignment="0" applyProtection="0"/>
    <xf numFmtId="0" fontId="48" fillId="9" borderId="4" applyNumberFormat="0" applyAlignment="0" applyProtection="0"/>
    <xf numFmtId="0" fontId="46" fillId="0" borderId="0" applyNumberFormat="0" applyFill="0" applyBorder="0" applyAlignment="0" applyProtection="0"/>
    <xf numFmtId="0" fontId="16" fillId="13" borderId="0" applyNumberFormat="0" applyBorder="0" applyAlignment="0" applyProtection="0"/>
    <xf numFmtId="0" fontId="51" fillId="0" borderId="6" applyNumberFormat="0" applyFill="0" applyAlignment="0" applyProtection="0"/>
    <xf numFmtId="0" fontId="43" fillId="27" borderId="0" applyNumberFormat="0" applyBorder="0" applyAlignment="0" applyProtection="0"/>
    <xf numFmtId="0" fontId="16" fillId="29" borderId="0" applyNumberFormat="0" applyBorder="0" applyAlignment="0" applyProtection="0"/>
    <xf numFmtId="0" fontId="50" fillId="10" borderId="4" applyNumberFormat="0" applyAlignment="0" applyProtection="0"/>
    <xf numFmtId="0" fontId="53" fillId="0" borderId="0" applyNumberFormat="0" applyFill="0" applyBorder="0" applyAlignment="0" applyProtection="0"/>
    <xf numFmtId="0" fontId="43" fillId="14" borderId="0" applyNumberFormat="0" applyBorder="0" applyAlignment="0" applyProtection="0"/>
    <xf numFmtId="0" fontId="43" fillId="31" borderId="0" applyNumberFormat="0" applyBorder="0" applyAlignment="0" applyProtection="0"/>
    <xf numFmtId="0" fontId="49" fillId="10" borderId="5" applyNumberFormat="0" applyAlignment="0" applyProtection="0"/>
    <xf numFmtId="0" fontId="45" fillId="0" borderId="2" applyNumberFormat="0" applyFill="0" applyAlignment="0" applyProtection="0"/>
    <xf numFmtId="0" fontId="55" fillId="0" borderId="9" applyNumberFormat="0" applyFill="0" applyAlignment="0" applyProtection="0"/>
    <xf numFmtId="0" fontId="14" fillId="2" borderId="0" applyNumberFormat="0" applyBorder="0" applyAlignment="0" applyProtection="0"/>
    <xf numFmtId="0" fontId="16" fillId="24" borderId="0" applyNumberFormat="0" applyBorder="0" applyAlignment="0" applyProtection="0"/>
    <xf numFmtId="0" fontId="52" fillId="11" borderId="7" applyNumberFormat="0" applyAlignment="0" applyProtection="0"/>
    <xf numFmtId="0" fontId="16" fillId="25" borderId="0" applyNumberFormat="0" applyBorder="0" applyAlignment="0" applyProtection="0"/>
    <xf numFmtId="0" fontId="55" fillId="0" borderId="9" applyNumberFormat="0" applyFill="0" applyAlignment="0" applyProtection="0"/>
    <xf numFmtId="0" fontId="15" fillId="3" borderId="0" applyNumberFormat="0" applyBorder="0" applyAlignment="0" applyProtection="0"/>
    <xf numFmtId="0" fontId="43" fillId="22" borderId="0" applyNumberFormat="0" applyBorder="0" applyAlignment="0" applyProtection="0"/>
    <xf numFmtId="0" fontId="16" fillId="16" borderId="0" applyNumberFormat="0" applyBorder="0" applyAlignment="0" applyProtection="0"/>
    <xf numFmtId="0" fontId="43"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43" fillId="19" borderId="0" applyNumberFormat="0" applyBorder="0" applyAlignment="0" applyProtection="0"/>
    <xf numFmtId="0" fontId="14" fillId="2" borderId="0" applyNumberFormat="0" applyBorder="0" applyAlignment="0" applyProtection="0"/>
    <xf numFmtId="0" fontId="50" fillId="10" borderId="4" applyNumberFormat="0" applyAlignment="0" applyProtection="0"/>
    <xf numFmtId="0" fontId="43" fillId="18" borderId="0" applyNumberFormat="0" applyBorder="0" applyAlignment="0" applyProtection="0"/>
    <xf numFmtId="0" fontId="46" fillId="0" borderId="0" applyNumberFormat="0" applyFill="0" applyBorder="0" applyAlignment="0" applyProtection="0"/>
    <xf numFmtId="0" fontId="43" fillId="27" borderId="0" applyNumberFormat="0" applyBorder="0" applyAlignment="0" applyProtection="0"/>
    <xf numFmtId="0" fontId="16" fillId="21" borderId="0" applyNumberFormat="0" applyBorder="0" applyAlignment="0" applyProtection="0"/>
    <xf numFmtId="0" fontId="43" fillId="34" borderId="0" applyNumberFormat="0" applyBorder="0" applyAlignment="0" applyProtection="0"/>
    <xf numFmtId="0" fontId="48" fillId="9" borderId="4" applyNumberFormat="0" applyAlignment="0" applyProtection="0"/>
    <xf numFmtId="0" fontId="16" fillId="13" borderId="0" applyNumberFormat="0" applyBorder="0" applyAlignment="0" applyProtection="0"/>
    <xf numFmtId="0" fontId="47" fillId="8" borderId="0" applyNumberFormat="0" applyBorder="0" applyAlignment="0" applyProtection="0"/>
    <xf numFmtId="0" fontId="43" fillId="15" borderId="0" applyNumberFormat="0" applyBorder="0" applyAlignment="0" applyProtection="0"/>
    <xf numFmtId="0" fontId="49" fillId="10" borderId="5" applyNumberFormat="0" applyAlignment="0" applyProtection="0"/>
    <xf numFmtId="0" fontId="43"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2" borderId="0" applyNumberFormat="0" applyBorder="0" applyAlignment="0" applyProtection="0"/>
    <xf numFmtId="0" fontId="5" fillId="0" borderId="0"/>
    <xf numFmtId="0" fontId="43" fillId="27" borderId="0" applyNumberFormat="0" applyBorder="0" applyAlignment="0" applyProtection="0"/>
    <xf numFmtId="0" fontId="15" fillId="3" borderId="0" applyNumberFormat="0" applyBorder="0" applyAlignment="0" applyProtection="0"/>
    <xf numFmtId="0" fontId="5" fillId="12" borderId="8" applyNumberFormat="0" applyFont="0" applyAlignment="0" applyProtection="0"/>
    <xf numFmtId="0" fontId="5" fillId="3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49" fillId="10" borderId="5" applyNumberForma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8" borderId="0" applyNumberFormat="0" applyBorder="0" applyAlignment="0" applyProtection="0"/>
    <xf numFmtId="0" fontId="55" fillId="0" borderId="9" applyNumberFormat="0" applyFill="0" applyAlignment="0" applyProtection="0"/>
    <xf numFmtId="0" fontId="47" fillId="8" borderId="0" applyNumberFormat="0" applyBorder="0" applyAlignment="0" applyProtection="0"/>
    <xf numFmtId="0" fontId="5" fillId="35" borderId="0" applyNumberFormat="0" applyBorder="0" applyAlignment="0" applyProtection="0"/>
    <xf numFmtId="0" fontId="5" fillId="26" borderId="0" applyNumberFormat="0" applyBorder="0" applyAlignment="0" applyProtection="0"/>
    <xf numFmtId="0" fontId="5" fillId="34" borderId="0" applyNumberFormat="0" applyBorder="0" applyAlignment="0" applyProtection="0"/>
    <xf numFmtId="0" fontId="43" fillId="19" borderId="0" applyNumberFormat="0" applyBorder="0" applyAlignment="0" applyProtection="0"/>
    <xf numFmtId="0" fontId="16" fillId="13" borderId="0" applyNumberFormat="0" applyBorder="0" applyAlignment="0" applyProtection="0"/>
    <xf numFmtId="0" fontId="43" fillId="22" borderId="0" applyNumberFormat="0" applyBorder="0" applyAlignment="0" applyProtection="0"/>
    <xf numFmtId="0" fontId="43" fillId="31" borderId="0" applyNumberFormat="0" applyBorder="0" applyAlignment="0" applyProtection="0"/>
    <xf numFmtId="0" fontId="43" fillId="23" borderId="0" applyNumberFormat="0" applyBorder="0" applyAlignment="0" applyProtection="0"/>
    <xf numFmtId="0" fontId="16" fillId="21" borderId="0" applyNumberFormat="0" applyBorder="0" applyAlignment="0" applyProtection="0"/>
    <xf numFmtId="0" fontId="54" fillId="0" borderId="0" applyNumberFormat="0" applyFill="0" applyBorder="0" applyAlignment="0" applyProtection="0"/>
    <xf numFmtId="0" fontId="46" fillId="0" borderId="3" applyNumberFormat="0" applyFill="0" applyAlignment="0" applyProtection="0"/>
    <xf numFmtId="0" fontId="43" fillId="15" borderId="0" applyNumberFormat="0" applyBorder="0" applyAlignment="0" applyProtection="0"/>
    <xf numFmtId="0" fontId="16" fillId="33" borderId="0" applyNumberFormat="0" applyBorder="0" applyAlignment="0" applyProtection="0"/>
    <xf numFmtId="0" fontId="50" fillId="10" borderId="4" applyNumberFormat="0" applyAlignment="0" applyProtection="0"/>
    <xf numFmtId="0" fontId="5" fillId="15" borderId="0" applyNumberFormat="0" applyBorder="0" applyAlignment="0" applyProtection="0"/>
    <xf numFmtId="0" fontId="16" fillId="29" borderId="0" applyNumberFormat="0" applyBorder="0" applyAlignment="0" applyProtection="0"/>
    <xf numFmtId="0" fontId="43" fillId="35"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5" fillId="12" borderId="8" applyNumberFormat="0" applyFont="0" applyAlignment="0" applyProtection="0"/>
    <xf numFmtId="0" fontId="16" fillId="25" borderId="0" applyNumberFormat="0" applyBorder="0" applyAlignment="0" applyProtection="0"/>
    <xf numFmtId="0" fontId="46" fillId="0" borderId="0" applyNumberFormat="0" applyFill="0" applyBorder="0" applyAlignment="0" applyProtection="0"/>
    <xf numFmtId="0" fontId="45" fillId="0" borderId="2" applyNumberFormat="0" applyFill="0" applyAlignment="0" applyProtection="0"/>
    <xf numFmtId="0" fontId="16" fillId="24" borderId="0" applyNumberFormat="0" applyBorder="0" applyAlignment="0" applyProtection="0"/>
    <xf numFmtId="0" fontId="52" fillId="11" borderId="7" applyNumberFormat="0" applyAlignment="0" applyProtection="0"/>
    <xf numFmtId="0" fontId="43" fillId="26" borderId="0" applyNumberFormat="0" applyBorder="0" applyAlignment="0" applyProtection="0"/>
    <xf numFmtId="0" fontId="5" fillId="14" borderId="0" applyNumberFormat="0" applyBorder="0" applyAlignment="0" applyProtection="0"/>
    <xf numFmtId="0" fontId="16" fillId="36" borderId="0" applyNumberFormat="0" applyBorder="0" applyAlignment="0" applyProtection="0"/>
    <xf numFmtId="0" fontId="48" fillId="9" borderId="4" applyNumberFormat="0" applyAlignment="0" applyProtection="0"/>
    <xf numFmtId="0" fontId="5" fillId="19" borderId="0" applyNumberFormat="0" applyBorder="0" applyAlignment="0" applyProtection="0"/>
    <xf numFmtId="0" fontId="5" fillId="0" borderId="0"/>
    <xf numFmtId="0" fontId="5" fillId="0" borderId="0"/>
    <xf numFmtId="0" fontId="16" fillId="20" borderId="0" applyNumberFormat="0" applyBorder="0" applyAlignment="0" applyProtection="0"/>
    <xf numFmtId="0" fontId="16" fillId="17" borderId="0" applyNumberFormat="0" applyBorder="0" applyAlignment="0" applyProtection="0"/>
    <xf numFmtId="0" fontId="43" fillId="30" borderId="0" applyNumberFormat="0" applyBorder="0" applyAlignment="0" applyProtection="0"/>
    <xf numFmtId="0" fontId="43" fillId="34" borderId="0" applyNumberFormat="0" applyBorder="0" applyAlignment="0" applyProtection="0"/>
    <xf numFmtId="0" fontId="51" fillId="0" borderId="6" applyNumberFormat="0" applyFill="0" applyAlignment="0" applyProtection="0"/>
    <xf numFmtId="0" fontId="5" fillId="27" borderId="0" applyNumberFormat="0" applyBorder="0" applyAlignment="0" applyProtection="0"/>
    <xf numFmtId="0" fontId="16" fillId="16" borderId="0" applyNumberFormat="0" applyBorder="0" applyAlignment="0" applyProtection="0"/>
    <xf numFmtId="0" fontId="44" fillId="0" borderId="1" applyNumberFormat="0" applyFill="0" applyAlignment="0" applyProtection="0"/>
    <xf numFmtId="0" fontId="16" fillId="32" borderId="0" applyNumberFormat="0" applyBorder="0" applyAlignment="0" applyProtection="0"/>
    <xf numFmtId="0" fontId="43" fillId="18" borderId="0" applyNumberFormat="0" applyBorder="0" applyAlignment="0" applyProtection="0"/>
    <xf numFmtId="0" fontId="43" fillId="14" borderId="0" applyNumberFormat="0" applyBorder="0" applyAlignment="0" applyProtection="0"/>
    <xf numFmtId="0" fontId="5" fillId="30" borderId="0" applyNumberFormat="0" applyBorder="0" applyAlignment="0" applyProtection="0"/>
    <xf numFmtId="0" fontId="5" fillId="12" borderId="8" applyNumberFormat="0" applyFont="0" applyAlignment="0" applyProtection="0"/>
    <xf numFmtId="0" fontId="53" fillId="0" borderId="0" applyNumberForma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3"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26" borderId="0" applyNumberFormat="0" applyBorder="0" applyAlignment="0" applyProtection="0"/>
    <xf numFmtId="0" fontId="5" fillId="31" borderId="0" applyNumberFormat="0" applyBorder="0" applyAlignment="0" applyProtection="0"/>
    <xf numFmtId="0" fontId="5" fillId="0" borderId="0"/>
    <xf numFmtId="0" fontId="5" fillId="18"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3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15" borderId="0" applyNumberFormat="0" applyBorder="0" applyAlignment="0" applyProtection="0"/>
    <xf numFmtId="0" fontId="5" fillId="0" borderId="0"/>
    <xf numFmtId="0" fontId="5" fillId="26"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0" borderId="0"/>
    <xf numFmtId="0" fontId="5" fillId="35"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8"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56" fillId="3" borderId="0" applyNumberFormat="0" applyBorder="0" applyAlignment="0" applyProtection="0"/>
    <xf numFmtId="0" fontId="15" fillId="3" borderId="0" applyNumberFormat="0" applyBorder="0" applyAlignment="0" applyProtection="0"/>
    <xf numFmtId="0" fontId="50" fillId="10" borderId="4" applyNumberFormat="0" applyAlignment="0" applyProtection="0"/>
    <xf numFmtId="0" fontId="52" fillId="11" borderId="7" applyNumberFormat="0" applyAlignment="0" applyProtection="0"/>
    <xf numFmtId="0" fontId="54" fillId="0" borderId="0" applyNumberFormat="0" applyFill="0" applyBorder="0" applyAlignment="0" applyProtection="0"/>
    <xf numFmtId="0" fontId="59" fillId="2" borderId="0" applyNumberFormat="0" applyBorder="0" applyAlignment="0" applyProtection="0"/>
    <xf numFmtId="0" fontId="44" fillId="0" borderId="1"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6" fillId="0" borderId="0" applyNumberFormat="0" applyFill="0" applyBorder="0" applyAlignment="0" applyProtection="0"/>
    <xf numFmtId="0" fontId="48" fillId="9" borderId="4" applyNumberFormat="0" applyAlignment="0" applyProtection="0"/>
    <xf numFmtId="0" fontId="51" fillId="0" borderId="6" applyNumberFormat="0" applyFill="0" applyAlignment="0" applyProtection="0"/>
    <xf numFmtId="0" fontId="47" fillId="8"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3" fillId="12" borderId="8" applyNumberFormat="0" applyFont="0" applyAlignment="0" applyProtection="0"/>
    <xf numFmtId="0" fontId="49" fillId="10" borderId="5" applyNumberFormat="0" applyAlignment="0" applyProtection="0"/>
    <xf numFmtId="0" fontId="55" fillId="0" borderId="9" applyNumberFormat="0" applyFill="0" applyAlignment="0" applyProtection="0"/>
    <xf numFmtId="0" fontId="53" fillId="0" borderId="0" applyNumberFormat="0" applyFill="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0" borderId="0"/>
    <xf numFmtId="0" fontId="5" fillId="0" borderId="0"/>
    <xf numFmtId="0" fontId="5" fillId="22" borderId="0" applyNumberFormat="0" applyBorder="0" applyAlignment="0" applyProtection="0"/>
    <xf numFmtId="0" fontId="5" fillId="0" borderId="0"/>
    <xf numFmtId="0" fontId="5" fillId="0" borderId="0"/>
    <xf numFmtId="0" fontId="5" fillId="12" borderId="8" applyNumberFormat="0" applyFont="0" applyAlignment="0" applyProtection="0"/>
    <xf numFmtId="0" fontId="5" fillId="0" borderId="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0" borderId="0"/>
    <xf numFmtId="0" fontId="5" fillId="0" borderId="0"/>
    <xf numFmtId="0" fontId="5" fillId="0" borderId="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3" fillId="0" borderId="0"/>
    <xf numFmtId="0" fontId="15" fillId="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8"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4" fillId="0" borderId="0"/>
    <xf numFmtId="0" fontId="4" fillId="0" borderId="0"/>
    <xf numFmtId="164" fontId="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0" borderId="0"/>
    <xf numFmtId="0" fontId="4" fillId="12"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8" applyNumberFormat="0" applyFont="0" applyAlignment="0" applyProtection="0"/>
    <xf numFmtId="0" fontId="4" fillId="0" borderId="0"/>
    <xf numFmtId="0" fontId="4" fillId="12" borderId="8" applyNumberFormat="0" applyFont="0" applyAlignment="0" applyProtection="0"/>
    <xf numFmtId="0" fontId="3" fillId="0" borderId="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12" borderId="8"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0" borderId="0"/>
    <xf numFmtId="0" fontId="3" fillId="12"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12" borderId="8" applyNumberFormat="0" applyFont="0" applyAlignment="0" applyProtection="0"/>
    <xf numFmtId="0" fontId="3" fillId="0" borderId="0"/>
    <xf numFmtId="0" fontId="3" fillId="12" borderId="8"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8" applyNumberFormat="0" applyFont="0" applyAlignment="0" applyProtection="0"/>
    <xf numFmtId="0" fontId="37"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43" fillId="12" borderId="8" applyNumberFormat="0" applyFon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65" fontId="37" fillId="0" borderId="0" applyFont="0" applyFill="0" applyBorder="0" applyAlignment="0" applyProtection="0"/>
    <xf numFmtId="0" fontId="2" fillId="0" borderId="0"/>
    <xf numFmtId="0" fontId="2" fillId="0" borderId="0"/>
    <xf numFmtId="0" fontId="124" fillId="12" borderId="8" applyNumberFormat="0" applyFont="0" applyAlignment="0" applyProtection="0"/>
    <xf numFmtId="0" fontId="124" fillId="12" borderId="8" applyNumberFormat="0" applyFont="0" applyAlignment="0" applyProtection="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7"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43" fillId="0" borderId="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43" fillId="0" borderId="0"/>
    <xf numFmtId="0" fontId="128" fillId="39" borderId="0">
      <alignment wrapText="1"/>
    </xf>
  </cellStyleXfs>
  <cellXfs count="674">
    <xf numFmtId="0" fontId="0" fillId="0" borderId="0" xfId="0"/>
    <xf numFmtId="0" fontId="40" fillId="0" borderId="0" xfId="0" applyFont="1" applyAlignment="1">
      <alignment vertical="center"/>
    </xf>
    <xf numFmtId="0" fontId="23" fillId="4" borderId="0" xfId="3" applyFill="1" applyAlignment="1">
      <alignment vertical="center"/>
    </xf>
    <xf numFmtId="0" fontId="2" fillId="0" borderId="0" xfId="0" applyFont="1" applyAlignment="1">
      <alignment vertical="center"/>
    </xf>
    <xf numFmtId="0" fontId="0" fillId="0" borderId="0" xfId="0" applyAlignment="1">
      <alignment vertical="center"/>
    </xf>
    <xf numFmtId="0" fontId="24" fillId="0" borderId="0" xfId="0" applyFont="1" applyAlignment="1">
      <alignment vertical="center"/>
    </xf>
    <xf numFmtId="0" fontId="28" fillId="5" borderId="0" xfId="0" applyFont="1" applyFill="1" applyAlignment="1">
      <alignment vertical="center"/>
    </xf>
    <xf numFmtId="0" fontId="0" fillId="0" borderId="0" xfId="0" applyAlignment="1" applyProtection="1">
      <alignment vertical="center"/>
      <protection hidden="1"/>
    </xf>
    <xf numFmtId="0" fontId="29" fillId="0" borderId="0" xfId="0" applyFont="1" applyAlignment="1" applyProtection="1">
      <alignment vertical="center"/>
      <protection hidden="1"/>
    </xf>
    <xf numFmtId="166" fontId="2" fillId="4" borderId="0" xfId="0" applyNumberFormat="1" applyFont="1" applyFill="1" applyAlignment="1" applyProtection="1">
      <alignment horizontal="right" vertical="center"/>
      <protection hidden="1"/>
    </xf>
    <xf numFmtId="0" fontId="29" fillId="4" borderId="0" xfId="0" applyFont="1" applyFill="1" applyAlignment="1">
      <alignment vertical="center"/>
    </xf>
    <xf numFmtId="166" fontId="25" fillId="4" borderId="0" xfId="0" applyNumberFormat="1" applyFont="1" applyFill="1" applyAlignment="1">
      <alignment horizontal="right" vertical="center"/>
    </xf>
    <xf numFmtId="166" fontId="2" fillId="4" borderId="0" xfId="0" applyNumberFormat="1" applyFont="1" applyFill="1" applyAlignment="1">
      <alignment horizontal="right" vertical="center"/>
    </xf>
    <xf numFmtId="0" fontId="31" fillId="5" borderId="0" xfId="0" applyFont="1" applyFill="1" applyAlignment="1">
      <alignment vertical="center"/>
    </xf>
    <xf numFmtId="0" fontId="41" fillId="7" borderId="0" xfId="0" applyFont="1" applyFill="1" applyAlignment="1">
      <alignment vertical="center"/>
    </xf>
    <xf numFmtId="0" fontId="38" fillId="4" borderId="0" xfId="0" applyFont="1" applyFill="1" applyAlignment="1">
      <alignment vertical="center"/>
    </xf>
    <xf numFmtId="166" fontId="38" fillId="4" borderId="0" xfId="0" applyNumberFormat="1" applyFont="1" applyFill="1" applyAlignment="1">
      <alignment horizontal="right" vertical="center"/>
    </xf>
    <xf numFmtId="0" fontId="24" fillId="0" borderId="12" xfId="0" applyFont="1" applyBorder="1" applyAlignment="1">
      <alignment vertical="center"/>
    </xf>
    <xf numFmtId="0" fontId="24" fillId="0" borderId="13" xfId="0" applyFont="1" applyBorder="1" applyAlignment="1">
      <alignment vertical="center"/>
    </xf>
    <xf numFmtId="0" fontId="38" fillId="4" borderId="0" xfId="0" applyFont="1" applyFill="1" applyAlignment="1">
      <alignment horizontal="left" vertical="center"/>
    </xf>
    <xf numFmtId="166" fontId="38" fillId="0" borderId="0" xfId="0" applyNumberFormat="1" applyFont="1" applyAlignment="1">
      <alignment horizontal="right" vertical="center"/>
    </xf>
    <xf numFmtId="0" fontId="38" fillId="0" borderId="0" xfId="0" applyFont="1" applyAlignment="1">
      <alignment horizontal="left" vertical="center"/>
    </xf>
    <xf numFmtId="0" fontId="38" fillId="4" borderId="0" xfId="53099" applyFont="1" applyFill="1" applyAlignment="1">
      <alignment horizontal="left" vertical="center"/>
    </xf>
    <xf numFmtId="0" fontId="38" fillId="0" borderId="0" xfId="53099" applyFont="1" applyAlignment="1">
      <alignment horizontal="left" vertical="center"/>
    </xf>
    <xf numFmtId="0" fontId="80" fillId="4" borderId="0" xfId="53099" applyFont="1" applyFill="1" applyAlignment="1">
      <alignment horizontal="left" vertical="center"/>
    </xf>
    <xf numFmtId="166" fontId="80" fillId="0" borderId="0" xfId="0" applyNumberFormat="1" applyFont="1" applyAlignment="1">
      <alignment horizontal="right" vertical="center"/>
    </xf>
    <xf numFmtId="0" fontId="80" fillId="0" borderId="0" xfId="0" applyFont="1" applyAlignment="1">
      <alignment vertical="center"/>
    </xf>
    <xf numFmtId="0" fontId="84" fillId="0" borderId="0" xfId="0" applyFont="1" applyAlignment="1">
      <alignment horizontal="left" vertical="center"/>
    </xf>
    <xf numFmtId="0" fontId="35" fillId="0" borderId="0" xfId="0" applyFont="1" applyAlignment="1">
      <alignment horizontal="left" vertical="center"/>
    </xf>
    <xf numFmtId="166" fontId="0" fillId="0" borderId="0" xfId="0" applyNumberFormat="1" applyAlignment="1">
      <alignment vertical="center"/>
    </xf>
    <xf numFmtId="166" fontId="0" fillId="0" borderId="0" xfId="0" applyNumberFormat="1" applyAlignment="1" applyProtection="1">
      <alignment vertical="center"/>
      <protection hidden="1"/>
    </xf>
    <xf numFmtId="0" fontId="24" fillId="0" borderId="15" xfId="0" applyFont="1" applyBorder="1" applyAlignment="1">
      <alignment vertical="center"/>
    </xf>
    <xf numFmtId="0" fontId="24" fillId="0" borderId="16" xfId="0" applyFont="1" applyBorder="1" applyAlignment="1">
      <alignment vertical="center"/>
    </xf>
    <xf numFmtId="0" fontId="81" fillId="38" borderId="0" xfId="0" applyFont="1" applyFill="1" applyAlignment="1">
      <alignment vertical="center"/>
    </xf>
    <xf numFmtId="166" fontId="81" fillId="38" borderId="0" xfId="0" applyNumberFormat="1" applyFont="1" applyFill="1" applyAlignment="1" applyProtection="1">
      <alignment horizontal="right" vertical="center"/>
      <protection hidden="1"/>
    </xf>
    <xf numFmtId="0" fontId="82" fillId="0" borderId="0" xfId="0" applyFont="1" applyAlignment="1">
      <alignment vertical="center"/>
    </xf>
    <xf numFmtId="166" fontId="82" fillId="0" borderId="0" xfId="0" applyNumberFormat="1" applyFont="1" applyAlignment="1">
      <alignment horizontal="right" vertical="center"/>
    </xf>
    <xf numFmtId="0" fontId="82" fillId="4" borderId="0" xfId="0" applyFont="1" applyFill="1" applyAlignment="1">
      <alignment vertical="center"/>
    </xf>
    <xf numFmtId="0" fontId="82" fillId="4" borderId="0" xfId="0" applyFont="1" applyFill="1" applyAlignment="1">
      <alignment horizontal="left" vertical="center"/>
    </xf>
    <xf numFmtId="166" fontId="82" fillId="4" borderId="0" xfId="0" applyNumberFormat="1" applyFont="1" applyFill="1" applyAlignment="1">
      <alignment horizontal="right" vertical="center"/>
    </xf>
    <xf numFmtId="0" fontId="85" fillId="5" borderId="0" xfId="0" applyFont="1" applyFill="1" applyAlignment="1">
      <alignment vertical="center"/>
    </xf>
    <xf numFmtId="0" fontId="87" fillId="7" borderId="0" xfId="0" applyFont="1" applyFill="1" applyAlignment="1">
      <alignment vertical="center"/>
    </xf>
    <xf numFmtId="0" fontId="91" fillId="0" borderId="0" xfId="0" applyFont="1"/>
    <xf numFmtId="0" fontId="18" fillId="0" borderId="0" xfId="0" applyFont="1" applyProtection="1">
      <protection locked="0"/>
    </xf>
    <xf numFmtId="0" fontId="2" fillId="0" borderId="0" xfId="0" applyFont="1" applyProtection="1">
      <protection locked="0"/>
    </xf>
    <xf numFmtId="0" fontId="76" fillId="4" borderId="21" xfId="0" applyFont="1" applyFill="1" applyBorder="1" applyAlignment="1">
      <alignment horizontal="left" vertical="center"/>
    </xf>
    <xf numFmtId="0" fontId="38" fillId="4" borderId="18" xfId="0" applyFont="1" applyFill="1" applyBorder="1" applyAlignment="1">
      <alignment vertical="center"/>
    </xf>
    <xf numFmtId="0" fontId="0" fillId="0" borderId="20" xfId="0" applyBorder="1" applyAlignment="1" applyProtection="1">
      <alignment vertical="center"/>
      <protection hidden="1"/>
    </xf>
    <xf numFmtId="0" fontId="23" fillId="4" borderId="20" xfId="3" applyFill="1" applyBorder="1" applyAlignment="1" applyProtection="1">
      <alignment vertical="center"/>
      <protection hidden="1"/>
    </xf>
    <xf numFmtId="0" fontId="2" fillId="0" borderId="20" xfId="0" applyFont="1" applyBorder="1" applyAlignment="1" applyProtection="1">
      <alignment vertical="center"/>
      <protection hidden="1"/>
    </xf>
    <xf numFmtId="0" fontId="38" fillId="0" borderId="23" xfId="0" applyFont="1" applyBorder="1" applyAlignment="1">
      <alignment vertical="center"/>
    </xf>
    <xf numFmtId="0" fontId="29" fillId="4" borderId="23" xfId="0" applyFont="1" applyFill="1" applyBorder="1" applyAlignment="1" applyProtection="1">
      <alignment vertical="center"/>
      <protection hidden="1"/>
    </xf>
    <xf numFmtId="166" fontId="25" fillId="4" borderId="23" xfId="0" applyNumberFormat="1" applyFont="1" applyFill="1" applyBorder="1" applyAlignment="1" applyProtection="1">
      <alignment horizontal="right" vertical="center"/>
      <protection hidden="1"/>
    </xf>
    <xf numFmtId="0" fontId="92" fillId="5" borderId="26" xfId="0" applyFont="1" applyFill="1" applyBorder="1" applyAlignment="1">
      <alignment vertical="center"/>
    </xf>
    <xf numFmtId="0" fontId="38" fillId="0" borderId="27" xfId="0" applyFont="1" applyBorder="1" applyAlignment="1">
      <alignment horizontal="left" vertical="center"/>
    </xf>
    <xf numFmtId="0" fontId="38" fillId="4" borderId="10" xfId="0" applyFont="1" applyFill="1" applyBorder="1" applyAlignment="1">
      <alignment horizontal="left" vertical="center"/>
    </xf>
    <xf numFmtId="0" fontId="93" fillId="5" borderId="24" xfId="0" applyFont="1" applyFill="1" applyBorder="1" applyAlignment="1">
      <alignment vertical="center"/>
    </xf>
    <xf numFmtId="0" fontId="93" fillId="5" borderId="25" xfId="0" applyFont="1" applyFill="1" applyBorder="1" applyAlignment="1">
      <alignment vertical="center"/>
    </xf>
    <xf numFmtId="0" fontId="90" fillId="0" borderId="0" xfId="0" applyFont="1" applyAlignment="1" applyProtection="1">
      <alignment vertical="center"/>
      <protection hidden="1"/>
    </xf>
    <xf numFmtId="0" fontId="38" fillId="4" borderId="10" xfId="0" applyFont="1" applyFill="1" applyBorder="1" applyAlignment="1">
      <alignment vertical="center"/>
    </xf>
    <xf numFmtId="166" fontId="28" fillId="5" borderId="0" xfId="0" applyNumberFormat="1" applyFont="1" applyFill="1" applyAlignment="1">
      <alignment vertical="center"/>
    </xf>
    <xf numFmtId="0" fontId="38" fillId="0" borderId="0" xfId="0" applyFont="1" applyAlignment="1" applyProtection="1">
      <alignment vertical="center"/>
      <protection hidden="1"/>
    </xf>
    <xf numFmtId="166" fontId="38" fillId="4" borderId="0" xfId="0" applyNumberFormat="1" applyFont="1" applyFill="1" applyAlignment="1" applyProtection="1">
      <alignment horizontal="right" vertical="center"/>
      <protection hidden="1"/>
    </xf>
    <xf numFmtId="0" fontId="38" fillId="0" borderId="20" xfId="0" applyFont="1" applyBorder="1" applyAlignment="1" applyProtection="1">
      <alignment vertical="center"/>
      <protection hidden="1"/>
    </xf>
    <xf numFmtId="166" fontId="38" fillId="4" borderId="20" xfId="0" applyNumberFormat="1" applyFont="1" applyFill="1" applyBorder="1" applyAlignment="1" applyProtection="1">
      <alignment horizontal="right" vertical="center"/>
      <protection hidden="1"/>
    </xf>
    <xf numFmtId="0" fontId="38" fillId="0" borderId="21" xfId="0" applyFont="1" applyBorder="1" applyAlignment="1" applyProtection="1">
      <alignment vertical="center"/>
      <protection hidden="1"/>
    </xf>
    <xf numFmtId="0" fontId="42" fillId="0" borderId="21" xfId="0" applyFont="1" applyBorder="1" applyAlignment="1" applyProtection="1">
      <alignment vertical="center"/>
      <protection hidden="1"/>
    </xf>
    <xf numFmtId="166" fontId="24" fillId="0" borderId="21" xfId="0" applyNumberFormat="1" applyFont="1" applyBorder="1" applyAlignment="1" applyProtection="1">
      <alignment vertical="center"/>
      <protection hidden="1"/>
    </xf>
    <xf numFmtId="0" fontId="82" fillId="0" borderId="21" xfId="0" applyFont="1" applyBorder="1" applyAlignment="1" applyProtection="1">
      <alignment vertical="center"/>
      <protection hidden="1"/>
    </xf>
    <xf numFmtId="0" fontId="29" fillId="4" borderId="21" xfId="0" applyFont="1" applyFill="1" applyBorder="1" applyAlignment="1" applyProtection="1">
      <alignment vertical="center"/>
      <protection hidden="1"/>
    </xf>
    <xf numFmtId="166" fontId="25" fillId="4" borderId="21" xfId="0" applyNumberFormat="1" applyFont="1" applyFill="1" applyBorder="1" applyAlignment="1" applyProtection="1">
      <alignment horizontal="right" vertical="center"/>
      <protection hidden="1"/>
    </xf>
    <xf numFmtId="166" fontId="34" fillId="5" borderId="0" xfId="0" applyNumberFormat="1" applyFont="1" applyFill="1" applyAlignment="1">
      <alignment horizontal="right" vertical="center"/>
    </xf>
    <xf numFmtId="166" fontId="73" fillId="0" borderId="0" xfId="0" applyNumberFormat="1" applyFont="1" applyAlignment="1">
      <alignment horizontal="right" vertical="center"/>
    </xf>
    <xf numFmtId="166" fontId="82" fillId="0" borderId="21" xfId="0" applyNumberFormat="1" applyFont="1" applyBorder="1" applyAlignment="1" applyProtection="1">
      <alignment vertical="center"/>
      <protection hidden="1"/>
    </xf>
    <xf numFmtId="166" fontId="0" fillId="0" borderId="20" xfId="0" applyNumberFormat="1" applyBorder="1" applyAlignment="1" applyProtection="1">
      <alignment vertical="center"/>
      <protection hidden="1"/>
    </xf>
    <xf numFmtId="166" fontId="36" fillId="5" borderId="0" xfId="0" applyNumberFormat="1" applyFont="1" applyFill="1" applyAlignment="1">
      <alignment horizontal="right" vertical="center"/>
    </xf>
    <xf numFmtId="166" fontId="84" fillId="0" borderId="0" xfId="0" applyNumberFormat="1" applyFont="1" applyAlignment="1">
      <alignment horizontal="right" vertical="center"/>
    </xf>
    <xf numFmtId="166" fontId="86" fillId="5" borderId="0" xfId="0" applyNumberFormat="1" applyFont="1" applyFill="1" applyAlignment="1">
      <alignment horizontal="right" vertical="center"/>
    </xf>
    <xf numFmtId="166" fontId="92" fillId="5" borderId="26" xfId="0" applyNumberFormat="1" applyFont="1" applyFill="1" applyBorder="1" applyAlignment="1">
      <alignment horizontal="left" vertical="center"/>
    </xf>
    <xf numFmtId="166" fontId="0" fillId="0" borderId="0" xfId="0" applyNumberFormat="1"/>
    <xf numFmtId="0" fontId="28" fillId="5" borderId="0" xfId="0" applyFont="1" applyFill="1" applyAlignment="1">
      <alignment vertical="top" wrapText="1"/>
    </xf>
    <xf numFmtId="0" fontId="28" fillId="5" borderId="0" xfId="0" applyFont="1" applyFill="1" applyAlignment="1">
      <alignment vertical="top"/>
    </xf>
    <xf numFmtId="166" fontId="33" fillId="5" borderId="0" xfId="0" applyNumberFormat="1" applyFont="1" applyFill="1" applyAlignment="1">
      <alignment horizontal="right" vertical="top"/>
    </xf>
    <xf numFmtId="0" fontId="0" fillId="0" borderId="0" xfId="0" applyAlignment="1">
      <alignment vertical="center" wrapText="1"/>
    </xf>
    <xf numFmtId="0" fontId="29" fillId="5" borderId="0" xfId="0" applyFont="1" applyFill="1" applyAlignment="1">
      <alignment horizontal="left" vertical="center"/>
    </xf>
    <xf numFmtId="0" fontId="95" fillId="5" borderId="0" xfId="0" applyFont="1" applyFill="1" applyAlignment="1">
      <alignment vertical="center"/>
    </xf>
    <xf numFmtId="0" fontId="96" fillId="0" borderId="0" xfId="0" applyFont="1" applyAlignment="1">
      <alignment vertical="center"/>
    </xf>
    <xf numFmtId="164" fontId="33" fillId="5" borderId="0" xfId="0" applyNumberFormat="1" applyFont="1" applyFill="1" applyAlignment="1">
      <alignment horizontal="right" vertical="top"/>
    </xf>
    <xf numFmtId="0" fontId="97" fillId="6" borderId="0" xfId="0" applyFont="1" applyFill="1" applyAlignment="1">
      <alignment vertical="center"/>
    </xf>
    <xf numFmtId="0" fontId="2" fillId="0" borderId="0" xfId="0" applyFont="1"/>
    <xf numFmtId="167" fontId="31" fillId="0" borderId="0" xfId="0" applyNumberFormat="1" applyFont="1" applyAlignment="1">
      <alignment horizontal="center"/>
    </xf>
    <xf numFmtId="167" fontId="97" fillId="6" borderId="0" xfId="0" applyNumberFormat="1" applyFont="1" applyFill="1" applyAlignment="1">
      <alignment horizontal="left"/>
    </xf>
    <xf numFmtId="0" fontId="88" fillId="0" borderId="0" xfId="3" applyFont="1" applyFill="1" applyBorder="1" applyAlignment="1">
      <alignment vertical="center"/>
    </xf>
    <xf numFmtId="0" fontId="25"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22" fillId="0" borderId="0" xfId="0" applyFont="1"/>
    <xf numFmtId="0" fontId="21" fillId="0" borderId="35" xfId="0" applyFont="1" applyBorder="1" applyAlignment="1" applyProtection="1">
      <alignment vertical="center" wrapText="1"/>
      <protection locked="0"/>
    </xf>
    <xf numFmtId="166" fontId="95" fillId="5" borderId="0" xfId="0" applyNumberFormat="1" applyFont="1" applyFill="1" applyAlignment="1">
      <alignment vertical="center"/>
    </xf>
    <xf numFmtId="0" fontId="28" fillId="5" borderId="11" xfId="0" applyFont="1" applyFill="1" applyBorder="1" applyAlignment="1">
      <alignment vertical="center"/>
    </xf>
    <xf numFmtId="166" fontId="28" fillId="5" borderId="11" xfId="0" applyNumberFormat="1" applyFont="1" applyFill="1" applyBorder="1" applyAlignment="1">
      <alignment vertical="center"/>
    </xf>
    <xf numFmtId="166" fontId="38" fillId="0" borderId="10" xfId="0" applyNumberFormat="1" applyFont="1" applyBorder="1" applyAlignment="1">
      <alignment horizontal="right" vertical="center"/>
    </xf>
    <xf numFmtId="0" fontId="38" fillId="0" borderId="10" xfId="0" applyFont="1" applyBorder="1" applyAlignment="1">
      <alignment vertical="center"/>
    </xf>
    <xf numFmtId="166" fontId="38" fillId="4" borderId="10" xfId="0" applyNumberFormat="1" applyFont="1" applyFill="1" applyBorder="1" applyAlignment="1">
      <alignment horizontal="right" vertical="center"/>
    </xf>
    <xf numFmtId="0" fontId="100" fillId="5" borderId="0" xfId="0" applyFont="1" applyFill="1" applyAlignment="1">
      <alignment horizontal="left" vertical="center"/>
    </xf>
    <xf numFmtId="0" fontId="101" fillId="0" borderId="0" xfId="0" applyFont="1" applyAlignment="1">
      <alignment vertical="center"/>
    </xf>
    <xf numFmtId="0" fontId="95" fillId="5" borderId="39" xfId="0" applyFont="1" applyFill="1" applyBorder="1" applyAlignment="1">
      <alignment vertical="center"/>
    </xf>
    <xf numFmtId="168" fontId="34" fillId="5" borderId="0" xfId="0" applyNumberFormat="1" applyFont="1" applyFill="1" applyAlignment="1">
      <alignment horizontal="right" vertical="center"/>
    </xf>
    <xf numFmtId="0" fontId="103" fillId="4" borderId="0" xfId="0" applyFont="1" applyFill="1"/>
    <xf numFmtId="0" fontId="104" fillId="4" borderId="0" xfId="0" applyFont="1" applyFill="1"/>
    <xf numFmtId="0" fontId="28" fillId="5" borderId="40" xfId="0" applyFont="1" applyFill="1" applyBorder="1" applyAlignment="1">
      <alignment horizontal="left"/>
    </xf>
    <xf numFmtId="0" fontId="34" fillId="5" borderId="0" xfId="0" applyFont="1" applyFill="1" applyAlignment="1">
      <alignment horizontal="left"/>
    </xf>
    <xf numFmtId="0" fontId="28" fillId="5" borderId="0" xfId="0" applyFont="1" applyFill="1" applyAlignment="1">
      <alignment horizontal="left"/>
    </xf>
    <xf numFmtId="0" fontId="38" fillId="0" borderId="0" xfId="0" applyFont="1"/>
    <xf numFmtId="166" fontId="105" fillId="0" borderId="0" xfId="0" applyNumberFormat="1" applyFont="1" applyAlignment="1" applyProtection="1">
      <alignment horizontal="right" vertical="top"/>
      <protection hidden="1"/>
    </xf>
    <xf numFmtId="166" fontId="110" fillId="6" borderId="0" xfId="0" applyNumberFormat="1" applyFont="1" applyFill="1" applyAlignment="1" applyProtection="1">
      <alignment horizontal="right" vertical="center"/>
      <protection hidden="1"/>
    </xf>
    <xf numFmtId="0" fontId="110" fillId="6" borderId="0" xfId="0" applyFont="1" applyFill="1" applyAlignment="1">
      <alignment vertical="center"/>
    </xf>
    <xf numFmtId="0" fontId="85" fillId="5" borderId="0" xfId="0" applyFont="1" applyFill="1" applyAlignment="1" applyProtection="1">
      <alignment vertical="center"/>
      <protection hidden="1"/>
    </xf>
    <xf numFmtId="0" fontId="1" fillId="0" borderId="0" xfId="0" applyFont="1" applyAlignment="1" applyProtection="1">
      <alignment vertical="center"/>
      <protection hidden="1"/>
    </xf>
    <xf numFmtId="0" fontId="1" fillId="0" borderId="0" xfId="0" applyFont="1" applyAlignment="1">
      <alignment vertical="center"/>
    </xf>
    <xf numFmtId="169" fontId="25" fillId="4" borderId="0" xfId="0" applyNumberFormat="1" applyFont="1" applyFill="1" applyAlignment="1">
      <alignment horizontal="right" vertical="center"/>
    </xf>
    <xf numFmtId="169" fontId="38" fillId="4" borderId="0" xfId="0" applyNumberFormat="1" applyFont="1" applyFill="1" applyAlignment="1">
      <alignment horizontal="right" vertical="center"/>
    </xf>
    <xf numFmtId="0" fontId="0" fillId="0" borderId="0" xfId="0" applyProtection="1">
      <protection locked="0"/>
    </xf>
    <xf numFmtId="0" fontId="114" fillId="4" borderId="0" xfId="0" applyFont="1" applyFill="1" applyProtection="1">
      <protection locked="0"/>
    </xf>
    <xf numFmtId="0" fontId="2" fillId="4" borderId="0" xfId="0" applyFont="1" applyFill="1" applyProtection="1">
      <protection locked="0"/>
    </xf>
    <xf numFmtId="0" fontId="115" fillId="0" borderId="0" xfId="3" applyFont="1" applyProtection="1">
      <protection locked="0"/>
    </xf>
    <xf numFmtId="166" fontId="95" fillId="5" borderId="39" xfId="0" applyNumberFormat="1" applyFont="1" applyFill="1" applyBorder="1" applyAlignment="1">
      <alignment vertical="center"/>
    </xf>
    <xf numFmtId="166" fontId="25" fillId="4" borderId="0" xfId="0" applyNumberFormat="1" applyFont="1" applyFill="1" applyAlignment="1">
      <alignment horizontal="right"/>
    </xf>
    <xf numFmtId="0" fontId="0" fillId="4" borderId="0" xfId="0" applyFill="1" applyAlignment="1" applyProtection="1">
      <alignment vertical="center"/>
      <protection hidden="1"/>
    </xf>
    <xf numFmtId="0" fontId="0" fillId="4" borderId="0" xfId="0" applyFill="1" applyAlignment="1">
      <alignment vertical="center"/>
    </xf>
    <xf numFmtId="0" fontId="0" fillId="4" borderId="0" xfId="0" applyFill="1" applyAlignment="1">
      <alignment vertical="top"/>
    </xf>
    <xf numFmtId="0" fontId="0" fillId="4" borderId="0" xfId="0" applyFill="1"/>
    <xf numFmtId="0" fontId="76" fillId="0" borderId="21" xfId="0" applyFont="1" applyBorder="1" applyAlignment="1">
      <alignment horizontal="left" vertical="center"/>
    </xf>
    <xf numFmtId="0" fontId="27" fillId="0" borderId="42" xfId="0" applyFont="1" applyBorder="1" applyAlignment="1">
      <alignment vertical="center" wrapText="1"/>
    </xf>
    <xf numFmtId="166" fontId="24" fillId="0" borderId="42" xfId="0" applyNumberFormat="1" applyFont="1" applyBorder="1" applyAlignment="1" applyProtection="1">
      <alignment horizontal="right" vertical="center"/>
      <protection hidden="1"/>
    </xf>
    <xf numFmtId="0" fontId="24" fillId="0" borderId="42" xfId="0" applyFont="1" applyBorder="1" applyAlignment="1">
      <alignment vertical="center"/>
    </xf>
    <xf numFmtId="0" fontId="27" fillId="0" borderId="42" xfId="0" applyFont="1" applyBorder="1" applyAlignment="1">
      <alignment vertical="center"/>
    </xf>
    <xf numFmtId="0" fontId="24" fillId="0" borderId="42" xfId="53099" applyFont="1" applyBorder="1" applyAlignment="1">
      <alignment vertical="center"/>
    </xf>
    <xf numFmtId="0" fontId="42" fillId="0" borderId="42" xfId="0" applyFont="1" applyBorder="1" applyAlignment="1">
      <alignment vertical="center"/>
    </xf>
    <xf numFmtId="166" fontId="42" fillId="0" borderId="42" xfId="0" applyNumberFormat="1" applyFont="1" applyBorder="1" applyAlignment="1" applyProtection="1">
      <alignment horizontal="right" vertical="center"/>
      <protection hidden="1"/>
    </xf>
    <xf numFmtId="168" fontId="42" fillId="0" borderId="42" xfId="0" applyNumberFormat="1" applyFont="1" applyBorder="1" applyAlignment="1">
      <alignment vertical="center"/>
    </xf>
    <xf numFmtId="0" fontId="24" fillId="0" borderId="44" xfId="0" applyFont="1" applyBorder="1" applyAlignment="1">
      <alignment vertical="center"/>
    </xf>
    <xf numFmtId="166" fontId="24" fillId="0" borderId="44" xfId="0" applyNumberFormat="1" applyFont="1" applyBorder="1" applyAlignment="1" applyProtection="1">
      <alignment horizontal="right" vertical="center"/>
      <protection hidden="1"/>
    </xf>
    <xf numFmtId="0" fontId="42" fillId="0" borderId="44" xfId="0" applyFont="1" applyBorder="1" applyAlignment="1">
      <alignment vertical="center"/>
    </xf>
    <xf numFmtId="166" fontId="42" fillId="0" borderId="44" xfId="0" applyNumberFormat="1" applyFont="1" applyBorder="1" applyAlignment="1" applyProtection="1">
      <alignment horizontal="right" vertical="center"/>
      <protection hidden="1"/>
    </xf>
    <xf numFmtId="0" fontId="24" fillId="0" borderId="44" xfId="53103" applyFont="1" applyBorder="1" applyAlignment="1">
      <alignment vertical="center"/>
    </xf>
    <xf numFmtId="0" fontId="24" fillId="0" borderId="44" xfId="53100" applyFont="1" applyBorder="1" applyAlignment="1">
      <alignment vertical="center"/>
    </xf>
    <xf numFmtId="0" fontId="28" fillId="5" borderId="41" xfId="0" applyFont="1" applyFill="1" applyBorder="1" applyAlignment="1">
      <alignment vertical="top" wrapText="1"/>
    </xf>
    <xf numFmtId="0" fontId="28" fillId="5" borderId="41" xfId="0" applyFont="1" applyFill="1" applyBorder="1" applyAlignment="1">
      <alignment vertical="top"/>
    </xf>
    <xf numFmtId="166" fontId="33" fillId="5" borderId="41" xfId="0" applyNumberFormat="1" applyFont="1" applyFill="1" applyBorder="1" applyAlignment="1">
      <alignment horizontal="right" vertical="top"/>
    </xf>
    <xf numFmtId="0" fontId="27" fillId="0" borderId="43" xfId="0" applyFont="1" applyBorder="1" applyAlignment="1" applyProtection="1">
      <alignment vertical="center"/>
      <protection hidden="1"/>
    </xf>
    <xf numFmtId="0" fontId="42" fillId="0" borderId="43" xfId="0" applyFont="1" applyBorder="1" applyAlignment="1" applyProtection="1">
      <alignment vertical="center" wrapText="1"/>
      <protection hidden="1"/>
    </xf>
    <xf numFmtId="166" fontId="24" fillId="0" borderId="43" xfId="0" applyNumberFormat="1" applyFont="1" applyBorder="1" applyAlignment="1" applyProtection="1">
      <alignment horizontal="right" vertical="center"/>
      <protection hidden="1"/>
    </xf>
    <xf numFmtId="0" fontId="42" fillId="0" borderId="43" xfId="0" applyFont="1" applyBorder="1" applyAlignment="1" applyProtection="1">
      <alignment vertical="center"/>
      <protection hidden="1"/>
    </xf>
    <xf numFmtId="0" fontId="42" fillId="0" borderId="43" xfId="0" applyFont="1" applyBorder="1"/>
    <xf numFmtId="0" fontId="42" fillId="0" borderId="43" xfId="0" applyFont="1" applyBorder="1" applyAlignment="1">
      <alignment wrapText="1"/>
    </xf>
    <xf numFmtId="166" fontId="93" fillId="5" borderId="25" xfId="0" applyNumberFormat="1" applyFont="1" applyFill="1" applyBorder="1" applyAlignment="1">
      <alignment horizontal="left" vertical="center"/>
    </xf>
    <xf numFmtId="0" fontId="0" fillId="0" borderId="0" xfId="0" applyAlignment="1" applyProtection="1">
      <alignment vertical="top"/>
      <protection hidden="1"/>
    </xf>
    <xf numFmtId="0" fontId="93" fillId="5" borderId="26" xfId="0" applyFont="1" applyFill="1" applyBorder="1" applyAlignment="1">
      <alignment vertical="center"/>
    </xf>
    <xf numFmtId="0" fontId="38" fillId="0" borderId="46" xfId="0" applyFont="1" applyBorder="1" applyAlignment="1">
      <alignment horizontal="left" vertical="center"/>
    </xf>
    <xf numFmtId="0" fontId="38" fillId="0" borderId="11" xfId="0" applyFont="1" applyBorder="1" applyAlignment="1">
      <alignment horizontal="left" vertical="center"/>
    </xf>
    <xf numFmtId="166" fontId="38" fillId="0" borderId="11" xfId="0" applyNumberFormat="1" applyFont="1" applyBorder="1" applyAlignment="1">
      <alignment horizontal="left" vertical="center"/>
    </xf>
    <xf numFmtId="0" fontId="80" fillId="0" borderId="46" xfId="0" applyFont="1" applyBorder="1" applyAlignment="1">
      <alignment vertical="center"/>
    </xf>
    <xf numFmtId="0" fontId="38" fillId="4" borderId="11" xfId="0" applyFont="1" applyFill="1" applyBorder="1" applyAlignment="1">
      <alignment horizontal="left" vertical="center"/>
    </xf>
    <xf numFmtId="166" fontId="26" fillId="0" borderId="11" xfId="0" applyNumberFormat="1" applyFont="1" applyBorder="1" applyAlignment="1">
      <alignment horizontal="right" vertical="center"/>
    </xf>
    <xf numFmtId="0" fontId="38" fillId="4" borderId="47" xfId="0" applyFont="1" applyFill="1" applyBorder="1" applyAlignment="1">
      <alignment horizontal="left" vertical="center"/>
    </xf>
    <xf numFmtId="166" fontId="26" fillId="0" borderId="48" xfId="0" applyNumberFormat="1" applyFont="1" applyBorder="1" applyAlignment="1">
      <alignment horizontal="right" vertical="center"/>
    </xf>
    <xf numFmtId="0" fontId="38" fillId="0" borderId="24" xfId="0" applyFont="1" applyBorder="1" applyAlignment="1">
      <alignment horizontal="left" vertical="center"/>
    </xf>
    <xf numFmtId="166" fontId="38" fillId="4" borderId="11" xfId="0" applyNumberFormat="1" applyFont="1" applyFill="1" applyBorder="1" applyAlignment="1">
      <alignment horizontal="right" vertical="center"/>
    </xf>
    <xf numFmtId="0" fontId="42" fillId="0" borderId="42" xfId="0" applyFont="1" applyBorder="1" applyAlignment="1" applyProtection="1">
      <alignment vertical="center"/>
      <protection hidden="1"/>
    </xf>
    <xf numFmtId="166" fontId="24" fillId="0" borderId="42" xfId="0" applyNumberFormat="1" applyFont="1" applyBorder="1" applyAlignment="1" applyProtection="1">
      <alignment horizontal="right" vertical="top"/>
      <protection hidden="1"/>
    </xf>
    <xf numFmtId="0" fontId="24" fillId="0" borderId="42" xfId="0" applyFont="1" applyBorder="1" applyAlignment="1">
      <alignment vertical="center" wrapText="1"/>
    </xf>
    <xf numFmtId="0" fontId="27" fillId="0" borderId="42" xfId="0" applyFont="1" applyBorder="1" applyAlignment="1" applyProtection="1">
      <alignment vertical="top"/>
      <protection hidden="1"/>
    </xf>
    <xf numFmtId="0" fontId="42" fillId="0" borderId="42" xfId="0" applyFont="1" applyBorder="1" applyAlignment="1" applyProtection="1">
      <alignment vertical="top" wrapText="1"/>
      <protection hidden="1"/>
    </xf>
    <xf numFmtId="0" fontId="42" fillId="0" borderId="0" xfId="0" applyFont="1" applyAlignment="1">
      <alignment vertical="center"/>
    </xf>
    <xf numFmtId="0" fontId="111" fillId="5" borderId="0" xfId="0" applyFont="1" applyFill="1" applyAlignment="1">
      <alignment vertical="center"/>
    </xf>
    <xf numFmtId="170" fontId="111" fillId="5" borderId="0" xfId="0" applyNumberFormat="1" applyFont="1" applyFill="1" applyAlignment="1">
      <alignment vertical="center"/>
    </xf>
    <xf numFmtId="0" fontId="28" fillId="5" borderId="0" xfId="0" applyFont="1" applyFill="1" applyAlignment="1">
      <alignment horizontal="left" vertical="center" wrapText="1"/>
    </xf>
    <xf numFmtId="0" fontId="33" fillId="5" borderId="0" xfId="0" applyFont="1" applyFill="1" applyAlignment="1">
      <alignment vertical="center"/>
    </xf>
    <xf numFmtId="0" fontId="24" fillId="0" borderId="0" xfId="0" applyFont="1" applyAlignment="1">
      <alignment vertical="top"/>
    </xf>
    <xf numFmtId="0" fontId="27" fillId="0" borderId="44" xfId="0" applyFont="1" applyBorder="1" applyAlignment="1">
      <alignment vertical="center"/>
    </xf>
    <xf numFmtId="164" fontId="33" fillId="5" borderId="0" xfId="0" applyNumberFormat="1" applyFont="1" applyFill="1" applyAlignment="1">
      <alignment horizontal="right"/>
    </xf>
    <xf numFmtId="166" fontId="33" fillId="5" borderId="0" xfId="0" applyNumberFormat="1" applyFont="1" applyFill="1" applyAlignment="1">
      <alignment horizontal="right"/>
    </xf>
    <xf numFmtId="0" fontId="29" fillId="4" borderId="0" xfId="0" applyFont="1" applyFill="1"/>
    <xf numFmtId="166" fontId="29" fillId="4" borderId="0" xfId="0" applyNumberFormat="1" applyFont="1" applyFill="1"/>
    <xf numFmtId="166" fontId="24" fillId="0" borderId="42" xfId="0" applyNumberFormat="1" applyFont="1" applyBorder="1" applyAlignment="1" applyProtection="1">
      <alignment horizontal="right"/>
      <protection hidden="1"/>
    </xf>
    <xf numFmtId="0" fontId="24" fillId="0" borderId="50" xfId="0" applyFont="1" applyBorder="1" applyAlignment="1">
      <alignment vertical="center"/>
    </xf>
    <xf numFmtId="0" fontId="24" fillId="0" borderId="43" xfId="0" applyFont="1" applyBorder="1" applyAlignment="1">
      <alignment vertical="center"/>
    </xf>
    <xf numFmtId="166" fontId="0" fillId="4" borderId="0" xfId="0" applyNumberFormat="1" applyFill="1"/>
    <xf numFmtId="171" fontId="0" fillId="0" borderId="0" xfId="0" applyNumberFormat="1"/>
    <xf numFmtId="0" fontId="42" fillId="0" borderId="52" xfId="0" applyFont="1" applyBorder="1" applyAlignment="1">
      <alignment vertical="center"/>
    </xf>
    <xf numFmtId="0" fontId="24" fillId="0" borderId="42" xfId="0" applyFont="1" applyBorder="1" applyAlignment="1">
      <alignment vertical="top"/>
    </xf>
    <xf numFmtId="0" fontId="27" fillId="0" borderId="42" xfId="0" applyFont="1" applyBorder="1" applyAlignment="1">
      <alignment vertical="top"/>
    </xf>
    <xf numFmtId="171" fontId="0" fillId="4" borderId="0" xfId="0" applyNumberFormat="1" applyFill="1"/>
    <xf numFmtId="0" fontId="110" fillId="6" borderId="51" xfId="0" applyFont="1" applyFill="1" applyBorder="1" applyAlignment="1">
      <alignment vertical="center"/>
    </xf>
    <xf numFmtId="166" fontId="110" fillId="6" borderId="51" xfId="0" applyNumberFormat="1" applyFont="1" applyFill="1" applyBorder="1" applyAlignment="1" applyProtection="1">
      <alignment horizontal="right" vertical="center"/>
      <protection hidden="1"/>
    </xf>
    <xf numFmtId="0" fontId="119" fillId="4" borderId="0" xfId="0" applyFont="1" applyFill="1"/>
    <xf numFmtId="0" fontId="42" fillId="0" borderId="53" xfId="0" applyFont="1" applyBorder="1" applyAlignment="1">
      <alignment vertical="center"/>
    </xf>
    <xf numFmtId="0" fontId="42" fillId="0" borderId="54" xfId="0" applyFont="1" applyBorder="1" applyAlignment="1">
      <alignment vertical="center"/>
    </xf>
    <xf numFmtId="0" fontId="42" fillId="0" borderId="56" xfId="0" applyFont="1" applyBorder="1" applyAlignment="1">
      <alignment vertical="center"/>
    </xf>
    <xf numFmtId="0" fontId="42" fillId="0" borderId="45" xfId="0" applyFont="1" applyBorder="1" applyAlignment="1">
      <alignment vertical="center"/>
    </xf>
    <xf numFmtId="0" fontId="21" fillId="5" borderId="0" xfId="0" applyFont="1" applyFill="1" applyAlignment="1">
      <alignment horizontal="left" vertical="center"/>
    </xf>
    <xf numFmtId="0" fontId="16" fillId="0" borderId="0" xfId="0" applyFont="1" applyAlignment="1">
      <alignment vertical="center"/>
    </xf>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19" fillId="5" borderId="0" xfId="0" applyFont="1" applyFill="1" applyAlignment="1">
      <alignment vertical="center"/>
    </xf>
    <xf numFmtId="0" fontId="23" fillId="4" borderId="0" xfId="3" applyFill="1" applyBorder="1" applyAlignment="1">
      <alignment vertical="center"/>
    </xf>
    <xf numFmtId="0" fontId="1" fillId="4" borderId="18" xfId="0" applyFont="1" applyFill="1" applyBorder="1"/>
    <xf numFmtId="0" fontId="28" fillId="5" borderId="0" xfId="0" applyFont="1" applyFill="1" applyAlignment="1">
      <alignment horizontal="left" wrapText="1"/>
    </xf>
    <xf numFmtId="0" fontId="90" fillId="4" borderId="0" xfId="0" applyFont="1" applyFill="1" applyAlignment="1" applyProtection="1">
      <alignment vertical="center"/>
      <protection hidden="1"/>
    </xf>
    <xf numFmtId="0" fontId="1" fillId="4" borderId="0" xfId="0" applyFont="1" applyFill="1" applyAlignment="1" applyProtection="1">
      <alignment vertical="center"/>
      <protection hidden="1"/>
    </xf>
    <xf numFmtId="0" fontId="0" fillId="4" borderId="0" xfId="0" applyFill="1" applyProtection="1">
      <protection hidden="1"/>
    </xf>
    <xf numFmtId="166" fontId="24" fillId="0" borderId="58" xfId="0" applyNumberFormat="1" applyFont="1" applyBorder="1" applyAlignment="1" applyProtection="1">
      <alignment horizontal="right" vertical="center"/>
      <protection hidden="1"/>
    </xf>
    <xf numFmtId="166" fontId="24" fillId="0" borderId="59" xfId="0" applyNumberFormat="1" applyFont="1" applyBorder="1" applyAlignment="1" applyProtection="1">
      <alignment horizontal="right" vertical="center"/>
      <protection hidden="1"/>
    </xf>
    <xf numFmtId="166" fontId="24" fillId="0" borderId="60" xfId="0" applyNumberFormat="1" applyFont="1" applyBorder="1" applyAlignment="1" applyProtection="1">
      <alignment horizontal="right" vertical="center"/>
      <protection hidden="1"/>
    </xf>
    <xf numFmtId="0" fontId="98" fillId="4" borderId="33" xfId="0" applyFont="1" applyFill="1" applyBorder="1" applyAlignment="1">
      <alignment vertical="center"/>
    </xf>
    <xf numFmtId="166" fontId="98" fillId="4" borderId="33" xfId="0" applyNumberFormat="1" applyFont="1" applyFill="1" applyBorder="1" applyAlignment="1" applyProtection="1">
      <alignment horizontal="right" vertical="center"/>
      <protection hidden="1"/>
    </xf>
    <xf numFmtId="0" fontId="38" fillId="4" borderId="34" xfId="0" applyFont="1" applyFill="1" applyBorder="1" applyAlignment="1">
      <alignment vertical="center"/>
    </xf>
    <xf numFmtId="0" fontId="38" fillId="4" borderId="46" xfId="0" applyFont="1" applyFill="1" applyBorder="1" applyAlignment="1">
      <alignment horizontal="left" vertical="center"/>
    </xf>
    <xf numFmtId="166" fontId="38" fillId="4" borderId="11" xfId="0" applyNumberFormat="1" applyFont="1" applyFill="1" applyBorder="1" applyAlignment="1">
      <alignment horizontal="left" vertical="center"/>
    </xf>
    <xf numFmtId="0" fontId="38" fillId="4" borderId="24" xfId="0" applyFont="1" applyFill="1" applyBorder="1" applyAlignment="1">
      <alignment horizontal="left" vertical="center"/>
    </xf>
    <xf numFmtId="0" fontId="38" fillId="4" borderId="25" xfId="0" applyFont="1" applyFill="1" applyBorder="1" applyAlignment="1">
      <alignment horizontal="left" vertical="center"/>
    </xf>
    <xf numFmtId="166" fontId="38" fillId="4" borderId="25" xfId="0" applyNumberFormat="1" applyFont="1" applyFill="1" applyBorder="1" applyAlignment="1">
      <alignment horizontal="left" vertical="center"/>
    </xf>
    <xf numFmtId="0" fontId="38" fillId="4" borderId="28" xfId="0" applyFont="1" applyFill="1" applyBorder="1" applyAlignment="1">
      <alignment horizontal="left" vertical="center"/>
    </xf>
    <xf numFmtId="166" fontId="38" fillId="4" borderId="28" xfId="0" applyNumberFormat="1" applyFont="1" applyFill="1" applyBorder="1" applyAlignment="1">
      <alignment horizontal="left" vertical="center"/>
    </xf>
    <xf numFmtId="0" fontId="38" fillId="4" borderId="29" xfId="0" applyFont="1" applyFill="1" applyBorder="1" applyAlignment="1">
      <alignment horizontal="left" vertical="center"/>
    </xf>
    <xf numFmtId="166" fontId="38" fillId="4" borderId="10" xfId="0" applyNumberFormat="1" applyFont="1" applyFill="1" applyBorder="1" applyAlignment="1">
      <alignment horizontal="left" vertical="center"/>
    </xf>
    <xf numFmtId="0" fontId="24" fillId="0" borderId="44" xfId="53099" applyFont="1" applyBorder="1" applyAlignment="1">
      <alignment vertical="center"/>
    </xf>
    <xf numFmtId="166" fontId="29" fillId="4" borderId="0" xfId="0" applyNumberFormat="1" applyFont="1" applyFill="1" applyAlignment="1">
      <alignment vertical="center"/>
    </xf>
    <xf numFmtId="166" fontId="38" fillId="4" borderId="0" xfId="0" applyNumberFormat="1" applyFont="1" applyFill="1" applyAlignment="1">
      <alignment vertical="center"/>
    </xf>
    <xf numFmtId="166" fontId="31" fillId="5" borderId="0" xfId="0" applyNumberFormat="1" applyFont="1" applyFill="1" applyAlignment="1">
      <alignment vertical="center"/>
    </xf>
    <xf numFmtId="168" fontId="19" fillId="5" borderId="0" xfId="0" applyNumberFormat="1" applyFont="1" applyFill="1" applyAlignment="1">
      <alignment horizontal="left" vertical="center"/>
    </xf>
    <xf numFmtId="0" fontId="101" fillId="0" borderId="0" xfId="0" applyFont="1" applyAlignment="1">
      <alignment vertical="center" wrapText="1"/>
    </xf>
    <xf numFmtId="0" fontId="101" fillId="0" borderId="0" xfId="0" applyFont="1" applyAlignment="1" applyProtection="1">
      <alignment vertical="center"/>
      <protection hidden="1"/>
    </xf>
    <xf numFmtId="166" fontId="34" fillId="5" borderId="0" xfId="0" applyNumberFormat="1" applyFont="1" applyFill="1" applyAlignment="1">
      <alignment horizontal="left" vertical="center"/>
    </xf>
    <xf numFmtId="166" fontId="33" fillId="5" borderId="0" xfId="0" applyNumberFormat="1" applyFont="1" applyFill="1" applyAlignment="1">
      <alignment horizontal="left" vertical="center"/>
    </xf>
    <xf numFmtId="166" fontId="38" fillId="4" borderId="0" xfId="0" applyNumberFormat="1" applyFont="1" applyFill="1" applyAlignment="1">
      <alignment horizontal="left" vertical="center"/>
    </xf>
    <xf numFmtId="166" fontId="38" fillId="0" borderId="0" xfId="0" applyNumberFormat="1" applyFont="1" applyAlignment="1">
      <alignment horizontal="left" vertical="center"/>
    </xf>
    <xf numFmtId="0" fontId="110" fillId="38" borderId="0" xfId="0" applyFont="1" applyFill="1" applyAlignment="1">
      <alignment vertical="center"/>
    </xf>
    <xf numFmtId="166" fontId="110" fillId="38" borderId="0" xfId="0" applyNumberFormat="1" applyFont="1" applyFill="1" applyAlignment="1" applyProtection="1">
      <alignment horizontal="right" vertical="center"/>
      <protection hidden="1"/>
    </xf>
    <xf numFmtId="166" fontId="19" fillId="5" borderId="0" xfId="0" applyNumberFormat="1" applyFont="1" applyFill="1" applyAlignment="1">
      <alignment horizontal="left" vertical="center"/>
    </xf>
    <xf numFmtId="166" fontId="21" fillId="5" borderId="0" xfId="0" applyNumberFormat="1" applyFont="1" applyFill="1" applyAlignment="1">
      <alignment horizontal="left" vertical="center"/>
    </xf>
    <xf numFmtId="166" fontId="92" fillId="5" borderId="26" xfId="0" applyNumberFormat="1" applyFont="1" applyFill="1" applyBorder="1" applyAlignment="1">
      <alignment vertical="center"/>
    </xf>
    <xf numFmtId="166" fontId="24" fillId="0" borderId="29" xfId="0" applyNumberFormat="1" applyFont="1" applyBorder="1" applyAlignment="1" applyProtection="1">
      <alignment horizontal="right" vertical="center"/>
      <protection hidden="1"/>
    </xf>
    <xf numFmtId="166" fontId="38" fillId="4" borderId="48" xfId="0" applyNumberFormat="1" applyFont="1" applyFill="1" applyBorder="1" applyAlignment="1">
      <alignment horizontal="right" vertical="center"/>
    </xf>
    <xf numFmtId="166" fontId="94" fillId="4" borderId="0" xfId="0" applyNumberFormat="1" applyFont="1" applyFill="1"/>
    <xf numFmtId="166" fontId="93" fillId="5" borderId="25" xfId="0" applyNumberFormat="1" applyFont="1" applyFill="1" applyBorder="1" applyAlignment="1">
      <alignment vertical="center"/>
    </xf>
    <xf numFmtId="166" fontId="38" fillId="0" borderId="0" xfId="0" applyNumberFormat="1" applyFont="1" applyAlignment="1" applyProtection="1">
      <alignment horizontal="right" vertical="center"/>
      <protection hidden="1"/>
    </xf>
    <xf numFmtId="0" fontId="121" fillId="4" borderId="0" xfId="0" applyFont="1" applyFill="1" applyAlignment="1">
      <alignment vertical="center"/>
    </xf>
    <xf numFmtId="167" fontId="76" fillId="0" borderId="0" xfId="0" applyNumberFormat="1" applyFont="1" applyAlignment="1" applyProtection="1">
      <alignment horizontal="center"/>
      <protection locked="0"/>
    </xf>
    <xf numFmtId="166" fontId="24" fillId="0" borderId="30" xfId="0" applyNumberFormat="1" applyFont="1" applyBorder="1" applyAlignment="1" applyProtection="1">
      <alignment horizontal="right" vertical="center"/>
      <protection hidden="1"/>
    </xf>
    <xf numFmtId="166" fontId="90" fillId="0" borderId="17" xfId="0" applyNumberFormat="1" applyFont="1" applyBorder="1" applyAlignment="1">
      <alignment vertical="center"/>
    </xf>
    <xf numFmtId="166" fontId="1" fillId="4" borderId="19" xfId="0" applyNumberFormat="1" applyFont="1" applyFill="1" applyBorder="1" applyAlignment="1">
      <alignment vertical="center"/>
    </xf>
    <xf numFmtId="166" fontId="33" fillId="5" borderId="0" xfId="0" applyNumberFormat="1" applyFont="1" applyFill="1" applyAlignment="1">
      <alignment horizontal="right" vertical="center"/>
    </xf>
    <xf numFmtId="166" fontId="89" fillId="4" borderId="37" xfId="0" applyNumberFormat="1" applyFont="1" applyFill="1" applyBorder="1" applyAlignment="1">
      <alignment vertical="center"/>
    </xf>
    <xf numFmtId="166" fontId="90" fillId="4" borderId="19" xfId="0" applyNumberFormat="1" applyFont="1" applyFill="1" applyBorder="1" applyAlignment="1">
      <alignment vertical="center"/>
    </xf>
    <xf numFmtId="166" fontId="89" fillId="0" borderId="37" xfId="0" applyNumberFormat="1" applyFont="1" applyBorder="1" applyAlignment="1">
      <alignment vertical="center"/>
    </xf>
    <xf numFmtId="164" fontId="38" fillId="4" borderId="0" xfId="0" applyNumberFormat="1" applyFont="1" applyFill="1" applyAlignment="1">
      <alignment horizontal="right" vertical="center"/>
    </xf>
    <xf numFmtId="164" fontId="110" fillId="6" borderId="0" xfId="0" applyNumberFormat="1" applyFont="1" applyFill="1" applyAlignment="1" applyProtection="1">
      <alignment horizontal="right" vertical="center"/>
      <protection hidden="1"/>
    </xf>
    <xf numFmtId="0" fontId="27" fillId="0" borderId="43" xfId="0" applyFont="1" applyBorder="1" applyAlignment="1">
      <alignment vertical="center"/>
    </xf>
    <xf numFmtId="0" fontId="42" fillId="0" borderId="43" xfId="0" applyFont="1" applyBorder="1" applyAlignment="1">
      <alignment vertical="center"/>
    </xf>
    <xf numFmtId="0" fontId="42" fillId="0" borderId="43" xfId="0" applyFont="1" applyBorder="1" applyAlignment="1">
      <alignment vertical="center" wrapText="1"/>
    </xf>
    <xf numFmtId="0" fontId="42" fillId="0" borderId="43" xfId="53101" applyFont="1" applyBorder="1" applyAlignment="1">
      <alignment vertical="center"/>
    </xf>
    <xf numFmtId="0" fontId="122" fillId="4" borderId="0" xfId="0" applyFont="1" applyFill="1"/>
    <xf numFmtId="0" fontId="122" fillId="4" borderId="0" xfId="0" applyFont="1" applyFill="1" applyAlignment="1">
      <alignment vertical="center"/>
    </xf>
    <xf numFmtId="0" fontId="122" fillId="0" borderId="23" xfId="0" applyFont="1" applyBorder="1" applyAlignment="1" applyProtection="1">
      <alignment vertical="center"/>
      <protection hidden="1"/>
    </xf>
    <xf numFmtId="0" fontId="36" fillId="4" borderId="0" xfId="0" applyFont="1" applyFill="1"/>
    <xf numFmtId="0" fontId="36" fillId="4" borderId="21" xfId="0" applyFont="1" applyFill="1" applyBorder="1" applyAlignment="1">
      <alignment vertical="center"/>
    </xf>
    <xf numFmtId="0" fontId="36" fillId="4" borderId="0" xfId="0" applyFont="1" applyFill="1" applyAlignment="1">
      <alignment vertical="center"/>
    </xf>
    <xf numFmtId="0" fontId="36" fillId="0" borderId="0" xfId="0" applyFont="1" applyAlignment="1" applyProtection="1">
      <alignment vertical="center"/>
      <protection hidden="1"/>
    </xf>
    <xf numFmtId="0" fontId="106" fillId="4" borderId="0" xfId="0" applyFont="1" applyFill="1" applyAlignment="1">
      <alignment vertical="center"/>
    </xf>
    <xf numFmtId="0" fontId="120" fillId="4" borderId="0" xfId="0" applyFont="1" applyFill="1" applyAlignment="1" applyProtection="1">
      <alignment vertical="center"/>
      <protection locked="0"/>
    </xf>
    <xf numFmtId="0" fontId="80" fillId="4" borderId="62" xfId="53099" applyFont="1" applyFill="1" applyBorder="1" applyAlignment="1">
      <alignment horizontal="left" vertical="center"/>
    </xf>
    <xf numFmtId="166" fontId="80" fillId="0" borderId="62" xfId="0" applyNumberFormat="1" applyFont="1" applyBorder="1" applyAlignment="1">
      <alignment horizontal="right" vertical="center"/>
    </xf>
    <xf numFmtId="0" fontId="42" fillId="4" borderId="44" xfId="0" applyFont="1" applyFill="1" applyBorder="1" applyAlignment="1">
      <alignment vertical="center"/>
    </xf>
    <xf numFmtId="166" fontId="24" fillId="0" borderId="52" xfId="0" applyNumberFormat="1" applyFont="1" applyBorder="1" applyAlignment="1" applyProtection="1">
      <alignment horizontal="right" vertical="center"/>
      <protection hidden="1"/>
    </xf>
    <xf numFmtId="0" fontId="24" fillId="0" borderId="64" xfId="0" applyFont="1" applyBorder="1" applyAlignment="1">
      <alignment vertical="center"/>
    </xf>
    <xf numFmtId="0" fontId="24" fillId="0" borderId="65" xfId="0" applyFont="1" applyBorder="1" applyAlignment="1">
      <alignment vertical="center"/>
    </xf>
    <xf numFmtId="166" fontId="24" fillId="0" borderId="50" xfId="0" applyNumberFormat="1" applyFont="1" applyBorder="1" applyAlignment="1" applyProtection="1">
      <alignment horizontal="right" vertical="center"/>
      <protection hidden="1"/>
    </xf>
    <xf numFmtId="0" fontId="110" fillId="6" borderId="0" xfId="0" applyFont="1" applyFill="1" applyAlignment="1">
      <alignment horizontal="right" vertical="center"/>
    </xf>
    <xf numFmtId="0" fontId="110" fillId="6" borderId="22" xfId="0" applyFont="1" applyFill="1" applyBorder="1" applyAlignment="1">
      <alignment vertical="center"/>
    </xf>
    <xf numFmtId="166" fontId="110" fillId="6" borderId="38" xfId="0" applyNumberFormat="1" applyFont="1" applyFill="1" applyBorder="1" applyAlignment="1" applyProtection="1">
      <alignment horizontal="right" vertical="center"/>
      <protection hidden="1"/>
    </xf>
    <xf numFmtId="0" fontId="1" fillId="4" borderId="0" xfId="0" applyFont="1" applyFill="1"/>
    <xf numFmtId="0" fontId="110" fillId="6" borderId="31" xfId="0" applyFont="1" applyFill="1" applyBorder="1" applyAlignment="1" applyProtection="1">
      <alignment vertical="center"/>
      <protection hidden="1"/>
    </xf>
    <xf numFmtId="0" fontId="110" fillId="6" borderId="0" xfId="0" applyFont="1" applyFill="1" applyAlignment="1" applyProtection="1">
      <alignment vertical="center"/>
      <protection hidden="1"/>
    </xf>
    <xf numFmtId="166" fontId="110" fillId="6" borderId="32" xfId="0" applyNumberFormat="1" applyFont="1" applyFill="1" applyBorder="1" applyAlignment="1" applyProtection="1">
      <alignment horizontal="right" vertical="center"/>
      <protection hidden="1"/>
    </xf>
    <xf numFmtId="0" fontId="24" fillId="0" borderId="52" xfId="0" applyFont="1" applyBorder="1" applyAlignment="1">
      <alignment vertical="center"/>
    </xf>
    <xf numFmtId="170" fontId="31" fillId="5" borderId="0" xfId="0" applyNumberFormat="1" applyFont="1" applyFill="1" applyAlignment="1">
      <alignment vertical="center"/>
    </xf>
    <xf numFmtId="170" fontId="38" fillId="4" borderId="0" xfId="0" applyNumberFormat="1" applyFont="1" applyFill="1" applyAlignment="1">
      <alignment horizontal="right" vertical="center"/>
    </xf>
    <xf numFmtId="0" fontId="91" fillId="0" borderId="0" xfId="0" applyFont="1" applyAlignment="1">
      <alignment vertical="center"/>
    </xf>
    <xf numFmtId="0" fontId="28" fillId="5" borderId="41" xfId="0" applyFont="1" applyFill="1" applyBorder="1" applyAlignment="1">
      <alignment vertical="center"/>
    </xf>
    <xf numFmtId="166" fontId="33" fillId="5" borderId="41" xfId="0" applyNumberFormat="1" applyFont="1" applyFill="1" applyBorder="1" applyAlignment="1">
      <alignment horizontal="right" vertical="center"/>
    </xf>
    <xf numFmtId="0" fontId="24" fillId="0" borderId="49" xfId="0" applyFont="1" applyBorder="1" applyAlignment="1">
      <alignment vertical="center"/>
    </xf>
    <xf numFmtId="166" fontId="24" fillId="0" borderId="49" xfId="0" applyNumberFormat="1" applyFont="1" applyBorder="1" applyAlignment="1" applyProtection="1">
      <alignment horizontal="right" vertical="center"/>
      <protection hidden="1"/>
    </xf>
    <xf numFmtId="0" fontId="24" fillId="4" borderId="0" xfId="0" applyFont="1" applyFill="1" applyAlignment="1">
      <alignment vertical="center"/>
    </xf>
    <xf numFmtId="166" fontId="24" fillId="4" borderId="0" xfId="0" applyNumberFormat="1" applyFont="1" applyFill="1" applyAlignment="1" applyProtection="1">
      <alignment horizontal="right" vertical="center"/>
      <protection hidden="1"/>
    </xf>
    <xf numFmtId="0" fontId="24" fillId="0" borderId="61" xfId="0" applyFont="1" applyBorder="1" applyAlignment="1">
      <alignment vertical="center"/>
    </xf>
    <xf numFmtId="166" fontId="24" fillId="0" borderId="61" xfId="0" applyNumberFormat="1" applyFont="1" applyBorder="1" applyAlignment="1" applyProtection="1">
      <alignment horizontal="right" vertical="center"/>
      <protection hidden="1"/>
    </xf>
    <xf numFmtId="0" fontId="24" fillId="0" borderId="45" xfId="0" applyFont="1" applyBorder="1" applyAlignment="1">
      <alignment vertical="center"/>
    </xf>
    <xf numFmtId="166" fontId="24" fillId="0" borderId="45" xfId="0" applyNumberFormat="1" applyFont="1" applyBorder="1" applyAlignment="1" applyProtection="1">
      <alignment horizontal="right" vertical="center"/>
      <protection hidden="1"/>
    </xf>
    <xf numFmtId="0" fontId="27" fillId="0" borderId="52" xfId="0" applyFont="1" applyBorder="1" applyAlignment="1">
      <alignment vertical="center"/>
    </xf>
    <xf numFmtId="0" fontId="24" fillId="0" borderId="53" xfId="0" applyFont="1" applyBorder="1" applyAlignment="1">
      <alignment vertical="center"/>
    </xf>
    <xf numFmtId="0" fontId="24" fillId="0" borderId="54" xfId="0" applyFont="1" applyBorder="1" applyAlignment="1">
      <alignment vertical="center"/>
    </xf>
    <xf numFmtId="166" fontId="24" fillId="0" borderId="54" xfId="0" applyNumberFormat="1" applyFont="1" applyBorder="1" applyAlignment="1" applyProtection="1">
      <alignment horizontal="right" vertical="center"/>
      <protection hidden="1"/>
    </xf>
    <xf numFmtId="166" fontId="24" fillId="0" borderId="55" xfId="0" applyNumberFormat="1" applyFont="1" applyBorder="1" applyAlignment="1" applyProtection="1">
      <alignment horizontal="right" vertical="center"/>
      <protection hidden="1"/>
    </xf>
    <xf numFmtId="0" fontId="27" fillId="0" borderId="56" xfId="0" applyFont="1" applyBorder="1" applyAlignment="1">
      <alignment vertical="center"/>
    </xf>
    <xf numFmtId="0" fontId="27" fillId="0" borderId="45" xfId="0" applyFont="1" applyBorder="1" applyAlignment="1">
      <alignment vertical="center"/>
    </xf>
    <xf numFmtId="166" fontId="24" fillId="0" borderId="57" xfId="0" applyNumberFormat="1" applyFont="1" applyBorder="1" applyAlignment="1" applyProtection="1">
      <alignment horizontal="right" vertical="center"/>
      <protection hidden="1"/>
    </xf>
    <xf numFmtId="0" fontId="24" fillId="4" borderId="43" xfId="0" applyFont="1" applyFill="1" applyBorder="1" applyAlignment="1">
      <alignment vertical="center"/>
    </xf>
    <xf numFmtId="0" fontId="24" fillId="0" borderId="50" xfId="0" applyFont="1" applyBorder="1" applyAlignment="1">
      <alignment horizontal="left" vertical="center"/>
    </xf>
    <xf numFmtId="0" fontId="24" fillId="0" borderId="43" xfId="0" applyFont="1" applyBorder="1" applyAlignment="1">
      <alignment horizontal="left" vertical="center"/>
    </xf>
    <xf numFmtId="164" fontId="33" fillId="5" borderId="0" xfId="0" applyNumberFormat="1" applyFont="1" applyFill="1" applyAlignment="1">
      <alignment horizontal="right" vertical="center"/>
    </xf>
    <xf numFmtId="0" fontId="38" fillId="4" borderId="51" xfId="0" applyFont="1" applyFill="1" applyBorder="1" applyAlignment="1">
      <alignment vertical="center"/>
    </xf>
    <xf numFmtId="164" fontId="110" fillId="6" borderId="0" xfId="0" applyNumberFormat="1" applyFont="1" applyFill="1" applyAlignment="1" applyProtection="1">
      <alignment horizontal="left" vertical="center"/>
      <protection hidden="1"/>
    </xf>
    <xf numFmtId="164" fontId="38" fillId="4" borderId="51" xfId="0" applyNumberFormat="1" applyFont="1" applyFill="1" applyBorder="1" applyAlignment="1">
      <alignment vertical="center"/>
    </xf>
    <xf numFmtId="0" fontId="38" fillId="4" borderId="51" xfId="0" applyFont="1" applyFill="1" applyBorder="1" applyAlignment="1">
      <alignment horizontal="left" vertical="center"/>
    </xf>
    <xf numFmtId="0" fontId="0" fillId="4" borderId="51" xfId="0" applyFill="1" applyBorder="1" applyAlignment="1">
      <alignment vertical="center"/>
    </xf>
    <xf numFmtId="166" fontId="24" fillId="0" borderId="14" xfId="0" applyNumberFormat="1" applyFont="1" applyBorder="1" applyAlignment="1" applyProtection="1">
      <alignment horizontal="right" vertical="center"/>
      <protection hidden="1"/>
    </xf>
    <xf numFmtId="0" fontId="38" fillId="4" borderId="46" xfId="0" applyFont="1" applyFill="1" applyBorder="1" applyAlignment="1">
      <alignment vertical="center"/>
    </xf>
    <xf numFmtId="0" fontId="110" fillId="38" borderId="42" xfId="0" applyFont="1" applyFill="1" applyBorder="1" applyAlignment="1">
      <alignment vertical="center"/>
    </xf>
    <xf numFmtId="0" fontId="24" fillId="4" borderId="50" xfId="0" applyFont="1" applyFill="1" applyBorder="1" applyAlignment="1">
      <alignment vertical="center"/>
    </xf>
    <xf numFmtId="0" fontId="110" fillId="38" borderId="51" xfId="0" applyFont="1" applyFill="1" applyBorder="1" applyAlignment="1">
      <alignment vertical="center"/>
    </xf>
    <xf numFmtId="0" fontId="117" fillId="38" borderId="0" xfId="0" applyFont="1" applyFill="1" applyAlignment="1">
      <alignment vertical="center"/>
    </xf>
    <xf numFmtId="0" fontId="24" fillId="0" borderId="56" xfId="0" applyFont="1" applyBorder="1" applyAlignment="1">
      <alignment vertical="center"/>
    </xf>
    <xf numFmtId="0" fontId="27" fillId="0" borderId="53" xfId="0" applyFont="1" applyBorder="1" applyAlignment="1">
      <alignment vertical="center"/>
    </xf>
    <xf numFmtId="164" fontId="29" fillId="4" borderId="0" xfId="0" applyNumberFormat="1" applyFont="1" applyFill="1" applyAlignment="1">
      <alignment vertical="center"/>
    </xf>
    <xf numFmtId="0" fontId="28" fillId="7" borderId="0" xfId="0" applyFont="1" applyFill="1" applyAlignment="1">
      <alignment vertical="top"/>
    </xf>
    <xf numFmtId="166" fontId="28" fillId="5" borderId="0" xfId="0" applyNumberFormat="1" applyFont="1" applyFill="1" applyAlignment="1">
      <alignment horizontal="right" vertical="top"/>
    </xf>
    <xf numFmtId="0" fontId="85" fillId="7" borderId="0" xfId="0" applyFont="1" applyFill="1" applyAlignment="1">
      <alignment vertical="top"/>
    </xf>
    <xf numFmtId="166" fontId="85" fillId="5" borderId="0" xfId="0" applyNumberFormat="1" applyFont="1" applyFill="1" applyAlignment="1">
      <alignment horizontal="right" vertical="top"/>
    </xf>
    <xf numFmtId="166" fontId="0" fillId="4" borderId="0" xfId="0" applyNumberFormat="1" applyFill="1" applyAlignment="1">
      <alignment vertical="center"/>
    </xf>
    <xf numFmtId="166" fontId="90" fillId="4" borderId="0" xfId="0" applyNumberFormat="1" applyFont="1" applyFill="1" applyAlignment="1">
      <alignment vertical="center"/>
    </xf>
    <xf numFmtId="0" fontId="125" fillId="4" borderId="0" xfId="0" applyFont="1" applyFill="1" applyAlignment="1">
      <alignment vertical="center"/>
    </xf>
    <xf numFmtId="0" fontId="126" fillId="4" borderId="0" xfId="0" applyFont="1" applyFill="1" applyAlignment="1" applyProtection="1">
      <alignment horizontal="left" vertical="center"/>
      <protection locked="0"/>
    </xf>
    <xf numFmtId="0" fontId="110" fillId="6" borderId="36" xfId="0" applyFont="1" applyFill="1" applyBorder="1" applyAlignment="1" applyProtection="1">
      <alignment vertical="center"/>
      <protection hidden="1"/>
    </xf>
    <xf numFmtId="0" fontId="40" fillId="0" borderId="20" xfId="0" applyFont="1" applyBorder="1" applyAlignment="1" applyProtection="1">
      <alignment vertical="center"/>
      <protection hidden="1"/>
    </xf>
    <xf numFmtId="166" fontId="110" fillId="6" borderId="36" xfId="0" applyNumberFormat="1" applyFont="1" applyFill="1" applyBorder="1" applyAlignment="1" applyProtection="1">
      <alignment horizontal="center" vertical="center"/>
      <protection hidden="1"/>
    </xf>
    <xf numFmtId="0" fontId="125" fillId="0" borderId="42" xfId="0" applyFont="1" applyBorder="1" applyAlignment="1">
      <alignment vertical="center" wrapText="1"/>
    </xf>
    <xf numFmtId="0" fontId="116" fillId="0" borderId="42" xfId="0" applyFont="1" applyBorder="1" applyAlignment="1">
      <alignment vertical="center"/>
    </xf>
    <xf numFmtId="0" fontId="28" fillId="7" borderId="0" xfId="0" applyFont="1" applyFill="1" applyAlignment="1">
      <alignment vertical="center"/>
    </xf>
    <xf numFmtId="166" fontId="28" fillId="5" borderId="0" xfId="0" applyNumberFormat="1" applyFont="1" applyFill="1" applyAlignment="1">
      <alignment horizontal="right" vertical="center"/>
    </xf>
    <xf numFmtId="0" fontId="85" fillId="7" borderId="0" xfId="0" applyFont="1" applyFill="1" applyAlignment="1">
      <alignment vertical="center"/>
    </xf>
    <xf numFmtId="166" fontId="85" fillId="5" borderId="0" xfId="0" applyNumberFormat="1" applyFont="1" applyFill="1" applyAlignment="1">
      <alignment horizontal="right" vertical="center"/>
    </xf>
    <xf numFmtId="0" fontId="82" fillId="4" borderId="10" xfId="0" applyFont="1" applyFill="1" applyBorder="1" applyAlignment="1">
      <alignment vertical="center"/>
    </xf>
    <xf numFmtId="166" fontId="82" fillId="0" borderId="10" xfId="0" applyNumberFormat="1" applyFont="1" applyBorder="1" applyAlignment="1">
      <alignment horizontal="right" vertical="center"/>
    </xf>
    <xf numFmtId="0" fontId="82" fillId="4" borderId="29" xfId="0" applyFont="1" applyFill="1" applyBorder="1" applyAlignment="1">
      <alignment vertical="center"/>
    </xf>
    <xf numFmtId="166" fontId="19" fillId="5" borderId="31" xfId="0" applyNumberFormat="1" applyFont="1" applyFill="1" applyBorder="1" applyAlignment="1">
      <alignment horizontal="left" vertical="center"/>
    </xf>
    <xf numFmtId="166" fontId="19" fillId="5" borderId="34" xfId="0" applyNumberFormat="1" applyFont="1" applyFill="1" applyBorder="1" applyAlignment="1">
      <alignment horizontal="left" vertical="center"/>
    </xf>
    <xf numFmtId="166" fontId="19" fillId="5" borderId="66" xfId="0" applyNumberFormat="1" applyFont="1" applyFill="1" applyBorder="1" applyAlignment="1">
      <alignment horizontal="left" vertical="center"/>
    </xf>
    <xf numFmtId="0" fontId="19" fillId="5" borderId="67" xfId="0" applyFont="1" applyFill="1" applyBorder="1" applyAlignment="1">
      <alignment horizontal="left" vertical="center"/>
    </xf>
    <xf numFmtId="0" fontId="24" fillId="0" borderId="68" xfId="0" applyFont="1" applyBorder="1" applyAlignment="1">
      <alignment vertical="center"/>
    </xf>
    <xf numFmtId="168" fontId="34" fillId="5" borderId="69" xfId="0" applyNumberFormat="1" applyFont="1" applyFill="1" applyBorder="1" applyAlignment="1">
      <alignment horizontal="right" vertical="center"/>
    </xf>
    <xf numFmtId="0" fontId="95" fillId="5" borderId="70" xfId="0" applyFont="1" applyFill="1" applyBorder="1" applyAlignment="1">
      <alignment vertical="center"/>
    </xf>
    <xf numFmtId="166" fontId="95" fillId="5" borderId="69" xfId="0" applyNumberFormat="1" applyFont="1" applyFill="1" applyBorder="1" applyAlignment="1">
      <alignment vertical="center"/>
    </xf>
    <xf numFmtId="166" fontId="95" fillId="5" borderId="71" xfId="0" applyNumberFormat="1" applyFont="1" applyFill="1" applyBorder="1" applyAlignment="1">
      <alignment vertical="center"/>
    </xf>
    <xf numFmtId="0" fontId="2"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85" fillId="5" borderId="40" xfId="0" applyFont="1" applyFill="1" applyBorder="1" applyAlignment="1">
      <alignment horizontal="left"/>
    </xf>
    <xf numFmtId="0" fontId="86" fillId="5" borderId="0" xfId="0" applyFont="1" applyFill="1" applyAlignment="1">
      <alignment horizontal="left"/>
    </xf>
    <xf numFmtId="0" fontId="19" fillId="5" borderId="0" xfId="0" applyFont="1" applyFill="1" applyAlignment="1">
      <alignment horizontal="left" wrapText="1"/>
    </xf>
    <xf numFmtId="171" fontId="110" fillId="6" borderId="0" xfId="0" applyNumberFormat="1" applyFont="1" applyFill="1"/>
    <xf numFmtId="171" fontId="110" fillId="6" borderId="0" xfId="0" applyNumberFormat="1" applyFont="1" applyFill="1" applyAlignment="1" applyProtection="1">
      <alignment horizontal="right"/>
      <protection hidden="1"/>
    </xf>
    <xf numFmtId="171" fontId="117" fillId="38" borderId="0" xfId="0" applyNumberFormat="1" applyFont="1" applyFill="1"/>
    <xf numFmtId="171" fontId="81" fillId="38" borderId="0" xfId="0" applyNumberFormat="1" applyFont="1" applyFill="1"/>
    <xf numFmtId="171" fontId="81" fillId="38" borderId="0" xfId="0" applyNumberFormat="1" applyFont="1" applyFill="1" applyAlignment="1" applyProtection="1">
      <alignment horizontal="right"/>
      <protection hidden="1"/>
    </xf>
    <xf numFmtId="171" fontId="27" fillId="0" borderId="29" xfId="0" applyNumberFormat="1" applyFont="1" applyBorder="1"/>
    <xf numFmtId="171" fontId="24" fillId="0" borderId="10" xfId="0" applyNumberFormat="1" applyFont="1" applyBorder="1"/>
    <xf numFmtId="167" fontId="130" fillId="0" borderId="0" xfId="0" applyNumberFormat="1" applyFont="1" applyAlignment="1" applyProtection="1">
      <alignment horizontal="center"/>
      <protection locked="0"/>
    </xf>
    <xf numFmtId="0" fontId="36" fillId="0" borderId="0" xfId="0" applyFont="1" applyAlignment="1">
      <alignment vertical="center"/>
    </xf>
    <xf numFmtId="0" fontId="18" fillId="0" borderId="0" xfId="0" applyFont="1"/>
    <xf numFmtId="164" fontId="38" fillId="4" borderId="75" xfId="0" applyNumberFormat="1" applyFont="1" applyFill="1" applyBorder="1" applyAlignment="1">
      <alignment vertical="center"/>
    </xf>
    <xf numFmtId="164" fontId="110" fillId="6" borderId="74" xfId="0" applyNumberFormat="1" applyFont="1" applyFill="1" applyBorder="1" applyAlignment="1" applyProtection="1">
      <alignment horizontal="left" vertical="center"/>
      <protection hidden="1"/>
    </xf>
    <xf numFmtId="166" fontId="110" fillId="6" borderId="74" xfId="0" applyNumberFormat="1" applyFont="1" applyFill="1" applyBorder="1" applyAlignment="1" applyProtection="1">
      <alignment horizontal="right" vertical="center"/>
      <protection hidden="1"/>
    </xf>
    <xf numFmtId="0" fontId="27" fillId="0" borderId="52" xfId="0" applyFont="1" applyBorder="1" applyAlignment="1">
      <alignment vertical="center" wrapText="1"/>
    </xf>
    <xf numFmtId="164" fontId="95" fillId="5" borderId="0" xfId="0" applyNumberFormat="1" applyFont="1" applyFill="1" applyAlignment="1">
      <alignment vertical="center"/>
    </xf>
    <xf numFmtId="2" fontId="136" fillId="0" borderId="0" xfId="0" applyNumberFormat="1" applyFont="1" applyAlignment="1">
      <alignment vertical="center"/>
    </xf>
    <xf numFmtId="172" fontId="136" fillId="0" borderId="0" xfId="0" applyNumberFormat="1" applyFont="1" applyAlignment="1" applyProtection="1">
      <alignment vertical="top"/>
      <protection hidden="1"/>
    </xf>
    <xf numFmtId="164" fontId="100" fillId="5" borderId="0" xfId="0" applyNumberFormat="1" applyFont="1" applyFill="1" applyAlignment="1">
      <alignment horizontal="right" vertical="center"/>
    </xf>
    <xf numFmtId="2" fontId="137" fillId="0" borderId="0" xfId="0" applyNumberFormat="1" applyFont="1" applyAlignment="1">
      <alignment vertical="center"/>
    </xf>
    <xf numFmtId="2" fontId="137" fillId="0" borderId="0" xfId="0" applyNumberFormat="1" applyFont="1" applyAlignment="1">
      <alignment vertical="center" wrapText="1"/>
    </xf>
    <xf numFmtId="172" fontId="137" fillId="0" borderId="0" xfId="0" applyNumberFormat="1" applyFont="1" applyAlignment="1" applyProtection="1">
      <alignment vertical="top"/>
      <protection hidden="1"/>
    </xf>
    <xf numFmtId="0" fontId="80" fillId="4" borderId="10" xfId="53099" applyFont="1" applyFill="1" applyBorder="1" applyAlignment="1">
      <alignment horizontal="left" vertical="center"/>
    </xf>
    <xf numFmtId="164" fontId="80" fillId="4" borderId="10" xfId="53099" applyNumberFormat="1" applyFont="1" applyFill="1" applyBorder="1" applyAlignment="1">
      <alignment horizontal="right" vertical="center"/>
    </xf>
    <xf numFmtId="166" fontId="80" fillId="0" borderId="10" xfId="0" applyNumberFormat="1" applyFont="1" applyBorder="1" applyAlignment="1">
      <alignment horizontal="right" vertical="center"/>
    </xf>
    <xf numFmtId="2" fontId="136" fillId="0" borderId="0" xfId="0" applyNumberFormat="1" applyFont="1" applyAlignment="1" applyProtection="1">
      <alignment vertical="center"/>
      <protection hidden="1"/>
    </xf>
    <xf numFmtId="164" fontId="24" fillId="0" borderId="44" xfId="0" applyNumberFormat="1" applyFont="1" applyBorder="1" applyAlignment="1" applyProtection="1">
      <alignment horizontal="right" vertical="center"/>
      <protection hidden="1"/>
    </xf>
    <xf numFmtId="2" fontId="136" fillId="0" borderId="0" xfId="0" applyNumberFormat="1" applyFont="1" applyAlignment="1" applyProtection="1">
      <alignment vertical="top"/>
      <protection hidden="1"/>
    </xf>
    <xf numFmtId="0" fontId="27" fillId="0" borderId="44" xfId="53103" applyFont="1" applyBorder="1" applyAlignment="1">
      <alignment vertical="center"/>
    </xf>
    <xf numFmtId="0" fontId="138" fillId="0" borderId="0" xfId="0" applyFont="1" applyAlignment="1" applyProtection="1">
      <alignment vertical="top"/>
      <protection hidden="1"/>
    </xf>
    <xf numFmtId="172" fontId="139" fillId="0" borderId="0" xfId="0" applyNumberFormat="1" applyFont="1" applyAlignment="1" applyProtection="1">
      <alignment vertical="top"/>
      <protection hidden="1"/>
    </xf>
    <xf numFmtId="164" fontId="0" fillId="0" borderId="0" xfId="0" applyNumberFormat="1" applyAlignment="1" applyProtection="1">
      <alignment vertical="top"/>
      <protection hidden="1"/>
    </xf>
    <xf numFmtId="164" fontId="110" fillId="6" borderId="0" xfId="0" applyNumberFormat="1" applyFont="1" applyFill="1" applyAlignment="1" applyProtection="1">
      <alignment horizontal="center" vertical="center"/>
      <protection hidden="1"/>
    </xf>
    <xf numFmtId="0" fontId="2" fillId="4" borderId="0" xfId="0" applyFont="1" applyFill="1"/>
    <xf numFmtId="0" fontId="0" fillId="4" borderId="0" xfId="0" applyFill="1" applyAlignment="1" applyProtection="1">
      <alignment vertical="top"/>
      <protection hidden="1"/>
    </xf>
    <xf numFmtId="0" fontId="79" fillId="4" borderId="0" xfId="0" applyFont="1" applyFill="1" applyAlignment="1" applyProtection="1">
      <alignment vertical="center"/>
      <protection hidden="1"/>
    </xf>
    <xf numFmtId="0" fontId="24" fillId="0" borderId="46" xfId="0" applyFont="1" applyBorder="1" applyAlignment="1">
      <alignment vertical="center"/>
    </xf>
    <xf numFmtId="0" fontId="24" fillId="0" borderId="11" xfId="0" applyFont="1" applyBorder="1" applyAlignment="1">
      <alignment vertical="center"/>
    </xf>
    <xf numFmtId="166" fontId="24" fillId="0" borderId="11" xfId="0" applyNumberFormat="1" applyFont="1" applyBorder="1" applyAlignment="1" applyProtection="1">
      <alignment horizontal="right" vertical="center"/>
      <protection hidden="1"/>
    </xf>
    <xf numFmtId="0" fontId="140" fillId="0" borderId="0" xfId="0" applyFont="1"/>
    <xf numFmtId="0" fontId="24" fillId="0" borderId="77" xfId="0" applyFont="1" applyBorder="1" applyAlignment="1">
      <alignment vertical="center"/>
    </xf>
    <xf numFmtId="171" fontId="24" fillId="0" borderId="12" xfId="0" applyNumberFormat="1" applyFont="1" applyBorder="1" applyAlignment="1">
      <alignment vertical="center"/>
    </xf>
    <xf numFmtId="171" fontId="24" fillId="0" borderId="13" xfId="0" applyNumberFormat="1" applyFont="1" applyBorder="1" applyAlignment="1">
      <alignment vertical="center"/>
    </xf>
    <xf numFmtId="171" fontId="24" fillId="0" borderId="64" xfId="0" applyNumberFormat="1" applyFont="1" applyBorder="1" applyAlignment="1">
      <alignment vertical="center"/>
    </xf>
    <xf numFmtId="171" fontId="24" fillId="0" borderId="65" xfId="0" applyNumberFormat="1" applyFont="1" applyBorder="1" applyAlignment="1">
      <alignment vertical="center"/>
    </xf>
    <xf numFmtId="171" fontId="24" fillId="0" borderId="78" xfId="0" applyNumberFormat="1" applyFont="1" applyBorder="1" applyAlignment="1">
      <alignment vertical="center"/>
    </xf>
    <xf numFmtId="171" fontId="24" fillId="0" borderId="79" xfId="0" applyNumberFormat="1" applyFont="1" applyBorder="1" applyAlignment="1">
      <alignment vertical="center"/>
    </xf>
    <xf numFmtId="171" fontId="110" fillId="6" borderId="0" xfId="0" applyNumberFormat="1" applyFont="1" applyFill="1" applyAlignment="1">
      <alignment vertical="center"/>
    </xf>
    <xf numFmtId="171" fontId="24" fillId="0" borderId="15" xfId="0" applyNumberFormat="1" applyFont="1" applyBorder="1" applyAlignment="1">
      <alignment vertical="center"/>
    </xf>
    <xf numFmtId="171" fontId="24" fillId="0" borderId="16" xfId="0" applyNumberFormat="1" applyFont="1" applyBorder="1" applyAlignment="1">
      <alignment vertical="center"/>
    </xf>
    <xf numFmtId="164" fontId="24" fillId="0" borderId="13" xfId="0" applyNumberFormat="1" applyFont="1" applyBorder="1" applyAlignment="1" applyProtection="1">
      <alignment horizontal="right" vertical="center"/>
      <protection hidden="1"/>
    </xf>
    <xf numFmtId="166" fontId="0" fillId="4" borderId="0" xfId="0" applyNumberFormat="1" applyFill="1" applyAlignment="1">
      <alignment horizontal="right" vertical="center"/>
    </xf>
    <xf numFmtId="164" fontId="0" fillId="4" borderId="0" xfId="0" applyNumberFormat="1" applyFill="1"/>
    <xf numFmtId="164" fontId="29" fillId="4" borderId="0" xfId="0" applyNumberFormat="1" applyFont="1" applyFill="1"/>
    <xf numFmtId="164" fontId="110" fillId="6" borderId="51" xfId="0" applyNumberFormat="1" applyFont="1" applyFill="1" applyBorder="1" applyAlignment="1" applyProtection="1">
      <alignment horizontal="right" vertical="center"/>
      <protection hidden="1"/>
    </xf>
    <xf numFmtId="164" fontId="24" fillId="0" borderId="42" xfId="0" applyNumberFormat="1" applyFont="1" applyBorder="1" applyAlignment="1" applyProtection="1">
      <alignment horizontal="right" vertical="center"/>
      <protection hidden="1"/>
    </xf>
    <xf numFmtId="164" fontId="24" fillId="0" borderId="0" xfId="0" applyNumberFormat="1" applyFont="1" applyAlignment="1" applyProtection="1">
      <alignment horizontal="right" vertical="center"/>
      <protection hidden="1"/>
    </xf>
    <xf numFmtId="164" fontId="24" fillId="0" borderId="65" xfId="0" applyNumberFormat="1" applyFont="1" applyBorder="1" applyAlignment="1" applyProtection="1">
      <alignment horizontal="right" vertical="center"/>
      <protection hidden="1"/>
    </xf>
    <xf numFmtId="164" fontId="24" fillId="0" borderId="42" xfId="0" applyNumberFormat="1" applyFont="1" applyBorder="1" applyAlignment="1" applyProtection="1">
      <alignment horizontal="right"/>
      <protection hidden="1"/>
    </xf>
    <xf numFmtId="164" fontId="38" fillId="0" borderId="0" xfId="0" applyNumberFormat="1" applyFont="1" applyAlignment="1">
      <alignment vertical="center"/>
    </xf>
    <xf numFmtId="164" fontId="0" fillId="4" borderId="0" xfId="0" applyNumberFormat="1" applyFill="1" applyAlignment="1">
      <alignment horizontal="right" vertical="center"/>
    </xf>
    <xf numFmtId="164" fontId="24" fillId="0" borderId="16" xfId="0" applyNumberFormat="1" applyFont="1" applyBorder="1" applyAlignment="1" applyProtection="1">
      <alignment horizontal="right" vertical="center"/>
      <protection hidden="1"/>
    </xf>
    <xf numFmtId="166" fontId="24" fillId="0" borderId="80" xfId="0" applyNumberFormat="1" applyFont="1" applyBorder="1" applyAlignment="1" applyProtection="1">
      <alignment horizontal="right" vertical="center"/>
      <protection hidden="1"/>
    </xf>
    <xf numFmtId="171" fontId="24" fillId="0" borderId="10" xfId="0" applyNumberFormat="1" applyFont="1" applyBorder="1" applyAlignment="1">
      <alignment vertical="center"/>
    </xf>
    <xf numFmtId="171" fontId="24" fillId="0" borderId="42" xfId="0" applyNumberFormat="1" applyFont="1" applyBorder="1" applyAlignment="1">
      <alignment vertical="center"/>
    </xf>
    <xf numFmtId="0" fontId="38" fillId="4" borderId="0" xfId="0" applyFont="1" applyFill="1" applyAlignment="1" applyProtection="1">
      <alignment horizontal="left" vertical="center"/>
      <protection hidden="1"/>
    </xf>
    <xf numFmtId="164" fontId="38" fillId="4" borderId="0" xfId="0" applyNumberFormat="1" applyFont="1" applyFill="1" applyAlignment="1" applyProtection="1">
      <alignment horizontal="left" vertical="center"/>
      <protection hidden="1"/>
    </xf>
    <xf numFmtId="166" fontId="38" fillId="4" borderId="0" xfId="0" applyNumberFormat="1" applyFont="1" applyFill="1" applyAlignment="1" applyProtection="1">
      <alignment horizontal="left" vertical="center"/>
      <protection hidden="1"/>
    </xf>
    <xf numFmtId="0" fontId="1" fillId="0" borderId="0" xfId="0" applyFont="1"/>
    <xf numFmtId="171" fontId="24" fillId="0" borderId="81" xfId="0" applyNumberFormat="1" applyFont="1" applyBorder="1" applyAlignment="1">
      <alignment vertical="center"/>
    </xf>
    <xf numFmtId="171" fontId="42" fillId="0" borderId="59" xfId="0" applyNumberFormat="1" applyFont="1" applyBorder="1" applyAlignment="1">
      <alignment vertical="center"/>
    </xf>
    <xf numFmtId="171" fontId="38" fillId="4" borderId="0" xfId="0" applyNumberFormat="1" applyFont="1" applyFill="1" applyAlignment="1">
      <alignment vertical="center"/>
    </xf>
    <xf numFmtId="164" fontId="38" fillId="4" borderId="0" xfId="0" applyNumberFormat="1" applyFont="1" applyFill="1" applyAlignment="1">
      <alignment horizontal="center" vertical="center"/>
    </xf>
    <xf numFmtId="4" fontId="38" fillId="4" borderId="0" xfId="0" applyNumberFormat="1" applyFont="1" applyFill="1" applyAlignment="1">
      <alignment horizontal="right" vertical="center"/>
    </xf>
    <xf numFmtId="4" fontId="110" fillId="6" borderId="0" xfId="0" applyNumberFormat="1" applyFont="1" applyFill="1" applyAlignment="1" applyProtection="1">
      <alignment horizontal="right" vertical="center"/>
      <protection hidden="1"/>
    </xf>
    <xf numFmtId="4" fontId="25" fillId="4" borderId="0" xfId="0" applyNumberFormat="1" applyFont="1" applyFill="1" applyAlignment="1">
      <alignment horizontal="right" vertical="center"/>
    </xf>
    <xf numFmtId="164" fontId="25" fillId="4" borderId="0" xfId="0" applyNumberFormat="1" applyFont="1" applyFill="1" applyAlignment="1">
      <alignment horizontal="right" vertical="center"/>
    </xf>
    <xf numFmtId="4" fontId="0" fillId="0" borderId="0" xfId="0" applyNumberFormat="1" applyAlignment="1">
      <alignment vertical="center"/>
    </xf>
    <xf numFmtId="171" fontId="28" fillId="5" borderId="0" xfId="0" applyNumberFormat="1" applyFont="1" applyFill="1" applyAlignment="1">
      <alignment vertical="center"/>
    </xf>
    <xf numFmtId="164" fontId="28" fillId="5" borderId="0" xfId="0" applyNumberFormat="1" applyFont="1" applyFill="1" applyAlignment="1">
      <alignment vertical="center"/>
    </xf>
    <xf numFmtId="4" fontId="28" fillId="5" borderId="0" xfId="0" applyNumberFormat="1" applyFont="1" applyFill="1" applyAlignment="1">
      <alignment vertical="center"/>
    </xf>
    <xf numFmtId="164" fontId="38" fillId="4" borderId="0" xfId="0" applyNumberFormat="1" applyFont="1" applyFill="1" applyAlignment="1">
      <alignment vertical="center"/>
    </xf>
    <xf numFmtId="2" fontId="0" fillId="0" borderId="0" xfId="0" applyNumberFormat="1" applyAlignment="1" applyProtection="1">
      <alignment vertical="center"/>
      <protection hidden="1"/>
    </xf>
    <xf numFmtId="2" fontId="0" fillId="0" borderId="0" xfId="0" applyNumberFormat="1" applyAlignment="1">
      <alignment vertical="center" wrapText="1"/>
    </xf>
    <xf numFmtId="169" fontId="29" fillId="4" borderId="0" xfId="0" applyNumberFormat="1" applyFont="1" applyFill="1" applyAlignment="1">
      <alignment vertical="center"/>
    </xf>
    <xf numFmtId="164" fontId="2" fillId="4" borderId="0" xfId="0" applyNumberFormat="1" applyFont="1" applyFill="1" applyAlignment="1">
      <alignment horizontal="right" vertical="center"/>
    </xf>
    <xf numFmtId="4" fontId="0" fillId="0" borderId="0" xfId="0" applyNumberFormat="1" applyAlignment="1" applyProtection="1">
      <alignment vertical="center"/>
      <protection hidden="1"/>
    </xf>
    <xf numFmtId="173" fontId="38" fillId="4" borderId="0" xfId="0" applyNumberFormat="1" applyFont="1" applyFill="1" applyAlignment="1">
      <alignment vertical="center"/>
    </xf>
    <xf numFmtId="4" fontId="1" fillId="0" borderId="0" xfId="0" applyNumberFormat="1" applyFont="1" applyAlignment="1">
      <alignment vertical="center"/>
    </xf>
    <xf numFmtId="0" fontId="143" fillId="4" borderId="35" xfId="0" applyFont="1" applyFill="1" applyBorder="1" applyAlignment="1">
      <alignment vertical="center"/>
    </xf>
    <xf numFmtId="171" fontId="38" fillId="4" borderId="82" xfId="0" applyNumberFormat="1" applyFont="1" applyFill="1" applyBorder="1" applyAlignment="1">
      <alignment vertical="center"/>
    </xf>
    <xf numFmtId="171" fontId="38" fillId="4" borderId="35" xfId="0" applyNumberFormat="1" applyFont="1" applyFill="1" applyBorder="1" applyAlignment="1">
      <alignment vertical="center"/>
    </xf>
    <xf numFmtId="164" fontId="38" fillId="4" borderId="35" xfId="0" applyNumberFormat="1" applyFont="1" applyFill="1" applyBorder="1" applyAlignment="1">
      <alignment vertical="center"/>
    </xf>
    <xf numFmtId="4" fontId="38" fillId="4" borderId="83" xfId="0" applyNumberFormat="1" applyFont="1" applyFill="1" applyBorder="1" applyAlignment="1">
      <alignment horizontal="right" vertical="center"/>
    </xf>
    <xf numFmtId="171" fontId="38" fillId="4" borderId="82" xfId="0" applyNumberFormat="1" applyFont="1" applyFill="1" applyBorder="1" applyAlignment="1">
      <alignment horizontal="left" vertical="center"/>
    </xf>
    <xf numFmtId="171" fontId="38" fillId="4" borderId="35" xfId="0" applyNumberFormat="1" applyFont="1" applyFill="1" applyBorder="1" applyAlignment="1">
      <alignment horizontal="left" vertical="center"/>
    </xf>
    <xf numFmtId="164" fontId="38" fillId="4" borderId="35" xfId="0" applyNumberFormat="1" applyFont="1" applyFill="1" applyBorder="1" applyAlignment="1">
      <alignment horizontal="right" vertical="center"/>
    </xf>
    <xf numFmtId="0" fontId="143" fillId="4" borderId="0" xfId="0" applyFont="1" applyFill="1" applyAlignment="1">
      <alignment vertical="center"/>
    </xf>
    <xf numFmtId="164" fontId="25" fillId="4" borderId="0" xfId="0" applyNumberFormat="1" applyFont="1" applyFill="1" applyAlignment="1">
      <alignment vertical="center"/>
    </xf>
    <xf numFmtId="166" fontId="42" fillId="0" borderId="0" xfId="0" applyNumberFormat="1" applyFont="1" applyAlignment="1" applyProtection="1">
      <alignment horizontal="right" vertical="center"/>
      <protection hidden="1"/>
    </xf>
    <xf numFmtId="164" fontId="24" fillId="4" borderId="0" xfId="0" applyNumberFormat="1" applyFont="1" applyFill="1" applyAlignment="1" applyProtection="1">
      <alignment horizontal="right" vertical="center"/>
      <protection hidden="1"/>
    </xf>
    <xf numFmtId="164" fontId="24" fillId="0" borderId="43" xfId="0" applyNumberFormat="1" applyFont="1" applyBorder="1" applyAlignment="1" applyProtection="1">
      <alignment horizontal="right" vertical="center"/>
      <protection hidden="1"/>
    </xf>
    <xf numFmtId="164" fontId="38" fillId="4" borderId="51" xfId="0" applyNumberFormat="1" applyFont="1" applyFill="1" applyBorder="1" applyAlignment="1">
      <alignment horizontal="right" vertical="center"/>
    </xf>
    <xf numFmtId="164" fontId="38" fillId="4" borderId="75" xfId="0" applyNumberFormat="1" applyFont="1" applyFill="1" applyBorder="1" applyAlignment="1">
      <alignment horizontal="right" vertical="center"/>
    </xf>
    <xf numFmtId="164" fontId="110" fillId="6" borderId="74" xfId="0" applyNumberFormat="1" applyFont="1" applyFill="1" applyBorder="1" applyAlignment="1" applyProtection="1">
      <alignment horizontal="center" vertical="center"/>
      <protection hidden="1"/>
    </xf>
    <xf numFmtId="164" fontId="0" fillId="4" borderId="51" xfId="0" applyNumberFormat="1" applyFill="1" applyBorder="1" applyAlignment="1">
      <alignment vertical="center"/>
    </xf>
    <xf numFmtId="164" fontId="110" fillId="38" borderId="42" xfId="0" applyNumberFormat="1" applyFont="1" applyFill="1" applyBorder="1" applyAlignment="1" applyProtection="1">
      <alignment horizontal="right" vertical="center"/>
      <protection hidden="1"/>
    </xf>
    <xf numFmtId="164" fontId="110" fillId="38" borderId="51" xfId="0" applyNumberFormat="1" applyFont="1" applyFill="1" applyBorder="1" applyAlignment="1" applyProtection="1">
      <alignment horizontal="right" vertical="center"/>
      <protection hidden="1"/>
    </xf>
    <xf numFmtId="0" fontId="24" fillId="0" borderId="84" xfId="0" applyFont="1" applyBorder="1" applyAlignment="1">
      <alignment vertical="center"/>
    </xf>
    <xf numFmtId="0" fontId="24" fillId="0" borderId="62" xfId="0" applyFont="1" applyBorder="1" applyAlignment="1">
      <alignment vertical="center"/>
    </xf>
    <xf numFmtId="0" fontId="24" fillId="4" borderId="59" xfId="0" applyFont="1" applyFill="1" applyBorder="1" applyAlignment="1">
      <alignment vertical="center"/>
    </xf>
    <xf numFmtId="164" fontId="24" fillId="0" borderId="85" xfId="0" applyNumberFormat="1" applyFont="1" applyBorder="1" applyAlignment="1" applyProtection="1">
      <alignment vertical="center"/>
      <protection hidden="1"/>
    </xf>
    <xf numFmtId="166" fontId="24" fillId="0" borderId="86" xfId="0" applyNumberFormat="1" applyFont="1" applyBorder="1" applyAlignment="1" applyProtection="1">
      <alignment horizontal="right" vertical="center"/>
      <protection hidden="1"/>
    </xf>
    <xf numFmtId="171" fontId="0" fillId="4" borderId="0" xfId="0" applyNumberFormat="1" applyFill="1" applyAlignment="1">
      <alignment vertical="center"/>
    </xf>
    <xf numFmtId="164" fontId="0" fillId="4" borderId="0" xfId="0" applyNumberFormat="1" applyFill="1" applyAlignment="1">
      <alignment vertical="center"/>
    </xf>
    <xf numFmtId="164" fontId="18" fillId="0" borderId="0" xfId="0" applyNumberFormat="1" applyFont="1" applyAlignment="1">
      <alignment vertical="center"/>
    </xf>
    <xf numFmtId="171" fontId="24" fillId="4" borderId="43" xfId="0" applyNumberFormat="1" applyFont="1" applyFill="1" applyBorder="1" applyAlignment="1">
      <alignment vertical="center"/>
    </xf>
    <xf numFmtId="0" fontId="42" fillId="0" borderId="10" xfId="0" applyFont="1" applyBorder="1" applyAlignment="1">
      <alignment vertical="center"/>
    </xf>
    <xf numFmtId="171" fontId="24" fillId="0" borderId="50" xfId="0" applyNumberFormat="1" applyFont="1" applyBorder="1" applyAlignment="1">
      <alignment vertical="center"/>
    </xf>
    <xf numFmtId="171" fontId="24" fillId="0" borderId="43" xfId="0" applyNumberFormat="1" applyFont="1" applyBorder="1" applyAlignment="1">
      <alignment vertical="center"/>
    </xf>
    <xf numFmtId="0" fontId="0" fillId="0" borderId="43" xfId="0" applyBorder="1" applyAlignment="1">
      <alignment vertical="center"/>
    </xf>
    <xf numFmtId="171" fontId="38" fillId="0" borderId="51" xfId="0" applyNumberFormat="1" applyFont="1" applyBorder="1" applyAlignment="1">
      <alignment vertical="center"/>
    </xf>
    <xf numFmtId="164" fontId="0" fillId="0" borderId="51" xfId="0" applyNumberFormat="1" applyBorder="1" applyAlignment="1">
      <alignment vertical="center"/>
    </xf>
    <xf numFmtId="2" fontId="0" fillId="0" borderId="43" xfId="0" applyNumberFormat="1" applyBorder="1" applyAlignment="1">
      <alignment vertical="center"/>
    </xf>
    <xf numFmtId="171" fontId="110" fillId="38" borderId="42" xfId="0" applyNumberFormat="1" applyFont="1" applyFill="1" applyBorder="1" applyAlignment="1">
      <alignment vertical="center"/>
    </xf>
    <xf numFmtId="171" fontId="0" fillId="0" borderId="0" xfId="0" applyNumberFormat="1" applyAlignment="1">
      <alignment vertical="center"/>
    </xf>
    <xf numFmtId="164" fontId="0" fillId="0" borderId="0" xfId="0" applyNumberFormat="1" applyAlignment="1">
      <alignment vertical="center"/>
    </xf>
    <xf numFmtId="0" fontId="38" fillId="4" borderId="34" xfId="0" applyFont="1" applyFill="1" applyBorder="1"/>
    <xf numFmtId="0" fontId="38" fillId="4" borderId="66" xfId="0" applyFont="1" applyFill="1" applyBorder="1"/>
    <xf numFmtId="164" fontId="38" fillId="4" borderId="66" xfId="0" applyNumberFormat="1" applyFont="1" applyFill="1" applyBorder="1"/>
    <xf numFmtId="166" fontId="38" fillId="4" borderId="66" xfId="0" applyNumberFormat="1" applyFont="1" applyFill="1" applyBorder="1" applyAlignment="1">
      <alignment horizontal="right"/>
    </xf>
    <xf numFmtId="0" fontId="24" fillId="0" borderId="29" xfId="0" applyFont="1" applyBorder="1" applyAlignment="1">
      <alignment vertical="center"/>
    </xf>
    <xf numFmtId="0" fontId="24" fillId="0" borderId="10" xfId="0" applyFont="1" applyBorder="1" applyAlignment="1">
      <alignment vertical="center"/>
    </xf>
    <xf numFmtId="164" fontId="24" fillId="0" borderId="10" xfId="0" applyNumberFormat="1" applyFont="1" applyBorder="1" applyAlignment="1" applyProtection="1">
      <alignment horizontal="right" vertical="center"/>
      <protection hidden="1"/>
    </xf>
    <xf numFmtId="0" fontId="24" fillId="0" borderId="87" xfId="0" applyFont="1" applyBorder="1" applyAlignment="1">
      <alignment vertical="center"/>
    </xf>
    <xf numFmtId="0" fontId="24" fillId="0" borderId="79" xfId="0" applyFont="1" applyBorder="1" applyAlignment="1">
      <alignment vertical="center"/>
    </xf>
    <xf numFmtId="164" fontId="24" fillId="0" borderId="79" xfId="0" applyNumberFormat="1" applyFont="1" applyBorder="1" applyAlignment="1" applyProtection="1">
      <alignment horizontal="right" vertical="center"/>
      <protection hidden="1"/>
    </xf>
    <xf numFmtId="166" fontId="24" fillId="0" borderId="88" xfId="0" applyNumberFormat="1" applyFont="1" applyBorder="1" applyAlignment="1" applyProtection="1">
      <alignment horizontal="right" vertical="center"/>
      <protection hidden="1"/>
    </xf>
    <xf numFmtId="0" fontId="38" fillId="4" borderId="0" xfId="0" applyFont="1" applyFill="1"/>
    <xf numFmtId="0" fontId="0" fillId="0" borderId="21" xfId="0" applyBorder="1" applyAlignment="1" applyProtection="1">
      <alignment vertical="center"/>
      <protection hidden="1"/>
    </xf>
    <xf numFmtId="0" fontId="42" fillId="0" borderId="16" xfId="0" applyFont="1" applyBorder="1" applyAlignment="1" applyProtection="1">
      <alignment vertical="center"/>
      <protection hidden="1"/>
    </xf>
    <xf numFmtId="164" fontId="31" fillId="5" borderId="0" xfId="0" applyNumberFormat="1" applyFont="1" applyFill="1" applyAlignment="1">
      <alignment vertical="center"/>
    </xf>
    <xf numFmtId="164" fontId="29" fillId="5" borderId="0" xfId="0" applyNumberFormat="1" applyFont="1" applyFill="1" applyAlignment="1">
      <alignment vertical="center"/>
    </xf>
    <xf numFmtId="0" fontId="2" fillId="0" borderId="35" xfId="0" applyFont="1" applyBorder="1" applyAlignment="1">
      <alignment vertical="center"/>
    </xf>
    <xf numFmtId="0" fontId="2" fillId="0" borderId="11" xfId="0" applyFont="1" applyBorder="1"/>
    <xf numFmtId="164" fontId="18" fillId="0" borderId="11" xfId="0" applyNumberFormat="1" applyFont="1" applyBorder="1"/>
    <xf numFmtId="166" fontId="2" fillId="0" borderId="11" xfId="0" applyNumberFormat="1" applyFont="1" applyBorder="1"/>
    <xf numFmtId="166" fontId="110" fillId="6" borderId="0" xfId="0" applyNumberFormat="1" applyFont="1" applyFill="1" applyAlignment="1" applyProtection="1">
      <alignment horizontal="center" vertical="center"/>
      <protection hidden="1"/>
    </xf>
    <xf numFmtId="0" fontId="0" fillId="0" borderId="0" xfId="0" applyAlignment="1">
      <alignment horizontal="center" vertical="center"/>
    </xf>
    <xf numFmtId="0" fontId="23" fillId="4" borderId="0" xfId="3" applyFill="1" applyBorder="1" applyAlignment="1">
      <alignment horizontal="center" vertical="center"/>
    </xf>
    <xf numFmtId="0" fontId="28" fillId="7" borderId="0" xfId="0" applyFont="1" applyFill="1" applyAlignment="1">
      <alignment horizontal="left" vertical="center"/>
    </xf>
    <xf numFmtId="0" fontId="28" fillId="5" borderId="0" xfId="0" applyFont="1" applyFill="1" applyAlignment="1">
      <alignment horizontal="left" vertical="center"/>
    </xf>
    <xf numFmtId="0" fontId="80" fillId="4" borderId="35" xfId="53099" applyFont="1" applyFill="1" applyBorder="1" applyAlignment="1">
      <alignment horizontal="left" vertical="center"/>
    </xf>
    <xf numFmtId="166" fontId="80" fillId="0" borderId="35" xfId="0" applyNumberFormat="1" applyFont="1" applyBorder="1" applyAlignment="1">
      <alignment horizontal="right" vertical="center"/>
    </xf>
    <xf numFmtId="164" fontId="91" fillId="0" borderId="0" xfId="0" applyNumberFormat="1" applyFont="1" applyAlignment="1">
      <alignment vertical="center"/>
    </xf>
    <xf numFmtId="164" fontId="2" fillId="0" borderId="0" xfId="0" applyNumberFormat="1" applyFont="1"/>
    <xf numFmtId="164" fontId="33" fillId="5" borderId="41" xfId="0" applyNumberFormat="1" applyFont="1" applyFill="1" applyBorder="1" applyAlignment="1">
      <alignment horizontal="right" vertical="center"/>
    </xf>
    <xf numFmtId="164" fontId="29" fillId="4" borderId="0" xfId="0" applyNumberFormat="1" applyFont="1" applyFill="1" applyAlignment="1" applyProtection="1">
      <alignment vertical="center"/>
      <protection hidden="1"/>
    </xf>
    <xf numFmtId="164" fontId="19" fillId="5" borderId="0" xfId="0" applyNumberFormat="1" applyFont="1" applyFill="1" applyAlignment="1">
      <alignment horizontal="left" vertical="center"/>
    </xf>
    <xf numFmtId="164" fontId="24" fillId="0" borderId="49" xfId="0" applyNumberFormat="1" applyFont="1" applyBorder="1" applyAlignment="1" applyProtection="1">
      <alignment horizontal="right" vertical="center"/>
      <protection hidden="1"/>
    </xf>
    <xf numFmtId="164" fontId="21" fillId="5" borderId="0" xfId="0" applyNumberFormat="1" applyFont="1" applyFill="1" applyAlignment="1">
      <alignment horizontal="left" vertical="center"/>
    </xf>
    <xf numFmtId="164" fontId="29" fillId="5" borderId="0" xfId="0" applyNumberFormat="1" applyFont="1" applyFill="1" applyAlignment="1">
      <alignment horizontal="right" vertical="center"/>
    </xf>
    <xf numFmtId="164" fontId="24" fillId="0" borderId="61" xfId="0" applyNumberFormat="1" applyFont="1" applyBorder="1" applyAlignment="1" applyProtection="1">
      <alignment horizontal="right" vertical="center"/>
      <protection hidden="1"/>
    </xf>
    <xf numFmtId="164" fontId="95" fillId="5" borderId="39" xfId="0" applyNumberFormat="1" applyFont="1" applyFill="1" applyBorder="1" applyAlignment="1">
      <alignment vertical="center"/>
    </xf>
    <xf numFmtId="164" fontId="84" fillId="0" borderId="0" xfId="0" applyNumberFormat="1" applyFont="1" applyAlignment="1">
      <alignment horizontal="left" vertical="center"/>
    </xf>
    <xf numFmtId="164" fontId="34" fillId="5" borderId="0" xfId="0" applyNumberFormat="1" applyFont="1" applyFill="1" applyAlignment="1">
      <alignment horizontal="left" vertical="center"/>
    </xf>
    <xf numFmtId="164" fontId="95" fillId="5" borderId="70" xfId="0" applyNumberFormat="1" applyFont="1" applyFill="1" applyBorder="1" applyAlignment="1">
      <alignment vertical="center"/>
    </xf>
    <xf numFmtId="164" fontId="19" fillId="5" borderId="66" xfId="0" applyNumberFormat="1" applyFont="1" applyFill="1" applyBorder="1" applyAlignment="1">
      <alignment horizontal="left" vertical="center"/>
    </xf>
    <xf numFmtId="164" fontId="42" fillId="0" borderId="44" xfId="0" applyNumberFormat="1" applyFont="1" applyBorder="1" applyAlignment="1" applyProtection="1">
      <alignment horizontal="right" vertical="center"/>
      <protection hidden="1"/>
    </xf>
    <xf numFmtId="164" fontId="0" fillId="0" borderId="0" xfId="0" applyNumberFormat="1" applyAlignment="1" applyProtection="1">
      <alignment vertical="center"/>
      <protection hidden="1"/>
    </xf>
    <xf numFmtId="166" fontId="18" fillId="0" borderId="0" xfId="0" applyNumberFormat="1" applyFont="1"/>
    <xf numFmtId="166" fontId="34" fillId="5" borderId="69" xfId="0" applyNumberFormat="1" applyFont="1" applyFill="1" applyBorder="1" applyAlignment="1">
      <alignment horizontal="right" vertical="center"/>
    </xf>
    <xf numFmtId="166" fontId="34" fillId="5" borderId="72" xfId="0" applyNumberFormat="1" applyFont="1" applyFill="1" applyBorder="1" applyAlignment="1">
      <alignment horizontal="right" vertical="center"/>
    </xf>
    <xf numFmtId="166" fontId="21" fillId="5" borderId="72" xfId="0" applyNumberFormat="1" applyFont="1" applyFill="1" applyBorder="1" applyAlignment="1">
      <alignment horizontal="left" vertical="center"/>
    </xf>
    <xf numFmtId="166" fontId="21" fillId="5" borderId="73" xfId="0" applyNumberFormat="1" applyFont="1" applyFill="1" applyBorder="1" applyAlignment="1">
      <alignment horizontal="left" vertical="center"/>
    </xf>
    <xf numFmtId="166" fontId="21" fillId="5" borderId="69" xfId="0" applyNumberFormat="1" applyFont="1" applyFill="1" applyBorder="1" applyAlignment="1">
      <alignment horizontal="left" vertical="center"/>
    </xf>
    <xf numFmtId="0" fontId="38" fillId="0" borderId="0" xfId="0" applyFont="1" applyAlignment="1">
      <alignment vertical="center"/>
    </xf>
    <xf numFmtId="164" fontId="90" fillId="0" borderId="0" xfId="0" applyNumberFormat="1" applyFont="1"/>
    <xf numFmtId="166" fontId="90" fillId="0" borderId="0" xfId="0" applyNumberFormat="1" applyFont="1" applyAlignment="1">
      <alignment vertical="center"/>
    </xf>
    <xf numFmtId="0" fontId="53" fillId="0" borderId="0" xfId="0" applyFont="1" applyAlignment="1">
      <alignment vertical="center"/>
    </xf>
    <xf numFmtId="0" fontId="116" fillId="4" borderId="0" xfId="0" applyFont="1" applyFill="1" applyAlignment="1">
      <alignment vertical="center"/>
    </xf>
    <xf numFmtId="0" fontId="31" fillId="4" borderId="0" xfId="0" applyFont="1" applyFill="1" applyAlignment="1">
      <alignment vertical="center"/>
    </xf>
    <xf numFmtId="164" fontId="31" fillId="4" borderId="0" xfId="0" applyNumberFormat="1" applyFont="1" applyFill="1" applyAlignment="1">
      <alignment vertical="center"/>
    </xf>
    <xf numFmtId="166" fontId="31" fillId="4" borderId="0" xfId="0" applyNumberFormat="1" applyFont="1" applyFill="1" applyAlignment="1">
      <alignment vertical="center"/>
    </xf>
    <xf numFmtId="2" fontId="136" fillId="4" borderId="0" xfId="0" applyNumberFormat="1" applyFont="1" applyFill="1" applyAlignment="1">
      <alignment vertical="center"/>
    </xf>
    <xf numFmtId="0" fontId="1" fillId="4" borderId="0" xfId="0" applyFont="1" applyFill="1" applyAlignment="1">
      <alignment vertical="center"/>
    </xf>
    <xf numFmtId="2" fontId="136" fillId="4" borderId="0" xfId="0" applyNumberFormat="1" applyFont="1" applyFill="1" applyAlignment="1">
      <alignment vertical="top"/>
    </xf>
    <xf numFmtId="0" fontId="90" fillId="4" borderId="0" xfId="0" applyFont="1" applyFill="1" applyAlignment="1">
      <alignment vertical="center"/>
    </xf>
    <xf numFmtId="0" fontId="2" fillId="4" borderId="0" xfId="0" applyFont="1" applyFill="1" applyAlignment="1">
      <alignment vertical="top"/>
    </xf>
    <xf numFmtId="0" fontId="146" fillId="4" borderId="21" xfId="0" applyFont="1" applyFill="1" applyBorder="1" applyAlignment="1">
      <alignment vertical="center"/>
    </xf>
    <xf numFmtId="0" fontId="146" fillId="4" borderId="0" xfId="0" applyFont="1" applyFill="1"/>
    <xf numFmtId="0" fontId="146" fillId="4" borderId="0" xfId="0" applyFont="1" applyFill="1" applyAlignment="1">
      <alignment vertical="center"/>
    </xf>
    <xf numFmtId="0" fontId="146" fillId="0" borderId="0" xfId="0" applyFont="1" applyAlignment="1" applyProtection="1">
      <alignment vertical="center"/>
      <protection hidden="1"/>
    </xf>
    <xf numFmtId="0" fontId="146" fillId="4" borderId="46" xfId="0" applyFont="1" applyFill="1" applyBorder="1" applyAlignment="1">
      <alignment horizontal="left" vertical="center"/>
    </xf>
    <xf numFmtId="0" fontId="147" fillId="0" borderId="21" xfId="0" applyFont="1" applyBorder="1" applyAlignment="1" applyProtection="1">
      <alignment vertical="center"/>
      <protection hidden="1"/>
    </xf>
    <xf numFmtId="0" fontId="148" fillId="4" borderId="21" xfId="0" applyFont="1" applyFill="1" applyBorder="1" applyAlignment="1" applyProtection="1">
      <alignment vertical="center"/>
      <protection hidden="1"/>
    </xf>
    <xf numFmtId="164" fontId="38" fillId="4" borderId="11" xfId="0" applyNumberFormat="1" applyFont="1" applyFill="1" applyBorder="1" applyAlignment="1">
      <alignment horizontal="left" vertical="center"/>
    </xf>
    <xf numFmtId="164" fontId="24" fillId="0" borderId="29" xfId="0" applyNumberFormat="1" applyFont="1" applyBorder="1" applyAlignment="1" applyProtection="1">
      <alignment horizontal="right" vertical="center"/>
      <protection hidden="1"/>
    </xf>
    <xf numFmtId="164" fontId="1" fillId="4" borderId="18" xfId="0" applyNumberFormat="1" applyFont="1" applyFill="1" applyBorder="1"/>
    <xf numFmtId="164" fontId="89" fillId="4" borderId="21" xfId="0" applyNumberFormat="1" applyFont="1" applyFill="1" applyBorder="1"/>
    <xf numFmtId="164" fontId="90" fillId="4" borderId="18" xfId="0" applyNumberFormat="1" applyFont="1" applyFill="1" applyBorder="1"/>
    <xf numFmtId="164" fontId="90" fillId="4" borderId="0" xfId="0" applyNumberFormat="1" applyFont="1" applyFill="1"/>
    <xf numFmtId="164" fontId="110" fillId="6" borderId="22" xfId="0" applyNumberFormat="1" applyFont="1" applyFill="1" applyBorder="1" applyAlignment="1" applyProtection="1">
      <alignment horizontal="left" vertical="center"/>
      <protection hidden="1"/>
    </xf>
    <xf numFmtId="164" fontId="90" fillId="0" borderId="23" xfId="0" applyNumberFormat="1" applyFont="1" applyBorder="1"/>
    <xf numFmtId="164" fontId="105" fillId="0" borderId="0" xfId="0" applyNumberFormat="1" applyFont="1" applyAlignment="1">
      <alignment vertical="top"/>
    </xf>
    <xf numFmtId="164" fontId="107" fillId="0" borderId="42" xfId="0" applyNumberFormat="1" applyFont="1" applyBorder="1" applyAlignment="1">
      <alignment horizontal="right" vertical="center"/>
    </xf>
    <xf numFmtId="164" fontId="34" fillId="5" borderId="0" xfId="0" applyNumberFormat="1" applyFont="1" applyFill="1" applyAlignment="1">
      <alignment horizontal="left"/>
    </xf>
    <xf numFmtId="164" fontId="110" fillId="6" borderId="22" xfId="0" applyNumberFormat="1" applyFont="1" applyFill="1" applyBorder="1" applyAlignment="1" applyProtection="1">
      <alignment horizontal="center" vertical="center"/>
      <protection hidden="1"/>
    </xf>
    <xf numFmtId="164" fontId="104" fillId="4" borderId="0" xfId="0" applyNumberFormat="1" applyFont="1" applyFill="1"/>
    <xf numFmtId="164" fontId="107" fillId="0" borderId="0" xfId="0" applyNumberFormat="1" applyFont="1" applyAlignment="1">
      <alignment horizontal="right" vertical="center"/>
    </xf>
    <xf numFmtId="164" fontId="89" fillId="0" borderId="21" xfId="0" applyNumberFormat="1" applyFont="1" applyBorder="1"/>
    <xf numFmtId="164" fontId="107" fillId="0" borderId="52" xfId="0" applyNumberFormat="1" applyFont="1" applyBorder="1" applyAlignment="1">
      <alignment horizontal="right" vertical="center"/>
    </xf>
    <xf numFmtId="164" fontId="38" fillId="4" borderId="0" xfId="0" applyNumberFormat="1" applyFont="1" applyFill="1" applyAlignment="1" applyProtection="1">
      <alignment horizontal="right" vertical="center"/>
      <protection hidden="1"/>
    </xf>
    <xf numFmtId="164" fontId="24" fillId="0" borderId="42" xfId="0" applyNumberFormat="1" applyFont="1" applyBorder="1" applyAlignment="1" applyProtection="1">
      <alignment horizontal="right" vertical="top"/>
      <protection hidden="1"/>
    </xf>
    <xf numFmtId="164" fontId="23" fillId="4" borderId="0" xfId="3" applyNumberFormat="1" applyFill="1" applyBorder="1" applyAlignment="1">
      <alignment horizontal="center" vertical="center"/>
    </xf>
    <xf numFmtId="164" fontId="28" fillId="7" borderId="0" xfId="0" applyNumberFormat="1" applyFont="1" applyFill="1" applyAlignment="1">
      <alignment vertical="top"/>
    </xf>
    <xf numFmtId="164" fontId="85" fillId="7" borderId="0" xfId="0" applyNumberFormat="1" applyFont="1" applyFill="1" applyAlignment="1">
      <alignment vertical="top"/>
    </xf>
    <xf numFmtId="164" fontId="82" fillId="0" borderId="0" xfId="0" applyNumberFormat="1" applyFont="1" applyAlignment="1">
      <alignment horizontal="right" vertical="center"/>
    </xf>
    <xf numFmtId="164" fontId="110" fillId="6" borderId="0" xfId="0" applyNumberFormat="1" applyFont="1" applyFill="1" applyAlignment="1">
      <alignment horizontal="center" vertical="center"/>
    </xf>
    <xf numFmtId="164" fontId="28" fillId="7" borderId="0" xfId="0" applyNumberFormat="1" applyFont="1" applyFill="1" applyAlignment="1">
      <alignment horizontal="left" vertical="center"/>
    </xf>
    <xf numFmtId="164" fontId="28" fillId="7" borderId="0" xfId="0" applyNumberFormat="1" applyFont="1" applyFill="1" applyAlignment="1">
      <alignment vertical="center"/>
    </xf>
    <xf numFmtId="164" fontId="85" fillId="7" borderId="0" xfId="0" applyNumberFormat="1" applyFont="1" applyFill="1" applyAlignment="1">
      <alignment vertical="center"/>
    </xf>
    <xf numFmtId="164" fontId="82" fillId="0" borderId="10" xfId="0" applyNumberFormat="1" applyFont="1" applyBorder="1" applyAlignment="1">
      <alignment horizontal="right" vertical="center"/>
    </xf>
    <xf numFmtId="164" fontId="80" fillId="4" borderId="0" xfId="53099" applyNumberFormat="1" applyFont="1" applyFill="1" applyAlignment="1">
      <alignment horizontal="right" vertical="center"/>
    </xf>
    <xf numFmtId="164" fontId="38" fillId="0" borderId="0" xfId="0" applyNumberFormat="1" applyFont="1" applyAlignment="1">
      <alignment horizontal="right" vertical="center"/>
    </xf>
    <xf numFmtId="164" fontId="80" fillId="0" borderId="0" xfId="0" applyNumberFormat="1" applyFont="1" applyAlignment="1">
      <alignment horizontal="right" vertical="center"/>
    </xf>
    <xf numFmtId="164" fontId="80" fillId="4" borderId="35" xfId="53099" applyNumberFormat="1" applyFont="1" applyFill="1" applyBorder="1" applyAlignment="1">
      <alignment horizontal="right" vertical="center"/>
    </xf>
    <xf numFmtId="164" fontId="110" fillId="6" borderId="0" xfId="0" applyNumberFormat="1" applyFont="1" applyFill="1" applyAlignment="1">
      <alignment horizontal="right" vertical="center"/>
    </xf>
    <xf numFmtId="164" fontId="41" fillId="7" borderId="0" xfId="0" applyNumberFormat="1" applyFont="1" applyFill="1" applyAlignment="1">
      <alignment vertical="center"/>
    </xf>
    <xf numFmtId="164" fontId="87" fillId="7" borderId="0" xfId="0" applyNumberFormat="1" applyFont="1" applyFill="1" applyAlignment="1">
      <alignment vertical="center"/>
    </xf>
    <xf numFmtId="164" fontId="42" fillId="0" borderId="42" xfId="0" applyNumberFormat="1" applyFont="1" applyBorder="1" applyAlignment="1" applyProtection="1">
      <alignment horizontal="right" vertical="center"/>
      <protection hidden="1"/>
    </xf>
    <xf numFmtId="164" fontId="24" fillId="0" borderId="52" xfId="0" applyNumberFormat="1" applyFont="1" applyBorder="1" applyAlignment="1" applyProtection="1">
      <alignment horizontal="right" vertical="center"/>
      <protection hidden="1"/>
    </xf>
    <xf numFmtId="164" fontId="0" fillId="0" borderId="0" xfId="0" applyNumberFormat="1" applyAlignment="1">
      <alignment horizontal="center" vertical="center"/>
    </xf>
    <xf numFmtId="164" fontId="38" fillId="4" borderId="10" xfId="0" applyNumberFormat="1" applyFont="1" applyFill="1" applyBorder="1" applyAlignment="1">
      <alignment vertical="center"/>
    </xf>
    <xf numFmtId="164" fontId="24" fillId="0" borderId="63" xfId="0" applyNumberFormat="1" applyFont="1" applyBorder="1" applyAlignment="1" applyProtection="1">
      <alignment horizontal="right" vertical="center"/>
      <protection hidden="1"/>
    </xf>
    <xf numFmtId="164" fontId="19" fillId="5" borderId="0" xfId="0" applyNumberFormat="1" applyFont="1" applyFill="1" applyAlignment="1">
      <alignment vertical="center"/>
    </xf>
    <xf numFmtId="164" fontId="19" fillId="5" borderId="0" xfId="0" applyNumberFormat="1" applyFont="1" applyFill="1" applyAlignment="1">
      <alignment horizontal="left" vertical="center" wrapText="1"/>
    </xf>
    <xf numFmtId="164" fontId="35" fillId="0" borderId="0" xfId="0" applyNumberFormat="1" applyFont="1" applyAlignment="1">
      <alignment horizontal="left" vertical="center"/>
    </xf>
    <xf numFmtId="164" fontId="28" fillId="5" borderId="0" xfId="0" applyNumberFormat="1" applyFont="1" applyFill="1" applyAlignment="1">
      <alignment horizontal="left" vertical="center" wrapText="1"/>
    </xf>
    <xf numFmtId="164" fontId="111" fillId="5" borderId="0" xfId="0" applyNumberFormat="1" applyFont="1" applyFill="1" applyAlignment="1">
      <alignment vertical="center"/>
    </xf>
    <xf numFmtId="164" fontId="91" fillId="0" borderId="0" xfId="0" applyNumberFormat="1" applyFont="1" applyAlignment="1">
      <alignment horizontal="right"/>
    </xf>
    <xf numFmtId="164" fontId="33" fillId="5" borderId="41" xfId="0" applyNumberFormat="1" applyFont="1" applyFill="1" applyBorder="1" applyAlignment="1">
      <alignment horizontal="right" vertical="top"/>
    </xf>
    <xf numFmtId="164" fontId="29" fillId="4" borderId="0" xfId="0" applyNumberFormat="1" applyFont="1" applyFill="1" applyAlignment="1">
      <alignment horizontal="right"/>
    </xf>
    <xf numFmtId="164" fontId="28" fillId="5" borderId="0" xfId="0" applyNumberFormat="1" applyFont="1" applyFill="1" applyAlignment="1">
      <alignment horizontal="right"/>
    </xf>
    <xf numFmtId="164" fontId="28" fillId="5" borderId="11" xfId="0" applyNumberFormat="1" applyFont="1" applyFill="1" applyBorder="1" applyAlignment="1">
      <alignment horizontal="right"/>
    </xf>
    <xf numFmtId="164" fontId="80" fillId="4" borderId="62" xfId="53099" applyNumberFormat="1" applyFont="1" applyFill="1" applyBorder="1" applyAlignment="1">
      <alignment horizontal="right"/>
    </xf>
    <xf numFmtId="164" fontId="110" fillId="6" borderId="0" xfId="0" applyNumberFormat="1" applyFont="1" applyFill="1" applyAlignment="1" applyProtection="1">
      <alignment horizontal="center"/>
      <protection hidden="1"/>
    </xf>
    <xf numFmtId="164" fontId="134" fillId="4" borderId="76" xfId="0" applyNumberFormat="1" applyFont="1" applyFill="1" applyBorder="1"/>
    <xf numFmtId="164" fontId="38" fillId="0" borderId="0" xfId="0" applyNumberFormat="1" applyFont="1" applyAlignment="1">
      <alignment horizontal="right"/>
    </xf>
    <xf numFmtId="164" fontId="24" fillId="0" borderId="44" xfId="0" applyNumberFormat="1" applyFont="1" applyBorder="1" applyAlignment="1" applyProtection="1">
      <alignment horizontal="right"/>
      <protection hidden="1"/>
    </xf>
    <xf numFmtId="164" fontId="80" fillId="4" borderId="0" xfId="53099" applyNumberFormat="1" applyFont="1" applyFill="1" applyAlignment="1">
      <alignment horizontal="right"/>
    </xf>
    <xf numFmtId="164" fontId="82" fillId="0" borderId="0" xfId="0" applyNumberFormat="1" applyFont="1" applyAlignment="1">
      <alignment horizontal="right"/>
    </xf>
    <xf numFmtId="164" fontId="38" fillId="4" borderId="0" xfId="0" applyNumberFormat="1" applyFont="1" applyFill="1" applyAlignment="1">
      <alignment horizontal="right"/>
    </xf>
    <xf numFmtId="164" fontId="0" fillId="0" borderId="0" xfId="0" applyNumberFormat="1" applyAlignment="1" applyProtection="1">
      <alignment horizontal="right"/>
      <protection hidden="1"/>
    </xf>
    <xf numFmtId="164" fontId="29" fillId="4" borderId="23" xfId="0" applyNumberFormat="1" applyFont="1" applyFill="1" applyBorder="1" applyAlignment="1" applyProtection="1">
      <alignment vertical="center"/>
      <protection hidden="1"/>
    </xf>
    <xf numFmtId="164" fontId="110" fillId="6" borderId="36" xfId="0" applyNumberFormat="1" applyFont="1" applyFill="1" applyBorder="1" applyAlignment="1" applyProtection="1">
      <alignment horizontal="center" vertical="center"/>
      <protection hidden="1"/>
    </xf>
    <xf numFmtId="164" fontId="38" fillId="4" borderId="20" xfId="0" applyNumberFormat="1" applyFont="1" applyFill="1" applyBorder="1" applyAlignment="1" applyProtection="1">
      <alignment horizontal="right" vertical="center"/>
      <protection hidden="1"/>
    </xf>
    <xf numFmtId="164" fontId="82" fillId="0" borderId="21" xfId="0" applyNumberFormat="1" applyFont="1" applyBorder="1" applyAlignment="1" applyProtection="1">
      <alignment vertical="center"/>
      <protection hidden="1"/>
    </xf>
    <xf numFmtId="164" fontId="29" fillId="4" borderId="21" xfId="0" applyNumberFormat="1" applyFont="1" applyFill="1" applyBorder="1" applyAlignment="1" applyProtection="1">
      <alignment vertical="center"/>
      <protection hidden="1"/>
    </xf>
    <xf numFmtId="164" fontId="148" fillId="4" borderId="21" xfId="0" applyNumberFormat="1" applyFont="1" applyFill="1" applyBorder="1" applyAlignment="1" applyProtection="1">
      <alignment vertical="center"/>
      <protection hidden="1"/>
    </xf>
    <xf numFmtId="164" fontId="24" fillId="0" borderId="89" xfId="0" applyNumberFormat="1" applyFont="1" applyBorder="1" applyAlignment="1" applyProtection="1">
      <alignment horizontal="right" vertical="center"/>
      <protection hidden="1"/>
    </xf>
    <xf numFmtId="164" fontId="24" fillId="0" borderId="21" xfId="0" applyNumberFormat="1" applyFont="1" applyBorder="1" applyAlignment="1" applyProtection="1">
      <alignment horizontal="right" vertical="center"/>
      <protection hidden="1"/>
    </xf>
    <xf numFmtId="164" fontId="0" fillId="0" borderId="21" xfId="0" applyNumberFormat="1" applyBorder="1" applyAlignment="1" applyProtection="1">
      <alignment vertical="center"/>
      <protection hidden="1"/>
    </xf>
    <xf numFmtId="164" fontId="0" fillId="0" borderId="20" xfId="0" applyNumberFormat="1" applyBorder="1" applyAlignment="1" applyProtection="1">
      <alignment vertical="center"/>
      <protection hidden="1"/>
    </xf>
    <xf numFmtId="0" fontId="149" fillId="0" borderId="42" xfId="0" applyFont="1" applyBorder="1" applyAlignment="1">
      <alignment vertical="center"/>
    </xf>
    <xf numFmtId="0" fontId="53" fillId="4" borderId="0" xfId="0" applyFont="1" applyFill="1"/>
    <xf numFmtId="164" fontId="149" fillId="0" borderId="42" xfId="0" applyNumberFormat="1" applyFont="1" applyBorder="1" applyAlignment="1" applyProtection="1">
      <alignment horizontal="right" vertical="center"/>
      <protection hidden="1"/>
    </xf>
    <xf numFmtId="166" fontId="149" fillId="0" borderId="43" xfId="0" applyNumberFormat="1" applyFont="1" applyBorder="1" applyAlignment="1" applyProtection="1">
      <alignment horizontal="right" vertical="center"/>
      <protection hidden="1"/>
    </xf>
    <xf numFmtId="0" fontId="24" fillId="4" borderId="42" xfId="0" applyFont="1" applyFill="1" applyBorder="1" applyAlignment="1">
      <alignment vertical="center"/>
    </xf>
    <xf numFmtId="0" fontId="24" fillId="4" borderId="44" xfId="53103" applyFont="1" applyFill="1" applyBorder="1" applyAlignment="1">
      <alignment vertical="center"/>
    </xf>
    <xf numFmtId="164" fontId="0" fillId="4" borderId="0" xfId="0" applyNumberFormat="1" applyFill="1" applyAlignment="1" applyProtection="1">
      <alignment vertical="top"/>
      <protection hidden="1"/>
    </xf>
    <xf numFmtId="0" fontId="24" fillId="4" borderId="44" xfId="0" applyFont="1" applyFill="1" applyBorder="1" applyAlignment="1">
      <alignment vertical="center"/>
    </xf>
    <xf numFmtId="172" fontId="136" fillId="4" borderId="0" xfId="0" applyNumberFormat="1" applyFont="1" applyFill="1" applyAlignment="1" applyProtection="1">
      <alignment vertical="top"/>
      <protection hidden="1"/>
    </xf>
    <xf numFmtId="2" fontId="136" fillId="4" borderId="0" xfId="0" applyNumberFormat="1" applyFont="1" applyFill="1" applyAlignment="1" applyProtection="1">
      <alignment vertical="top"/>
      <protection hidden="1"/>
    </xf>
    <xf numFmtId="0" fontId="27" fillId="4" borderId="44" xfId="53103" applyFont="1" applyFill="1" applyBorder="1" applyAlignment="1">
      <alignment vertical="center"/>
    </xf>
    <xf numFmtId="172" fontId="150" fillId="4" borderId="0" xfId="0" applyNumberFormat="1" applyFont="1" applyFill="1" applyAlignment="1" applyProtection="1">
      <alignment vertical="top"/>
      <protection hidden="1"/>
    </xf>
    <xf numFmtId="0" fontId="24" fillId="4" borderId="49" xfId="0" applyFont="1" applyFill="1" applyBorder="1" applyAlignment="1">
      <alignment vertical="center"/>
    </xf>
    <xf numFmtId="164" fontId="24" fillId="4" borderId="49" xfId="0" applyNumberFormat="1" applyFont="1" applyFill="1" applyBorder="1" applyAlignment="1" applyProtection="1">
      <alignment horizontal="right" vertical="center"/>
      <protection hidden="1"/>
    </xf>
    <xf numFmtId="166" fontId="24" fillId="4" borderId="61" xfId="0" applyNumberFormat="1" applyFont="1" applyFill="1" applyBorder="1" applyAlignment="1" applyProtection="1">
      <alignment horizontal="right" vertical="center"/>
      <protection hidden="1"/>
    </xf>
    <xf numFmtId="166" fontId="0" fillId="4" borderId="0" xfId="0" applyNumberFormat="1" applyFill="1" applyAlignment="1" applyProtection="1">
      <alignment vertical="center"/>
      <protection hidden="1"/>
    </xf>
    <xf numFmtId="164" fontId="151" fillId="4" borderId="44" xfId="0" applyNumberFormat="1" applyFont="1" applyFill="1" applyBorder="1" applyAlignment="1" applyProtection="1">
      <alignment horizontal="right" vertical="center"/>
      <protection hidden="1"/>
    </xf>
    <xf numFmtId="166" fontId="151" fillId="4" borderId="44" xfId="0" applyNumberFormat="1" applyFont="1" applyFill="1" applyBorder="1" applyAlignment="1" applyProtection="1">
      <alignment horizontal="right" vertical="center"/>
      <protection hidden="1"/>
    </xf>
    <xf numFmtId="164" fontId="40" fillId="0" borderId="44" xfId="0" applyNumberFormat="1" applyFont="1" applyBorder="1" applyAlignment="1" applyProtection="1">
      <alignment horizontal="right" vertical="center"/>
      <protection hidden="1"/>
    </xf>
    <xf numFmtId="166" fontId="40" fillId="0" borderId="44" xfId="0" applyNumberFormat="1" applyFont="1" applyBorder="1" applyAlignment="1" applyProtection="1">
      <alignment horizontal="right" vertical="center"/>
      <protection hidden="1"/>
    </xf>
    <xf numFmtId="164" fontId="24" fillId="4" borderId="44" xfId="0" applyNumberFormat="1" applyFont="1" applyFill="1" applyBorder="1" applyAlignment="1" applyProtection="1">
      <alignment horizontal="right" vertical="center"/>
      <protection hidden="1"/>
    </xf>
    <xf numFmtId="166" fontId="24" fillId="4" borderId="44" xfId="0" applyNumberFormat="1" applyFont="1" applyFill="1" applyBorder="1" applyAlignment="1" applyProtection="1">
      <alignment horizontal="right" vertical="center"/>
      <protection hidden="1"/>
    </xf>
    <xf numFmtId="166" fontId="24" fillId="4" borderId="49" xfId="0" applyNumberFormat="1" applyFont="1" applyFill="1" applyBorder="1" applyAlignment="1" applyProtection="1">
      <alignment horizontal="right" vertical="center"/>
      <protection hidden="1"/>
    </xf>
    <xf numFmtId="0" fontId="2" fillId="4" borderId="0" xfId="0" applyFont="1" applyFill="1" applyAlignment="1">
      <alignment vertical="center"/>
    </xf>
    <xf numFmtId="0" fontId="2" fillId="4" borderId="20" xfId="0" applyFont="1" applyFill="1" applyBorder="1" applyAlignment="1" applyProtection="1">
      <alignment vertical="center"/>
      <protection hidden="1"/>
    </xf>
    <xf numFmtId="164" fontId="2" fillId="4" borderId="20" xfId="0" applyNumberFormat="1" applyFont="1" applyFill="1" applyBorder="1" applyAlignment="1" applyProtection="1">
      <alignment horizontal="right" vertical="center"/>
      <protection hidden="1"/>
    </xf>
    <xf numFmtId="166" fontId="2" fillId="4" borderId="20" xfId="0" applyNumberFormat="1" applyFont="1" applyFill="1" applyBorder="1" applyAlignment="1" applyProtection="1">
      <alignment horizontal="right" vertical="center"/>
      <protection hidden="1"/>
    </xf>
    <xf numFmtId="167" fontId="31" fillId="6" borderId="0" xfId="0" applyNumberFormat="1" applyFont="1" applyFill="1" applyAlignment="1">
      <alignment horizontal="center"/>
    </xf>
    <xf numFmtId="0" fontId="21" fillId="5" borderId="0" xfId="0" applyFont="1" applyFill="1" applyAlignment="1" applyProtection="1">
      <alignment vertical="center" wrapText="1"/>
      <protection locked="0"/>
    </xf>
    <xf numFmtId="0" fontId="21" fillId="5" borderId="0" xfId="0" applyFont="1" applyFill="1" applyAlignment="1" applyProtection="1">
      <alignment horizontal="left" vertical="top" wrapText="1"/>
      <protection locked="0"/>
    </xf>
    <xf numFmtId="49" fontId="20" fillId="4" borderId="0" xfId="0" applyNumberFormat="1" applyFont="1" applyFill="1" applyAlignment="1">
      <alignment horizontal="left" vertical="center" wrapText="1"/>
    </xf>
    <xf numFmtId="0" fontId="78" fillId="4" borderId="0" xfId="0" applyFont="1" applyFill="1" applyAlignment="1">
      <alignment horizontal="left" vertical="center"/>
    </xf>
    <xf numFmtId="0" fontId="28" fillId="5" borderId="0" xfId="0" applyFont="1" applyFill="1" applyAlignment="1">
      <alignment vertical="center" wrapText="1"/>
    </xf>
    <xf numFmtId="0" fontId="19" fillId="5" borderId="0" xfId="0" applyFont="1" applyFill="1" applyAlignment="1">
      <alignment horizontal="left" wrapText="1"/>
    </xf>
    <xf numFmtId="0" fontId="0" fillId="0" borderId="0" xfId="0" applyAlignment="1">
      <alignment horizontal="center" vertical="center"/>
    </xf>
    <xf numFmtId="0" fontId="28" fillId="5" borderId="0" xfId="0" applyFont="1" applyFill="1" applyAlignment="1">
      <alignment horizontal="left" vertical="center" wrapText="1"/>
    </xf>
    <xf numFmtId="49" fontId="20" fillId="4" borderId="35" xfId="0" applyNumberFormat="1" applyFont="1" applyFill="1" applyBorder="1" applyAlignment="1">
      <alignment horizontal="left" vertical="center" wrapText="1"/>
    </xf>
    <xf numFmtId="0" fontId="78" fillId="4" borderId="35" xfId="0" applyFont="1" applyFill="1" applyBorder="1" applyAlignment="1">
      <alignment horizontal="left" vertical="center"/>
    </xf>
    <xf numFmtId="0" fontId="19" fillId="5" borderId="0" xfId="0" applyFont="1" applyFill="1" applyAlignment="1">
      <alignment horizontal="left" vertical="center" wrapText="1"/>
    </xf>
    <xf numFmtId="0" fontId="118" fillId="5" borderId="0" xfId="0" applyFont="1" applyFill="1" applyAlignment="1">
      <alignment horizontal="left" vertical="center" wrapText="1"/>
    </xf>
    <xf numFmtId="0" fontId="0" fillId="4" borderId="0" xfId="0" applyFill="1" applyAlignment="1">
      <alignment horizontal="center"/>
    </xf>
    <xf numFmtId="0" fontId="118" fillId="5" borderId="0" xfId="0" applyFont="1" applyFill="1" applyAlignment="1">
      <alignment horizontal="left" wrapText="1"/>
    </xf>
    <xf numFmtId="49" fontId="20" fillId="4" borderId="11" xfId="0" applyNumberFormat="1" applyFont="1" applyFill="1" applyBorder="1" applyAlignment="1">
      <alignment horizontal="left" vertical="center" wrapText="1"/>
    </xf>
    <xf numFmtId="0" fontId="78" fillId="4" borderId="11" xfId="0" applyFont="1" applyFill="1" applyBorder="1" applyAlignment="1">
      <alignment horizontal="left" vertical="center"/>
    </xf>
    <xf numFmtId="0" fontId="28" fillId="7" borderId="0" xfId="0" applyFont="1" applyFill="1" applyAlignment="1">
      <alignment horizontal="left" vertical="top" wrapText="1"/>
    </xf>
    <xf numFmtId="0" fontId="85" fillId="5" borderId="0" xfId="0" applyFont="1" applyFill="1" applyAlignment="1">
      <alignment horizontal="left" vertical="center" wrapText="1"/>
    </xf>
    <xf numFmtId="0" fontId="28" fillId="5" borderId="0" xfId="0" applyFont="1" applyFill="1" applyAlignment="1">
      <alignment horizontal="left" vertical="top" wrapText="1"/>
    </xf>
    <xf numFmtId="0" fontId="85" fillId="5" borderId="11" xfId="0" applyFont="1" applyFill="1" applyBorder="1" applyAlignment="1">
      <alignment horizontal="left" vertical="center" wrapText="1"/>
    </xf>
    <xf numFmtId="0" fontId="19" fillId="5" borderId="0" xfId="0" applyFont="1" applyFill="1" applyAlignment="1">
      <alignment horizontal="left" vertical="center"/>
    </xf>
    <xf numFmtId="164" fontId="19" fillId="5" borderId="0" xfId="0" applyNumberFormat="1" applyFont="1" applyFill="1" applyAlignment="1">
      <alignment horizontal="left" vertical="center" wrapText="1"/>
    </xf>
    <xf numFmtId="0" fontId="38" fillId="0" borderId="0" xfId="0" applyFont="1" applyAlignment="1" applyProtection="1">
      <alignment horizontal="left" vertical="center"/>
      <protection hidden="1"/>
    </xf>
  </cellXfs>
  <cellStyles count="53574">
    <cellStyle name="20% - Accent1" xfId="640" builtinId="30" customBuiltin="1"/>
    <cellStyle name="20% - Accent1 10" xfId="1253" xr:uid="{00000000-0005-0000-0000-000001000000}"/>
    <cellStyle name="20% - Accent1 10 10" xfId="26841" xr:uid="{00000000-0005-0000-0000-000002000000}"/>
    <cellStyle name="20% - Accent1 10 11" xfId="41638" xr:uid="{00000000-0005-0000-0000-000003000000}"/>
    <cellStyle name="20% - Accent1 10 12" xfId="45173" xr:uid="{00000000-0005-0000-0000-000004000000}"/>
    <cellStyle name="20% - Accent1 10 13" xfId="48708" xr:uid="{00000000-0005-0000-0000-000005000000}"/>
    <cellStyle name="20% - Accent1 10 2" xfId="1556" xr:uid="{00000000-0005-0000-0000-000006000000}"/>
    <cellStyle name="20% - Accent1 10 2 10" xfId="45436" xr:uid="{00000000-0005-0000-0000-000007000000}"/>
    <cellStyle name="20% - Accent1 10 2 11" xfId="48971" xr:uid="{00000000-0005-0000-0000-000008000000}"/>
    <cellStyle name="20% - Accent1 10 2 2" xfId="2405" xr:uid="{00000000-0005-0000-0000-000009000000}"/>
    <cellStyle name="20% - Accent1 10 2 2 10" xfId="49774" xr:uid="{00000000-0005-0000-0000-00000A000000}"/>
    <cellStyle name="20% - Accent1 10 2 2 2" xfId="4025" xr:uid="{00000000-0005-0000-0000-00000B000000}"/>
    <cellStyle name="20% - Accent1 10 2 2 2 2" xfId="7679" xr:uid="{00000000-0005-0000-0000-00000C000000}"/>
    <cellStyle name="20% - Accent1 10 2 2 2 2 2" xfId="32956" xr:uid="{00000000-0005-0000-0000-00000D000000}"/>
    <cellStyle name="20% - Accent1 10 2 2 2 2 3" xfId="18589" xr:uid="{00000000-0005-0000-0000-00000E000000}"/>
    <cellStyle name="20% - Accent1 10 2 2 2 3" xfId="11214" xr:uid="{00000000-0005-0000-0000-00000F000000}"/>
    <cellStyle name="20% - Accent1 10 2 2 2 3 2" xfId="34950" xr:uid="{00000000-0005-0000-0000-000010000000}"/>
    <cellStyle name="20% - Accent1 10 2 2 2 3 3" xfId="20582" xr:uid="{00000000-0005-0000-0000-000011000000}"/>
    <cellStyle name="20% - Accent1 10 2 2 2 4" xfId="14754" xr:uid="{00000000-0005-0000-0000-000012000000}"/>
    <cellStyle name="20% - Accent1 10 2 2 2 5" xfId="44319" xr:uid="{00000000-0005-0000-0000-000013000000}"/>
    <cellStyle name="20% - Accent1 10 2 2 2 6" xfId="47854" xr:uid="{00000000-0005-0000-0000-000014000000}"/>
    <cellStyle name="20% - Accent1 10 2 2 2 7" xfId="51389" xr:uid="{00000000-0005-0000-0000-000015000000}"/>
    <cellStyle name="20% - Accent1 10 2 2 3" xfId="6064" xr:uid="{00000000-0005-0000-0000-000016000000}"/>
    <cellStyle name="20% - Accent1 10 2 2 3 2" xfId="26429" xr:uid="{00000000-0005-0000-0000-000017000000}"/>
    <cellStyle name="20% - Accent1 10 2 2 3 2 2" xfId="41060" xr:uid="{00000000-0005-0000-0000-000018000000}"/>
    <cellStyle name="20% - Accent1 10 2 2 3 3" xfId="34572" xr:uid="{00000000-0005-0000-0000-000019000000}"/>
    <cellStyle name="20% - Accent1 10 2 2 3 4" xfId="20205" xr:uid="{00000000-0005-0000-0000-00001A000000}"/>
    <cellStyle name="20% - Accent1 10 2 2 4" xfId="9599" xr:uid="{00000000-0005-0000-0000-00001B000000}"/>
    <cellStyle name="20% - Accent1 10 2 2 4 2" xfId="25078" xr:uid="{00000000-0005-0000-0000-00001C000000}"/>
    <cellStyle name="20% - Accent1 10 2 2 4 2 2" xfId="39709" xr:uid="{00000000-0005-0000-0000-00001D000000}"/>
    <cellStyle name="20% - Accent1 10 2 2 4 3" xfId="31340" xr:uid="{00000000-0005-0000-0000-00001E000000}"/>
    <cellStyle name="20% - Accent1 10 2 2 4 4" xfId="16973" xr:uid="{00000000-0005-0000-0000-00001F000000}"/>
    <cellStyle name="20% - Accent1 10 2 2 5" xfId="13139" xr:uid="{00000000-0005-0000-0000-000020000000}"/>
    <cellStyle name="20% - Accent1 10 2 2 5 2" xfId="29724" xr:uid="{00000000-0005-0000-0000-000021000000}"/>
    <cellStyle name="20% - Accent1 10 2 2 6" xfId="20581" xr:uid="{00000000-0005-0000-0000-000022000000}"/>
    <cellStyle name="20% - Accent1 10 2 2 6 2" xfId="34949" xr:uid="{00000000-0005-0000-0000-000023000000}"/>
    <cellStyle name="20% - Accent1 10 2 2 7" xfId="26843" xr:uid="{00000000-0005-0000-0000-000024000000}"/>
    <cellStyle name="20% - Accent1 10 2 2 8" xfId="42704" xr:uid="{00000000-0005-0000-0000-000025000000}"/>
    <cellStyle name="20% - Accent1 10 2 2 9" xfId="46239" xr:uid="{00000000-0005-0000-0000-000026000000}"/>
    <cellStyle name="20% - Accent1 10 2 3" xfId="3221" xr:uid="{00000000-0005-0000-0000-000027000000}"/>
    <cellStyle name="20% - Accent1 10 2 3 2" xfId="6875" xr:uid="{00000000-0005-0000-0000-000028000000}"/>
    <cellStyle name="20% - Accent1 10 2 3 2 2" xfId="32152" xr:uid="{00000000-0005-0000-0000-000029000000}"/>
    <cellStyle name="20% - Accent1 10 2 3 2 3" xfId="17785" xr:uid="{00000000-0005-0000-0000-00002A000000}"/>
    <cellStyle name="20% - Accent1 10 2 3 3" xfId="10410" xr:uid="{00000000-0005-0000-0000-00002B000000}"/>
    <cellStyle name="20% - Accent1 10 2 3 3 2" xfId="34951" xr:uid="{00000000-0005-0000-0000-00002C000000}"/>
    <cellStyle name="20% - Accent1 10 2 3 3 3" xfId="20583" xr:uid="{00000000-0005-0000-0000-00002D000000}"/>
    <cellStyle name="20% - Accent1 10 2 3 4" xfId="13950" xr:uid="{00000000-0005-0000-0000-00002E000000}"/>
    <cellStyle name="20% - Accent1 10 2 3 5" xfId="43515" xr:uid="{00000000-0005-0000-0000-00002F000000}"/>
    <cellStyle name="20% - Accent1 10 2 3 6" xfId="47050" xr:uid="{00000000-0005-0000-0000-000030000000}"/>
    <cellStyle name="20% - Accent1 10 2 3 7" xfId="50585" xr:uid="{00000000-0005-0000-0000-000031000000}"/>
    <cellStyle name="20% - Accent1 10 2 4" xfId="5261" xr:uid="{00000000-0005-0000-0000-000032000000}"/>
    <cellStyle name="20% - Accent1 10 2 4 2" xfId="25626" xr:uid="{00000000-0005-0000-0000-000033000000}"/>
    <cellStyle name="20% - Accent1 10 2 4 2 2" xfId="40257" xr:uid="{00000000-0005-0000-0000-000034000000}"/>
    <cellStyle name="20% - Accent1 10 2 4 3" xfId="33768" xr:uid="{00000000-0005-0000-0000-000035000000}"/>
    <cellStyle name="20% - Accent1 10 2 4 4" xfId="19401" xr:uid="{00000000-0005-0000-0000-000036000000}"/>
    <cellStyle name="20% - Accent1 10 2 5" xfId="8796" xr:uid="{00000000-0005-0000-0000-000037000000}"/>
    <cellStyle name="20% - Accent1 10 2 5 2" xfId="24274" xr:uid="{00000000-0005-0000-0000-000038000000}"/>
    <cellStyle name="20% - Accent1 10 2 5 2 2" xfId="38905" xr:uid="{00000000-0005-0000-0000-000039000000}"/>
    <cellStyle name="20% - Accent1 10 2 5 3" xfId="30536" xr:uid="{00000000-0005-0000-0000-00003A000000}"/>
    <cellStyle name="20% - Accent1 10 2 5 4" xfId="16169" xr:uid="{00000000-0005-0000-0000-00003B000000}"/>
    <cellStyle name="20% - Accent1 10 2 6" xfId="12335" xr:uid="{00000000-0005-0000-0000-00003C000000}"/>
    <cellStyle name="20% - Accent1 10 2 6 2" xfId="28920" xr:uid="{00000000-0005-0000-0000-00003D000000}"/>
    <cellStyle name="20% - Accent1 10 2 7" xfId="20580" xr:uid="{00000000-0005-0000-0000-00003E000000}"/>
    <cellStyle name="20% - Accent1 10 2 7 2" xfId="34948" xr:uid="{00000000-0005-0000-0000-00003F000000}"/>
    <cellStyle name="20% - Accent1 10 2 8" xfId="26842" xr:uid="{00000000-0005-0000-0000-000040000000}"/>
    <cellStyle name="20% - Accent1 10 2 9" xfId="41901" xr:uid="{00000000-0005-0000-0000-000041000000}"/>
    <cellStyle name="20% - Accent1 10 3" xfId="1834" xr:uid="{00000000-0005-0000-0000-000042000000}"/>
    <cellStyle name="20% - Accent1 10 3 10" xfId="45713" xr:uid="{00000000-0005-0000-0000-000043000000}"/>
    <cellStyle name="20% - Accent1 10 3 11" xfId="49248" xr:uid="{00000000-0005-0000-0000-000044000000}"/>
    <cellStyle name="20% - Accent1 10 3 2" xfId="2682" xr:uid="{00000000-0005-0000-0000-000045000000}"/>
    <cellStyle name="20% - Accent1 10 3 2 10" xfId="50050" xr:uid="{00000000-0005-0000-0000-000046000000}"/>
    <cellStyle name="20% - Accent1 10 3 2 2" xfId="4302" xr:uid="{00000000-0005-0000-0000-000047000000}"/>
    <cellStyle name="20% - Accent1 10 3 2 2 2" xfId="7956" xr:uid="{00000000-0005-0000-0000-000048000000}"/>
    <cellStyle name="20% - Accent1 10 3 2 2 2 2" xfId="33233" xr:uid="{00000000-0005-0000-0000-000049000000}"/>
    <cellStyle name="20% - Accent1 10 3 2 2 2 3" xfId="18866" xr:uid="{00000000-0005-0000-0000-00004A000000}"/>
    <cellStyle name="20% - Accent1 10 3 2 2 3" xfId="11491" xr:uid="{00000000-0005-0000-0000-00004B000000}"/>
    <cellStyle name="20% - Accent1 10 3 2 2 3 2" xfId="34954" xr:uid="{00000000-0005-0000-0000-00004C000000}"/>
    <cellStyle name="20% - Accent1 10 3 2 2 3 3" xfId="20586" xr:uid="{00000000-0005-0000-0000-00004D000000}"/>
    <cellStyle name="20% - Accent1 10 3 2 2 4" xfId="15031" xr:uid="{00000000-0005-0000-0000-00004E000000}"/>
    <cellStyle name="20% - Accent1 10 3 2 2 5" xfId="44596" xr:uid="{00000000-0005-0000-0000-00004F000000}"/>
    <cellStyle name="20% - Accent1 10 3 2 2 6" xfId="48131" xr:uid="{00000000-0005-0000-0000-000050000000}"/>
    <cellStyle name="20% - Accent1 10 3 2 2 7" xfId="51666" xr:uid="{00000000-0005-0000-0000-000051000000}"/>
    <cellStyle name="20% - Accent1 10 3 2 3" xfId="6340" xr:uid="{00000000-0005-0000-0000-000052000000}"/>
    <cellStyle name="20% - Accent1 10 3 2 3 2" xfId="26705" xr:uid="{00000000-0005-0000-0000-000053000000}"/>
    <cellStyle name="20% - Accent1 10 3 2 3 2 2" xfId="41336" xr:uid="{00000000-0005-0000-0000-000054000000}"/>
    <cellStyle name="20% - Accent1 10 3 2 3 3" xfId="34849" xr:uid="{00000000-0005-0000-0000-000055000000}"/>
    <cellStyle name="20% - Accent1 10 3 2 3 4" xfId="20482" xr:uid="{00000000-0005-0000-0000-000056000000}"/>
    <cellStyle name="20% - Accent1 10 3 2 4" xfId="9875" xr:uid="{00000000-0005-0000-0000-000057000000}"/>
    <cellStyle name="20% - Accent1 10 3 2 4 2" xfId="25354" xr:uid="{00000000-0005-0000-0000-000058000000}"/>
    <cellStyle name="20% - Accent1 10 3 2 4 2 2" xfId="39985" xr:uid="{00000000-0005-0000-0000-000059000000}"/>
    <cellStyle name="20% - Accent1 10 3 2 4 3" xfId="31617" xr:uid="{00000000-0005-0000-0000-00005A000000}"/>
    <cellStyle name="20% - Accent1 10 3 2 4 4" xfId="17250" xr:uid="{00000000-0005-0000-0000-00005B000000}"/>
    <cellStyle name="20% - Accent1 10 3 2 5" xfId="13415" xr:uid="{00000000-0005-0000-0000-00005C000000}"/>
    <cellStyle name="20% - Accent1 10 3 2 5 2" xfId="30001" xr:uid="{00000000-0005-0000-0000-00005D000000}"/>
    <cellStyle name="20% - Accent1 10 3 2 6" xfId="20585" xr:uid="{00000000-0005-0000-0000-00005E000000}"/>
    <cellStyle name="20% - Accent1 10 3 2 6 2" xfId="34953" xr:uid="{00000000-0005-0000-0000-00005F000000}"/>
    <cellStyle name="20% - Accent1 10 3 2 7" xfId="26845" xr:uid="{00000000-0005-0000-0000-000060000000}"/>
    <cellStyle name="20% - Accent1 10 3 2 8" xfId="42980" xr:uid="{00000000-0005-0000-0000-000061000000}"/>
    <cellStyle name="20% - Accent1 10 3 2 9" xfId="46515" xr:uid="{00000000-0005-0000-0000-000062000000}"/>
    <cellStyle name="20% - Accent1 10 3 3" xfId="3498" xr:uid="{00000000-0005-0000-0000-000063000000}"/>
    <cellStyle name="20% - Accent1 10 3 3 2" xfId="7152" xr:uid="{00000000-0005-0000-0000-000064000000}"/>
    <cellStyle name="20% - Accent1 10 3 3 2 2" xfId="32429" xr:uid="{00000000-0005-0000-0000-000065000000}"/>
    <cellStyle name="20% - Accent1 10 3 3 2 3" xfId="18062" xr:uid="{00000000-0005-0000-0000-000066000000}"/>
    <cellStyle name="20% - Accent1 10 3 3 3" xfId="10687" xr:uid="{00000000-0005-0000-0000-000067000000}"/>
    <cellStyle name="20% - Accent1 10 3 3 3 2" xfId="34955" xr:uid="{00000000-0005-0000-0000-000068000000}"/>
    <cellStyle name="20% - Accent1 10 3 3 3 3" xfId="20587" xr:uid="{00000000-0005-0000-0000-000069000000}"/>
    <cellStyle name="20% - Accent1 10 3 3 4" xfId="14227" xr:uid="{00000000-0005-0000-0000-00006A000000}"/>
    <cellStyle name="20% - Accent1 10 3 3 5" xfId="43792" xr:uid="{00000000-0005-0000-0000-00006B000000}"/>
    <cellStyle name="20% - Accent1 10 3 3 6" xfId="47327" xr:uid="{00000000-0005-0000-0000-00006C000000}"/>
    <cellStyle name="20% - Accent1 10 3 3 7" xfId="50862" xr:uid="{00000000-0005-0000-0000-00006D000000}"/>
    <cellStyle name="20% - Accent1 10 3 4" xfId="5538" xr:uid="{00000000-0005-0000-0000-00006E000000}"/>
    <cellStyle name="20% - Accent1 10 3 4 2" xfId="25903" xr:uid="{00000000-0005-0000-0000-00006F000000}"/>
    <cellStyle name="20% - Accent1 10 3 4 2 2" xfId="40534" xr:uid="{00000000-0005-0000-0000-000070000000}"/>
    <cellStyle name="20% - Accent1 10 3 4 3" xfId="34045" xr:uid="{00000000-0005-0000-0000-000071000000}"/>
    <cellStyle name="20% - Accent1 10 3 4 4" xfId="19678" xr:uid="{00000000-0005-0000-0000-000072000000}"/>
    <cellStyle name="20% - Accent1 10 3 5" xfId="9073" xr:uid="{00000000-0005-0000-0000-000073000000}"/>
    <cellStyle name="20% - Accent1 10 3 5 2" xfId="24551" xr:uid="{00000000-0005-0000-0000-000074000000}"/>
    <cellStyle name="20% - Accent1 10 3 5 2 2" xfId="39182" xr:uid="{00000000-0005-0000-0000-000075000000}"/>
    <cellStyle name="20% - Accent1 10 3 5 3" xfId="30813" xr:uid="{00000000-0005-0000-0000-000076000000}"/>
    <cellStyle name="20% - Accent1 10 3 5 4" xfId="16446" xr:uid="{00000000-0005-0000-0000-000077000000}"/>
    <cellStyle name="20% - Accent1 10 3 6" xfId="12612" xr:uid="{00000000-0005-0000-0000-000078000000}"/>
    <cellStyle name="20% - Accent1 10 3 6 2" xfId="29197" xr:uid="{00000000-0005-0000-0000-000079000000}"/>
    <cellStyle name="20% - Accent1 10 3 7" xfId="20584" xr:uid="{00000000-0005-0000-0000-00007A000000}"/>
    <cellStyle name="20% - Accent1 10 3 7 2" xfId="34952" xr:uid="{00000000-0005-0000-0000-00007B000000}"/>
    <cellStyle name="20% - Accent1 10 3 8" xfId="26844" xr:uid="{00000000-0005-0000-0000-00007C000000}"/>
    <cellStyle name="20% - Accent1 10 3 9" xfId="42178" xr:uid="{00000000-0005-0000-0000-00007D000000}"/>
    <cellStyle name="20% - Accent1 10 4" xfId="2143" xr:uid="{00000000-0005-0000-0000-00007E000000}"/>
    <cellStyle name="20% - Accent1 10 4 10" xfId="49512" xr:uid="{00000000-0005-0000-0000-00007F000000}"/>
    <cellStyle name="20% - Accent1 10 4 2" xfId="3763" xr:uid="{00000000-0005-0000-0000-000080000000}"/>
    <cellStyle name="20% - Accent1 10 4 2 2" xfId="7417" xr:uid="{00000000-0005-0000-0000-000081000000}"/>
    <cellStyle name="20% - Accent1 10 4 2 2 2" xfId="32694" xr:uid="{00000000-0005-0000-0000-000082000000}"/>
    <cellStyle name="20% - Accent1 10 4 2 2 3" xfId="18327" xr:uid="{00000000-0005-0000-0000-000083000000}"/>
    <cellStyle name="20% - Accent1 10 4 2 3" xfId="10952" xr:uid="{00000000-0005-0000-0000-000084000000}"/>
    <cellStyle name="20% - Accent1 10 4 2 3 2" xfId="34957" xr:uid="{00000000-0005-0000-0000-000085000000}"/>
    <cellStyle name="20% - Accent1 10 4 2 3 3" xfId="20589" xr:uid="{00000000-0005-0000-0000-000086000000}"/>
    <cellStyle name="20% - Accent1 10 4 2 4" xfId="14492" xr:uid="{00000000-0005-0000-0000-000087000000}"/>
    <cellStyle name="20% - Accent1 10 4 2 5" xfId="44057" xr:uid="{00000000-0005-0000-0000-000088000000}"/>
    <cellStyle name="20% - Accent1 10 4 2 6" xfId="47592" xr:uid="{00000000-0005-0000-0000-000089000000}"/>
    <cellStyle name="20% - Accent1 10 4 2 7" xfId="51127" xr:uid="{00000000-0005-0000-0000-00008A000000}"/>
    <cellStyle name="20% - Accent1 10 4 3" xfId="5802" xr:uid="{00000000-0005-0000-0000-00008B000000}"/>
    <cellStyle name="20% - Accent1 10 4 3 2" xfId="26167" xr:uid="{00000000-0005-0000-0000-00008C000000}"/>
    <cellStyle name="20% - Accent1 10 4 3 2 2" xfId="40798" xr:uid="{00000000-0005-0000-0000-00008D000000}"/>
    <cellStyle name="20% - Accent1 10 4 3 3" xfId="34310" xr:uid="{00000000-0005-0000-0000-00008E000000}"/>
    <cellStyle name="20% - Accent1 10 4 3 4" xfId="19943" xr:uid="{00000000-0005-0000-0000-00008F000000}"/>
    <cellStyle name="20% - Accent1 10 4 4" xfId="9337" xr:uid="{00000000-0005-0000-0000-000090000000}"/>
    <cellStyle name="20% - Accent1 10 4 4 2" xfId="24816" xr:uid="{00000000-0005-0000-0000-000091000000}"/>
    <cellStyle name="20% - Accent1 10 4 4 2 2" xfId="39447" xr:uid="{00000000-0005-0000-0000-000092000000}"/>
    <cellStyle name="20% - Accent1 10 4 4 3" xfId="31078" xr:uid="{00000000-0005-0000-0000-000093000000}"/>
    <cellStyle name="20% - Accent1 10 4 4 4" xfId="16711" xr:uid="{00000000-0005-0000-0000-000094000000}"/>
    <cellStyle name="20% - Accent1 10 4 5" xfId="12877" xr:uid="{00000000-0005-0000-0000-000095000000}"/>
    <cellStyle name="20% - Accent1 10 4 5 2" xfId="29462" xr:uid="{00000000-0005-0000-0000-000096000000}"/>
    <cellStyle name="20% - Accent1 10 4 6" xfId="20588" xr:uid="{00000000-0005-0000-0000-000097000000}"/>
    <cellStyle name="20% - Accent1 10 4 6 2" xfId="34956" xr:uid="{00000000-0005-0000-0000-000098000000}"/>
    <cellStyle name="20% - Accent1 10 4 7" xfId="26846" xr:uid="{00000000-0005-0000-0000-000099000000}"/>
    <cellStyle name="20% - Accent1 10 4 8" xfId="42442" xr:uid="{00000000-0005-0000-0000-00009A000000}"/>
    <cellStyle name="20% - Accent1 10 4 9" xfId="45977" xr:uid="{00000000-0005-0000-0000-00009B000000}"/>
    <cellStyle name="20% - Accent1 10 5" xfId="2958" xr:uid="{00000000-0005-0000-0000-00009C000000}"/>
    <cellStyle name="20% - Accent1 10 5 2" xfId="6612" xr:uid="{00000000-0005-0000-0000-00009D000000}"/>
    <cellStyle name="20% - Accent1 10 5 2 2" xfId="31889" xr:uid="{00000000-0005-0000-0000-00009E000000}"/>
    <cellStyle name="20% - Accent1 10 5 2 3" xfId="17522" xr:uid="{00000000-0005-0000-0000-00009F000000}"/>
    <cellStyle name="20% - Accent1 10 5 3" xfId="10147" xr:uid="{00000000-0005-0000-0000-0000A0000000}"/>
    <cellStyle name="20% - Accent1 10 5 3 2" xfId="34958" xr:uid="{00000000-0005-0000-0000-0000A1000000}"/>
    <cellStyle name="20% - Accent1 10 5 3 3" xfId="20590" xr:uid="{00000000-0005-0000-0000-0000A2000000}"/>
    <cellStyle name="20% - Accent1 10 5 4" xfId="13687" xr:uid="{00000000-0005-0000-0000-0000A3000000}"/>
    <cellStyle name="20% - Accent1 10 5 5" xfId="43252" xr:uid="{00000000-0005-0000-0000-0000A4000000}"/>
    <cellStyle name="20% - Accent1 10 5 6" xfId="46787" xr:uid="{00000000-0005-0000-0000-0000A5000000}"/>
    <cellStyle name="20% - Accent1 10 5 7" xfId="50322" xr:uid="{00000000-0005-0000-0000-0000A6000000}"/>
    <cellStyle name="20% - Accent1 10 6" xfId="4580" xr:uid="{00000000-0005-0000-0000-0000A7000000}"/>
    <cellStyle name="20% - Accent1 10 6 2" xfId="8232" xr:uid="{00000000-0005-0000-0000-0000A8000000}"/>
    <cellStyle name="20% - Accent1 10 6 2 2" xfId="33505" xr:uid="{00000000-0005-0000-0000-0000A9000000}"/>
    <cellStyle name="20% - Accent1 10 6 2 3" xfId="19138" xr:uid="{00000000-0005-0000-0000-0000AA000000}"/>
    <cellStyle name="20% - Accent1 10 6 3" xfId="11767" xr:uid="{00000000-0005-0000-0000-0000AB000000}"/>
    <cellStyle name="20% - Accent1 10 6 3 2" xfId="34959" xr:uid="{00000000-0005-0000-0000-0000AC000000}"/>
    <cellStyle name="20% - Accent1 10 6 3 3" xfId="20591" xr:uid="{00000000-0005-0000-0000-0000AD000000}"/>
    <cellStyle name="20% - Accent1 10 6 4" xfId="15307" xr:uid="{00000000-0005-0000-0000-0000AE000000}"/>
    <cellStyle name="20% - Accent1 10 6 5" xfId="44872" xr:uid="{00000000-0005-0000-0000-0000AF000000}"/>
    <cellStyle name="20% - Accent1 10 6 6" xfId="48407" xr:uid="{00000000-0005-0000-0000-0000B0000000}"/>
    <cellStyle name="20% - Accent1 10 6 7" xfId="51942" xr:uid="{00000000-0005-0000-0000-0000B1000000}"/>
    <cellStyle name="20% - Accent1 10 7" xfId="4998" xr:uid="{00000000-0005-0000-0000-0000B2000000}"/>
    <cellStyle name="20% - Accent1 10 7 2" xfId="24011" xr:uid="{00000000-0005-0000-0000-0000B3000000}"/>
    <cellStyle name="20% - Accent1 10 7 2 2" xfId="38642" xr:uid="{00000000-0005-0000-0000-0000B4000000}"/>
    <cellStyle name="20% - Accent1 10 7 3" xfId="30273" xr:uid="{00000000-0005-0000-0000-0000B5000000}"/>
    <cellStyle name="20% - Accent1 10 7 4" xfId="15906" xr:uid="{00000000-0005-0000-0000-0000B6000000}"/>
    <cellStyle name="20% - Accent1 10 8" xfId="8533" xr:uid="{00000000-0005-0000-0000-0000B7000000}"/>
    <cellStyle name="20% - Accent1 10 8 2" xfId="28657" xr:uid="{00000000-0005-0000-0000-0000B8000000}"/>
    <cellStyle name="20% - Accent1 10 8 3" xfId="15638" xr:uid="{00000000-0005-0000-0000-0000B9000000}"/>
    <cellStyle name="20% - Accent1 10 9" xfId="12072" xr:uid="{00000000-0005-0000-0000-0000BA000000}"/>
    <cellStyle name="20% - Accent1 10 9 2" xfId="34947" xr:uid="{00000000-0005-0000-0000-0000BB000000}"/>
    <cellStyle name="20% - Accent1 11" xfId="1267" xr:uid="{00000000-0005-0000-0000-0000BC000000}"/>
    <cellStyle name="20% - Accent1 11 10" xfId="26847" xr:uid="{00000000-0005-0000-0000-0000BD000000}"/>
    <cellStyle name="20% - Accent1 11 11" xfId="41652" xr:uid="{00000000-0005-0000-0000-0000BE000000}"/>
    <cellStyle name="20% - Accent1 11 12" xfId="45187" xr:uid="{00000000-0005-0000-0000-0000BF000000}"/>
    <cellStyle name="20% - Accent1 11 13" xfId="48722" xr:uid="{00000000-0005-0000-0000-0000C0000000}"/>
    <cellStyle name="20% - Accent1 11 2" xfId="1570" xr:uid="{00000000-0005-0000-0000-0000C1000000}"/>
    <cellStyle name="20% - Accent1 11 2 10" xfId="45450" xr:uid="{00000000-0005-0000-0000-0000C2000000}"/>
    <cellStyle name="20% - Accent1 11 2 11" xfId="48985" xr:uid="{00000000-0005-0000-0000-0000C3000000}"/>
    <cellStyle name="20% - Accent1 11 2 2" xfId="2419" xr:uid="{00000000-0005-0000-0000-0000C4000000}"/>
    <cellStyle name="20% - Accent1 11 2 2 10" xfId="49788" xr:uid="{00000000-0005-0000-0000-0000C5000000}"/>
    <cellStyle name="20% - Accent1 11 2 2 2" xfId="4039" xr:uid="{00000000-0005-0000-0000-0000C6000000}"/>
    <cellStyle name="20% - Accent1 11 2 2 2 2" xfId="7693" xr:uid="{00000000-0005-0000-0000-0000C7000000}"/>
    <cellStyle name="20% - Accent1 11 2 2 2 2 2" xfId="32970" xr:uid="{00000000-0005-0000-0000-0000C8000000}"/>
    <cellStyle name="20% - Accent1 11 2 2 2 2 3" xfId="18603" xr:uid="{00000000-0005-0000-0000-0000C9000000}"/>
    <cellStyle name="20% - Accent1 11 2 2 2 3" xfId="11228" xr:uid="{00000000-0005-0000-0000-0000CA000000}"/>
    <cellStyle name="20% - Accent1 11 2 2 2 3 2" xfId="34963" xr:uid="{00000000-0005-0000-0000-0000CB000000}"/>
    <cellStyle name="20% - Accent1 11 2 2 2 3 3" xfId="20594" xr:uid="{00000000-0005-0000-0000-0000CC000000}"/>
    <cellStyle name="20% - Accent1 11 2 2 2 4" xfId="14768" xr:uid="{00000000-0005-0000-0000-0000CD000000}"/>
    <cellStyle name="20% - Accent1 11 2 2 2 5" xfId="44333" xr:uid="{00000000-0005-0000-0000-0000CE000000}"/>
    <cellStyle name="20% - Accent1 11 2 2 2 6" xfId="47868" xr:uid="{00000000-0005-0000-0000-0000CF000000}"/>
    <cellStyle name="20% - Accent1 11 2 2 2 7" xfId="51403" xr:uid="{00000000-0005-0000-0000-0000D0000000}"/>
    <cellStyle name="20% - Accent1 11 2 2 3" xfId="6078" xr:uid="{00000000-0005-0000-0000-0000D1000000}"/>
    <cellStyle name="20% - Accent1 11 2 2 3 2" xfId="26443" xr:uid="{00000000-0005-0000-0000-0000D2000000}"/>
    <cellStyle name="20% - Accent1 11 2 2 3 2 2" xfId="41074" xr:uid="{00000000-0005-0000-0000-0000D3000000}"/>
    <cellStyle name="20% - Accent1 11 2 2 3 3" xfId="34586" xr:uid="{00000000-0005-0000-0000-0000D4000000}"/>
    <cellStyle name="20% - Accent1 11 2 2 3 4" xfId="20219" xr:uid="{00000000-0005-0000-0000-0000D5000000}"/>
    <cellStyle name="20% - Accent1 11 2 2 4" xfId="9613" xr:uid="{00000000-0005-0000-0000-0000D6000000}"/>
    <cellStyle name="20% - Accent1 11 2 2 4 2" xfId="25092" xr:uid="{00000000-0005-0000-0000-0000D7000000}"/>
    <cellStyle name="20% - Accent1 11 2 2 4 2 2" xfId="39723" xr:uid="{00000000-0005-0000-0000-0000D8000000}"/>
    <cellStyle name="20% - Accent1 11 2 2 4 3" xfId="31354" xr:uid="{00000000-0005-0000-0000-0000D9000000}"/>
    <cellStyle name="20% - Accent1 11 2 2 4 4" xfId="16987" xr:uid="{00000000-0005-0000-0000-0000DA000000}"/>
    <cellStyle name="20% - Accent1 11 2 2 5" xfId="13153" xr:uid="{00000000-0005-0000-0000-0000DB000000}"/>
    <cellStyle name="20% - Accent1 11 2 2 5 2" xfId="29738" xr:uid="{00000000-0005-0000-0000-0000DC000000}"/>
    <cellStyle name="20% - Accent1 11 2 2 6" xfId="20593" xr:uid="{00000000-0005-0000-0000-0000DD000000}"/>
    <cellStyle name="20% - Accent1 11 2 2 6 2" xfId="34962" xr:uid="{00000000-0005-0000-0000-0000DE000000}"/>
    <cellStyle name="20% - Accent1 11 2 2 7" xfId="26849" xr:uid="{00000000-0005-0000-0000-0000DF000000}"/>
    <cellStyle name="20% - Accent1 11 2 2 8" xfId="42718" xr:uid="{00000000-0005-0000-0000-0000E0000000}"/>
    <cellStyle name="20% - Accent1 11 2 2 9" xfId="46253" xr:uid="{00000000-0005-0000-0000-0000E1000000}"/>
    <cellStyle name="20% - Accent1 11 2 3" xfId="3235" xr:uid="{00000000-0005-0000-0000-0000E2000000}"/>
    <cellStyle name="20% - Accent1 11 2 3 2" xfId="6889" xr:uid="{00000000-0005-0000-0000-0000E3000000}"/>
    <cellStyle name="20% - Accent1 11 2 3 2 2" xfId="32166" xr:uid="{00000000-0005-0000-0000-0000E4000000}"/>
    <cellStyle name="20% - Accent1 11 2 3 2 3" xfId="17799" xr:uid="{00000000-0005-0000-0000-0000E5000000}"/>
    <cellStyle name="20% - Accent1 11 2 3 3" xfId="10424" xr:uid="{00000000-0005-0000-0000-0000E6000000}"/>
    <cellStyle name="20% - Accent1 11 2 3 3 2" xfId="34964" xr:uid="{00000000-0005-0000-0000-0000E7000000}"/>
    <cellStyle name="20% - Accent1 11 2 3 3 3" xfId="20595" xr:uid="{00000000-0005-0000-0000-0000E8000000}"/>
    <cellStyle name="20% - Accent1 11 2 3 4" xfId="13964" xr:uid="{00000000-0005-0000-0000-0000E9000000}"/>
    <cellStyle name="20% - Accent1 11 2 3 5" xfId="43529" xr:uid="{00000000-0005-0000-0000-0000EA000000}"/>
    <cellStyle name="20% - Accent1 11 2 3 6" xfId="47064" xr:uid="{00000000-0005-0000-0000-0000EB000000}"/>
    <cellStyle name="20% - Accent1 11 2 3 7" xfId="50599" xr:uid="{00000000-0005-0000-0000-0000EC000000}"/>
    <cellStyle name="20% - Accent1 11 2 4" xfId="5275" xr:uid="{00000000-0005-0000-0000-0000ED000000}"/>
    <cellStyle name="20% - Accent1 11 2 4 2" xfId="25640" xr:uid="{00000000-0005-0000-0000-0000EE000000}"/>
    <cellStyle name="20% - Accent1 11 2 4 2 2" xfId="40271" xr:uid="{00000000-0005-0000-0000-0000EF000000}"/>
    <cellStyle name="20% - Accent1 11 2 4 3" xfId="33782" xr:uid="{00000000-0005-0000-0000-0000F0000000}"/>
    <cellStyle name="20% - Accent1 11 2 4 4" xfId="19415" xr:uid="{00000000-0005-0000-0000-0000F1000000}"/>
    <cellStyle name="20% - Accent1 11 2 5" xfId="8810" xr:uid="{00000000-0005-0000-0000-0000F2000000}"/>
    <cellStyle name="20% - Accent1 11 2 5 2" xfId="24288" xr:uid="{00000000-0005-0000-0000-0000F3000000}"/>
    <cellStyle name="20% - Accent1 11 2 5 2 2" xfId="38919" xr:uid="{00000000-0005-0000-0000-0000F4000000}"/>
    <cellStyle name="20% - Accent1 11 2 5 3" xfId="30550" xr:uid="{00000000-0005-0000-0000-0000F5000000}"/>
    <cellStyle name="20% - Accent1 11 2 5 4" xfId="16183" xr:uid="{00000000-0005-0000-0000-0000F6000000}"/>
    <cellStyle name="20% - Accent1 11 2 6" xfId="12349" xr:uid="{00000000-0005-0000-0000-0000F7000000}"/>
    <cellStyle name="20% - Accent1 11 2 6 2" xfId="28934" xr:uid="{00000000-0005-0000-0000-0000F8000000}"/>
    <cellStyle name="20% - Accent1 11 2 7" xfId="20592" xr:uid="{00000000-0005-0000-0000-0000F9000000}"/>
    <cellStyle name="20% - Accent1 11 2 7 2" xfId="34961" xr:uid="{00000000-0005-0000-0000-0000FA000000}"/>
    <cellStyle name="20% - Accent1 11 2 8" xfId="26848" xr:uid="{00000000-0005-0000-0000-0000FB000000}"/>
    <cellStyle name="20% - Accent1 11 2 9" xfId="41915" xr:uid="{00000000-0005-0000-0000-0000FC000000}"/>
    <cellStyle name="20% - Accent1 11 3" xfId="1848" xr:uid="{00000000-0005-0000-0000-0000FD000000}"/>
    <cellStyle name="20% - Accent1 11 3 10" xfId="45727" xr:uid="{00000000-0005-0000-0000-0000FE000000}"/>
    <cellStyle name="20% - Accent1 11 3 11" xfId="49262" xr:uid="{00000000-0005-0000-0000-0000FF000000}"/>
    <cellStyle name="20% - Accent1 11 3 2" xfId="2696" xr:uid="{00000000-0005-0000-0000-000000010000}"/>
    <cellStyle name="20% - Accent1 11 3 2 10" xfId="50064" xr:uid="{00000000-0005-0000-0000-000001010000}"/>
    <cellStyle name="20% - Accent1 11 3 2 2" xfId="4316" xr:uid="{00000000-0005-0000-0000-000002010000}"/>
    <cellStyle name="20% - Accent1 11 3 2 2 2" xfId="7970" xr:uid="{00000000-0005-0000-0000-000003010000}"/>
    <cellStyle name="20% - Accent1 11 3 2 2 2 2" xfId="33247" xr:uid="{00000000-0005-0000-0000-000004010000}"/>
    <cellStyle name="20% - Accent1 11 3 2 2 2 3" xfId="18880" xr:uid="{00000000-0005-0000-0000-000005010000}"/>
    <cellStyle name="20% - Accent1 11 3 2 2 3" xfId="11505" xr:uid="{00000000-0005-0000-0000-000006010000}"/>
    <cellStyle name="20% - Accent1 11 3 2 2 3 2" xfId="34967" xr:uid="{00000000-0005-0000-0000-000007010000}"/>
    <cellStyle name="20% - Accent1 11 3 2 2 3 3" xfId="20598" xr:uid="{00000000-0005-0000-0000-000008010000}"/>
    <cellStyle name="20% - Accent1 11 3 2 2 4" xfId="15045" xr:uid="{00000000-0005-0000-0000-000009010000}"/>
    <cellStyle name="20% - Accent1 11 3 2 2 5" xfId="44610" xr:uid="{00000000-0005-0000-0000-00000A010000}"/>
    <cellStyle name="20% - Accent1 11 3 2 2 6" xfId="48145" xr:uid="{00000000-0005-0000-0000-00000B010000}"/>
    <cellStyle name="20% - Accent1 11 3 2 2 7" xfId="51680" xr:uid="{00000000-0005-0000-0000-00000C010000}"/>
    <cellStyle name="20% - Accent1 11 3 2 3" xfId="6354" xr:uid="{00000000-0005-0000-0000-00000D010000}"/>
    <cellStyle name="20% - Accent1 11 3 2 3 2" xfId="26719" xr:uid="{00000000-0005-0000-0000-00000E010000}"/>
    <cellStyle name="20% - Accent1 11 3 2 3 2 2" xfId="41350" xr:uid="{00000000-0005-0000-0000-00000F010000}"/>
    <cellStyle name="20% - Accent1 11 3 2 3 3" xfId="34863" xr:uid="{00000000-0005-0000-0000-000010010000}"/>
    <cellStyle name="20% - Accent1 11 3 2 3 4" xfId="20496" xr:uid="{00000000-0005-0000-0000-000011010000}"/>
    <cellStyle name="20% - Accent1 11 3 2 4" xfId="9889" xr:uid="{00000000-0005-0000-0000-000012010000}"/>
    <cellStyle name="20% - Accent1 11 3 2 4 2" xfId="25368" xr:uid="{00000000-0005-0000-0000-000013010000}"/>
    <cellStyle name="20% - Accent1 11 3 2 4 2 2" xfId="39999" xr:uid="{00000000-0005-0000-0000-000014010000}"/>
    <cellStyle name="20% - Accent1 11 3 2 4 3" xfId="31631" xr:uid="{00000000-0005-0000-0000-000015010000}"/>
    <cellStyle name="20% - Accent1 11 3 2 4 4" xfId="17264" xr:uid="{00000000-0005-0000-0000-000016010000}"/>
    <cellStyle name="20% - Accent1 11 3 2 5" xfId="13429" xr:uid="{00000000-0005-0000-0000-000017010000}"/>
    <cellStyle name="20% - Accent1 11 3 2 5 2" xfId="30015" xr:uid="{00000000-0005-0000-0000-000018010000}"/>
    <cellStyle name="20% - Accent1 11 3 2 6" xfId="20597" xr:uid="{00000000-0005-0000-0000-000019010000}"/>
    <cellStyle name="20% - Accent1 11 3 2 6 2" xfId="34966" xr:uid="{00000000-0005-0000-0000-00001A010000}"/>
    <cellStyle name="20% - Accent1 11 3 2 7" xfId="26851" xr:uid="{00000000-0005-0000-0000-00001B010000}"/>
    <cellStyle name="20% - Accent1 11 3 2 8" xfId="42994" xr:uid="{00000000-0005-0000-0000-00001C010000}"/>
    <cellStyle name="20% - Accent1 11 3 2 9" xfId="46529" xr:uid="{00000000-0005-0000-0000-00001D010000}"/>
    <cellStyle name="20% - Accent1 11 3 3" xfId="3512" xr:uid="{00000000-0005-0000-0000-00001E010000}"/>
    <cellStyle name="20% - Accent1 11 3 3 2" xfId="7166" xr:uid="{00000000-0005-0000-0000-00001F010000}"/>
    <cellStyle name="20% - Accent1 11 3 3 2 2" xfId="32443" xr:uid="{00000000-0005-0000-0000-000020010000}"/>
    <cellStyle name="20% - Accent1 11 3 3 2 3" xfId="18076" xr:uid="{00000000-0005-0000-0000-000021010000}"/>
    <cellStyle name="20% - Accent1 11 3 3 3" xfId="10701" xr:uid="{00000000-0005-0000-0000-000022010000}"/>
    <cellStyle name="20% - Accent1 11 3 3 3 2" xfId="34968" xr:uid="{00000000-0005-0000-0000-000023010000}"/>
    <cellStyle name="20% - Accent1 11 3 3 3 3" xfId="20599" xr:uid="{00000000-0005-0000-0000-000024010000}"/>
    <cellStyle name="20% - Accent1 11 3 3 4" xfId="14241" xr:uid="{00000000-0005-0000-0000-000025010000}"/>
    <cellStyle name="20% - Accent1 11 3 3 5" xfId="43806" xr:uid="{00000000-0005-0000-0000-000026010000}"/>
    <cellStyle name="20% - Accent1 11 3 3 6" xfId="47341" xr:uid="{00000000-0005-0000-0000-000027010000}"/>
    <cellStyle name="20% - Accent1 11 3 3 7" xfId="50876" xr:uid="{00000000-0005-0000-0000-000028010000}"/>
    <cellStyle name="20% - Accent1 11 3 4" xfId="5552" xr:uid="{00000000-0005-0000-0000-000029010000}"/>
    <cellStyle name="20% - Accent1 11 3 4 2" xfId="25917" xr:uid="{00000000-0005-0000-0000-00002A010000}"/>
    <cellStyle name="20% - Accent1 11 3 4 2 2" xfId="40548" xr:uid="{00000000-0005-0000-0000-00002B010000}"/>
    <cellStyle name="20% - Accent1 11 3 4 3" xfId="34059" xr:uid="{00000000-0005-0000-0000-00002C010000}"/>
    <cellStyle name="20% - Accent1 11 3 4 4" xfId="19692" xr:uid="{00000000-0005-0000-0000-00002D010000}"/>
    <cellStyle name="20% - Accent1 11 3 5" xfId="9087" xr:uid="{00000000-0005-0000-0000-00002E010000}"/>
    <cellStyle name="20% - Accent1 11 3 5 2" xfId="24565" xr:uid="{00000000-0005-0000-0000-00002F010000}"/>
    <cellStyle name="20% - Accent1 11 3 5 2 2" xfId="39196" xr:uid="{00000000-0005-0000-0000-000030010000}"/>
    <cellStyle name="20% - Accent1 11 3 5 3" xfId="30827" xr:uid="{00000000-0005-0000-0000-000031010000}"/>
    <cellStyle name="20% - Accent1 11 3 5 4" xfId="16460" xr:uid="{00000000-0005-0000-0000-000032010000}"/>
    <cellStyle name="20% - Accent1 11 3 6" xfId="12626" xr:uid="{00000000-0005-0000-0000-000033010000}"/>
    <cellStyle name="20% - Accent1 11 3 6 2" xfId="29211" xr:uid="{00000000-0005-0000-0000-000034010000}"/>
    <cellStyle name="20% - Accent1 11 3 7" xfId="20596" xr:uid="{00000000-0005-0000-0000-000035010000}"/>
    <cellStyle name="20% - Accent1 11 3 7 2" xfId="34965" xr:uid="{00000000-0005-0000-0000-000036010000}"/>
    <cellStyle name="20% - Accent1 11 3 8" xfId="26850" xr:uid="{00000000-0005-0000-0000-000037010000}"/>
    <cellStyle name="20% - Accent1 11 3 9" xfId="42192" xr:uid="{00000000-0005-0000-0000-000038010000}"/>
    <cellStyle name="20% - Accent1 11 4" xfId="2157" xr:uid="{00000000-0005-0000-0000-000039010000}"/>
    <cellStyle name="20% - Accent1 11 4 10" xfId="49526" xr:uid="{00000000-0005-0000-0000-00003A010000}"/>
    <cellStyle name="20% - Accent1 11 4 2" xfId="3777" xr:uid="{00000000-0005-0000-0000-00003B010000}"/>
    <cellStyle name="20% - Accent1 11 4 2 2" xfId="7431" xr:uid="{00000000-0005-0000-0000-00003C010000}"/>
    <cellStyle name="20% - Accent1 11 4 2 2 2" xfId="32708" xr:uid="{00000000-0005-0000-0000-00003D010000}"/>
    <cellStyle name="20% - Accent1 11 4 2 2 3" xfId="18341" xr:uid="{00000000-0005-0000-0000-00003E010000}"/>
    <cellStyle name="20% - Accent1 11 4 2 3" xfId="10966" xr:uid="{00000000-0005-0000-0000-00003F010000}"/>
    <cellStyle name="20% - Accent1 11 4 2 3 2" xfId="34970" xr:uid="{00000000-0005-0000-0000-000040010000}"/>
    <cellStyle name="20% - Accent1 11 4 2 3 3" xfId="20601" xr:uid="{00000000-0005-0000-0000-000041010000}"/>
    <cellStyle name="20% - Accent1 11 4 2 4" xfId="14506" xr:uid="{00000000-0005-0000-0000-000042010000}"/>
    <cellStyle name="20% - Accent1 11 4 2 5" xfId="44071" xr:uid="{00000000-0005-0000-0000-000043010000}"/>
    <cellStyle name="20% - Accent1 11 4 2 6" xfId="47606" xr:uid="{00000000-0005-0000-0000-000044010000}"/>
    <cellStyle name="20% - Accent1 11 4 2 7" xfId="51141" xr:uid="{00000000-0005-0000-0000-000045010000}"/>
    <cellStyle name="20% - Accent1 11 4 3" xfId="5816" xr:uid="{00000000-0005-0000-0000-000046010000}"/>
    <cellStyle name="20% - Accent1 11 4 3 2" xfId="26181" xr:uid="{00000000-0005-0000-0000-000047010000}"/>
    <cellStyle name="20% - Accent1 11 4 3 2 2" xfId="40812" xr:uid="{00000000-0005-0000-0000-000048010000}"/>
    <cellStyle name="20% - Accent1 11 4 3 3" xfId="34324" xr:uid="{00000000-0005-0000-0000-000049010000}"/>
    <cellStyle name="20% - Accent1 11 4 3 4" xfId="19957" xr:uid="{00000000-0005-0000-0000-00004A010000}"/>
    <cellStyle name="20% - Accent1 11 4 4" xfId="9351" xr:uid="{00000000-0005-0000-0000-00004B010000}"/>
    <cellStyle name="20% - Accent1 11 4 4 2" xfId="24830" xr:uid="{00000000-0005-0000-0000-00004C010000}"/>
    <cellStyle name="20% - Accent1 11 4 4 2 2" xfId="39461" xr:uid="{00000000-0005-0000-0000-00004D010000}"/>
    <cellStyle name="20% - Accent1 11 4 4 3" xfId="31092" xr:uid="{00000000-0005-0000-0000-00004E010000}"/>
    <cellStyle name="20% - Accent1 11 4 4 4" xfId="16725" xr:uid="{00000000-0005-0000-0000-00004F010000}"/>
    <cellStyle name="20% - Accent1 11 4 5" xfId="12891" xr:uid="{00000000-0005-0000-0000-000050010000}"/>
    <cellStyle name="20% - Accent1 11 4 5 2" xfId="29476" xr:uid="{00000000-0005-0000-0000-000051010000}"/>
    <cellStyle name="20% - Accent1 11 4 6" xfId="20600" xr:uid="{00000000-0005-0000-0000-000052010000}"/>
    <cellStyle name="20% - Accent1 11 4 6 2" xfId="34969" xr:uid="{00000000-0005-0000-0000-000053010000}"/>
    <cellStyle name="20% - Accent1 11 4 7" xfId="26852" xr:uid="{00000000-0005-0000-0000-000054010000}"/>
    <cellStyle name="20% - Accent1 11 4 8" xfId="42456" xr:uid="{00000000-0005-0000-0000-000055010000}"/>
    <cellStyle name="20% - Accent1 11 4 9" xfId="45991" xr:uid="{00000000-0005-0000-0000-000056010000}"/>
    <cellStyle name="20% - Accent1 11 5" xfId="2972" xr:uid="{00000000-0005-0000-0000-000057010000}"/>
    <cellStyle name="20% - Accent1 11 5 2" xfId="6626" xr:uid="{00000000-0005-0000-0000-000058010000}"/>
    <cellStyle name="20% - Accent1 11 5 2 2" xfId="31903" xr:uid="{00000000-0005-0000-0000-000059010000}"/>
    <cellStyle name="20% - Accent1 11 5 2 3" xfId="17536" xr:uid="{00000000-0005-0000-0000-00005A010000}"/>
    <cellStyle name="20% - Accent1 11 5 3" xfId="10161" xr:uid="{00000000-0005-0000-0000-00005B010000}"/>
    <cellStyle name="20% - Accent1 11 5 3 2" xfId="34971" xr:uid="{00000000-0005-0000-0000-00005C010000}"/>
    <cellStyle name="20% - Accent1 11 5 3 3" xfId="20602" xr:uid="{00000000-0005-0000-0000-00005D010000}"/>
    <cellStyle name="20% - Accent1 11 5 4" xfId="13701" xr:uid="{00000000-0005-0000-0000-00005E010000}"/>
    <cellStyle name="20% - Accent1 11 5 5" xfId="43266" xr:uid="{00000000-0005-0000-0000-00005F010000}"/>
    <cellStyle name="20% - Accent1 11 5 6" xfId="46801" xr:uid="{00000000-0005-0000-0000-000060010000}"/>
    <cellStyle name="20% - Accent1 11 5 7" xfId="50336" xr:uid="{00000000-0005-0000-0000-000061010000}"/>
    <cellStyle name="20% - Accent1 11 6" xfId="4594" xr:uid="{00000000-0005-0000-0000-000062010000}"/>
    <cellStyle name="20% - Accent1 11 6 2" xfId="8246" xr:uid="{00000000-0005-0000-0000-000063010000}"/>
    <cellStyle name="20% - Accent1 11 6 2 2" xfId="33519" xr:uid="{00000000-0005-0000-0000-000064010000}"/>
    <cellStyle name="20% - Accent1 11 6 2 3" xfId="19152" xr:uid="{00000000-0005-0000-0000-000065010000}"/>
    <cellStyle name="20% - Accent1 11 6 3" xfId="11781" xr:uid="{00000000-0005-0000-0000-000066010000}"/>
    <cellStyle name="20% - Accent1 11 6 3 2" xfId="34972" xr:uid="{00000000-0005-0000-0000-000067010000}"/>
    <cellStyle name="20% - Accent1 11 6 3 3" xfId="20603" xr:uid="{00000000-0005-0000-0000-000068010000}"/>
    <cellStyle name="20% - Accent1 11 6 4" xfId="15321" xr:uid="{00000000-0005-0000-0000-000069010000}"/>
    <cellStyle name="20% - Accent1 11 6 5" xfId="44886" xr:uid="{00000000-0005-0000-0000-00006A010000}"/>
    <cellStyle name="20% - Accent1 11 6 6" xfId="48421" xr:uid="{00000000-0005-0000-0000-00006B010000}"/>
    <cellStyle name="20% - Accent1 11 6 7" xfId="51956" xr:uid="{00000000-0005-0000-0000-00006C010000}"/>
    <cellStyle name="20% - Accent1 11 7" xfId="5012" xr:uid="{00000000-0005-0000-0000-00006D010000}"/>
    <cellStyle name="20% - Accent1 11 7 2" xfId="24025" xr:uid="{00000000-0005-0000-0000-00006E010000}"/>
    <cellStyle name="20% - Accent1 11 7 2 2" xfId="38656" xr:uid="{00000000-0005-0000-0000-00006F010000}"/>
    <cellStyle name="20% - Accent1 11 7 3" xfId="30287" xr:uid="{00000000-0005-0000-0000-000070010000}"/>
    <cellStyle name="20% - Accent1 11 7 4" xfId="15920" xr:uid="{00000000-0005-0000-0000-000071010000}"/>
    <cellStyle name="20% - Accent1 11 8" xfId="8547" xr:uid="{00000000-0005-0000-0000-000072010000}"/>
    <cellStyle name="20% - Accent1 11 8 2" xfId="28671" xr:uid="{00000000-0005-0000-0000-000073010000}"/>
    <cellStyle name="20% - Accent1 11 8 3" xfId="15652" xr:uid="{00000000-0005-0000-0000-000074010000}"/>
    <cellStyle name="20% - Accent1 11 9" xfId="12086" xr:uid="{00000000-0005-0000-0000-000075010000}"/>
    <cellStyle name="20% - Accent1 11 9 2" xfId="34960" xr:uid="{00000000-0005-0000-0000-000076010000}"/>
    <cellStyle name="20% - Accent1 12" xfId="1281" xr:uid="{00000000-0005-0000-0000-000077010000}"/>
    <cellStyle name="20% - Accent1 12 10" xfId="26853" xr:uid="{00000000-0005-0000-0000-000078010000}"/>
    <cellStyle name="20% - Accent1 12 11" xfId="41666" xr:uid="{00000000-0005-0000-0000-000079010000}"/>
    <cellStyle name="20% - Accent1 12 12" xfId="45201" xr:uid="{00000000-0005-0000-0000-00007A010000}"/>
    <cellStyle name="20% - Accent1 12 13" xfId="48736" xr:uid="{00000000-0005-0000-0000-00007B010000}"/>
    <cellStyle name="20% - Accent1 12 2" xfId="1584" xr:uid="{00000000-0005-0000-0000-00007C010000}"/>
    <cellStyle name="20% - Accent1 12 2 10" xfId="45464" xr:uid="{00000000-0005-0000-0000-00007D010000}"/>
    <cellStyle name="20% - Accent1 12 2 11" xfId="48999" xr:uid="{00000000-0005-0000-0000-00007E010000}"/>
    <cellStyle name="20% - Accent1 12 2 2" xfId="2433" xr:uid="{00000000-0005-0000-0000-00007F010000}"/>
    <cellStyle name="20% - Accent1 12 2 2 10" xfId="49802" xr:uid="{00000000-0005-0000-0000-000080010000}"/>
    <cellStyle name="20% - Accent1 12 2 2 2" xfId="4053" xr:uid="{00000000-0005-0000-0000-000081010000}"/>
    <cellStyle name="20% - Accent1 12 2 2 2 2" xfId="7707" xr:uid="{00000000-0005-0000-0000-000082010000}"/>
    <cellStyle name="20% - Accent1 12 2 2 2 2 2" xfId="32984" xr:uid="{00000000-0005-0000-0000-000083010000}"/>
    <cellStyle name="20% - Accent1 12 2 2 2 2 3" xfId="18617" xr:uid="{00000000-0005-0000-0000-000084010000}"/>
    <cellStyle name="20% - Accent1 12 2 2 2 3" xfId="11242" xr:uid="{00000000-0005-0000-0000-000085010000}"/>
    <cellStyle name="20% - Accent1 12 2 2 2 3 2" xfId="34976" xr:uid="{00000000-0005-0000-0000-000086010000}"/>
    <cellStyle name="20% - Accent1 12 2 2 2 3 3" xfId="20606" xr:uid="{00000000-0005-0000-0000-000087010000}"/>
    <cellStyle name="20% - Accent1 12 2 2 2 4" xfId="14782" xr:uid="{00000000-0005-0000-0000-000088010000}"/>
    <cellStyle name="20% - Accent1 12 2 2 2 5" xfId="44347" xr:uid="{00000000-0005-0000-0000-000089010000}"/>
    <cellStyle name="20% - Accent1 12 2 2 2 6" xfId="47882" xr:uid="{00000000-0005-0000-0000-00008A010000}"/>
    <cellStyle name="20% - Accent1 12 2 2 2 7" xfId="51417" xr:uid="{00000000-0005-0000-0000-00008B010000}"/>
    <cellStyle name="20% - Accent1 12 2 2 3" xfId="6092" xr:uid="{00000000-0005-0000-0000-00008C010000}"/>
    <cellStyle name="20% - Accent1 12 2 2 3 2" xfId="26457" xr:uid="{00000000-0005-0000-0000-00008D010000}"/>
    <cellStyle name="20% - Accent1 12 2 2 3 2 2" xfId="41088" xr:uid="{00000000-0005-0000-0000-00008E010000}"/>
    <cellStyle name="20% - Accent1 12 2 2 3 3" xfId="34600" xr:uid="{00000000-0005-0000-0000-00008F010000}"/>
    <cellStyle name="20% - Accent1 12 2 2 3 4" xfId="20233" xr:uid="{00000000-0005-0000-0000-000090010000}"/>
    <cellStyle name="20% - Accent1 12 2 2 4" xfId="9627" xr:uid="{00000000-0005-0000-0000-000091010000}"/>
    <cellStyle name="20% - Accent1 12 2 2 4 2" xfId="25106" xr:uid="{00000000-0005-0000-0000-000092010000}"/>
    <cellStyle name="20% - Accent1 12 2 2 4 2 2" xfId="39737" xr:uid="{00000000-0005-0000-0000-000093010000}"/>
    <cellStyle name="20% - Accent1 12 2 2 4 3" xfId="31368" xr:uid="{00000000-0005-0000-0000-000094010000}"/>
    <cellStyle name="20% - Accent1 12 2 2 4 4" xfId="17001" xr:uid="{00000000-0005-0000-0000-000095010000}"/>
    <cellStyle name="20% - Accent1 12 2 2 5" xfId="13167" xr:uid="{00000000-0005-0000-0000-000096010000}"/>
    <cellStyle name="20% - Accent1 12 2 2 5 2" xfId="29752" xr:uid="{00000000-0005-0000-0000-000097010000}"/>
    <cellStyle name="20% - Accent1 12 2 2 6" xfId="20605" xr:uid="{00000000-0005-0000-0000-000098010000}"/>
    <cellStyle name="20% - Accent1 12 2 2 6 2" xfId="34975" xr:uid="{00000000-0005-0000-0000-000099010000}"/>
    <cellStyle name="20% - Accent1 12 2 2 7" xfId="26855" xr:uid="{00000000-0005-0000-0000-00009A010000}"/>
    <cellStyle name="20% - Accent1 12 2 2 8" xfId="42732" xr:uid="{00000000-0005-0000-0000-00009B010000}"/>
    <cellStyle name="20% - Accent1 12 2 2 9" xfId="46267" xr:uid="{00000000-0005-0000-0000-00009C010000}"/>
    <cellStyle name="20% - Accent1 12 2 3" xfId="3249" xr:uid="{00000000-0005-0000-0000-00009D010000}"/>
    <cellStyle name="20% - Accent1 12 2 3 2" xfId="6903" xr:uid="{00000000-0005-0000-0000-00009E010000}"/>
    <cellStyle name="20% - Accent1 12 2 3 2 2" xfId="32180" xr:uid="{00000000-0005-0000-0000-00009F010000}"/>
    <cellStyle name="20% - Accent1 12 2 3 2 3" xfId="17813" xr:uid="{00000000-0005-0000-0000-0000A0010000}"/>
    <cellStyle name="20% - Accent1 12 2 3 3" xfId="10438" xr:uid="{00000000-0005-0000-0000-0000A1010000}"/>
    <cellStyle name="20% - Accent1 12 2 3 3 2" xfId="34977" xr:uid="{00000000-0005-0000-0000-0000A2010000}"/>
    <cellStyle name="20% - Accent1 12 2 3 3 3" xfId="20607" xr:uid="{00000000-0005-0000-0000-0000A3010000}"/>
    <cellStyle name="20% - Accent1 12 2 3 4" xfId="13978" xr:uid="{00000000-0005-0000-0000-0000A4010000}"/>
    <cellStyle name="20% - Accent1 12 2 3 5" xfId="43543" xr:uid="{00000000-0005-0000-0000-0000A5010000}"/>
    <cellStyle name="20% - Accent1 12 2 3 6" xfId="47078" xr:uid="{00000000-0005-0000-0000-0000A6010000}"/>
    <cellStyle name="20% - Accent1 12 2 3 7" xfId="50613" xr:uid="{00000000-0005-0000-0000-0000A7010000}"/>
    <cellStyle name="20% - Accent1 12 2 4" xfId="5289" xr:uid="{00000000-0005-0000-0000-0000A8010000}"/>
    <cellStyle name="20% - Accent1 12 2 4 2" xfId="25654" xr:uid="{00000000-0005-0000-0000-0000A9010000}"/>
    <cellStyle name="20% - Accent1 12 2 4 2 2" xfId="40285" xr:uid="{00000000-0005-0000-0000-0000AA010000}"/>
    <cellStyle name="20% - Accent1 12 2 4 3" xfId="33796" xr:uid="{00000000-0005-0000-0000-0000AB010000}"/>
    <cellStyle name="20% - Accent1 12 2 4 4" xfId="19429" xr:uid="{00000000-0005-0000-0000-0000AC010000}"/>
    <cellStyle name="20% - Accent1 12 2 5" xfId="8824" xr:uid="{00000000-0005-0000-0000-0000AD010000}"/>
    <cellStyle name="20% - Accent1 12 2 5 2" xfId="24302" xr:uid="{00000000-0005-0000-0000-0000AE010000}"/>
    <cellStyle name="20% - Accent1 12 2 5 2 2" xfId="38933" xr:uid="{00000000-0005-0000-0000-0000AF010000}"/>
    <cellStyle name="20% - Accent1 12 2 5 3" xfId="30564" xr:uid="{00000000-0005-0000-0000-0000B0010000}"/>
    <cellStyle name="20% - Accent1 12 2 5 4" xfId="16197" xr:uid="{00000000-0005-0000-0000-0000B1010000}"/>
    <cellStyle name="20% - Accent1 12 2 6" xfId="12363" xr:uid="{00000000-0005-0000-0000-0000B2010000}"/>
    <cellStyle name="20% - Accent1 12 2 6 2" xfId="28948" xr:uid="{00000000-0005-0000-0000-0000B3010000}"/>
    <cellStyle name="20% - Accent1 12 2 7" xfId="20604" xr:uid="{00000000-0005-0000-0000-0000B4010000}"/>
    <cellStyle name="20% - Accent1 12 2 7 2" xfId="34974" xr:uid="{00000000-0005-0000-0000-0000B5010000}"/>
    <cellStyle name="20% - Accent1 12 2 8" xfId="26854" xr:uid="{00000000-0005-0000-0000-0000B6010000}"/>
    <cellStyle name="20% - Accent1 12 2 9" xfId="41929" xr:uid="{00000000-0005-0000-0000-0000B7010000}"/>
    <cellStyle name="20% - Accent1 12 3" xfId="1862" xr:uid="{00000000-0005-0000-0000-0000B8010000}"/>
    <cellStyle name="20% - Accent1 12 3 10" xfId="45741" xr:uid="{00000000-0005-0000-0000-0000B9010000}"/>
    <cellStyle name="20% - Accent1 12 3 11" xfId="49276" xr:uid="{00000000-0005-0000-0000-0000BA010000}"/>
    <cellStyle name="20% - Accent1 12 3 2" xfId="2710" xr:uid="{00000000-0005-0000-0000-0000BB010000}"/>
    <cellStyle name="20% - Accent1 12 3 2 10" xfId="50078" xr:uid="{00000000-0005-0000-0000-0000BC010000}"/>
    <cellStyle name="20% - Accent1 12 3 2 2" xfId="4330" xr:uid="{00000000-0005-0000-0000-0000BD010000}"/>
    <cellStyle name="20% - Accent1 12 3 2 2 2" xfId="7984" xr:uid="{00000000-0005-0000-0000-0000BE010000}"/>
    <cellStyle name="20% - Accent1 12 3 2 2 2 2" xfId="33261" xr:uid="{00000000-0005-0000-0000-0000BF010000}"/>
    <cellStyle name="20% - Accent1 12 3 2 2 2 3" xfId="18894" xr:uid="{00000000-0005-0000-0000-0000C0010000}"/>
    <cellStyle name="20% - Accent1 12 3 2 2 3" xfId="11519" xr:uid="{00000000-0005-0000-0000-0000C1010000}"/>
    <cellStyle name="20% - Accent1 12 3 2 2 3 2" xfId="34980" xr:uid="{00000000-0005-0000-0000-0000C2010000}"/>
    <cellStyle name="20% - Accent1 12 3 2 2 3 3" xfId="20610" xr:uid="{00000000-0005-0000-0000-0000C3010000}"/>
    <cellStyle name="20% - Accent1 12 3 2 2 4" xfId="15059" xr:uid="{00000000-0005-0000-0000-0000C4010000}"/>
    <cellStyle name="20% - Accent1 12 3 2 2 5" xfId="44624" xr:uid="{00000000-0005-0000-0000-0000C5010000}"/>
    <cellStyle name="20% - Accent1 12 3 2 2 6" xfId="48159" xr:uid="{00000000-0005-0000-0000-0000C6010000}"/>
    <cellStyle name="20% - Accent1 12 3 2 2 7" xfId="51694" xr:uid="{00000000-0005-0000-0000-0000C7010000}"/>
    <cellStyle name="20% - Accent1 12 3 2 3" xfId="6368" xr:uid="{00000000-0005-0000-0000-0000C8010000}"/>
    <cellStyle name="20% - Accent1 12 3 2 3 2" xfId="26733" xr:uid="{00000000-0005-0000-0000-0000C9010000}"/>
    <cellStyle name="20% - Accent1 12 3 2 3 2 2" xfId="41364" xr:uid="{00000000-0005-0000-0000-0000CA010000}"/>
    <cellStyle name="20% - Accent1 12 3 2 3 3" xfId="34877" xr:uid="{00000000-0005-0000-0000-0000CB010000}"/>
    <cellStyle name="20% - Accent1 12 3 2 3 4" xfId="20510" xr:uid="{00000000-0005-0000-0000-0000CC010000}"/>
    <cellStyle name="20% - Accent1 12 3 2 4" xfId="9903" xr:uid="{00000000-0005-0000-0000-0000CD010000}"/>
    <cellStyle name="20% - Accent1 12 3 2 4 2" xfId="25382" xr:uid="{00000000-0005-0000-0000-0000CE010000}"/>
    <cellStyle name="20% - Accent1 12 3 2 4 2 2" xfId="40013" xr:uid="{00000000-0005-0000-0000-0000CF010000}"/>
    <cellStyle name="20% - Accent1 12 3 2 4 3" xfId="31645" xr:uid="{00000000-0005-0000-0000-0000D0010000}"/>
    <cellStyle name="20% - Accent1 12 3 2 4 4" xfId="17278" xr:uid="{00000000-0005-0000-0000-0000D1010000}"/>
    <cellStyle name="20% - Accent1 12 3 2 5" xfId="13443" xr:uid="{00000000-0005-0000-0000-0000D2010000}"/>
    <cellStyle name="20% - Accent1 12 3 2 5 2" xfId="30029" xr:uid="{00000000-0005-0000-0000-0000D3010000}"/>
    <cellStyle name="20% - Accent1 12 3 2 6" xfId="20609" xr:uid="{00000000-0005-0000-0000-0000D4010000}"/>
    <cellStyle name="20% - Accent1 12 3 2 6 2" xfId="34979" xr:uid="{00000000-0005-0000-0000-0000D5010000}"/>
    <cellStyle name="20% - Accent1 12 3 2 7" xfId="26857" xr:uid="{00000000-0005-0000-0000-0000D6010000}"/>
    <cellStyle name="20% - Accent1 12 3 2 8" xfId="43008" xr:uid="{00000000-0005-0000-0000-0000D7010000}"/>
    <cellStyle name="20% - Accent1 12 3 2 9" xfId="46543" xr:uid="{00000000-0005-0000-0000-0000D8010000}"/>
    <cellStyle name="20% - Accent1 12 3 3" xfId="3526" xr:uid="{00000000-0005-0000-0000-0000D9010000}"/>
    <cellStyle name="20% - Accent1 12 3 3 2" xfId="7180" xr:uid="{00000000-0005-0000-0000-0000DA010000}"/>
    <cellStyle name="20% - Accent1 12 3 3 2 2" xfId="32457" xr:uid="{00000000-0005-0000-0000-0000DB010000}"/>
    <cellStyle name="20% - Accent1 12 3 3 2 3" xfId="18090" xr:uid="{00000000-0005-0000-0000-0000DC010000}"/>
    <cellStyle name="20% - Accent1 12 3 3 3" xfId="10715" xr:uid="{00000000-0005-0000-0000-0000DD010000}"/>
    <cellStyle name="20% - Accent1 12 3 3 3 2" xfId="34981" xr:uid="{00000000-0005-0000-0000-0000DE010000}"/>
    <cellStyle name="20% - Accent1 12 3 3 3 3" xfId="20611" xr:uid="{00000000-0005-0000-0000-0000DF010000}"/>
    <cellStyle name="20% - Accent1 12 3 3 4" xfId="14255" xr:uid="{00000000-0005-0000-0000-0000E0010000}"/>
    <cellStyle name="20% - Accent1 12 3 3 5" xfId="43820" xr:uid="{00000000-0005-0000-0000-0000E1010000}"/>
    <cellStyle name="20% - Accent1 12 3 3 6" xfId="47355" xr:uid="{00000000-0005-0000-0000-0000E2010000}"/>
    <cellStyle name="20% - Accent1 12 3 3 7" xfId="50890" xr:uid="{00000000-0005-0000-0000-0000E3010000}"/>
    <cellStyle name="20% - Accent1 12 3 4" xfId="5566" xr:uid="{00000000-0005-0000-0000-0000E4010000}"/>
    <cellStyle name="20% - Accent1 12 3 4 2" xfId="25931" xr:uid="{00000000-0005-0000-0000-0000E5010000}"/>
    <cellStyle name="20% - Accent1 12 3 4 2 2" xfId="40562" xr:uid="{00000000-0005-0000-0000-0000E6010000}"/>
    <cellStyle name="20% - Accent1 12 3 4 3" xfId="34073" xr:uid="{00000000-0005-0000-0000-0000E7010000}"/>
    <cellStyle name="20% - Accent1 12 3 4 4" xfId="19706" xr:uid="{00000000-0005-0000-0000-0000E8010000}"/>
    <cellStyle name="20% - Accent1 12 3 5" xfId="9101" xr:uid="{00000000-0005-0000-0000-0000E9010000}"/>
    <cellStyle name="20% - Accent1 12 3 5 2" xfId="24579" xr:uid="{00000000-0005-0000-0000-0000EA010000}"/>
    <cellStyle name="20% - Accent1 12 3 5 2 2" xfId="39210" xr:uid="{00000000-0005-0000-0000-0000EB010000}"/>
    <cellStyle name="20% - Accent1 12 3 5 3" xfId="30841" xr:uid="{00000000-0005-0000-0000-0000EC010000}"/>
    <cellStyle name="20% - Accent1 12 3 5 4" xfId="16474" xr:uid="{00000000-0005-0000-0000-0000ED010000}"/>
    <cellStyle name="20% - Accent1 12 3 6" xfId="12640" xr:uid="{00000000-0005-0000-0000-0000EE010000}"/>
    <cellStyle name="20% - Accent1 12 3 6 2" xfId="29225" xr:uid="{00000000-0005-0000-0000-0000EF010000}"/>
    <cellStyle name="20% - Accent1 12 3 7" xfId="20608" xr:uid="{00000000-0005-0000-0000-0000F0010000}"/>
    <cellStyle name="20% - Accent1 12 3 7 2" xfId="34978" xr:uid="{00000000-0005-0000-0000-0000F1010000}"/>
    <cellStyle name="20% - Accent1 12 3 8" xfId="26856" xr:uid="{00000000-0005-0000-0000-0000F2010000}"/>
    <cellStyle name="20% - Accent1 12 3 9" xfId="42206" xr:uid="{00000000-0005-0000-0000-0000F3010000}"/>
    <cellStyle name="20% - Accent1 12 4" xfId="2171" xr:uid="{00000000-0005-0000-0000-0000F4010000}"/>
    <cellStyle name="20% - Accent1 12 4 10" xfId="49540" xr:uid="{00000000-0005-0000-0000-0000F5010000}"/>
    <cellStyle name="20% - Accent1 12 4 2" xfId="3791" xr:uid="{00000000-0005-0000-0000-0000F6010000}"/>
    <cellStyle name="20% - Accent1 12 4 2 2" xfId="7445" xr:uid="{00000000-0005-0000-0000-0000F7010000}"/>
    <cellStyle name="20% - Accent1 12 4 2 2 2" xfId="32722" xr:uid="{00000000-0005-0000-0000-0000F8010000}"/>
    <cellStyle name="20% - Accent1 12 4 2 2 3" xfId="18355" xr:uid="{00000000-0005-0000-0000-0000F9010000}"/>
    <cellStyle name="20% - Accent1 12 4 2 3" xfId="10980" xr:uid="{00000000-0005-0000-0000-0000FA010000}"/>
    <cellStyle name="20% - Accent1 12 4 2 3 2" xfId="34983" xr:uid="{00000000-0005-0000-0000-0000FB010000}"/>
    <cellStyle name="20% - Accent1 12 4 2 3 3" xfId="20613" xr:uid="{00000000-0005-0000-0000-0000FC010000}"/>
    <cellStyle name="20% - Accent1 12 4 2 4" xfId="14520" xr:uid="{00000000-0005-0000-0000-0000FD010000}"/>
    <cellStyle name="20% - Accent1 12 4 2 5" xfId="44085" xr:uid="{00000000-0005-0000-0000-0000FE010000}"/>
    <cellStyle name="20% - Accent1 12 4 2 6" xfId="47620" xr:uid="{00000000-0005-0000-0000-0000FF010000}"/>
    <cellStyle name="20% - Accent1 12 4 2 7" xfId="51155" xr:uid="{00000000-0005-0000-0000-000000020000}"/>
    <cellStyle name="20% - Accent1 12 4 3" xfId="5830" xr:uid="{00000000-0005-0000-0000-000001020000}"/>
    <cellStyle name="20% - Accent1 12 4 3 2" xfId="26195" xr:uid="{00000000-0005-0000-0000-000002020000}"/>
    <cellStyle name="20% - Accent1 12 4 3 2 2" xfId="40826" xr:uid="{00000000-0005-0000-0000-000003020000}"/>
    <cellStyle name="20% - Accent1 12 4 3 3" xfId="34338" xr:uid="{00000000-0005-0000-0000-000004020000}"/>
    <cellStyle name="20% - Accent1 12 4 3 4" xfId="19971" xr:uid="{00000000-0005-0000-0000-000005020000}"/>
    <cellStyle name="20% - Accent1 12 4 4" xfId="9365" xr:uid="{00000000-0005-0000-0000-000006020000}"/>
    <cellStyle name="20% - Accent1 12 4 4 2" xfId="24844" xr:uid="{00000000-0005-0000-0000-000007020000}"/>
    <cellStyle name="20% - Accent1 12 4 4 2 2" xfId="39475" xr:uid="{00000000-0005-0000-0000-000008020000}"/>
    <cellStyle name="20% - Accent1 12 4 4 3" xfId="31106" xr:uid="{00000000-0005-0000-0000-000009020000}"/>
    <cellStyle name="20% - Accent1 12 4 4 4" xfId="16739" xr:uid="{00000000-0005-0000-0000-00000A020000}"/>
    <cellStyle name="20% - Accent1 12 4 5" xfId="12905" xr:uid="{00000000-0005-0000-0000-00000B020000}"/>
    <cellStyle name="20% - Accent1 12 4 5 2" xfId="29490" xr:uid="{00000000-0005-0000-0000-00000C020000}"/>
    <cellStyle name="20% - Accent1 12 4 6" xfId="20612" xr:uid="{00000000-0005-0000-0000-00000D020000}"/>
    <cellStyle name="20% - Accent1 12 4 6 2" xfId="34982" xr:uid="{00000000-0005-0000-0000-00000E020000}"/>
    <cellStyle name="20% - Accent1 12 4 7" xfId="26858" xr:uid="{00000000-0005-0000-0000-00000F020000}"/>
    <cellStyle name="20% - Accent1 12 4 8" xfId="42470" xr:uid="{00000000-0005-0000-0000-000010020000}"/>
    <cellStyle name="20% - Accent1 12 4 9" xfId="46005" xr:uid="{00000000-0005-0000-0000-000011020000}"/>
    <cellStyle name="20% - Accent1 12 5" xfId="2986" xr:uid="{00000000-0005-0000-0000-000012020000}"/>
    <cellStyle name="20% - Accent1 12 5 2" xfId="6640" xr:uid="{00000000-0005-0000-0000-000013020000}"/>
    <cellStyle name="20% - Accent1 12 5 2 2" xfId="31917" xr:uid="{00000000-0005-0000-0000-000014020000}"/>
    <cellStyle name="20% - Accent1 12 5 2 3" xfId="17550" xr:uid="{00000000-0005-0000-0000-000015020000}"/>
    <cellStyle name="20% - Accent1 12 5 3" xfId="10175" xr:uid="{00000000-0005-0000-0000-000016020000}"/>
    <cellStyle name="20% - Accent1 12 5 3 2" xfId="34984" xr:uid="{00000000-0005-0000-0000-000017020000}"/>
    <cellStyle name="20% - Accent1 12 5 3 3" xfId="20614" xr:uid="{00000000-0005-0000-0000-000018020000}"/>
    <cellStyle name="20% - Accent1 12 5 4" xfId="13715" xr:uid="{00000000-0005-0000-0000-000019020000}"/>
    <cellStyle name="20% - Accent1 12 5 5" xfId="43280" xr:uid="{00000000-0005-0000-0000-00001A020000}"/>
    <cellStyle name="20% - Accent1 12 5 6" xfId="46815" xr:uid="{00000000-0005-0000-0000-00001B020000}"/>
    <cellStyle name="20% - Accent1 12 5 7" xfId="50350" xr:uid="{00000000-0005-0000-0000-00001C020000}"/>
    <cellStyle name="20% - Accent1 12 6" xfId="4608" xr:uid="{00000000-0005-0000-0000-00001D020000}"/>
    <cellStyle name="20% - Accent1 12 6 2" xfId="8260" xr:uid="{00000000-0005-0000-0000-00001E020000}"/>
    <cellStyle name="20% - Accent1 12 6 2 2" xfId="33533" xr:uid="{00000000-0005-0000-0000-00001F020000}"/>
    <cellStyle name="20% - Accent1 12 6 2 3" xfId="19166" xr:uid="{00000000-0005-0000-0000-000020020000}"/>
    <cellStyle name="20% - Accent1 12 6 3" xfId="11795" xr:uid="{00000000-0005-0000-0000-000021020000}"/>
    <cellStyle name="20% - Accent1 12 6 3 2" xfId="34985" xr:uid="{00000000-0005-0000-0000-000022020000}"/>
    <cellStyle name="20% - Accent1 12 6 3 3" xfId="20615" xr:uid="{00000000-0005-0000-0000-000023020000}"/>
    <cellStyle name="20% - Accent1 12 6 4" xfId="15335" xr:uid="{00000000-0005-0000-0000-000024020000}"/>
    <cellStyle name="20% - Accent1 12 6 5" xfId="44900" xr:uid="{00000000-0005-0000-0000-000025020000}"/>
    <cellStyle name="20% - Accent1 12 6 6" xfId="48435" xr:uid="{00000000-0005-0000-0000-000026020000}"/>
    <cellStyle name="20% - Accent1 12 6 7" xfId="51970" xr:uid="{00000000-0005-0000-0000-000027020000}"/>
    <cellStyle name="20% - Accent1 12 7" xfId="5026" xr:uid="{00000000-0005-0000-0000-000028020000}"/>
    <cellStyle name="20% - Accent1 12 7 2" xfId="24039" xr:uid="{00000000-0005-0000-0000-000029020000}"/>
    <cellStyle name="20% - Accent1 12 7 2 2" xfId="38670" xr:uid="{00000000-0005-0000-0000-00002A020000}"/>
    <cellStyle name="20% - Accent1 12 7 3" xfId="30301" xr:uid="{00000000-0005-0000-0000-00002B020000}"/>
    <cellStyle name="20% - Accent1 12 7 4" xfId="15934" xr:uid="{00000000-0005-0000-0000-00002C020000}"/>
    <cellStyle name="20% - Accent1 12 8" xfId="8561" xr:uid="{00000000-0005-0000-0000-00002D020000}"/>
    <cellStyle name="20% - Accent1 12 8 2" xfId="28685" xr:uid="{00000000-0005-0000-0000-00002E020000}"/>
    <cellStyle name="20% - Accent1 12 8 3" xfId="15666" xr:uid="{00000000-0005-0000-0000-00002F020000}"/>
    <cellStyle name="20% - Accent1 12 9" xfId="12100" xr:uid="{00000000-0005-0000-0000-000030020000}"/>
    <cellStyle name="20% - Accent1 12 9 2" xfId="34973" xr:uid="{00000000-0005-0000-0000-000031020000}"/>
    <cellStyle name="20% - Accent1 13" xfId="1295" xr:uid="{00000000-0005-0000-0000-000032020000}"/>
    <cellStyle name="20% - Accent1 13 10" xfId="26859" xr:uid="{00000000-0005-0000-0000-000033020000}"/>
    <cellStyle name="20% - Accent1 13 11" xfId="41680" xr:uid="{00000000-0005-0000-0000-000034020000}"/>
    <cellStyle name="20% - Accent1 13 12" xfId="45215" xr:uid="{00000000-0005-0000-0000-000035020000}"/>
    <cellStyle name="20% - Accent1 13 13" xfId="48750" xr:uid="{00000000-0005-0000-0000-000036020000}"/>
    <cellStyle name="20% - Accent1 13 2" xfId="1598" xr:uid="{00000000-0005-0000-0000-000037020000}"/>
    <cellStyle name="20% - Accent1 13 2 10" xfId="45478" xr:uid="{00000000-0005-0000-0000-000038020000}"/>
    <cellStyle name="20% - Accent1 13 2 11" xfId="49013" xr:uid="{00000000-0005-0000-0000-000039020000}"/>
    <cellStyle name="20% - Accent1 13 2 2" xfId="2447" xr:uid="{00000000-0005-0000-0000-00003A020000}"/>
    <cellStyle name="20% - Accent1 13 2 2 10" xfId="49816" xr:uid="{00000000-0005-0000-0000-00003B020000}"/>
    <cellStyle name="20% - Accent1 13 2 2 2" xfId="4067" xr:uid="{00000000-0005-0000-0000-00003C020000}"/>
    <cellStyle name="20% - Accent1 13 2 2 2 2" xfId="7721" xr:uid="{00000000-0005-0000-0000-00003D020000}"/>
    <cellStyle name="20% - Accent1 13 2 2 2 2 2" xfId="32998" xr:uid="{00000000-0005-0000-0000-00003E020000}"/>
    <cellStyle name="20% - Accent1 13 2 2 2 2 3" xfId="18631" xr:uid="{00000000-0005-0000-0000-00003F020000}"/>
    <cellStyle name="20% - Accent1 13 2 2 2 3" xfId="11256" xr:uid="{00000000-0005-0000-0000-000040020000}"/>
    <cellStyle name="20% - Accent1 13 2 2 2 3 2" xfId="34989" xr:uid="{00000000-0005-0000-0000-000041020000}"/>
    <cellStyle name="20% - Accent1 13 2 2 2 3 3" xfId="20618" xr:uid="{00000000-0005-0000-0000-000042020000}"/>
    <cellStyle name="20% - Accent1 13 2 2 2 4" xfId="14796" xr:uid="{00000000-0005-0000-0000-000043020000}"/>
    <cellStyle name="20% - Accent1 13 2 2 2 5" xfId="44361" xr:uid="{00000000-0005-0000-0000-000044020000}"/>
    <cellStyle name="20% - Accent1 13 2 2 2 6" xfId="47896" xr:uid="{00000000-0005-0000-0000-000045020000}"/>
    <cellStyle name="20% - Accent1 13 2 2 2 7" xfId="51431" xr:uid="{00000000-0005-0000-0000-000046020000}"/>
    <cellStyle name="20% - Accent1 13 2 2 3" xfId="6106" xr:uid="{00000000-0005-0000-0000-000047020000}"/>
    <cellStyle name="20% - Accent1 13 2 2 3 2" xfId="26471" xr:uid="{00000000-0005-0000-0000-000048020000}"/>
    <cellStyle name="20% - Accent1 13 2 2 3 2 2" xfId="41102" xr:uid="{00000000-0005-0000-0000-000049020000}"/>
    <cellStyle name="20% - Accent1 13 2 2 3 3" xfId="34614" xr:uid="{00000000-0005-0000-0000-00004A020000}"/>
    <cellStyle name="20% - Accent1 13 2 2 3 4" xfId="20247" xr:uid="{00000000-0005-0000-0000-00004B020000}"/>
    <cellStyle name="20% - Accent1 13 2 2 4" xfId="9641" xr:uid="{00000000-0005-0000-0000-00004C020000}"/>
    <cellStyle name="20% - Accent1 13 2 2 4 2" xfId="25120" xr:uid="{00000000-0005-0000-0000-00004D020000}"/>
    <cellStyle name="20% - Accent1 13 2 2 4 2 2" xfId="39751" xr:uid="{00000000-0005-0000-0000-00004E020000}"/>
    <cellStyle name="20% - Accent1 13 2 2 4 3" xfId="31382" xr:uid="{00000000-0005-0000-0000-00004F020000}"/>
    <cellStyle name="20% - Accent1 13 2 2 4 4" xfId="17015" xr:uid="{00000000-0005-0000-0000-000050020000}"/>
    <cellStyle name="20% - Accent1 13 2 2 5" xfId="13181" xr:uid="{00000000-0005-0000-0000-000051020000}"/>
    <cellStyle name="20% - Accent1 13 2 2 5 2" xfId="29766" xr:uid="{00000000-0005-0000-0000-000052020000}"/>
    <cellStyle name="20% - Accent1 13 2 2 6" xfId="20617" xr:uid="{00000000-0005-0000-0000-000053020000}"/>
    <cellStyle name="20% - Accent1 13 2 2 6 2" xfId="34988" xr:uid="{00000000-0005-0000-0000-000054020000}"/>
    <cellStyle name="20% - Accent1 13 2 2 7" xfId="26861" xr:uid="{00000000-0005-0000-0000-000055020000}"/>
    <cellStyle name="20% - Accent1 13 2 2 8" xfId="42746" xr:uid="{00000000-0005-0000-0000-000056020000}"/>
    <cellStyle name="20% - Accent1 13 2 2 9" xfId="46281" xr:uid="{00000000-0005-0000-0000-000057020000}"/>
    <cellStyle name="20% - Accent1 13 2 3" xfId="3263" xr:uid="{00000000-0005-0000-0000-000058020000}"/>
    <cellStyle name="20% - Accent1 13 2 3 2" xfId="6917" xr:uid="{00000000-0005-0000-0000-000059020000}"/>
    <cellStyle name="20% - Accent1 13 2 3 2 2" xfId="32194" xr:uid="{00000000-0005-0000-0000-00005A020000}"/>
    <cellStyle name="20% - Accent1 13 2 3 2 3" xfId="17827" xr:uid="{00000000-0005-0000-0000-00005B020000}"/>
    <cellStyle name="20% - Accent1 13 2 3 3" xfId="10452" xr:uid="{00000000-0005-0000-0000-00005C020000}"/>
    <cellStyle name="20% - Accent1 13 2 3 3 2" xfId="34990" xr:uid="{00000000-0005-0000-0000-00005D020000}"/>
    <cellStyle name="20% - Accent1 13 2 3 3 3" xfId="20619" xr:uid="{00000000-0005-0000-0000-00005E020000}"/>
    <cellStyle name="20% - Accent1 13 2 3 4" xfId="13992" xr:uid="{00000000-0005-0000-0000-00005F020000}"/>
    <cellStyle name="20% - Accent1 13 2 3 5" xfId="43557" xr:uid="{00000000-0005-0000-0000-000060020000}"/>
    <cellStyle name="20% - Accent1 13 2 3 6" xfId="47092" xr:uid="{00000000-0005-0000-0000-000061020000}"/>
    <cellStyle name="20% - Accent1 13 2 3 7" xfId="50627" xr:uid="{00000000-0005-0000-0000-000062020000}"/>
    <cellStyle name="20% - Accent1 13 2 4" xfId="5303" xr:uid="{00000000-0005-0000-0000-000063020000}"/>
    <cellStyle name="20% - Accent1 13 2 4 2" xfId="25668" xr:uid="{00000000-0005-0000-0000-000064020000}"/>
    <cellStyle name="20% - Accent1 13 2 4 2 2" xfId="40299" xr:uid="{00000000-0005-0000-0000-000065020000}"/>
    <cellStyle name="20% - Accent1 13 2 4 3" xfId="33810" xr:uid="{00000000-0005-0000-0000-000066020000}"/>
    <cellStyle name="20% - Accent1 13 2 4 4" xfId="19443" xr:uid="{00000000-0005-0000-0000-000067020000}"/>
    <cellStyle name="20% - Accent1 13 2 5" xfId="8838" xr:uid="{00000000-0005-0000-0000-000068020000}"/>
    <cellStyle name="20% - Accent1 13 2 5 2" xfId="24316" xr:uid="{00000000-0005-0000-0000-000069020000}"/>
    <cellStyle name="20% - Accent1 13 2 5 2 2" xfId="38947" xr:uid="{00000000-0005-0000-0000-00006A020000}"/>
    <cellStyle name="20% - Accent1 13 2 5 3" xfId="30578" xr:uid="{00000000-0005-0000-0000-00006B020000}"/>
    <cellStyle name="20% - Accent1 13 2 5 4" xfId="16211" xr:uid="{00000000-0005-0000-0000-00006C020000}"/>
    <cellStyle name="20% - Accent1 13 2 6" xfId="12377" xr:uid="{00000000-0005-0000-0000-00006D020000}"/>
    <cellStyle name="20% - Accent1 13 2 6 2" xfId="28962" xr:uid="{00000000-0005-0000-0000-00006E020000}"/>
    <cellStyle name="20% - Accent1 13 2 7" xfId="20616" xr:uid="{00000000-0005-0000-0000-00006F020000}"/>
    <cellStyle name="20% - Accent1 13 2 7 2" xfId="34987" xr:uid="{00000000-0005-0000-0000-000070020000}"/>
    <cellStyle name="20% - Accent1 13 2 8" xfId="26860" xr:uid="{00000000-0005-0000-0000-000071020000}"/>
    <cellStyle name="20% - Accent1 13 2 9" xfId="41943" xr:uid="{00000000-0005-0000-0000-000072020000}"/>
    <cellStyle name="20% - Accent1 13 3" xfId="1876" xr:uid="{00000000-0005-0000-0000-000073020000}"/>
    <cellStyle name="20% - Accent1 13 3 10" xfId="45755" xr:uid="{00000000-0005-0000-0000-000074020000}"/>
    <cellStyle name="20% - Accent1 13 3 11" xfId="49290" xr:uid="{00000000-0005-0000-0000-000075020000}"/>
    <cellStyle name="20% - Accent1 13 3 2" xfId="2724" xr:uid="{00000000-0005-0000-0000-000076020000}"/>
    <cellStyle name="20% - Accent1 13 3 2 10" xfId="50092" xr:uid="{00000000-0005-0000-0000-000077020000}"/>
    <cellStyle name="20% - Accent1 13 3 2 2" xfId="4344" xr:uid="{00000000-0005-0000-0000-000078020000}"/>
    <cellStyle name="20% - Accent1 13 3 2 2 2" xfId="7998" xr:uid="{00000000-0005-0000-0000-000079020000}"/>
    <cellStyle name="20% - Accent1 13 3 2 2 2 2" xfId="33275" xr:uid="{00000000-0005-0000-0000-00007A020000}"/>
    <cellStyle name="20% - Accent1 13 3 2 2 2 3" xfId="18908" xr:uid="{00000000-0005-0000-0000-00007B020000}"/>
    <cellStyle name="20% - Accent1 13 3 2 2 3" xfId="11533" xr:uid="{00000000-0005-0000-0000-00007C020000}"/>
    <cellStyle name="20% - Accent1 13 3 2 2 3 2" xfId="34993" xr:uid="{00000000-0005-0000-0000-00007D020000}"/>
    <cellStyle name="20% - Accent1 13 3 2 2 3 3" xfId="20622" xr:uid="{00000000-0005-0000-0000-00007E020000}"/>
    <cellStyle name="20% - Accent1 13 3 2 2 4" xfId="15073" xr:uid="{00000000-0005-0000-0000-00007F020000}"/>
    <cellStyle name="20% - Accent1 13 3 2 2 5" xfId="44638" xr:uid="{00000000-0005-0000-0000-000080020000}"/>
    <cellStyle name="20% - Accent1 13 3 2 2 6" xfId="48173" xr:uid="{00000000-0005-0000-0000-000081020000}"/>
    <cellStyle name="20% - Accent1 13 3 2 2 7" xfId="51708" xr:uid="{00000000-0005-0000-0000-000082020000}"/>
    <cellStyle name="20% - Accent1 13 3 2 3" xfId="6382" xr:uid="{00000000-0005-0000-0000-000083020000}"/>
    <cellStyle name="20% - Accent1 13 3 2 3 2" xfId="26747" xr:uid="{00000000-0005-0000-0000-000084020000}"/>
    <cellStyle name="20% - Accent1 13 3 2 3 2 2" xfId="41378" xr:uid="{00000000-0005-0000-0000-000085020000}"/>
    <cellStyle name="20% - Accent1 13 3 2 3 3" xfId="34891" xr:uid="{00000000-0005-0000-0000-000086020000}"/>
    <cellStyle name="20% - Accent1 13 3 2 3 4" xfId="20524" xr:uid="{00000000-0005-0000-0000-000087020000}"/>
    <cellStyle name="20% - Accent1 13 3 2 4" xfId="9917" xr:uid="{00000000-0005-0000-0000-000088020000}"/>
    <cellStyle name="20% - Accent1 13 3 2 4 2" xfId="25396" xr:uid="{00000000-0005-0000-0000-000089020000}"/>
    <cellStyle name="20% - Accent1 13 3 2 4 2 2" xfId="40027" xr:uid="{00000000-0005-0000-0000-00008A020000}"/>
    <cellStyle name="20% - Accent1 13 3 2 4 3" xfId="31659" xr:uid="{00000000-0005-0000-0000-00008B020000}"/>
    <cellStyle name="20% - Accent1 13 3 2 4 4" xfId="17292" xr:uid="{00000000-0005-0000-0000-00008C020000}"/>
    <cellStyle name="20% - Accent1 13 3 2 5" xfId="13457" xr:uid="{00000000-0005-0000-0000-00008D020000}"/>
    <cellStyle name="20% - Accent1 13 3 2 5 2" xfId="30043" xr:uid="{00000000-0005-0000-0000-00008E020000}"/>
    <cellStyle name="20% - Accent1 13 3 2 6" xfId="20621" xr:uid="{00000000-0005-0000-0000-00008F020000}"/>
    <cellStyle name="20% - Accent1 13 3 2 6 2" xfId="34992" xr:uid="{00000000-0005-0000-0000-000090020000}"/>
    <cellStyle name="20% - Accent1 13 3 2 7" xfId="26863" xr:uid="{00000000-0005-0000-0000-000091020000}"/>
    <cellStyle name="20% - Accent1 13 3 2 8" xfId="43022" xr:uid="{00000000-0005-0000-0000-000092020000}"/>
    <cellStyle name="20% - Accent1 13 3 2 9" xfId="46557" xr:uid="{00000000-0005-0000-0000-000093020000}"/>
    <cellStyle name="20% - Accent1 13 3 3" xfId="3540" xr:uid="{00000000-0005-0000-0000-000094020000}"/>
    <cellStyle name="20% - Accent1 13 3 3 2" xfId="7194" xr:uid="{00000000-0005-0000-0000-000095020000}"/>
    <cellStyle name="20% - Accent1 13 3 3 2 2" xfId="32471" xr:uid="{00000000-0005-0000-0000-000096020000}"/>
    <cellStyle name="20% - Accent1 13 3 3 2 3" xfId="18104" xr:uid="{00000000-0005-0000-0000-000097020000}"/>
    <cellStyle name="20% - Accent1 13 3 3 3" xfId="10729" xr:uid="{00000000-0005-0000-0000-000098020000}"/>
    <cellStyle name="20% - Accent1 13 3 3 3 2" xfId="34994" xr:uid="{00000000-0005-0000-0000-000099020000}"/>
    <cellStyle name="20% - Accent1 13 3 3 3 3" xfId="20623" xr:uid="{00000000-0005-0000-0000-00009A020000}"/>
    <cellStyle name="20% - Accent1 13 3 3 4" xfId="14269" xr:uid="{00000000-0005-0000-0000-00009B020000}"/>
    <cellStyle name="20% - Accent1 13 3 3 5" xfId="43834" xr:uid="{00000000-0005-0000-0000-00009C020000}"/>
    <cellStyle name="20% - Accent1 13 3 3 6" xfId="47369" xr:uid="{00000000-0005-0000-0000-00009D020000}"/>
    <cellStyle name="20% - Accent1 13 3 3 7" xfId="50904" xr:uid="{00000000-0005-0000-0000-00009E020000}"/>
    <cellStyle name="20% - Accent1 13 3 4" xfId="5580" xr:uid="{00000000-0005-0000-0000-00009F020000}"/>
    <cellStyle name="20% - Accent1 13 3 4 2" xfId="25945" xr:uid="{00000000-0005-0000-0000-0000A0020000}"/>
    <cellStyle name="20% - Accent1 13 3 4 2 2" xfId="40576" xr:uid="{00000000-0005-0000-0000-0000A1020000}"/>
    <cellStyle name="20% - Accent1 13 3 4 3" xfId="34087" xr:uid="{00000000-0005-0000-0000-0000A2020000}"/>
    <cellStyle name="20% - Accent1 13 3 4 4" xfId="19720" xr:uid="{00000000-0005-0000-0000-0000A3020000}"/>
    <cellStyle name="20% - Accent1 13 3 5" xfId="9115" xr:uid="{00000000-0005-0000-0000-0000A4020000}"/>
    <cellStyle name="20% - Accent1 13 3 5 2" xfId="24593" xr:uid="{00000000-0005-0000-0000-0000A5020000}"/>
    <cellStyle name="20% - Accent1 13 3 5 2 2" xfId="39224" xr:uid="{00000000-0005-0000-0000-0000A6020000}"/>
    <cellStyle name="20% - Accent1 13 3 5 3" xfId="30855" xr:uid="{00000000-0005-0000-0000-0000A7020000}"/>
    <cellStyle name="20% - Accent1 13 3 5 4" xfId="16488" xr:uid="{00000000-0005-0000-0000-0000A8020000}"/>
    <cellStyle name="20% - Accent1 13 3 6" xfId="12654" xr:uid="{00000000-0005-0000-0000-0000A9020000}"/>
    <cellStyle name="20% - Accent1 13 3 6 2" xfId="29239" xr:uid="{00000000-0005-0000-0000-0000AA020000}"/>
    <cellStyle name="20% - Accent1 13 3 7" xfId="20620" xr:uid="{00000000-0005-0000-0000-0000AB020000}"/>
    <cellStyle name="20% - Accent1 13 3 7 2" xfId="34991" xr:uid="{00000000-0005-0000-0000-0000AC020000}"/>
    <cellStyle name="20% - Accent1 13 3 8" xfId="26862" xr:uid="{00000000-0005-0000-0000-0000AD020000}"/>
    <cellStyle name="20% - Accent1 13 3 9" xfId="42220" xr:uid="{00000000-0005-0000-0000-0000AE020000}"/>
    <cellStyle name="20% - Accent1 13 4" xfId="2185" xr:uid="{00000000-0005-0000-0000-0000AF020000}"/>
    <cellStyle name="20% - Accent1 13 4 10" xfId="49554" xr:uid="{00000000-0005-0000-0000-0000B0020000}"/>
    <cellStyle name="20% - Accent1 13 4 2" xfId="3805" xr:uid="{00000000-0005-0000-0000-0000B1020000}"/>
    <cellStyle name="20% - Accent1 13 4 2 2" xfId="7459" xr:uid="{00000000-0005-0000-0000-0000B2020000}"/>
    <cellStyle name="20% - Accent1 13 4 2 2 2" xfId="32736" xr:uid="{00000000-0005-0000-0000-0000B3020000}"/>
    <cellStyle name="20% - Accent1 13 4 2 2 3" xfId="18369" xr:uid="{00000000-0005-0000-0000-0000B4020000}"/>
    <cellStyle name="20% - Accent1 13 4 2 3" xfId="10994" xr:uid="{00000000-0005-0000-0000-0000B5020000}"/>
    <cellStyle name="20% - Accent1 13 4 2 3 2" xfId="34996" xr:uid="{00000000-0005-0000-0000-0000B6020000}"/>
    <cellStyle name="20% - Accent1 13 4 2 3 3" xfId="20625" xr:uid="{00000000-0005-0000-0000-0000B7020000}"/>
    <cellStyle name="20% - Accent1 13 4 2 4" xfId="14534" xr:uid="{00000000-0005-0000-0000-0000B8020000}"/>
    <cellStyle name="20% - Accent1 13 4 2 5" xfId="44099" xr:uid="{00000000-0005-0000-0000-0000B9020000}"/>
    <cellStyle name="20% - Accent1 13 4 2 6" xfId="47634" xr:uid="{00000000-0005-0000-0000-0000BA020000}"/>
    <cellStyle name="20% - Accent1 13 4 2 7" xfId="51169" xr:uid="{00000000-0005-0000-0000-0000BB020000}"/>
    <cellStyle name="20% - Accent1 13 4 3" xfId="5844" xr:uid="{00000000-0005-0000-0000-0000BC020000}"/>
    <cellStyle name="20% - Accent1 13 4 3 2" xfId="26209" xr:uid="{00000000-0005-0000-0000-0000BD020000}"/>
    <cellStyle name="20% - Accent1 13 4 3 2 2" xfId="40840" xr:uid="{00000000-0005-0000-0000-0000BE020000}"/>
    <cellStyle name="20% - Accent1 13 4 3 3" xfId="34352" xr:uid="{00000000-0005-0000-0000-0000BF020000}"/>
    <cellStyle name="20% - Accent1 13 4 3 4" xfId="19985" xr:uid="{00000000-0005-0000-0000-0000C0020000}"/>
    <cellStyle name="20% - Accent1 13 4 4" xfId="9379" xr:uid="{00000000-0005-0000-0000-0000C1020000}"/>
    <cellStyle name="20% - Accent1 13 4 4 2" xfId="24858" xr:uid="{00000000-0005-0000-0000-0000C2020000}"/>
    <cellStyle name="20% - Accent1 13 4 4 2 2" xfId="39489" xr:uid="{00000000-0005-0000-0000-0000C3020000}"/>
    <cellStyle name="20% - Accent1 13 4 4 3" xfId="31120" xr:uid="{00000000-0005-0000-0000-0000C4020000}"/>
    <cellStyle name="20% - Accent1 13 4 4 4" xfId="16753" xr:uid="{00000000-0005-0000-0000-0000C5020000}"/>
    <cellStyle name="20% - Accent1 13 4 5" xfId="12919" xr:uid="{00000000-0005-0000-0000-0000C6020000}"/>
    <cellStyle name="20% - Accent1 13 4 5 2" xfId="29504" xr:uid="{00000000-0005-0000-0000-0000C7020000}"/>
    <cellStyle name="20% - Accent1 13 4 6" xfId="20624" xr:uid="{00000000-0005-0000-0000-0000C8020000}"/>
    <cellStyle name="20% - Accent1 13 4 6 2" xfId="34995" xr:uid="{00000000-0005-0000-0000-0000C9020000}"/>
    <cellStyle name="20% - Accent1 13 4 7" xfId="26864" xr:uid="{00000000-0005-0000-0000-0000CA020000}"/>
    <cellStyle name="20% - Accent1 13 4 8" xfId="42484" xr:uid="{00000000-0005-0000-0000-0000CB020000}"/>
    <cellStyle name="20% - Accent1 13 4 9" xfId="46019" xr:uid="{00000000-0005-0000-0000-0000CC020000}"/>
    <cellStyle name="20% - Accent1 13 5" xfId="3000" xr:uid="{00000000-0005-0000-0000-0000CD020000}"/>
    <cellStyle name="20% - Accent1 13 5 2" xfId="6654" xr:uid="{00000000-0005-0000-0000-0000CE020000}"/>
    <cellStyle name="20% - Accent1 13 5 2 2" xfId="31931" xr:uid="{00000000-0005-0000-0000-0000CF020000}"/>
    <cellStyle name="20% - Accent1 13 5 2 3" xfId="17564" xr:uid="{00000000-0005-0000-0000-0000D0020000}"/>
    <cellStyle name="20% - Accent1 13 5 3" xfId="10189" xr:uid="{00000000-0005-0000-0000-0000D1020000}"/>
    <cellStyle name="20% - Accent1 13 5 3 2" xfId="34997" xr:uid="{00000000-0005-0000-0000-0000D2020000}"/>
    <cellStyle name="20% - Accent1 13 5 3 3" xfId="20626" xr:uid="{00000000-0005-0000-0000-0000D3020000}"/>
    <cellStyle name="20% - Accent1 13 5 4" xfId="13729" xr:uid="{00000000-0005-0000-0000-0000D4020000}"/>
    <cellStyle name="20% - Accent1 13 5 5" xfId="43294" xr:uid="{00000000-0005-0000-0000-0000D5020000}"/>
    <cellStyle name="20% - Accent1 13 5 6" xfId="46829" xr:uid="{00000000-0005-0000-0000-0000D6020000}"/>
    <cellStyle name="20% - Accent1 13 5 7" xfId="50364" xr:uid="{00000000-0005-0000-0000-0000D7020000}"/>
    <cellStyle name="20% - Accent1 13 6" xfId="4622" xr:uid="{00000000-0005-0000-0000-0000D8020000}"/>
    <cellStyle name="20% - Accent1 13 6 2" xfId="8274" xr:uid="{00000000-0005-0000-0000-0000D9020000}"/>
    <cellStyle name="20% - Accent1 13 6 2 2" xfId="33547" xr:uid="{00000000-0005-0000-0000-0000DA020000}"/>
    <cellStyle name="20% - Accent1 13 6 2 3" xfId="19180" xr:uid="{00000000-0005-0000-0000-0000DB020000}"/>
    <cellStyle name="20% - Accent1 13 6 3" xfId="11809" xr:uid="{00000000-0005-0000-0000-0000DC020000}"/>
    <cellStyle name="20% - Accent1 13 6 3 2" xfId="34998" xr:uid="{00000000-0005-0000-0000-0000DD020000}"/>
    <cellStyle name="20% - Accent1 13 6 3 3" xfId="20627" xr:uid="{00000000-0005-0000-0000-0000DE020000}"/>
    <cellStyle name="20% - Accent1 13 6 4" xfId="15349" xr:uid="{00000000-0005-0000-0000-0000DF020000}"/>
    <cellStyle name="20% - Accent1 13 6 5" xfId="44914" xr:uid="{00000000-0005-0000-0000-0000E0020000}"/>
    <cellStyle name="20% - Accent1 13 6 6" xfId="48449" xr:uid="{00000000-0005-0000-0000-0000E1020000}"/>
    <cellStyle name="20% - Accent1 13 6 7" xfId="51984" xr:uid="{00000000-0005-0000-0000-0000E2020000}"/>
    <cellStyle name="20% - Accent1 13 7" xfId="5040" xr:uid="{00000000-0005-0000-0000-0000E3020000}"/>
    <cellStyle name="20% - Accent1 13 7 2" xfId="24053" xr:uid="{00000000-0005-0000-0000-0000E4020000}"/>
    <cellStyle name="20% - Accent1 13 7 2 2" xfId="38684" xr:uid="{00000000-0005-0000-0000-0000E5020000}"/>
    <cellStyle name="20% - Accent1 13 7 3" xfId="30315" xr:uid="{00000000-0005-0000-0000-0000E6020000}"/>
    <cellStyle name="20% - Accent1 13 7 4" xfId="15948" xr:uid="{00000000-0005-0000-0000-0000E7020000}"/>
    <cellStyle name="20% - Accent1 13 8" xfId="8575" xr:uid="{00000000-0005-0000-0000-0000E8020000}"/>
    <cellStyle name="20% - Accent1 13 8 2" xfId="28699" xr:uid="{00000000-0005-0000-0000-0000E9020000}"/>
    <cellStyle name="20% - Accent1 13 8 3" xfId="15680" xr:uid="{00000000-0005-0000-0000-0000EA020000}"/>
    <cellStyle name="20% - Accent1 13 9" xfId="12114" xr:uid="{00000000-0005-0000-0000-0000EB020000}"/>
    <cellStyle name="20% - Accent1 13 9 2" xfId="34986" xr:uid="{00000000-0005-0000-0000-0000EC020000}"/>
    <cellStyle name="20% - Accent1 14" xfId="1309" xr:uid="{00000000-0005-0000-0000-0000ED020000}"/>
    <cellStyle name="20% - Accent1 14 10" xfId="26865" xr:uid="{00000000-0005-0000-0000-0000EE020000}"/>
    <cellStyle name="20% - Accent1 14 11" xfId="41694" xr:uid="{00000000-0005-0000-0000-0000EF020000}"/>
    <cellStyle name="20% - Accent1 14 12" xfId="45229" xr:uid="{00000000-0005-0000-0000-0000F0020000}"/>
    <cellStyle name="20% - Accent1 14 13" xfId="48764" xr:uid="{00000000-0005-0000-0000-0000F1020000}"/>
    <cellStyle name="20% - Accent1 14 2" xfId="1612" xr:uid="{00000000-0005-0000-0000-0000F2020000}"/>
    <cellStyle name="20% - Accent1 14 2 10" xfId="45492" xr:uid="{00000000-0005-0000-0000-0000F3020000}"/>
    <cellStyle name="20% - Accent1 14 2 11" xfId="49027" xr:uid="{00000000-0005-0000-0000-0000F4020000}"/>
    <cellStyle name="20% - Accent1 14 2 2" xfId="2461" xr:uid="{00000000-0005-0000-0000-0000F5020000}"/>
    <cellStyle name="20% - Accent1 14 2 2 10" xfId="49830" xr:uid="{00000000-0005-0000-0000-0000F6020000}"/>
    <cellStyle name="20% - Accent1 14 2 2 2" xfId="4081" xr:uid="{00000000-0005-0000-0000-0000F7020000}"/>
    <cellStyle name="20% - Accent1 14 2 2 2 2" xfId="7735" xr:uid="{00000000-0005-0000-0000-0000F8020000}"/>
    <cellStyle name="20% - Accent1 14 2 2 2 2 2" xfId="33012" xr:uid="{00000000-0005-0000-0000-0000F9020000}"/>
    <cellStyle name="20% - Accent1 14 2 2 2 2 3" xfId="18645" xr:uid="{00000000-0005-0000-0000-0000FA020000}"/>
    <cellStyle name="20% - Accent1 14 2 2 2 3" xfId="11270" xr:uid="{00000000-0005-0000-0000-0000FB020000}"/>
    <cellStyle name="20% - Accent1 14 2 2 2 3 2" xfId="35002" xr:uid="{00000000-0005-0000-0000-0000FC020000}"/>
    <cellStyle name="20% - Accent1 14 2 2 2 3 3" xfId="20630" xr:uid="{00000000-0005-0000-0000-0000FD020000}"/>
    <cellStyle name="20% - Accent1 14 2 2 2 4" xfId="14810" xr:uid="{00000000-0005-0000-0000-0000FE020000}"/>
    <cellStyle name="20% - Accent1 14 2 2 2 5" xfId="44375" xr:uid="{00000000-0005-0000-0000-0000FF020000}"/>
    <cellStyle name="20% - Accent1 14 2 2 2 6" xfId="47910" xr:uid="{00000000-0005-0000-0000-000000030000}"/>
    <cellStyle name="20% - Accent1 14 2 2 2 7" xfId="51445" xr:uid="{00000000-0005-0000-0000-000001030000}"/>
    <cellStyle name="20% - Accent1 14 2 2 3" xfId="6120" xr:uid="{00000000-0005-0000-0000-000002030000}"/>
    <cellStyle name="20% - Accent1 14 2 2 3 2" xfId="26485" xr:uid="{00000000-0005-0000-0000-000003030000}"/>
    <cellStyle name="20% - Accent1 14 2 2 3 2 2" xfId="41116" xr:uid="{00000000-0005-0000-0000-000004030000}"/>
    <cellStyle name="20% - Accent1 14 2 2 3 3" xfId="34628" xr:uid="{00000000-0005-0000-0000-000005030000}"/>
    <cellStyle name="20% - Accent1 14 2 2 3 4" xfId="20261" xr:uid="{00000000-0005-0000-0000-000006030000}"/>
    <cellStyle name="20% - Accent1 14 2 2 4" xfId="9655" xr:uid="{00000000-0005-0000-0000-000007030000}"/>
    <cellStyle name="20% - Accent1 14 2 2 4 2" xfId="25134" xr:uid="{00000000-0005-0000-0000-000008030000}"/>
    <cellStyle name="20% - Accent1 14 2 2 4 2 2" xfId="39765" xr:uid="{00000000-0005-0000-0000-000009030000}"/>
    <cellStyle name="20% - Accent1 14 2 2 4 3" xfId="31396" xr:uid="{00000000-0005-0000-0000-00000A030000}"/>
    <cellStyle name="20% - Accent1 14 2 2 4 4" xfId="17029" xr:uid="{00000000-0005-0000-0000-00000B030000}"/>
    <cellStyle name="20% - Accent1 14 2 2 5" xfId="13195" xr:uid="{00000000-0005-0000-0000-00000C030000}"/>
    <cellStyle name="20% - Accent1 14 2 2 5 2" xfId="29780" xr:uid="{00000000-0005-0000-0000-00000D030000}"/>
    <cellStyle name="20% - Accent1 14 2 2 6" xfId="20629" xr:uid="{00000000-0005-0000-0000-00000E030000}"/>
    <cellStyle name="20% - Accent1 14 2 2 6 2" xfId="35001" xr:uid="{00000000-0005-0000-0000-00000F030000}"/>
    <cellStyle name="20% - Accent1 14 2 2 7" xfId="26867" xr:uid="{00000000-0005-0000-0000-000010030000}"/>
    <cellStyle name="20% - Accent1 14 2 2 8" xfId="42760" xr:uid="{00000000-0005-0000-0000-000011030000}"/>
    <cellStyle name="20% - Accent1 14 2 2 9" xfId="46295" xr:uid="{00000000-0005-0000-0000-000012030000}"/>
    <cellStyle name="20% - Accent1 14 2 3" xfId="3277" xr:uid="{00000000-0005-0000-0000-000013030000}"/>
    <cellStyle name="20% - Accent1 14 2 3 2" xfId="6931" xr:uid="{00000000-0005-0000-0000-000014030000}"/>
    <cellStyle name="20% - Accent1 14 2 3 2 2" xfId="32208" xr:uid="{00000000-0005-0000-0000-000015030000}"/>
    <cellStyle name="20% - Accent1 14 2 3 2 3" xfId="17841" xr:uid="{00000000-0005-0000-0000-000016030000}"/>
    <cellStyle name="20% - Accent1 14 2 3 3" xfId="10466" xr:uid="{00000000-0005-0000-0000-000017030000}"/>
    <cellStyle name="20% - Accent1 14 2 3 3 2" xfId="35003" xr:uid="{00000000-0005-0000-0000-000018030000}"/>
    <cellStyle name="20% - Accent1 14 2 3 3 3" xfId="20631" xr:uid="{00000000-0005-0000-0000-000019030000}"/>
    <cellStyle name="20% - Accent1 14 2 3 4" xfId="14006" xr:uid="{00000000-0005-0000-0000-00001A030000}"/>
    <cellStyle name="20% - Accent1 14 2 3 5" xfId="43571" xr:uid="{00000000-0005-0000-0000-00001B030000}"/>
    <cellStyle name="20% - Accent1 14 2 3 6" xfId="47106" xr:uid="{00000000-0005-0000-0000-00001C030000}"/>
    <cellStyle name="20% - Accent1 14 2 3 7" xfId="50641" xr:uid="{00000000-0005-0000-0000-00001D030000}"/>
    <cellStyle name="20% - Accent1 14 2 4" xfId="5317" xr:uid="{00000000-0005-0000-0000-00001E030000}"/>
    <cellStyle name="20% - Accent1 14 2 4 2" xfId="25682" xr:uid="{00000000-0005-0000-0000-00001F030000}"/>
    <cellStyle name="20% - Accent1 14 2 4 2 2" xfId="40313" xr:uid="{00000000-0005-0000-0000-000020030000}"/>
    <cellStyle name="20% - Accent1 14 2 4 3" xfId="33824" xr:uid="{00000000-0005-0000-0000-000021030000}"/>
    <cellStyle name="20% - Accent1 14 2 4 4" xfId="19457" xr:uid="{00000000-0005-0000-0000-000022030000}"/>
    <cellStyle name="20% - Accent1 14 2 5" xfId="8852" xr:uid="{00000000-0005-0000-0000-000023030000}"/>
    <cellStyle name="20% - Accent1 14 2 5 2" xfId="24330" xr:uid="{00000000-0005-0000-0000-000024030000}"/>
    <cellStyle name="20% - Accent1 14 2 5 2 2" xfId="38961" xr:uid="{00000000-0005-0000-0000-000025030000}"/>
    <cellStyle name="20% - Accent1 14 2 5 3" xfId="30592" xr:uid="{00000000-0005-0000-0000-000026030000}"/>
    <cellStyle name="20% - Accent1 14 2 5 4" xfId="16225" xr:uid="{00000000-0005-0000-0000-000027030000}"/>
    <cellStyle name="20% - Accent1 14 2 6" xfId="12391" xr:uid="{00000000-0005-0000-0000-000028030000}"/>
    <cellStyle name="20% - Accent1 14 2 6 2" xfId="28976" xr:uid="{00000000-0005-0000-0000-000029030000}"/>
    <cellStyle name="20% - Accent1 14 2 7" xfId="20628" xr:uid="{00000000-0005-0000-0000-00002A030000}"/>
    <cellStyle name="20% - Accent1 14 2 7 2" xfId="35000" xr:uid="{00000000-0005-0000-0000-00002B030000}"/>
    <cellStyle name="20% - Accent1 14 2 8" xfId="26866" xr:uid="{00000000-0005-0000-0000-00002C030000}"/>
    <cellStyle name="20% - Accent1 14 2 9" xfId="41957" xr:uid="{00000000-0005-0000-0000-00002D030000}"/>
    <cellStyle name="20% - Accent1 14 3" xfId="1890" xr:uid="{00000000-0005-0000-0000-00002E030000}"/>
    <cellStyle name="20% - Accent1 14 3 10" xfId="45769" xr:uid="{00000000-0005-0000-0000-00002F030000}"/>
    <cellStyle name="20% - Accent1 14 3 11" xfId="49304" xr:uid="{00000000-0005-0000-0000-000030030000}"/>
    <cellStyle name="20% - Accent1 14 3 2" xfId="2738" xr:uid="{00000000-0005-0000-0000-000031030000}"/>
    <cellStyle name="20% - Accent1 14 3 2 10" xfId="50106" xr:uid="{00000000-0005-0000-0000-000032030000}"/>
    <cellStyle name="20% - Accent1 14 3 2 2" xfId="4358" xr:uid="{00000000-0005-0000-0000-000033030000}"/>
    <cellStyle name="20% - Accent1 14 3 2 2 2" xfId="8012" xr:uid="{00000000-0005-0000-0000-000034030000}"/>
    <cellStyle name="20% - Accent1 14 3 2 2 2 2" xfId="33289" xr:uid="{00000000-0005-0000-0000-000035030000}"/>
    <cellStyle name="20% - Accent1 14 3 2 2 2 3" xfId="18922" xr:uid="{00000000-0005-0000-0000-000036030000}"/>
    <cellStyle name="20% - Accent1 14 3 2 2 3" xfId="11547" xr:uid="{00000000-0005-0000-0000-000037030000}"/>
    <cellStyle name="20% - Accent1 14 3 2 2 3 2" xfId="35006" xr:uid="{00000000-0005-0000-0000-000038030000}"/>
    <cellStyle name="20% - Accent1 14 3 2 2 3 3" xfId="20634" xr:uid="{00000000-0005-0000-0000-000039030000}"/>
    <cellStyle name="20% - Accent1 14 3 2 2 4" xfId="15087" xr:uid="{00000000-0005-0000-0000-00003A030000}"/>
    <cellStyle name="20% - Accent1 14 3 2 2 5" xfId="44652" xr:uid="{00000000-0005-0000-0000-00003B030000}"/>
    <cellStyle name="20% - Accent1 14 3 2 2 6" xfId="48187" xr:uid="{00000000-0005-0000-0000-00003C030000}"/>
    <cellStyle name="20% - Accent1 14 3 2 2 7" xfId="51722" xr:uid="{00000000-0005-0000-0000-00003D030000}"/>
    <cellStyle name="20% - Accent1 14 3 2 3" xfId="6396" xr:uid="{00000000-0005-0000-0000-00003E030000}"/>
    <cellStyle name="20% - Accent1 14 3 2 3 2" xfId="26761" xr:uid="{00000000-0005-0000-0000-00003F030000}"/>
    <cellStyle name="20% - Accent1 14 3 2 3 2 2" xfId="41392" xr:uid="{00000000-0005-0000-0000-000040030000}"/>
    <cellStyle name="20% - Accent1 14 3 2 3 3" xfId="34905" xr:uid="{00000000-0005-0000-0000-000041030000}"/>
    <cellStyle name="20% - Accent1 14 3 2 3 4" xfId="20538" xr:uid="{00000000-0005-0000-0000-000042030000}"/>
    <cellStyle name="20% - Accent1 14 3 2 4" xfId="9931" xr:uid="{00000000-0005-0000-0000-000043030000}"/>
    <cellStyle name="20% - Accent1 14 3 2 4 2" xfId="25410" xr:uid="{00000000-0005-0000-0000-000044030000}"/>
    <cellStyle name="20% - Accent1 14 3 2 4 2 2" xfId="40041" xr:uid="{00000000-0005-0000-0000-000045030000}"/>
    <cellStyle name="20% - Accent1 14 3 2 4 3" xfId="31673" xr:uid="{00000000-0005-0000-0000-000046030000}"/>
    <cellStyle name="20% - Accent1 14 3 2 4 4" xfId="17306" xr:uid="{00000000-0005-0000-0000-000047030000}"/>
    <cellStyle name="20% - Accent1 14 3 2 5" xfId="13471" xr:uid="{00000000-0005-0000-0000-000048030000}"/>
    <cellStyle name="20% - Accent1 14 3 2 5 2" xfId="30057" xr:uid="{00000000-0005-0000-0000-000049030000}"/>
    <cellStyle name="20% - Accent1 14 3 2 6" xfId="20633" xr:uid="{00000000-0005-0000-0000-00004A030000}"/>
    <cellStyle name="20% - Accent1 14 3 2 6 2" xfId="35005" xr:uid="{00000000-0005-0000-0000-00004B030000}"/>
    <cellStyle name="20% - Accent1 14 3 2 7" xfId="26869" xr:uid="{00000000-0005-0000-0000-00004C030000}"/>
    <cellStyle name="20% - Accent1 14 3 2 8" xfId="43036" xr:uid="{00000000-0005-0000-0000-00004D030000}"/>
    <cellStyle name="20% - Accent1 14 3 2 9" xfId="46571" xr:uid="{00000000-0005-0000-0000-00004E030000}"/>
    <cellStyle name="20% - Accent1 14 3 3" xfId="3554" xr:uid="{00000000-0005-0000-0000-00004F030000}"/>
    <cellStyle name="20% - Accent1 14 3 3 2" xfId="7208" xr:uid="{00000000-0005-0000-0000-000050030000}"/>
    <cellStyle name="20% - Accent1 14 3 3 2 2" xfId="32485" xr:uid="{00000000-0005-0000-0000-000051030000}"/>
    <cellStyle name="20% - Accent1 14 3 3 2 3" xfId="18118" xr:uid="{00000000-0005-0000-0000-000052030000}"/>
    <cellStyle name="20% - Accent1 14 3 3 3" xfId="10743" xr:uid="{00000000-0005-0000-0000-000053030000}"/>
    <cellStyle name="20% - Accent1 14 3 3 3 2" xfId="35007" xr:uid="{00000000-0005-0000-0000-000054030000}"/>
    <cellStyle name="20% - Accent1 14 3 3 3 3" xfId="20635" xr:uid="{00000000-0005-0000-0000-000055030000}"/>
    <cellStyle name="20% - Accent1 14 3 3 4" xfId="14283" xr:uid="{00000000-0005-0000-0000-000056030000}"/>
    <cellStyle name="20% - Accent1 14 3 3 5" xfId="43848" xr:uid="{00000000-0005-0000-0000-000057030000}"/>
    <cellStyle name="20% - Accent1 14 3 3 6" xfId="47383" xr:uid="{00000000-0005-0000-0000-000058030000}"/>
    <cellStyle name="20% - Accent1 14 3 3 7" xfId="50918" xr:uid="{00000000-0005-0000-0000-000059030000}"/>
    <cellStyle name="20% - Accent1 14 3 4" xfId="5594" xr:uid="{00000000-0005-0000-0000-00005A030000}"/>
    <cellStyle name="20% - Accent1 14 3 4 2" xfId="25959" xr:uid="{00000000-0005-0000-0000-00005B030000}"/>
    <cellStyle name="20% - Accent1 14 3 4 2 2" xfId="40590" xr:uid="{00000000-0005-0000-0000-00005C030000}"/>
    <cellStyle name="20% - Accent1 14 3 4 3" xfId="34101" xr:uid="{00000000-0005-0000-0000-00005D030000}"/>
    <cellStyle name="20% - Accent1 14 3 4 4" xfId="19734" xr:uid="{00000000-0005-0000-0000-00005E030000}"/>
    <cellStyle name="20% - Accent1 14 3 5" xfId="9129" xr:uid="{00000000-0005-0000-0000-00005F030000}"/>
    <cellStyle name="20% - Accent1 14 3 5 2" xfId="24607" xr:uid="{00000000-0005-0000-0000-000060030000}"/>
    <cellStyle name="20% - Accent1 14 3 5 2 2" xfId="39238" xr:uid="{00000000-0005-0000-0000-000061030000}"/>
    <cellStyle name="20% - Accent1 14 3 5 3" xfId="30869" xr:uid="{00000000-0005-0000-0000-000062030000}"/>
    <cellStyle name="20% - Accent1 14 3 5 4" xfId="16502" xr:uid="{00000000-0005-0000-0000-000063030000}"/>
    <cellStyle name="20% - Accent1 14 3 6" xfId="12668" xr:uid="{00000000-0005-0000-0000-000064030000}"/>
    <cellStyle name="20% - Accent1 14 3 6 2" xfId="29253" xr:uid="{00000000-0005-0000-0000-000065030000}"/>
    <cellStyle name="20% - Accent1 14 3 7" xfId="20632" xr:uid="{00000000-0005-0000-0000-000066030000}"/>
    <cellStyle name="20% - Accent1 14 3 7 2" xfId="35004" xr:uid="{00000000-0005-0000-0000-000067030000}"/>
    <cellStyle name="20% - Accent1 14 3 8" xfId="26868" xr:uid="{00000000-0005-0000-0000-000068030000}"/>
    <cellStyle name="20% - Accent1 14 3 9" xfId="42234" xr:uid="{00000000-0005-0000-0000-000069030000}"/>
    <cellStyle name="20% - Accent1 14 4" xfId="2199" xr:uid="{00000000-0005-0000-0000-00006A030000}"/>
    <cellStyle name="20% - Accent1 14 4 10" xfId="49568" xr:uid="{00000000-0005-0000-0000-00006B030000}"/>
    <cellStyle name="20% - Accent1 14 4 2" xfId="3819" xr:uid="{00000000-0005-0000-0000-00006C030000}"/>
    <cellStyle name="20% - Accent1 14 4 2 2" xfId="7473" xr:uid="{00000000-0005-0000-0000-00006D030000}"/>
    <cellStyle name="20% - Accent1 14 4 2 2 2" xfId="32750" xr:uid="{00000000-0005-0000-0000-00006E030000}"/>
    <cellStyle name="20% - Accent1 14 4 2 2 3" xfId="18383" xr:uid="{00000000-0005-0000-0000-00006F030000}"/>
    <cellStyle name="20% - Accent1 14 4 2 3" xfId="11008" xr:uid="{00000000-0005-0000-0000-000070030000}"/>
    <cellStyle name="20% - Accent1 14 4 2 3 2" xfId="35009" xr:uid="{00000000-0005-0000-0000-000071030000}"/>
    <cellStyle name="20% - Accent1 14 4 2 3 3" xfId="20637" xr:uid="{00000000-0005-0000-0000-000072030000}"/>
    <cellStyle name="20% - Accent1 14 4 2 4" xfId="14548" xr:uid="{00000000-0005-0000-0000-000073030000}"/>
    <cellStyle name="20% - Accent1 14 4 2 5" xfId="44113" xr:uid="{00000000-0005-0000-0000-000074030000}"/>
    <cellStyle name="20% - Accent1 14 4 2 6" xfId="47648" xr:uid="{00000000-0005-0000-0000-000075030000}"/>
    <cellStyle name="20% - Accent1 14 4 2 7" xfId="51183" xr:uid="{00000000-0005-0000-0000-000076030000}"/>
    <cellStyle name="20% - Accent1 14 4 3" xfId="5858" xr:uid="{00000000-0005-0000-0000-000077030000}"/>
    <cellStyle name="20% - Accent1 14 4 3 2" xfId="26223" xr:uid="{00000000-0005-0000-0000-000078030000}"/>
    <cellStyle name="20% - Accent1 14 4 3 2 2" xfId="40854" xr:uid="{00000000-0005-0000-0000-000079030000}"/>
    <cellStyle name="20% - Accent1 14 4 3 3" xfId="34366" xr:uid="{00000000-0005-0000-0000-00007A030000}"/>
    <cellStyle name="20% - Accent1 14 4 3 4" xfId="19999" xr:uid="{00000000-0005-0000-0000-00007B030000}"/>
    <cellStyle name="20% - Accent1 14 4 4" xfId="9393" xr:uid="{00000000-0005-0000-0000-00007C030000}"/>
    <cellStyle name="20% - Accent1 14 4 4 2" xfId="24872" xr:uid="{00000000-0005-0000-0000-00007D030000}"/>
    <cellStyle name="20% - Accent1 14 4 4 2 2" xfId="39503" xr:uid="{00000000-0005-0000-0000-00007E030000}"/>
    <cellStyle name="20% - Accent1 14 4 4 3" xfId="31134" xr:uid="{00000000-0005-0000-0000-00007F030000}"/>
    <cellStyle name="20% - Accent1 14 4 4 4" xfId="16767" xr:uid="{00000000-0005-0000-0000-000080030000}"/>
    <cellStyle name="20% - Accent1 14 4 5" xfId="12933" xr:uid="{00000000-0005-0000-0000-000081030000}"/>
    <cellStyle name="20% - Accent1 14 4 5 2" xfId="29518" xr:uid="{00000000-0005-0000-0000-000082030000}"/>
    <cellStyle name="20% - Accent1 14 4 6" xfId="20636" xr:uid="{00000000-0005-0000-0000-000083030000}"/>
    <cellStyle name="20% - Accent1 14 4 6 2" xfId="35008" xr:uid="{00000000-0005-0000-0000-000084030000}"/>
    <cellStyle name="20% - Accent1 14 4 7" xfId="26870" xr:uid="{00000000-0005-0000-0000-000085030000}"/>
    <cellStyle name="20% - Accent1 14 4 8" xfId="42498" xr:uid="{00000000-0005-0000-0000-000086030000}"/>
    <cellStyle name="20% - Accent1 14 4 9" xfId="46033" xr:uid="{00000000-0005-0000-0000-000087030000}"/>
    <cellStyle name="20% - Accent1 14 5" xfId="3014" xr:uid="{00000000-0005-0000-0000-000088030000}"/>
    <cellStyle name="20% - Accent1 14 5 2" xfId="6668" xr:uid="{00000000-0005-0000-0000-000089030000}"/>
    <cellStyle name="20% - Accent1 14 5 2 2" xfId="31945" xr:uid="{00000000-0005-0000-0000-00008A030000}"/>
    <cellStyle name="20% - Accent1 14 5 2 3" xfId="17578" xr:uid="{00000000-0005-0000-0000-00008B030000}"/>
    <cellStyle name="20% - Accent1 14 5 3" xfId="10203" xr:uid="{00000000-0005-0000-0000-00008C030000}"/>
    <cellStyle name="20% - Accent1 14 5 3 2" xfId="35010" xr:uid="{00000000-0005-0000-0000-00008D030000}"/>
    <cellStyle name="20% - Accent1 14 5 3 3" xfId="20638" xr:uid="{00000000-0005-0000-0000-00008E030000}"/>
    <cellStyle name="20% - Accent1 14 5 4" xfId="13743" xr:uid="{00000000-0005-0000-0000-00008F030000}"/>
    <cellStyle name="20% - Accent1 14 5 5" xfId="43308" xr:uid="{00000000-0005-0000-0000-000090030000}"/>
    <cellStyle name="20% - Accent1 14 5 6" xfId="46843" xr:uid="{00000000-0005-0000-0000-000091030000}"/>
    <cellStyle name="20% - Accent1 14 5 7" xfId="50378" xr:uid="{00000000-0005-0000-0000-000092030000}"/>
    <cellStyle name="20% - Accent1 14 6" xfId="4636" xr:uid="{00000000-0005-0000-0000-000093030000}"/>
    <cellStyle name="20% - Accent1 14 6 2" xfId="8288" xr:uid="{00000000-0005-0000-0000-000094030000}"/>
    <cellStyle name="20% - Accent1 14 6 2 2" xfId="33561" xr:uid="{00000000-0005-0000-0000-000095030000}"/>
    <cellStyle name="20% - Accent1 14 6 2 3" xfId="19194" xr:uid="{00000000-0005-0000-0000-000096030000}"/>
    <cellStyle name="20% - Accent1 14 6 3" xfId="11823" xr:uid="{00000000-0005-0000-0000-000097030000}"/>
    <cellStyle name="20% - Accent1 14 6 3 2" xfId="35011" xr:uid="{00000000-0005-0000-0000-000098030000}"/>
    <cellStyle name="20% - Accent1 14 6 3 3" xfId="20639" xr:uid="{00000000-0005-0000-0000-000099030000}"/>
    <cellStyle name="20% - Accent1 14 6 4" xfId="15363" xr:uid="{00000000-0005-0000-0000-00009A030000}"/>
    <cellStyle name="20% - Accent1 14 6 5" xfId="44928" xr:uid="{00000000-0005-0000-0000-00009B030000}"/>
    <cellStyle name="20% - Accent1 14 6 6" xfId="48463" xr:uid="{00000000-0005-0000-0000-00009C030000}"/>
    <cellStyle name="20% - Accent1 14 6 7" xfId="51998" xr:uid="{00000000-0005-0000-0000-00009D030000}"/>
    <cellStyle name="20% - Accent1 14 7" xfId="5054" xr:uid="{00000000-0005-0000-0000-00009E030000}"/>
    <cellStyle name="20% - Accent1 14 7 2" xfId="24067" xr:uid="{00000000-0005-0000-0000-00009F030000}"/>
    <cellStyle name="20% - Accent1 14 7 2 2" xfId="38698" xr:uid="{00000000-0005-0000-0000-0000A0030000}"/>
    <cellStyle name="20% - Accent1 14 7 3" xfId="30329" xr:uid="{00000000-0005-0000-0000-0000A1030000}"/>
    <cellStyle name="20% - Accent1 14 7 4" xfId="15962" xr:uid="{00000000-0005-0000-0000-0000A2030000}"/>
    <cellStyle name="20% - Accent1 14 8" xfId="8589" xr:uid="{00000000-0005-0000-0000-0000A3030000}"/>
    <cellStyle name="20% - Accent1 14 8 2" xfId="28713" xr:uid="{00000000-0005-0000-0000-0000A4030000}"/>
    <cellStyle name="20% - Accent1 14 8 3" xfId="15694" xr:uid="{00000000-0005-0000-0000-0000A5030000}"/>
    <cellStyle name="20% - Accent1 14 9" xfId="12128" xr:uid="{00000000-0005-0000-0000-0000A6030000}"/>
    <cellStyle name="20% - Accent1 14 9 2" xfId="34999" xr:uid="{00000000-0005-0000-0000-0000A7030000}"/>
    <cellStyle name="20% - Accent1 15" xfId="1324" xr:uid="{00000000-0005-0000-0000-0000A8030000}"/>
    <cellStyle name="20% - Accent1 15 10" xfId="26871" xr:uid="{00000000-0005-0000-0000-0000A9030000}"/>
    <cellStyle name="20% - Accent1 15 11" xfId="41709" xr:uid="{00000000-0005-0000-0000-0000AA030000}"/>
    <cellStyle name="20% - Accent1 15 12" xfId="45244" xr:uid="{00000000-0005-0000-0000-0000AB030000}"/>
    <cellStyle name="20% - Accent1 15 13" xfId="48779" xr:uid="{00000000-0005-0000-0000-0000AC030000}"/>
    <cellStyle name="20% - Accent1 15 2" xfId="1627" xr:uid="{00000000-0005-0000-0000-0000AD030000}"/>
    <cellStyle name="20% - Accent1 15 2 10" xfId="45507" xr:uid="{00000000-0005-0000-0000-0000AE030000}"/>
    <cellStyle name="20% - Accent1 15 2 11" xfId="49042" xr:uid="{00000000-0005-0000-0000-0000AF030000}"/>
    <cellStyle name="20% - Accent1 15 2 2" xfId="2475" xr:uid="{00000000-0005-0000-0000-0000B0030000}"/>
    <cellStyle name="20% - Accent1 15 2 2 10" xfId="49844" xr:uid="{00000000-0005-0000-0000-0000B1030000}"/>
    <cellStyle name="20% - Accent1 15 2 2 2" xfId="4096" xr:uid="{00000000-0005-0000-0000-0000B2030000}"/>
    <cellStyle name="20% - Accent1 15 2 2 2 2" xfId="7750" xr:uid="{00000000-0005-0000-0000-0000B3030000}"/>
    <cellStyle name="20% - Accent1 15 2 2 2 2 2" xfId="33027" xr:uid="{00000000-0005-0000-0000-0000B4030000}"/>
    <cellStyle name="20% - Accent1 15 2 2 2 2 3" xfId="18660" xr:uid="{00000000-0005-0000-0000-0000B5030000}"/>
    <cellStyle name="20% - Accent1 15 2 2 2 3" xfId="11285" xr:uid="{00000000-0005-0000-0000-0000B6030000}"/>
    <cellStyle name="20% - Accent1 15 2 2 2 3 2" xfId="35015" xr:uid="{00000000-0005-0000-0000-0000B7030000}"/>
    <cellStyle name="20% - Accent1 15 2 2 2 3 3" xfId="20642" xr:uid="{00000000-0005-0000-0000-0000B8030000}"/>
    <cellStyle name="20% - Accent1 15 2 2 2 4" xfId="14825" xr:uid="{00000000-0005-0000-0000-0000B9030000}"/>
    <cellStyle name="20% - Accent1 15 2 2 2 5" xfId="44390" xr:uid="{00000000-0005-0000-0000-0000BA030000}"/>
    <cellStyle name="20% - Accent1 15 2 2 2 6" xfId="47925" xr:uid="{00000000-0005-0000-0000-0000BB030000}"/>
    <cellStyle name="20% - Accent1 15 2 2 2 7" xfId="51460" xr:uid="{00000000-0005-0000-0000-0000BC030000}"/>
    <cellStyle name="20% - Accent1 15 2 2 3" xfId="6134" xr:uid="{00000000-0005-0000-0000-0000BD030000}"/>
    <cellStyle name="20% - Accent1 15 2 2 3 2" xfId="26499" xr:uid="{00000000-0005-0000-0000-0000BE030000}"/>
    <cellStyle name="20% - Accent1 15 2 2 3 2 2" xfId="41130" xr:uid="{00000000-0005-0000-0000-0000BF030000}"/>
    <cellStyle name="20% - Accent1 15 2 2 3 3" xfId="34643" xr:uid="{00000000-0005-0000-0000-0000C0030000}"/>
    <cellStyle name="20% - Accent1 15 2 2 3 4" xfId="20276" xr:uid="{00000000-0005-0000-0000-0000C1030000}"/>
    <cellStyle name="20% - Accent1 15 2 2 4" xfId="9669" xr:uid="{00000000-0005-0000-0000-0000C2030000}"/>
    <cellStyle name="20% - Accent1 15 2 2 4 2" xfId="25148" xr:uid="{00000000-0005-0000-0000-0000C3030000}"/>
    <cellStyle name="20% - Accent1 15 2 2 4 2 2" xfId="39779" xr:uid="{00000000-0005-0000-0000-0000C4030000}"/>
    <cellStyle name="20% - Accent1 15 2 2 4 3" xfId="31411" xr:uid="{00000000-0005-0000-0000-0000C5030000}"/>
    <cellStyle name="20% - Accent1 15 2 2 4 4" xfId="17044" xr:uid="{00000000-0005-0000-0000-0000C6030000}"/>
    <cellStyle name="20% - Accent1 15 2 2 5" xfId="13209" xr:uid="{00000000-0005-0000-0000-0000C7030000}"/>
    <cellStyle name="20% - Accent1 15 2 2 5 2" xfId="29795" xr:uid="{00000000-0005-0000-0000-0000C8030000}"/>
    <cellStyle name="20% - Accent1 15 2 2 6" xfId="20641" xr:uid="{00000000-0005-0000-0000-0000C9030000}"/>
    <cellStyle name="20% - Accent1 15 2 2 6 2" xfId="35014" xr:uid="{00000000-0005-0000-0000-0000CA030000}"/>
    <cellStyle name="20% - Accent1 15 2 2 7" xfId="26873" xr:uid="{00000000-0005-0000-0000-0000CB030000}"/>
    <cellStyle name="20% - Accent1 15 2 2 8" xfId="42774" xr:uid="{00000000-0005-0000-0000-0000CC030000}"/>
    <cellStyle name="20% - Accent1 15 2 2 9" xfId="46309" xr:uid="{00000000-0005-0000-0000-0000CD030000}"/>
    <cellStyle name="20% - Accent1 15 2 3" xfId="3292" xr:uid="{00000000-0005-0000-0000-0000CE030000}"/>
    <cellStyle name="20% - Accent1 15 2 3 2" xfId="6946" xr:uid="{00000000-0005-0000-0000-0000CF030000}"/>
    <cellStyle name="20% - Accent1 15 2 3 2 2" xfId="32223" xr:uid="{00000000-0005-0000-0000-0000D0030000}"/>
    <cellStyle name="20% - Accent1 15 2 3 2 3" xfId="17856" xr:uid="{00000000-0005-0000-0000-0000D1030000}"/>
    <cellStyle name="20% - Accent1 15 2 3 3" xfId="10481" xr:uid="{00000000-0005-0000-0000-0000D2030000}"/>
    <cellStyle name="20% - Accent1 15 2 3 3 2" xfId="35016" xr:uid="{00000000-0005-0000-0000-0000D3030000}"/>
    <cellStyle name="20% - Accent1 15 2 3 3 3" xfId="20643" xr:uid="{00000000-0005-0000-0000-0000D4030000}"/>
    <cellStyle name="20% - Accent1 15 2 3 4" xfId="14021" xr:uid="{00000000-0005-0000-0000-0000D5030000}"/>
    <cellStyle name="20% - Accent1 15 2 3 5" xfId="43586" xr:uid="{00000000-0005-0000-0000-0000D6030000}"/>
    <cellStyle name="20% - Accent1 15 2 3 6" xfId="47121" xr:uid="{00000000-0005-0000-0000-0000D7030000}"/>
    <cellStyle name="20% - Accent1 15 2 3 7" xfId="50656" xr:uid="{00000000-0005-0000-0000-0000D8030000}"/>
    <cellStyle name="20% - Accent1 15 2 4" xfId="5332" xr:uid="{00000000-0005-0000-0000-0000D9030000}"/>
    <cellStyle name="20% - Accent1 15 2 4 2" xfId="25697" xr:uid="{00000000-0005-0000-0000-0000DA030000}"/>
    <cellStyle name="20% - Accent1 15 2 4 2 2" xfId="40328" xr:uid="{00000000-0005-0000-0000-0000DB030000}"/>
    <cellStyle name="20% - Accent1 15 2 4 3" xfId="33839" xr:uid="{00000000-0005-0000-0000-0000DC030000}"/>
    <cellStyle name="20% - Accent1 15 2 4 4" xfId="19472" xr:uid="{00000000-0005-0000-0000-0000DD030000}"/>
    <cellStyle name="20% - Accent1 15 2 5" xfId="8867" xr:uid="{00000000-0005-0000-0000-0000DE030000}"/>
    <cellStyle name="20% - Accent1 15 2 5 2" xfId="24345" xr:uid="{00000000-0005-0000-0000-0000DF030000}"/>
    <cellStyle name="20% - Accent1 15 2 5 2 2" xfId="38976" xr:uid="{00000000-0005-0000-0000-0000E0030000}"/>
    <cellStyle name="20% - Accent1 15 2 5 3" xfId="30607" xr:uid="{00000000-0005-0000-0000-0000E1030000}"/>
    <cellStyle name="20% - Accent1 15 2 5 4" xfId="16240" xr:uid="{00000000-0005-0000-0000-0000E2030000}"/>
    <cellStyle name="20% - Accent1 15 2 6" xfId="12406" xr:uid="{00000000-0005-0000-0000-0000E3030000}"/>
    <cellStyle name="20% - Accent1 15 2 6 2" xfId="28991" xr:uid="{00000000-0005-0000-0000-0000E4030000}"/>
    <cellStyle name="20% - Accent1 15 2 7" xfId="20640" xr:uid="{00000000-0005-0000-0000-0000E5030000}"/>
    <cellStyle name="20% - Accent1 15 2 7 2" xfId="35013" xr:uid="{00000000-0005-0000-0000-0000E6030000}"/>
    <cellStyle name="20% - Accent1 15 2 8" xfId="26872" xr:uid="{00000000-0005-0000-0000-0000E7030000}"/>
    <cellStyle name="20% - Accent1 15 2 9" xfId="41972" xr:uid="{00000000-0005-0000-0000-0000E8030000}"/>
    <cellStyle name="20% - Accent1 15 3" xfId="1905" xr:uid="{00000000-0005-0000-0000-0000E9030000}"/>
    <cellStyle name="20% - Accent1 15 3 10" xfId="45784" xr:uid="{00000000-0005-0000-0000-0000EA030000}"/>
    <cellStyle name="20% - Accent1 15 3 11" xfId="49319" xr:uid="{00000000-0005-0000-0000-0000EB030000}"/>
    <cellStyle name="20% - Accent1 15 3 2" xfId="2753" xr:uid="{00000000-0005-0000-0000-0000EC030000}"/>
    <cellStyle name="20% - Accent1 15 3 2 10" xfId="50121" xr:uid="{00000000-0005-0000-0000-0000ED030000}"/>
    <cellStyle name="20% - Accent1 15 3 2 2" xfId="4373" xr:uid="{00000000-0005-0000-0000-0000EE030000}"/>
    <cellStyle name="20% - Accent1 15 3 2 2 2" xfId="8027" xr:uid="{00000000-0005-0000-0000-0000EF030000}"/>
    <cellStyle name="20% - Accent1 15 3 2 2 2 2" xfId="33304" xr:uid="{00000000-0005-0000-0000-0000F0030000}"/>
    <cellStyle name="20% - Accent1 15 3 2 2 2 3" xfId="18937" xr:uid="{00000000-0005-0000-0000-0000F1030000}"/>
    <cellStyle name="20% - Accent1 15 3 2 2 3" xfId="11562" xr:uid="{00000000-0005-0000-0000-0000F2030000}"/>
    <cellStyle name="20% - Accent1 15 3 2 2 3 2" xfId="35019" xr:uid="{00000000-0005-0000-0000-0000F3030000}"/>
    <cellStyle name="20% - Accent1 15 3 2 2 3 3" xfId="20646" xr:uid="{00000000-0005-0000-0000-0000F4030000}"/>
    <cellStyle name="20% - Accent1 15 3 2 2 4" xfId="15102" xr:uid="{00000000-0005-0000-0000-0000F5030000}"/>
    <cellStyle name="20% - Accent1 15 3 2 2 5" xfId="44667" xr:uid="{00000000-0005-0000-0000-0000F6030000}"/>
    <cellStyle name="20% - Accent1 15 3 2 2 6" xfId="48202" xr:uid="{00000000-0005-0000-0000-0000F7030000}"/>
    <cellStyle name="20% - Accent1 15 3 2 2 7" xfId="51737" xr:uid="{00000000-0005-0000-0000-0000F8030000}"/>
    <cellStyle name="20% - Accent1 15 3 2 3" xfId="6411" xr:uid="{00000000-0005-0000-0000-0000F9030000}"/>
    <cellStyle name="20% - Accent1 15 3 2 3 2" xfId="26776" xr:uid="{00000000-0005-0000-0000-0000FA030000}"/>
    <cellStyle name="20% - Accent1 15 3 2 3 2 2" xfId="41407" xr:uid="{00000000-0005-0000-0000-0000FB030000}"/>
    <cellStyle name="20% - Accent1 15 3 2 3 3" xfId="34920" xr:uid="{00000000-0005-0000-0000-0000FC030000}"/>
    <cellStyle name="20% - Accent1 15 3 2 3 4" xfId="20553" xr:uid="{00000000-0005-0000-0000-0000FD030000}"/>
    <cellStyle name="20% - Accent1 15 3 2 4" xfId="9946" xr:uid="{00000000-0005-0000-0000-0000FE030000}"/>
    <cellStyle name="20% - Accent1 15 3 2 4 2" xfId="25425" xr:uid="{00000000-0005-0000-0000-0000FF030000}"/>
    <cellStyle name="20% - Accent1 15 3 2 4 2 2" xfId="40056" xr:uid="{00000000-0005-0000-0000-000000040000}"/>
    <cellStyle name="20% - Accent1 15 3 2 4 3" xfId="31688" xr:uid="{00000000-0005-0000-0000-000001040000}"/>
    <cellStyle name="20% - Accent1 15 3 2 4 4" xfId="17321" xr:uid="{00000000-0005-0000-0000-000002040000}"/>
    <cellStyle name="20% - Accent1 15 3 2 5" xfId="13486" xr:uid="{00000000-0005-0000-0000-000003040000}"/>
    <cellStyle name="20% - Accent1 15 3 2 5 2" xfId="30072" xr:uid="{00000000-0005-0000-0000-000004040000}"/>
    <cellStyle name="20% - Accent1 15 3 2 6" xfId="20645" xr:uid="{00000000-0005-0000-0000-000005040000}"/>
    <cellStyle name="20% - Accent1 15 3 2 6 2" xfId="35018" xr:uid="{00000000-0005-0000-0000-000006040000}"/>
    <cellStyle name="20% - Accent1 15 3 2 7" xfId="26875" xr:uid="{00000000-0005-0000-0000-000007040000}"/>
    <cellStyle name="20% - Accent1 15 3 2 8" xfId="43051" xr:uid="{00000000-0005-0000-0000-000008040000}"/>
    <cellStyle name="20% - Accent1 15 3 2 9" xfId="46586" xr:uid="{00000000-0005-0000-0000-000009040000}"/>
    <cellStyle name="20% - Accent1 15 3 3" xfId="3569" xr:uid="{00000000-0005-0000-0000-00000A040000}"/>
    <cellStyle name="20% - Accent1 15 3 3 2" xfId="7223" xr:uid="{00000000-0005-0000-0000-00000B040000}"/>
    <cellStyle name="20% - Accent1 15 3 3 2 2" xfId="32500" xr:uid="{00000000-0005-0000-0000-00000C040000}"/>
    <cellStyle name="20% - Accent1 15 3 3 2 3" xfId="18133" xr:uid="{00000000-0005-0000-0000-00000D040000}"/>
    <cellStyle name="20% - Accent1 15 3 3 3" xfId="10758" xr:uid="{00000000-0005-0000-0000-00000E040000}"/>
    <cellStyle name="20% - Accent1 15 3 3 3 2" xfId="35020" xr:uid="{00000000-0005-0000-0000-00000F040000}"/>
    <cellStyle name="20% - Accent1 15 3 3 3 3" xfId="20647" xr:uid="{00000000-0005-0000-0000-000010040000}"/>
    <cellStyle name="20% - Accent1 15 3 3 4" xfId="14298" xr:uid="{00000000-0005-0000-0000-000011040000}"/>
    <cellStyle name="20% - Accent1 15 3 3 5" xfId="43863" xr:uid="{00000000-0005-0000-0000-000012040000}"/>
    <cellStyle name="20% - Accent1 15 3 3 6" xfId="47398" xr:uid="{00000000-0005-0000-0000-000013040000}"/>
    <cellStyle name="20% - Accent1 15 3 3 7" xfId="50933" xr:uid="{00000000-0005-0000-0000-000014040000}"/>
    <cellStyle name="20% - Accent1 15 3 4" xfId="5609" xr:uid="{00000000-0005-0000-0000-000015040000}"/>
    <cellStyle name="20% - Accent1 15 3 4 2" xfId="25974" xr:uid="{00000000-0005-0000-0000-000016040000}"/>
    <cellStyle name="20% - Accent1 15 3 4 2 2" xfId="40605" xr:uid="{00000000-0005-0000-0000-000017040000}"/>
    <cellStyle name="20% - Accent1 15 3 4 3" xfId="34116" xr:uid="{00000000-0005-0000-0000-000018040000}"/>
    <cellStyle name="20% - Accent1 15 3 4 4" xfId="19749" xr:uid="{00000000-0005-0000-0000-000019040000}"/>
    <cellStyle name="20% - Accent1 15 3 5" xfId="9144" xr:uid="{00000000-0005-0000-0000-00001A040000}"/>
    <cellStyle name="20% - Accent1 15 3 5 2" xfId="24622" xr:uid="{00000000-0005-0000-0000-00001B040000}"/>
    <cellStyle name="20% - Accent1 15 3 5 2 2" xfId="39253" xr:uid="{00000000-0005-0000-0000-00001C040000}"/>
    <cellStyle name="20% - Accent1 15 3 5 3" xfId="30884" xr:uid="{00000000-0005-0000-0000-00001D040000}"/>
    <cellStyle name="20% - Accent1 15 3 5 4" xfId="16517" xr:uid="{00000000-0005-0000-0000-00001E040000}"/>
    <cellStyle name="20% - Accent1 15 3 6" xfId="12683" xr:uid="{00000000-0005-0000-0000-00001F040000}"/>
    <cellStyle name="20% - Accent1 15 3 6 2" xfId="29268" xr:uid="{00000000-0005-0000-0000-000020040000}"/>
    <cellStyle name="20% - Accent1 15 3 7" xfId="20644" xr:uid="{00000000-0005-0000-0000-000021040000}"/>
    <cellStyle name="20% - Accent1 15 3 7 2" xfId="35017" xr:uid="{00000000-0005-0000-0000-000022040000}"/>
    <cellStyle name="20% - Accent1 15 3 8" xfId="26874" xr:uid="{00000000-0005-0000-0000-000023040000}"/>
    <cellStyle name="20% - Accent1 15 3 9" xfId="42249" xr:uid="{00000000-0005-0000-0000-000024040000}"/>
    <cellStyle name="20% - Accent1 15 4" xfId="2213" xr:uid="{00000000-0005-0000-0000-000025040000}"/>
    <cellStyle name="20% - Accent1 15 4 10" xfId="49582" xr:uid="{00000000-0005-0000-0000-000026040000}"/>
    <cellStyle name="20% - Accent1 15 4 2" xfId="3833" xr:uid="{00000000-0005-0000-0000-000027040000}"/>
    <cellStyle name="20% - Accent1 15 4 2 2" xfId="7487" xr:uid="{00000000-0005-0000-0000-000028040000}"/>
    <cellStyle name="20% - Accent1 15 4 2 2 2" xfId="32764" xr:uid="{00000000-0005-0000-0000-000029040000}"/>
    <cellStyle name="20% - Accent1 15 4 2 2 3" xfId="18397" xr:uid="{00000000-0005-0000-0000-00002A040000}"/>
    <cellStyle name="20% - Accent1 15 4 2 3" xfId="11022" xr:uid="{00000000-0005-0000-0000-00002B040000}"/>
    <cellStyle name="20% - Accent1 15 4 2 3 2" xfId="35022" xr:uid="{00000000-0005-0000-0000-00002C040000}"/>
    <cellStyle name="20% - Accent1 15 4 2 3 3" xfId="20649" xr:uid="{00000000-0005-0000-0000-00002D040000}"/>
    <cellStyle name="20% - Accent1 15 4 2 4" xfId="14562" xr:uid="{00000000-0005-0000-0000-00002E040000}"/>
    <cellStyle name="20% - Accent1 15 4 2 5" xfId="44127" xr:uid="{00000000-0005-0000-0000-00002F040000}"/>
    <cellStyle name="20% - Accent1 15 4 2 6" xfId="47662" xr:uid="{00000000-0005-0000-0000-000030040000}"/>
    <cellStyle name="20% - Accent1 15 4 2 7" xfId="51197" xr:uid="{00000000-0005-0000-0000-000031040000}"/>
    <cellStyle name="20% - Accent1 15 4 3" xfId="5872" xr:uid="{00000000-0005-0000-0000-000032040000}"/>
    <cellStyle name="20% - Accent1 15 4 3 2" xfId="26237" xr:uid="{00000000-0005-0000-0000-000033040000}"/>
    <cellStyle name="20% - Accent1 15 4 3 2 2" xfId="40868" xr:uid="{00000000-0005-0000-0000-000034040000}"/>
    <cellStyle name="20% - Accent1 15 4 3 3" xfId="34380" xr:uid="{00000000-0005-0000-0000-000035040000}"/>
    <cellStyle name="20% - Accent1 15 4 3 4" xfId="20013" xr:uid="{00000000-0005-0000-0000-000036040000}"/>
    <cellStyle name="20% - Accent1 15 4 4" xfId="9407" xr:uid="{00000000-0005-0000-0000-000037040000}"/>
    <cellStyle name="20% - Accent1 15 4 4 2" xfId="24886" xr:uid="{00000000-0005-0000-0000-000038040000}"/>
    <cellStyle name="20% - Accent1 15 4 4 2 2" xfId="39517" xr:uid="{00000000-0005-0000-0000-000039040000}"/>
    <cellStyle name="20% - Accent1 15 4 4 3" xfId="31148" xr:uid="{00000000-0005-0000-0000-00003A040000}"/>
    <cellStyle name="20% - Accent1 15 4 4 4" xfId="16781" xr:uid="{00000000-0005-0000-0000-00003B040000}"/>
    <cellStyle name="20% - Accent1 15 4 5" xfId="12947" xr:uid="{00000000-0005-0000-0000-00003C040000}"/>
    <cellStyle name="20% - Accent1 15 4 5 2" xfId="29532" xr:uid="{00000000-0005-0000-0000-00003D040000}"/>
    <cellStyle name="20% - Accent1 15 4 6" xfId="20648" xr:uid="{00000000-0005-0000-0000-00003E040000}"/>
    <cellStyle name="20% - Accent1 15 4 6 2" xfId="35021" xr:uid="{00000000-0005-0000-0000-00003F040000}"/>
    <cellStyle name="20% - Accent1 15 4 7" xfId="26876" xr:uid="{00000000-0005-0000-0000-000040040000}"/>
    <cellStyle name="20% - Accent1 15 4 8" xfId="42512" xr:uid="{00000000-0005-0000-0000-000041040000}"/>
    <cellStyle name="20% - Accent1 15 4 9" xfId="46047" xr:uid="{00000000-0005-0000-0000-000042040000}"/>
    <cellStyle name="20% - Accent1 15 5" xfId="3029" xr:uid="{00000000-0005-0000-0000-000043040000}"/>
    <cellStyle name="20% - Accent1 15 5 2" xfId="6683" xr:uid="{00000000-0005-0000-0000-000044040000}"/>
    <cellStyle name="20% - Accent1 15 5 2 2" xfId="31960" xr:uid="{00000000-0005-0000-0000-000045040000}"/>
    <cellStyle name="20% - Accent1 15 5 2 3" xfId="17593" xr:uid="{00000000-0005-0000-0000-000046040000}"/>
    <cellStyle name="20% - Accent1 15 5 3" xfId="10218" xr:uid="{00000000-0005-0000-0000-000047040000}"/>
    <cellStyle name="20% - Accent1 15 5 3 2" xfId="35023" xr:uid="{00000000-0005-0000-0000-000048040000}"/>
    <cellStyle name="20% - Accent1 15 5 3 3" xfId="20650" xr:uid="{00000000-0005-0000-0000-000049040000}"/>
    <cellStyle name="20% - Accent1 15 5 4" xfId="13758" xr:uid="{00000000-0005-0000-0000-00004A040000}"/>
    <cellStyle name="20% - Accent1 15 5 5" xfId="43323" xr:uid="{00000000-0005-0000-0000-00004B040000}"/>
    <cellStyle name="20% - Accent1 15 5 6" xfId="46858" xr:uid="{00000000-0005-0000-0000-00004C040000}"/>
    <cellStyle name="20% - Accent1 15 5 7" xfId="50393" xr:uid="{00000000-0005-0000-0000-00004D040000}"/>
    <cellStyle name="20% - Accent1 15 6" xfId="4651" xr:uid="{00000000-0005-0000-0000-00004E040000}"/>
    <cellStyle name="20% - Accent1 15 6 2" xfId="8303" xr:uid="{00000000-0005-0000-0000-00004F040000}"/>
    <cellStyle name="20% - Accent1 15 6 2 2" xfId="33576" xr:uid="{00000000-0005-0000-0000-000050040000}"/>
    <cellStyle name="20% - Accent1 15 6 2 3" xfId="19209" xr:uid="{00000000-0005-0000-0000-000051040000}"/>
    <cellStyle name="20% - Accent1 15 6 3" xfId="11838" xr:uid="{00000000-0005-0000-0000-000052040000}"/>
    <cellStyle name="20% - Accent1 15 6 3 2" xfId="35024" xr:uid="{00000000-0005-0000-0000-000053040000}"/>
    <cellStyle name="20% - Accent1 15 6 3 3" xfId="20651" xr:uid="{00000000-0005-0000-0000-000054040000}"/>
    <cellStyle name="20% - Accent1 15 6 4" xfId="15378" xr:uid="{00000000-0005-0000-0000-000055040000}"/>
    <cellStyle name="20% - Accent1 15 6 5" xfId="44943" xr:uid="{00000000-0005-0000-0000-000056040000}"/>
    <cellStyle name="20% - Accent1 15 6 6" xfId="48478" xr:uid="{00000000-0005-0000-0000-000057040000}"/>
    <cellStyle name="20% - Accent1 15 6 7" xfId="52013" xr:uid="{00000000-0005-0000-0000-000058040000}"/>
    <cellStyle name="20% - Accent1 15 7" xfId="5069" xr:uid="{00000000-0005-0000-0000-000059040000}"/>
    <cellStyle name="20% - Accent1 15 7 2" xfId="24082" xr:uid="{00000000-0005-0000-0000-00005A040000}"/>
    <cellStyle name="20% - Accent1 15 7 2 2" xfId="38713" xr:uid="{00000000-0005-0000-0000-00005B040000}"/>
    <cellStyle name="20% - Accent1 15 7 3" xfId="30344" xr:uid="{00000000-0005-0000-0000-00005C040000}"/>
    <cellStyle name="20% - Accent1 15 7 4" xfId="15977" xr:uid="{00000000-0005-0000-0000-00005D040000}"/>
    <cellStyle name="20% - Accent1 15 8" xfId="8604" xr:uid="{00000000-0005-0000-0000-00005E040000}"/>
    <cellStyle name="20% - Accent1 15 8 2" xfId="28728" xr:uid="{00000000-0005-0000-0000-00005F040000}"/>
    <cellStyle name="20% - Accent1 15 8 3" xfId="15709" xr:uid="{00000000-0005-0000-0000-000060040000}"/>
    <cellStyle name="20% - Accent1 15 9" xfId="12143" xr:uid="{00000000-0005-0000-0000-000061040000}"/>
    <cellStyle name="20% - Accent1 15 9 2" xfId="35012" xr:uid="{00000000-0005-0000-0000-000062040000}"/>
    <cellStyle name="20% - Accent1 16" xfId="1353" xr:uid="{00000000-0005-0000-0000-000063040000}"/>
    <cellStyle name="20% - Accent1 17" xfId="1940" xr:uid="{00000000-0005-0000-0000-000064040000}"/>
    <cellStyle name="20% - Accent1 18" xfId="4687" xr:uid="{00000000-0005-0000-0000-000065040000}"/>
    <cellStyle name="20% - Accent1 19" xfId="4750" xr:uid="{00000000-0005-0000-0000-000066040000}"/>
    <cellStyle name="20% - Accent1 2" xfId="12" xr:uid="{00000000-0005-0000-0000-000067040000}"/>
    <cellStyle name="20% - Accent1 2 10" xfId="52750" xr:uid="{00000000-0005-0000-0000-000068040000}"/>
    <cellStyle name="20% - Accent1 2 11" xfId="53013" xr:uid="{00000000-0005-0000-0000-000069040000}"/>
    <cellStyle name="20% - Accent1 2 2" xfId="679" xr:uid="{00000000-0005-0000-0000-00006A040000}"/>
    <cellStyle name="20% - Accent1 2 2 10" xfId="11908" xr:uid="{00000000-0005-0000-0000-00006B040000}"/>
    <cellStyle name="20% - Accent1 2 2 10 2" xfId="35025" xr:uid="{00000000-0005-0000-0000-00006C040000}"/>
    <cellStyle name="20% - Accent1 2 2 11" xfId="26877" xr:uid="{00000000-0005-0000-0000-00006D040000}"/>
    <cellStyle name="20% - Accent1 2 2 12" xfId="41474" xr:uid="{00000000-0005-0000-0000-00006E040000}"/>
    <cellStyle name="20% - Accent1 2 2 13" xfId="45009" xr:uid="{00000000-0005-0000-0000-00006F040000}"/>
    <cellStyle name="20% - Accent1 2 2 14" xfId="48544" xr:uid="{00000000-0005-0000-0000-000070040000}"/>
    <cellStyle name="20% - Accent1 2 2 15" xfId="1045" xr:uid="{00000000-0005-0000-0000-000071040000}"/>
    <cellStyle name="20% - Accent1 2 2 16" xfId="52513" xr:uid="{00000000-0005-0000-0000-000072040000}"/>
    <cellStyle name="20% - Accent1 2 2 17" xfId="52780" xr:uid="{00000000-0005-0000-0000-000073040000}"/>
    <cellStyle name="20% - Accent1 2 2 2" xfId="766" xr:uid="{00000000-0005-0000-0000-000074040000}"/>
    <cellStyle name="20% - Accent1 2 2 2 10" xfId="26878" xr:uid="{00000000-0005-0000-0000-000075040000}"/>
    <cellStyle name="20% - Accent1 2 2 2 11" xfId="41521" xr:uid="{00000000-0005-0000-0000-000076040000}"/>
    <cellStyle name="20% - Accent1 2 2 2 12" xfId="45056" xr:uid="{00000000-0005-0000-0000-000077040000}"/>
    <cellStyle name="20% - Accent1 2 2 2 13" xfId="48591" xr:uid="{00000000-0005-0000-0000-000078040000}"/>
    <cellStyle name="20% - Accent1 2 2 2 14" xfId="1136" xr:uid="{00000000-0005-0000-0000-000079040000}"/>
    <cellStyle name="20% - Accent1 2 2 2 15" xfId="52597" xr:uid="{00000000-0005-0000-0000-00007A040000}"/>
    <cellStyle name="20% - Accent1 2 2 2 16" xfId="52864" xr:uid="{00000000-0005-0000-0000-00007B040000}"/>
    <cellStyle name="20% - Accent1 2 2 2 2" xfId="1438" xr:uid="{00000000-0005-0000-0000-00007C040000}"/>
    <cellStyle name="20% - Accent1 2 2 2 2 10" xfId="45318" xr:uid="{00000000-0005-0000-0000-00007D040000}"/>
    <cellStyle name="20% - Accent1 2 2 2 2 11" xfId="48853" xr:uid="{00000000-0005-0000-0000-00007E040000}"/>
    <cellStyle name="20% - Accent1 2 2 2 2 2" xfId="2287" xr:uid="{00000000-0005-0000-0000-00007F040000}"/>
    <cellStyle name="20% - Accent1 2 2 2 2 2 10" xfId="49656" xr:uid="{00000000-0005-0000-0000-000080040000}"/>
    <cellStyle name="20% - Accent1 2 2 2 2 2 2" xfId="3907" xr:uid="{00000000-0005-0000-0000-000081040000}"/>
    <cellStyle name="20% - Accent1 2 2 2 2 2 2 2" xfId="7561" xr:uid="{00000000-0005-0000-0000-000082040000}"/>
    <cellStyle name="20% - Accent1 2 2 2 2 2 2 2 2" xfId="32838" xr:uid="{00000000-0005-0000-0000-000083040000}"/>
    <cellStyle name="20% - Accent1 2 2 2 2 2 2 2 3" xfId="18471" xr:uid="{00000000-0005-0000-0000-000084040000}"/>
    <cellStyle name="20% - Accent1 2 2 2 2 2 2 3" xfId="11096" xr:uid="{00000000-0005-0000-0000-000085040000}"/>
    <cellStyle name="20% - Accent1 2 2 2 2 2 2 3 2" xfId="35029" xr:uid="{00000000-0005-0000-0000-000086040000}"/>
    <cellStyle name="20% - Accent1 2 2 2 2 2 2 3 3" xfId="20654" xr:uid="{00000000-0005-0000-0000-000087040000}"/>
    <cellStyle name="20% - Accent1 2 2 2 2 2 2 4" xfId="14636" xr:uid="{00000000-0005-0000-0000-000088040000}"/>
    <cellStyle name="20% - Accent1 2 2 2 2 2 2 5" xfId="44201" xr:uid="{00000000-0005-0000-0000-000089040000}"/>
    <cellStyle name="20% - Accent1 2 2 2 2 2 2 6" xfId="47736" xr:uid="{00000000-0005-0000-0000-00008A040000}"/>
    <cellStyle name="20% - Accent1 2 2 2 2 2 2 7" xfId="51271" xr:uid="{00000000-0005-0000-0000-00008B040000}"/>
    <cellStyle name="20% - Accent1 2 2 2 2 2 3" xfId="5946" xr:uid="{00000000-0005-0000-0000-00008C040000}"/>
    <cellStyle name="20% - Accent1 2 2 2 2 2 3 2" xfId="26311" xr:uid="{00000000-0005-0000-0000-00008D040000}"/>
    <cellStyle name="20% - Accent1 2 2 2 2 2 3 2 2" xfId="40942" xr:uid="{00000000-0005-0000-0000-00008E040000}"/>
    <cellStyle name="20% - Accent1 2 2 2 2 2 3 3" xfId="34454" xr:uid="{00000000-0005-0000-0000-00008F040000}"/>
    <cellStyle name="20% - Accent1 2 2 2 2 2 3 4" xfId="20087" xr:uid="{00000000-0005-0000-0000-000090040000}"/>
    <cellStyle name="20% - Accent1 2 2 2 2 2 4" xfId="9481" xr:uid="{00000000-0005-0000-0000-000091040000}"/>
    <cellStyle name="20% - Accent1 2 2 2 2 2 4 2" xfId="24960" xr:uid="{00000000-0005-0000-0000-000092040000}"/>
    <cellStyle name="20% - Accent1 2 2 2 2 2 4 2 2" xfId="39591" xr:uid="{00000000-0005-0000-0000-000093040000}"/>
    <cellStyle name="20% - Accent1 2 2 2 2 2 4 3" xfId="31222" xr:uid="{00000000-0005-0000-0000-000094040000}"/>
    <cellStyle name="20% - Accent1 2 2 2 2 2 4 4" xfId="16855" xr:uid="{00000000-0005-0000-0000-000095040000}"/>
    <cellStyle name="20% - Accent1 2 2 2 2 2 5" xfId="13021" xr:uid="{00000000-0005-0000-0000-000096040000}"/>
    <cellStyle name="20% - Accent1 2 2 2 2 2 5 2" xfId="29606" xr:uid="{00000000-0005-0000-0000-000097040000}"/>
    <cellStyle name="20% - Accent1 2 2 2 2 2 6" xfId="20653" xr:uid="{00000000-0005-0000-0000-000098040000}"/>
    <cellStyle name="20% - Accent1 2 2 2 2 2 6 2" xfId="35028" xr:uid="{00000000-0005-0000-0000-000099040000}"/>
    <cellStyle name="20% - Accent1 2 2 2 2 2 7" xfId="26880" xr:uid="{00000000-0005-0000-0000-00009A040000}"/>
    <cellStyle name="20% - Accent1 2 2 2 2 2 8" xfId="42586" xr:uid="{00000000-0005-0000-0000-00009B040000}"/>
    <cellStyle name="20% - Accent1 2 2 2 2 2 9" xfId="46121" xr:uid="{00000000-0005-0000-0000-00009C040000}"/>
    <cellStyle name="20% - Accent1 2 2 2 2 3" xfId="3103" xr:uid="{00000000-0005-0000-0000-00009D040000}"/>
    <cellStyle name="20% - Accent1 2 2 2 2 3 2" xfId="6757" xr:uid="{00000000-0005-0000-0000-00009E040000}"/>
    <cellStyle name="20% - Accent1 2 2 2 2 3 2 2" xfId="32034" xr:uid="{00000000-0005-0000-0000-00009F040000}"/>
    <cellStyle name="20% - Accent1 2 2 2 2 3 2 3" xfId="17667" xr:uid="{00000000-0005-0000-0000-0000A0040000}"/>
    <cellStyle name="20% - Accent1 2 2 2 2 3 3" xfId="10292" xr:uid="{00000000-0005-0000-0000-0000A1040000}"/>
    <cellStyle name="20% - Accent1 2 2 2 2 3 3 2" xfId="35030" xr:uid="{00000000-0005-0000-0000-0000A2040000}"/>
    <cellStyle name="20% - Accent1 2 2 2 2 3 3 3" xfId="20655" xr:uid="{00000000-0005-0000-0000-0000A3040000}"/>
    <cellStyle name="20% - Accent1 2 2 2 2 3 4" xfId="13832" xr:uid="{00000000-0005-0000-0000-0000A4040000}"/>
    <cellStyle name="20% - Accent1 2 2 2 2 3 5" xfId="43397" xr:uid="{00000000-0005-0000-0000-0000A5040000}"/>
    <cellStyle name="20% - Accent1 2 2 2 2 3 6" xfId="46932" xr:uid="{00000000-0005-0000-0000-0000A6040000}"/>
    <cellStyle name="20% - Accent1 2 2 2 2 3 7" xfId="50467" xr:uid="{00000000-0005-0000-0000-0000A7040000}"/>
    <cellStyle name="20% - Accent1 2 2 2 2 4" xfId="5143" xr:uid="{00000000-0005-0000-0000-0000A8040000}"/>
    <cellStyle name="20% - Accent1 2 2 2 2 4 2" xfId="25508" xr:uid="{00000000-0005-0000-0000-0000A9040000}"/>
    <cellStyle name="20% - Accent1 2 2 2 2 4 2 2" xfId="40139" xr:uid="{00000000-0005-0000-0000-0000AA040000}"/>
    <cellStyle name="20% - Accent1 2 2 2 2 4 3" xfId="33650" xr:uid="{00000000-0005-0000-0000-0000AB040000}"/>
    <cellStyle name="20% - Accent1 2 2 2 2 4 4" xfId="19283" xr:uid="{00000000-0005-0000-0000-0000AC040000}"/>
    <cellStyle name="20% - Accent1 2 2 2 2 5" xfId="8678" xr:uid="{00000000-0005-0000-0000-0000AD040000}"/>
    <cellStyle name="20% - Accent1 2 2 2 2 5 2" xfId="24156" xr:uid="{00000000-0005-0000-0000-0000AE040000}"/>
    <cellStyle name="20% - Accent1 2 2 2 2 5 2 2" xfId="38787" xr:uid="{00000000-0005-0000-0000-0000AF040000}"/>
    <cellStyle name="20% - Accent1 2 2 2 2 5 3" xfId="30418" xr:uid="{00000000-0005-0000-0000-0000B0040000}"/>
    <cellStyle name="20% - Accent1 2 2 2 2 5 4" xfId="16051" xr:uid="{00000000-0005-0000-0000-0000B1040000}"/>
    <cellStyle name="20% - Accent1 2 2 2 2 6" xfId="12217" xr:uid="{00000000-0005-0000-0000-0000B2040000}"/>
    <cellStyle name="20% - Accent1 2 2 2 2 6 2" xfId="28802" xr:uid="{00000000-0005-0000-0000-0000B3040000}"/>
    <cellStyle name="20% - Accent1 2 2 2 2 7" xfId="20652" xr:uid="{00000000-0005-0000-0000-0000B4040000}"/>
    <cellStyle name="20% - Accent1 2 2 2 2 7 2" xfId="35027" xr:uid="{00000000-0005-0000-0000-0000B5040000}"/>
    <cellStyle name="20% - Accent1 2 2 2 2 8" xfId="26879" xr:uid="{00000000-0005-0000-0000-0000B6040000}"/>
    <cellStyle name="20% - Accent1 2 2 2 2 9" xfId="41783" xr:uid="{00000000-0005-0000-0000-0000B7040000}"/>
    <cellStyle name="20% - Accent1 2 2 2 3" xfId="1701" xr:uid="{00000000-0005-0000-0000-0000B8040000}"/>
    <cellStyle name="20% - Accent1 2 2 2 3 10" xfId="45580" xr:uid="{00000000-0005-0000-0000-0000B9040000}"/>
    <cellStyle name="20% - Accent1 2 2 2 3 11" xfId="49115" xr:uid="{00000000-0005-0000-0000-0000BA040000}"/>
    <cellStyle name="20% - Accent1 2 2 2 3 2" xfId="2549" xr:uid="{00000000-0005-0000-0000-0000BB040000}"/>
    <cellStyle name="20% - Accent1 2 2 2 3 2 10" xfId="49917" xr:uid="{00000000-0005-0000-0000-0000BC040000}"/>
    <cellStyle name="20% - Accent1 2 2 2 3 2 2" xfId="4169" xr:uid="{00000000-0005-0000-0000-0000BD040000}"/>
    <cellStyle name="20% - Accent1 2 2 2 3 2 2 2" xfId="7823" xr:uid="{00000000-0005-0000-0000-0000BE040000}"/>
    <cellStyle name="20% - Accent1 2 2 2 3 2 2 2 2" xfId="33100" xr:uid="{00000000-0005-0000-0000-0000BF040000}"/>
    <cellStyle name="20% - Accent1 2 2 2 3 2 2 2 3" xfId="18733" xr:uid="{00000000-0005-0000-0000-0000C0040000}"/>
    <cellStyle name="20% - Accent1 2 2 2 3 2 2 3" xfId="11358" xr:uid="{00000000-0005-0000-0000-0000C1040000}"/>
    <cellStyle name="20% - Accent1 2 2 2 3 2 2 3 2" xfId="35033" xr:uid="{00000000-0005-0000-0000-0000C2040000}"/>
    <cellStyle name="20% - Accent1 2 2 2 3 2 2 3 3" xfId="20658" xr:uid="{00000000-0005-0000-0000-0000C3040000}"/>
    <cellStyle name="20% - Accent1 2 2 2 3 2 2 4" xfId="14898" xr:uid="{00000000-0005-0000-0000-0000C4040000}"/>
    <cellStyle name="20% - Accent1 2 2 2 3 2 2 5" xfId="44463" xr:uid="{00000000-0005-0000-0000-0000C5040000}"/>
    <cellStyle name="20% - Accent1 2 2 2 3 2 2 6" xfId="47998" xr:uid="{00000000-0005-0000-0000-0000C6040000}"/>
    <cellStyle name="20% - Accent1 2 2 2 3 2 2 7" xfId="51533" xr:uid="{00000000-0005-0000-0000-0000C7040000}"/>
    <cellStyle name="20% - Accent1 2 2 2 3 2 3" xfId="6207" xr:uid="{00000000-0005-0000-0000-0000C8040000}"/>
    <cellStyle name="20% - Accent1 2 2 2 3 2 3 2" xfId="26572" xr:uid="{00000000-0005-0000-0000-0000C9040000}"/>
    <cellStyle name="20% - Accent1 2 2 2 3 2 3 2 2" xfId="41203" xr:uid="{00000000-0005-0000-0000-0000CA040000}"/>
    <cellStyle name="20% - Accent1 2 2 2 3 2 3 3" xfId="34716" xr:uid="{00000000-0005-0000-0000-0000CB040000}"/>
    <cellStyle name="20% - Accent1 2 2 2 3 2 3 4" xfId="20349" xr:uid="{00000000-0005-0000-0000-0000CC040000}"/>
    <cellStyle name="20% - Accent1 2 2 2 3 2 4" xfId="9742" xr:uid="{00000000-0005-0000-0000-0000CD040000}"/>
    <cellStyle name="20% - Accent1 2 2 2 3 2 4 2" xfId="25221" xr:uid="{00000000-0005-0000-0000-0000CE040000}"/>
    <cellStyle name="20% - Accent1 2 2 2 3 2 4 2 2" xfId="39852" xr:uid="{00000000-0005-0000-0000-0000CF040000}"/>
    <cellStyle name="20% - Accent1 2 2 2 3 2 4 3" xfId="31484" xr:uid="{00000000-0005-0000-0000-0000D0040000}"/>
    <cellStyle name="20% - Accent1 2 2 2 3 2 4 4" xfId="17117" xr:uid="{00000000-0005-0000-0000-0000D1040000}"/>
    <cellStyle name="20% - Accent1 2 2 2 3 2 5" xfId="13282" xr:uid="{00000000-0005-0000-0000-0000D2040000}"/>
    <cellStyle name="20% - Accent1 2 2 2 3 2 5 2" xfId="29868" xr:uid="{00000000-0005-0000-0000-0000D3040000}"/>
    <cellStyle name="20% - Accent1 2 2 2 3 2 6" xfId="20657" xr:uid="{00000000-0005-0000-0000-0000D4040000}"/>
    <cellStyle name="20% - Accent1 2 2 2 3 2 6 2" xfId="35032" xr:uid="{00000000-0005-0000-0000-0000D5040000}"/>
    <cellStyle name="20% - Accent1 2 2 2 3 2 7" xfId="26882" xr:uid="{00000000-0005-0000-0000-0000D6040000}"/>
    <cellStyle name="20% - Accent1 2 2 2 3 2 8" xfId="42847" xr:uid="{00000000-0005-0000-0000-0000D7040000}"/>
    <cellStyle name="20% - Accent1 2 2 2 3 2 9" xfId="46382" xr:uid="{00000000-0005-0000-0000-0000D8040000}"/>
    <cellStyle name="20% - Accent1 2 2 2 3 3" xfId="3365" xr:uid="{00000000-0005-0000-0000-0000D9040000}"/>
    <cellStyle name="20% - Accent1 2 2 2 3 3 2" xfId="7019" xr:uid="{00000000-0005-0000-0000-0000DA040000}"/>
    <cellStyle name="20% - Accent1 2 2 2 3 3 2 2" xfId="32296" xr:uid="{00000000-0005-0000-0000-0000DB040000}"/>
    <cellStyle name="20% - Accent1 2 2 2 3 3 2 3" xfId="17929" xr:uid="{00000000-0005-0000-0000-0000DC040000}"/>
    <cellStyle name="20% - Accent1 2 2 2 3 3 3" xfId="10554" xr:uid="{00000000-0005-0000-0000-0000DD040000}"/>
    <cellStyle name="20% - Accent1 2 2 2 3 3 3 2" xfId="35034" xr:uid="{00000000-0005-0000-0000-0000DE040000}"/>
    <cellStyle name="20% - Accent1 2 2 2 3 3 3 3" xfId="20659" xr:uid="{00000000-0005-0000-0000-0000DF040000}"/>
    <cellStyle name="20% - Accent1 2 2 2 3 3 4" xfId="14094" xr:uid="{00000000-0005-0000-0000-0000E0040000}"/>
    <cellStyle name="20% - Accent1 2 2 2 3 3 5" xfId="43659" xr:uid="{00000000-0005-0000-0000-0000E1040000}"/>
    <cellStyle name="20% - Accent1 2 2 2 3 3 6" xfId="47194" xr:uid="{00000000-0005-0000-0000-0000E2040000}"/>
    <cellStyle name="20% - Accent1 2 2 2 3 3 7" xfId="50729" xr:uid="{00000000-0005-0000-0000-0000E3040000}"/>
    <cellStyle name="20% - Accent1 2 2 2 3 4" xfId="5405" xr:uid="{00000000-0005-0000-0000-0000E4040000}"/>
    <cellStyle name="20% - Accent1 2 2 2 3 4 2" xfId="25770" xr:uid="{00000000-0005-0000-0000-0000E5040000}"/>
    <cellStyle name="20% - Accent1 2 2 2 3 4 2 2" xfId="40401" xr:uid="{00000000-0005-0000-0000-0000E6040000}"/>
    <cellStyle name="20% - Accent1 2 2 2 3 4 3" xfId="33912" xr:uid="{00000000-0005-0000-0000-0000E7040000}"/>
    <cellStyle name="20% - Accent1 2 2 2 3 4 4" xfId="19545" xr:uid="{00000000-0005-0000-0000-0000E8040000}"/>
    <cellStyle name="20% - Accent1 2 2 2 3 5" xfId="8940" xr:uid="{00000000-0005-0000-0000-0000E9040000}"/>
    <cellStyle name="20% - Accent1 2 2 2 3 5 2" xfId="24418" xr:uid="{00000000-0005-0000-0000-0000EA040000}"/>
    <cellStyle name="20% - Accent1 2 2 2 3 5 2 2" xfId="39049" xr:uid="{00000000-0005-0000-0000-0000EB040000}"/>
    <cellStyle name="20% - Accent1 2 2 2 3 5 3" xfId="30680" xr:uid="{00000000-0005-0000-0000-0000EC040000}"/>
    <cellStyle name="20% - Accent1 2 2 2 3 5 4" xfId="16313" xr:uid="{00000000-0005-0000-0000-0000ED040000}"/>
    <cellStyle name="20% - Accent1 2 2 2 3 6" xfId="12479" xr:uid="{00000000-0005-0000-0000-0000EE040000}"/>
    <cellStyle name="20% - Accent1 2 2 2 3 6 2" xfId="29064" xr:uid="{00000000-0005-0000-0000-0000EF040000}"/>
    <cellStyle name="20% - Accent1 2 2 2 3 7" xfId="20656" xr:uid="{00000000-0005-0000-0000-0000F0040000}"/>
    <cellStyle name="20% - Accent1 2 2 2 3 7 2" xfId="35031" xr:uid="{00000000-0005-0000-0000-0000F1040000}"/>
    <cellStyle name="20% - Accent1 2 2 2 3 8" xfId="26881" xr:uid="{00000000-0005-0000-0000-0000F2040000}"/>
    <cellStyle name="20% - Accent1 2 2 2 3 9" xfId="42045" xr:uid="{00000000-0005-0000-0000-0000F3040000}"/>
    <cellStyle name="20% - Accent1 2 2 2 4" xfId="2025" xr:uid="{00000000-0005-0000-0000-0000F4040000}"/>
    <cellStyle name="20% - Accent1 2 2 2 4 10" xfId="49394" xr:uid="{00000000-0005-0000-0000-0000F5040000}"/>
    <cellStyle name="20% - Accent1 2 2 2 4 2" xfId="3645" xr:uid="{00000000-0005-0000-0000-0000F6040000}"/>
    <cellStyle name="20% - Accent1 2 2 2 4 2 2" xfId="7299" xr:uid="{00000000-0005-0000-0000-0000F7040000}"/>
    <cellStyle name="20% - Accent1 2 2 2 4 2 2 2" xfId="32576" xr:uid="{00000000-0005-0000-0000-0000F8040000}"/>
    <cellStyle name="20% - Accent1 2 2 2 4 2 2 3" xfId="18209" xr:uid="{00000000-0005-0000-0000-0000F9040000}"/>
    <cellStyle name="20% - Accent1 2 2 2 4 2 3" xfId="10834" xr:uid="{00000000-0005-0000-0000-0000FA040000}"/>
    <cellStyle name="20% - Accent1 2 2 2 4 2 3 2" xfId="35036" xr:uid="{00000000-0005-0000-0000-0000FB040000}"/>
    <cellStyle name="20% - Accent1 2 2 2 4 2 3 3" xfId="20661" xr:uid="{00000000-0005-0000-0000-0000FC040000}"/>
    <cellStyle name="20% - Accent1 2 2 2 4 2 4" xfId="14374" xr:uid="{00000000-0005-0000-0000-0000FD040000}"/>
    <cellStyle name="20% - Accent1 2 2 2 4 2 5" xfId="43939" xr:uid="{00000000-0005-0000-0000-0000FE040000}"/>
    <cellStyle name="20% - Accent1 2 2 2 4 2 6" xfId="47474" xr:uid="{00000000-0005-0000-0000-0000FF040000}"/>
    <cellStyle name="20% - Accent1 2 2 2 4 2 7" xfId="51009" xr:uid="{00000000-0005-0000-0000-000000050000}"/>
    <cellStyle name="20% - Accent1 2 2 2 4 3" xfId="5684" xr:uid="{00000000-0005-0000-0000-000001050000}"/>
    <cellStyle name="20% - Accent1 2 2 2 4 3 2" xfId="26049" xr:uid="{00000000-0005-0000-0000-000002050000}"/>
    <cellStyle name="20% - Accent1 2 2 2 4 3 2 2" xfId="40680" xr:uid="{00000000-0005-0000-0000-000003050000}"/>
    <cellStyle name="20% - Accent1 2 2 2 4 3 3" xfId="34192" xr:uid="{00000000-0005-0000-0000-000004050000}"/>
    <cellStyle name="20% - Accent1 2 2 2 4 3 4" xfId="19825" xr:uid="{00000000-0005-0000-0000-000005050000}"/>
    <cellStyle name="20% - Accent1 2 2 2 4 4" xfId="9219" xr:uid="{00000000-0005-0000-0000-000006050000}"/>
    <cellStyle name="20% - Accent1 2 2 2 4 4 2" xfId="24698" xr:uid="{00000000-0005-0000-0000-000007050000}"/>
    <cellStyle name="20% - Accent1 2 2 2 4 4 2 2" xfId="39329" xr:uid="{00000000-0005-0000-0000-000008050000}"/>
    <cellStyle name="20% - Accent1 2 2 2 4 4 3" xfId="30960" xr:uid="{00000000-0005-0000-0000-000009050000}"/>
    <cellStyle name="20% - Accent1 2 2 2 4 4 4" xfId="16593" xr:uid="{00000000-0005-0000-0000-00000A050000}"/>
    <cellStyle name="20% - Accent1 2 2 2 4 5" xfId="12759" xr:uid="{00000000-0005-0000-0000-00000B050000}"/>
    <cellStyle name="20% - Accent1 2 2 2 4 5 2" xfId="29344" xr:uid="{00000000-0005-0000-0000-00000C050000}"/>
    <cellStyle name="20% - Accent1 2 2 2 4 6" xfId="20660" xr:uid="{00000000-0005-0000-0000-00000D050000}"/>
    <cellStyle name="20% - Accent1 2 2 2 4 6 2" xfId="35035" xr:uid="{00000000-0005-0000-0000-00000E050000}"/>
    <cellStyle name="20% - Accent1 2 2 2 4 7" xfId="26883" xr:uid="{00000000-0005-0000-0000-00000F050000}"/>
    <cellStyle name="20% - Accent1 2 2 2 4 8" xfId="42324" xr:uid="{00000000-0005-0000-0000-000010050000}"/>
    <cellStyle name="20% - Accent1 2 2 2 4 9" xfId="45859" xr:uid="{00000000-0005-0000-0000-000011050000}"/>
    <cellStyle name="20% - Accent1 2 2 2 5" xfId="2840" xr:uid="{00000000-0005-0000-0000-000012050000}"/>
    <cellStyle name="20% - Accent1 2 2 2 5 2" xfId="6494" xr:uid="{00000000-0005-0000-0000-000013050000}"/>
    <cellStyle name="20% - Accent1 2 2 2 5 2 2" xfId="31771" xr:uid="{00000000-0005-0000-0000-000014050000}"/>
    <cellStyle name="20% - Accent1 2 2 2 5 2 3" xfId="17404" xr:uid="{00000000-0005-0000-0000-000015050000}"/>
    <cellStyle name="20% - Accent1 2 2 2 5 3" xfId="10029" xr:uid="{00000000-0005-0000-0000-000016050000}"/>
    <cellStyle name="20% - Accent1 2 2 2 5 3 2" xfId="35037" xr:uid="{00000000-0005-0000-0000-000017050000}"/>
    <cellStyle name="20% - Accent1 2 2 2 5 3 3" xfId="20662" xr:uid="{00000000-0005-0000-0000-000018050000}"/>
    <cellStyle name="20% - Accent1 2 2 2 5 4" xfId="13569" xr:uid="{00000000-0005-0000-0000-000019050000}"/>
    <cellStyle name="20% - Accent1 2 2 2 5 5" xfId="43134" xr:uid="{00000000-0005-0000-0000-00001A050000}"/>
    <cellStyle name="20% - Accent1 2 2 2 5 6" xfId="46669" xr:uid="{00000000-0005-0000-0000-00001B050000}"/>
    <cellStyle name="20% - Accent1 2 2 2 5 7" xfId="50204" xr:uid="{00000000-0005-0000-0000-00001C050000}"/>
    <cellStyle name="20% - Accent1 2 2 2 6" xfId="4463" xr:uid="{00000000-0005-0000-0000-00001D050000}"/>
    <cellStyle name="20% - Accent1 2 2 2 6 2" xfId="8115" xr:uid="{00000000-0005-0000-0000-00001E050000}"/>
    <cellStyle name="20% - Accent1 2 2 2 6 2 2" xfId="33387" xr:uid="{00000000-0005-0000-0000-00001F050000}"/>
    <cellStyle name="20% - Accent1 2 2 2 6 2 3" xfId="19020" xr:uid="{00000000-0005-0000-0000-000020050000}"/>
    <cellStyle name="20% - Accent1 2 2 2 6 3" xfId="11650" xr:uid="{00000000-0005-0000-0000-000021050000}"/>
    <cellStyle name="20% - Accent1 2 2 2 6 3 2" xfId="35038" xr:uid="{00000000-0005-0000-0000-000022050000}"/>
    <cellStyle name="20% - Accent1 2 2 2 6 3 3" xfId="20663" xr:uid="{00000000-0005-0000-0000-000023050000}"/>
    <cellStyle name="20% - Accent1 2 2 2 6 4" xfId="15190" xr:uid="{00000000-0005-0000-0000-000024050000}"/>
    <cellStyle name="20% - Accent1 2 2 2 6 5" xfId="44755" xr:uid="{00000000-0005-0000-0000-000025050000}"/>
    <cellStyle name="20% - Accent1 2 2 2 6 6" xfId="48290" xr:uid="{00000000-0005-0000-0000-000026050000}"/>
    <cellStyle name="20% - Accent1 2 2 2 6 7" xfId="51825" xr:uid="{00000000-0005-0000-0000-000027050000}"/>
    <cellStyle name="20% - Accent1 2 2 2 7" xfId="4881" xr:uid="{00000000-0005-0000-0000-000028050000}"/>
    <cellStyle name="20% - Accent1 2 2 2 7 2" xfId="23893" xr:uid="{00000000-0005-0000-0000-000029050000}"/>
    <cellStyle name="20% - Accent1 2 2 2 7 2 2" xfId="38524" xr:uid="{00000000-0005-0000-0000-00002A050000}"/>
    <cellStyle name="20% - Accent1 2 2 2 7 3" xfId="30155" xr:uid="{00000000-0005-0000-0000-00002B050000}"/>
    <cellStyle name="20% - Accent1 2 2 2 7 4" xfId="15788" xr:uid="{00000000-0005-0000-0000-00002C050000}"/>
    <cellStyle name="20% - Accent1 2 2 2 8" xfId="8416" xr:uid="{00000000-0005-0000-0000-00002D050000}"/>
    <cellStyle name="20% - Accent1 2 2 2 8 2" xfId="28539" xr:uid="{00000000-0005-0000-0000-00002E050000}"/>
    <cellStyle name="20% - Accent1 2 2 2 8 3" xfId="15520" xr:uid="{00000000-0005-0000-0000-00002F050000}"/>
    <cellStyle name="20% - Accent1 2 2 2 9" xfId="11955" xr:uid="{00000000-0005-0000-0000-000030050000}"/>
    <cellStyle name="20% - Accent1 2 2 2 9 2" xfId="35026" xr:uid="{00000000-0005-0000-0000-000031050000}"/>
    <cellStyle name="20% - Accent1 2 2 3" xfId="836" xr:uid="{00000000-0005-0000-0000-000032050000}"/>
    <cellStyle name="20% - Accent1 2 2 3 10" xfId="45271" xr:uid="{00000000-0005-0000-0000-000033050000}"/>
    <cellStyle name="20% - Accent1 2 2 3 11" xfId="48806" xr:uid="{00000000-0005-0000-0000-000034050000}"/>
    <cellStyle name="20% - Accent1 2 2 3 12" xfId="1391" xr:uid="{00000000-0005-0000-0000-000035050000}"/>
    <cellStyle name="20% - Accent1 2 2 3 13" xfId="52667" xr:uid="{00000000-0005-0000-0000-000036050000}"/>
    <cellStyle name="20% - Accent1 2 2 3 14" xfId="52934" xr:uid="{00000000-0005-0000-0000-000037050000}"/>
    <cellStyle name="20% - Accent1 2 2 3 2" xfId="2240" xr:uid="{00000000-0005-0000-0000-000038050000}"/>
    <cellStyle name="20% - Accent1 2 2 3 2 10" xfId="49609" xr:uid="{00000000-0005-0000-0000-000039050000}"/>
    <cellStyle name="20% - Accent1 2 2 3 2 2" xfId="3860" xr:uid="{00000000-0005-0000-0000-00003A050000}"/>
    <cellStyle name="20% - Accent1 2 2 3 2 2 2" xfId="7514" xr:uid="{00000000-0005-0000-0000-00003B050000}"/>
    <cellStyle name="20% - Accent1 2 2 3 2 2 2 2" xfId="32791" xr:uid="{00000000-0005-0000-0000-00003C050000}"/>
    <cellStyle name="20% - Accent1 2 2 3 2 2 2 3" xfId="18424" xr:uid="{00000000-0005-0000-0000-00003D050000}"/>
    <cellStyle name="20% - Accent1 2 2 3 2 2 3" xfId="11049" xr:uid="{00000000-0005-0000-0000-00003E050000}"/>
    <cellStyle name="20% - Accent1 2 2 3 2 2 3 2" xfId="35041" xr:uid="{00000000-0005-0000-0000-00003F050000}"/>
    <cellStyle name="20% - Accent1 2 2 3 2 2 3 3" xfId="20666" xr:uid="{00000000-0005-0000-0000-000040050000}"/>
    <cellStyle name="20% - Accent1 2 2 3 2 2 4" xfId="14589" xr:uid="{00000000-0005-0000-0000-000041050000}"/>
    <cellStyle name="20% - Accent1 2 2 3 2 2 5" xfId="44154" xr:uid="{00000000-0005-0000-0000-000042050000}"/>
    <cellStyle name="20% - Accent1 2 2 3 2 2 6" xfId="47689" xr:uid="{00000000-0005-0000-0000-000043050000}"/>
    <cellStyle name="20% - Accent1 2 2 3 2 2 7" xfId="51224" xr:uid="{00000000-0005-0000-0000-000044050000}"/>
    <cellStyle name="20% - Accent1 2 2 3 2 3" xfId="5899" xr:uid="{00000000-0005-0000-0000-000045050000}"/>
    <cellStyle name="20% - Accent1 2 2 3 2 3 2" xfId="26264" xr:uid="{00000000-0005-0000-0000-000046050000}"/>
    <cellStyle name="20% - Accent1 2 2 3 2 3 2 2" xfId="40895" xr:uid="{00000000-0005-0000-0000-000047050000}"/>
    <cellStyle name="20% - Accent1 2 2 3 2 3 3" xfId="34407" xr:uid="{00000000-0005-0000-0000-000048050000}"/>
    <cellStyle name="20% - Accent1 2 2 3 2 3 4" xfId="20040" xr:uid="{00000000-0005-0000-0000-000049050000}"/>
    <cellStyle name="20% - Accent1 2 2 3 2 4" xfId="9434" xr:uid="{00000000-0005-0000-0000-00004A050000}"/>
    <cellStyle name="20% - Accent1 2 2 3 2 4 2" xfId="24913" xr:uid="{00000000-0005-0000-0000-00004B050000}"/>
    <cellStyle name="20% - Accent1 2 2 3 2 4 2 2" xfId="39544" xr:uid="{00000000-0005-0000-0000-00004C050000}"/>
    <cellStyle name="20% - Accent1 2 2 3 2 4 3" xfId="31175" xr:uid="{00000000-0005-0000-0000-00004D050000}"/>
    <cellStyle name="20% - Accent1 2 2 3 2 4 4" xfId="16808" xr:uid="{00000000-0005-0000-0000-00004E050000}"/>
    <cellStyle name="20% - Accent1 2 2 3 2 5" xfId="12974" xr:uid="{00000000-0005-0000-0000-00004F050000}"/>
    <cellStyle name="20% - Accent1 2 2 3 2 5 2" xfId="29559" xr:uid="{00000000-0005-0000-0000-000050050000}"/>
    <cellStyle name="20% - Accent1 2 2 3 2 6" xfId="20665" xr:uid="{00000000-0005-0000-0000-000051050000}"/>
    <cellStyle name="20% - Accent1 2 2 3 2 6 2" xfId="35040" xr:uid="{00000000-0005-0000-0000-000052050000}"/>
    <cellStyle name="20% - Accent1 2 2 3 2 7" xfId="26885" xr:uid="{00000000-0005-0000-0000-000053050000}"/>
    <cellStyle name="20% - Accent1 2 2 3 2 8" xfId="42539" xr:uid="{00000000-0005-0000-0000-000054050000}"/>
    <cellStyle name="20% - Accent1 2 2 3 2 9" xfId="46074" xr:uid="{00000000-0005-0000-0000-000055050000}"/>
    <cellStyle name="20% - Accent1 2 2 3 3" xfId="3056" xr:uid="{00000000-0005-0000-0000-000056050000}"/>
    <cellStyle name="20% - Accent1 2 2 3 3 2" xfId="6710" xr:uid="{00000000-0005-0000-0000-000057050000}"/>
    <cellStyle name="20% - Accent1 2 2 3 3 2 2" xfId="31987" xr:uid="{00000000-0005-0000-0000-000058050000}"/>
    <cellStyle name="20% - Accent1 2 2 3 3 2 3" xfId="17620" xr:uid="{00000000-0005-0000-0000-000059050000}"/>
    <cellStyle name="20% - Accent1 2 2 3 3 3" xfId="10245" xr:uid="{00000000-0005-0000-0000-00005A050000}"/>
    <cellStyle name="20% - Accent1 2 2 3 3 3 2" xfId="35042" xr:uid="{00000000-0005-0000-0000-00005B050000}"/>
    <cellStyle name="20% - Accent1 2 2 3 3 3 3" xfId="20667" xr:uid="{00000000-0005-0000-0000-00005C050000}"/>
    <cellStyle name="20% - Accent1 2 2 3 3 4" xfId="13785" xr:uid="{00000000-0005-0000-0000-00005D050000}"/>
    <cellStyle name="20% - Accent1 2 2 3 3 5" xfId="43350" xr:uid="{00000000-0005-0000-0000-00005E050000}"/>
    <cellStyle name="20% - Accent1 2 2 3 3 6" xfId="46885" xr:uid="{00000000-0005-0000-0000-00005F050000}"/>
    <cellStyle name="20% - Accent1 2 2 3 3 7" xfId="50420" xr:uid="{00000000-0005-0000-0000-000060050000}"/>
    <cellStyle name="20% - Accent1 2 2 3 4" xfId="5096" xr:uid="{00000000-0005-0000-0000-000061050000}"/>
    <cellStyle name="20% - Accent1 2 2 3 4 2" xfId="25462" xr:uid="{00000000-0005-0000-0000-000062050000}"/>
    <cellStyle name="20% - Accent1 2 2 3 4 2 2" xfId="40093" xr:uid="{00000000-0005-0000-0000-000063050000}"/>
    <cellStyle name="20% - Accent1 2 2 3 4 3" xfId="33603" xr:uid="{00000000-0005-0000-0000-000064050000}"/>
    <cellStyle name="20% - Accent1 2 2 3 4 4" xfId="19236" xr:uid="{00000000-0005-0000-0000-000065050000}"/>
    <cellStyle name="20% - Accent1 2 2 3 5" xfId="8631" xr:uid="{00000000-0005-0000-0000-000066050000}"/>
    <cellStyle name="20% - Accent1 2 2 3 5 2" xfId="24109" xr:uid="{00000000-0005-0000-0000-000067050000}"/>
    <cellStyle name="20% - Accent1 2 2 3 5 2 2" xfId="38740" xr:uid="{00000000-0005-0000-0000-000068050000}"/>
    <cellStyle name="20% - Accent1 2 2 3 5 3" xfId="30371" xr:uid="{00000000-0005-0000-0000-000069050000}"/>
    <cellStyle name="20% - Accent1 2 2 3 5 4" xfId="16004" xr:uid="{00000000-0005-0000-0000-00006A050000}"/>
    <cellStyle name="20% - Accent1 2 2 3 6" xfId="12170" xr:uid="{00000000-0005-0000-0000-00006B050000}"/>
    <cellStyle name="20% - Accent1 2 2 3 6 2" xfId="28755" xr:uid="{00000000-0005-0000-0000-00006C050000}"/>
    <cellStyle name="20% - Accent1 2 2 3 7" xfId="20664" xr:uid="{00000000-0005-0000-0000-00006D050000}"/>
    <cellStyle name="20% - Accent1 2 2 3 7 2" xfId="35039" xr:uid="{00000000-0005-0000-0000-00006E050000}"/>
    <cellStyle name="20% - Accent1 2 2 3 8" xfId="26884" xr:uid="{00000000-0005-0000-0000-00006F050000}"/>
    <cellStyle name="20% - Accent1 2 2 3 9" xfId="41736" xr:uid="{00000000-0005-0000-0000-000070050000}"/>
    <cellStyle name="20% - Accent1 2 2 4" xfId="1647" xr:uid="{00000000-0005-0000-0000-000071050000}"/>
    <cellStyle name="20% - Accent1 2 2 4 10" xfId="45526" xr:uid="{00000000-0005-0000-0000-000072050000}"/>
    <cellStyle name="20% - Accent1 2 2 4 11" xfId="49061" xr:uid="{00000000-0005-0000-0000-000073050000}"/>
    <cellStyle name="20% - Accent1 2 2 4 2" xfId="2495" xr:uid="{00000000-0005-0000-0000-000074050000}"/>
    <cellStyle name="20% - Accent1 2 2 4 2 10" xfId="49863" xr:uid="{00000000-0005-0000-0000-000075050000}"/>
    <cellStyle name="20% - Accent1 2 2 4 2 2" xfId="4115" xr:uid="{00000000-0005-0000-0000-000076050000}"/>
    <cellStyle name="20% - Accent1 2 2 4 2 2 2" xfId="7769" xr:uid="{00000000-0005-0000-0000-000077050000}"/>
    <cellStyle name="20% - Accent1 2 2 4 2 2 2 2" xfId="33046" xr:uid="{00000000-0005-0000-0000-000078050000}"/>
    <cellStyle name="20% - Accent1 2 2 4 2 2 2 3" xfId="18679" xr:uid="{00000000-0005-0000-0000-000079050000}"/>
    <cellStyle name="20% - Accent1 2 2 4 2 2 3" xfId="11304" xr:uid="{00000000-0005-0000-0000-00007A050000}"/>
    <cellStyle name="20% - Accent1 2 2 4 2 2 3 2" xfId="35045" xr:uid="{00000000-0005-0000-0000-00007B050000}"/>
    <cellStyle name="20% - Accent1 2 2 4 2 2 3 3" xfId="20670" xr:uid="{00000000-0005-0000-0000-00007C050000}"/>
    <cellStyle name="20% - Accent1 2 2 4 2 2 4" xfId="14844" xr:uid="{00000000-0005-0000-0000-00007D050000}"/>
    <cellStyle name="20% - Accent1 2 2 4 2 2 5" xfId="44409" xr:uid="{00000000-0005-0000-0000-00007E050000}"/>
    <cellStyle name="20% - Accent1 2 2 4 2 2 6" xfId="47944" xr:uid="{00000000-0005-0000-0000-00007F050000}"/>
    <cellStyle name="20% - Accent1 2 2 4 2 2 7" xfId="51479" xr:uid="{00000000-0005-0000-0000-000080050000}"/>
    <cellStyle name="20% - Accent1 2 2 4 2 3" xfId="6153" xr:uid="{00000000-0005-0000-0000-000081050000}"/>
    <cellStyle name="20% - Accent1 2 2 4 2 3 2" xfId="26518" xr:uid="{00000000-0005-0000-0000-000082050000}"/>
    <cellStyle name="20% - Accent1 2 2 4 2 3 2 2" xfId="41149" xr:uid="{00000000-0005-0000-0000-000083050000}"/>
    <cellStyle name="20% - Accent1 2 2 4 2 3 3" xfId="34662" xr:uid="{00000000-0005-0000-0000-000084050000}"/>
    <cellStyle name="20% - Accent1 2 2 4 2 3 4" xfId="20295" xr:uid="{00000000-0005-0000-0000-000085050000}"/>
    <cellStyle name="20% - Accent1 2 2 4 2 4" xfId="9688" xr:uid="{00000000-0005-0000-0000-000086050000}"/>
    <cellStyle name="20% - Accent1 2 2 4 2 4 2" xfId="25167" xr:uid="{00000000-0005-0000-0000-000087050000}"/>
    <cellStyle name="20% - Accent1 2 2 4 2 4 2 2" xfId="39798" xr:uid="{00000000-0005-0000-0000-000088050000}"/>
    <cellStyle name="20% - Accent1 2 2 4 2 4 3" xfId="31430" xr:uid="{00000000-0005-0000-0000-000089050000}"/>
    <cellStyle name="20% - Accent1 2 2 4 2 4 4" xfId="17063" xr:uid="{00000000-0005-0000-0000-00008A050000}"/>
    <cellStyle name="20% - Accent1 2 2 4 2 5" xfId="13228" xr:uid="{00000000-0005-0000-0000-00008B050000}"/>
    <cellStyle name="20% - Accent1 2 2 4 2 5 2" xfId="29814" xr:uid="{00000000-0005-0000-0000-00008C050000}"/>
    <cellStyle name="20% - Accent1 2 2 4 2 6" xfId="20669" xr:uid="{00000000-0005-0000-0000-00008D050000}"/>
    <cellStyle name="20% - Accent1 2 2 4 2 6 2" xfId="35044" xr:uid="{00000000-0005-0000-0000-00008E050000}"/>
    <cellStyle name="20% - Accent1 2 2 4 2 7" xfId="26887" xr:uid="{00000000-0005-0000-0000-00008F050000}"/>
    <cellStyle name="20% - Accent1 2 2 4 2 8" xfId="42793" xr:uid="{00000000-0005-0000-0000-000090050000}"/>
    <cellStyle name="20% - Accent1 2 2 4 2 9" xfId="46328" xr:uid="{00000000-0005-0000-0000-000091050000}"/>
    <cellStyle name="20% - Accent1 2 2 4 3" xfId="3311" xr:uid="{00000000-0005-0000-0000-000092050000}"/>
    <cellStyle name="20% - Accent1 2 2 4 3 2" xfId="6965" xr:uid="{00000000-0005-0000-0000-000093050000}"/>
    <cellStyle name="20% - Accent1 2 2 4 3 2 2" xfId="32242" xr:uid="{00000000-0005-0000-0000-000094050000}"/>
    <cellStyle name="20% - Accent1 2 2 4 3 2 3" xfId="17875" xr:uid="{00000000-0005-0000-0000-000095050000}"/>
    <cellStyle name="20% - Accent1 2 2 4 3 3" xfId="10500" xr:uid="{00000000-0005-0000-0000-000096050000}"/>
    <cellStyle name="20% - Accent1 2 2 4 3 3 2" xfId="35046" xr:uid="{00000000-0005-0000-0000-000097050000}"/>
    <cellStyle name="20% - Accent1 2 2 4 3 3 3" xfId="20671" xr:uid="{00000000-0005-0000-0000-000098050000}"/>
    <cellStyle name="20% - Accent1 2 2 4 3 4" xfId="14040" xr:uid="{00000000-0005-0000-0000-000099050000}"/>
    <cellStyle name="20% - Accent1 2 2 4 3 5" xfId="43605" xr:uid="{00000000-0005-0000-0000-00009A050000}"/>
    <cellStyle name="20% - Accent1 2 2 4 3 6" xfId="47140" xr:uid="{00000000-0005-0000-0000-00009B050000}"/>
    <cellStyle name="20% - Accent1 2 2 4 3 7" xfId="50675" xr:uid="{00000000-0005-0000-0000-00009C050000}"/>
    <cellStyle name="20% - Accent1 2 2 4 4" xfId="5351" xr:uid="{00000000-0005-0000-0000-00009D050000}"/>
    <cellStyle name="20% - Accent1 2 2 4 4 2" xfId="25716" xr:uid="{00000000-0005-0000-0000-00009E050000}"/>
    <cellStyle name="20% - Accent1 2 2 4 4 2 2" xfId="40347" xr:uid="{00000000-0005-0000-0000-00009F050000}"/>
    <cellStyle name="20% - Accent1 2 2 4 4 3" xfId="33858" xr:uid="{00000000-0005-0000-0000-0000A0050000}"/>
    <cellStyle name="20% - Accent1 2 2 4 4 4" xfId="19491" xr:uid="{00000000-0005-0000-0000-0000A1050000}"/>
    <cellStyle name="20% - Accent1 2 2 4 5" xfId="8886" xr:uid="{00000000-0005-0000-0000-0000A2050000}"/>
    <cellStyle name="20% - Accent1 2 2 4 5 2" xfId="24364" xr:uid="{00000000-0005-0000-0000-0000A3050000}"/>
    <cellStyle name="20% - Accent1 2 2 4 5 2 2" xfId="38995" xr:uid="{00000000-0005-0000-0000-0000A4050000}"/>
    <cellStyle name="20% - Accent1 2 2 4 5 3" xfId="30626" xr:uid="{00000000-0005-0000-0000-0000A5050000}"/>
    <cellStyle name="20% - Accent1 2 2 4 5 4" xfId="16259" xr:uid="{00000000-0005-0000-0000-0000A6050000}"/>
    <cellStyle name="20% - Accent1 2 2 4 6" xfId="12425" xr:uid="{00000000-0005-0000-0000-0000A7050000}"/>
    <cellStyle name="20% - Accent1 2 2 4 6 2" xfId="29010" xr:uid="{00000000-0005-0000-0000-0000A8050000}"/>
    <cellStyle name="20% - Accent1 2 2 4 7" xfId="20668" xr:uid="{00000000-0005-0000-0000-0000A9050000}"/>
    <cellStyle name="20% - Accent1 2 2 4 7 2" xfId="35043" xr:uid="{00000000-0005-0000-0000-0000AA050000}"/>
    <cellStyle name="20% - Accent1 2 2 4 8" xfId="26886" xr:uid="{00000000-0005-0000-0000-0000AB050000}"/>
    <cellStyle name="20% - Accent1 2 2 4 9" xfId="41991" xr:uid="{00000000-0005-0000-0000-0000AC050000}"/>
    <cellStyle name="20% - Accent1 2 2 5" xfId="1978" xr:uid="{00000000-0005-0000-0000-0000AD050000}"/>
    <cellStyle name="20% - Accent1 2 2 5 10" xfId="49347" xr:uid="{00000000-0005-0000-0000-0000AE050000}"/>
    <cellStyle name="20% - Accent1 2 2 5 2" xfId="3598" xr:uid="{00000000-0005-0000-0000-0000AF050000}"/>
    <cellStyle name="20% - Accent1 2 2 5 2 2" xfId="7252" xr:uid="{00000000-0005-0000-0000-0000B0050000}"/>
    <cellStyle name="20% - Accent1 2 2 5 2 2 2" xfId="32529" xr:uid="{00000000-0005-0000-0000-0000B1050000}"/>
    <cellStyle name="20% - Accent1 2 2 5 2 2 3" xfId="18162" xr:uid="{00000000-0005-0000-0000-0000B2050000}"/>
    <cellStyle name="20% - Accent1 2 2 5 2 3" xfId="10787" xr:uid="{00000000-0005-0000-0000-0000B3050000}"/>
    <cellStyle name="20% - Accent1 2 2 5 2 3 2" xfId="35048" xr:uid="{00000000-0005-0000-0000-0000B4050000}"/>
    <cellStyle name="20% - Accent1 2 2 5 2 3 3" xfId="20673" xr:uid="{00000000-0005-0000-0000-0000B5050000}"/>
    <cellStyle name="20% - Accent1 2 2 5 2 4" xfId="14327" xr:uid="{00000000-0005-0000-0000-0000B6050000}"/>
    <cellStyle name="20% - Accent1 2 2 5 2 5" xfId="43892" xr:uid="{00000000-0005-0000-0000-0000B7050000}"/>
    <cellStyle name="20% - Accent1 2 2 5 2 6" xfId="47427" xr:uid="{00000000-0005-0000-0000-0000B8050000}"/>
    <cellStyle name="20% - Accent1 2 2 5 2 7" xfId="50962" xr:uid="{00000000-0005-0000-0000-0000B9050000}"/>
    <cellStyle name="20% - Accent1 2 2 5 3" xfId="5637" xr:uid="{00000000-0005-0000-0000-0000BA050000}"/>
    <cellStyle name="20% - Accent1 2 2 5 3 2" xfId="26002" xr:uid="{00000000-0005-0000-0000-0000BB050000}"/>
    <cellStyle name="20% - Accent1 2 2 5 3 2 2" xfId="40633" xr:uid="{00000000-0005-0000-0000-0000BC050000}"/>
    <cellStyle name="20% - Accent1 2 2 5 3 3" xfId="34145" xr:uid="{00000000-0005-0000-0000-0000BD050000}"/>
    <cellStyle name="20% - Accent1 2 2 5 3 4" xfId="19778" xr:uid="{00000000-0005-0000-0000-0000BE050000}"/>
    <cellStyle name="20% - Accent1 2 2 5 4" xfId="9172" xr:uid="{00000000-0005-0000-0000-0000BF050000}"/>
    <cellStyle name="20% - Accent1 2 2 5 4 2" xfId="24651" xr:uid="{00000000-0005-0000-0000-0000C0050000}"/>
    <cellStyle name="20% - Accent1 2 2 5 4 2 2" xfId="39282" xr:uid="{00000000-0005-0000-0000-0000C1050000}"/>
    <cellStyle name="20% - Accent1 2 2 5 4 3" xfId="30913" xr:uid="{00000000-0005-0000-0000-0000C2050000}"/>
    <cellStyle name="20% - Accent1 2 2 5 4 4" xfId="16546" xr:uid="{00000000-0005-0000-0000-0000C3050000}"/>
    <cellStyle name="20% - Accent1 2 2 5 5" xfId="12712" xr:uid="{00000000-0005-0000-0000-0000C4050000}"/>
    <cellStyle name="20% - Accent1 2 2 5 5 2" xfId="29297" xr:uid="{00000000-0005-0000-0000-0000C5050000}"/>
    <cellStyle name="20% - Accent1 2 2 5 6" xfId="20672" xr:uid="{00000000-0005-0000-0000-0000C6050000}"/>
    <cellStyle name="20% - Accent1 2 2 5 6 2" xfId="35047" xr:uid="{00000000-0005-0000-0000-0000C7050000}"/>
    <cellStyle name="20% - Accent1 2 2 5 7" xfId="26888" xr:uid="{00000000-0005-0000-0000-0000C8050000}"/>
    <cellStyle name="20% - Accent1 2 2 5 8" xfId="42277" xr:uid="{00000000-0005-0000-0000-0000C9050000}"/>
    <cellStyle name="20% - Accent1 2 2 5 9" xfId="45812" xr:uid="{00000000-0005-0000-0000-0000CA050000}"/>
    <cellStyle name="20% - Accent1 2 2 6" xfId="2793" xr:uid="{00000000-0005-0000-0000-0000CB050000}"/>
    <cellStyle name="20% - Accent1 2 2 6 2" xfId="6447" xr:uid="{00000000-0005-0000-0000-0000CC050000}"/>
    <cellStyle name="20% - Accent1 2 2 6 2 2" xfId="31724" xr:uid="{00000000-0005-0000-0000-0000CD050000}"/>
    <cellStyle name="20% - Accent1 2 2 6 2 3" xfId="17357" xr:uid="{00000000-0005-0000-0000-0000CE050000}"/>
    <cellStyle name="20% - Accent1 2 2 6 3" xfId="9982" xr:uid="{00000000-0005-0000-0000-0000CF050000}"/>
    <cellStyle name="20% - Accent1 2 2 6 3 2" xfId="35049" xr:uid="{00000000-0005-0000-0000-0000D0050000}"/>
    <cellStyle name="20% - Accent1 2 2 6 3 3" xfId="20674" xr:uid="{00000000-0005-0000-0000-0000D1050000}"/>
    <cellStyle name="20% - Accent1 2 2 6 4" xfId="13522" xr:uid="{00000000-0005-0000-0000-0000D2050000}"/>
    <cellStyle name="20% - Accent1 2 2 6 5" xfId="43087" xr:uid="{00000000-0005-0000-0000-0000D3050000}"/>
    <cellStyle name="20% - Accent1 2 2 6 6" xfId="46622" xr:uid="{00000000-0005-0000-0000-0000D4050000}"/>
    <cellStyle name="20% - Accent1 2 2 6 7" xfId="50157" xr:uid="{00000000-0005-0000-0000-0000D5050000}"/>
    <cellStyle name="20% - Accent1 2 2 7" xfId="4415" xr:uid="{00000000-0005-0000-0000-0000D6050000}"/>
    <cellStyle name="20% - Accent1 2 2 7 2" xfId="8068" xr:uid="{00000000-0005-0000-0000-0000D7050000}"/>
    <cellStyle name="20% - Accent1 2 2 7 2 2" xfId="33340" xr:uid="{00000000-0005-0000-0000-0000D8050000}"/>
    <cellStyle name="20% - Accent1 2 2 7 2 3" xfId="18973" xr:uid="{00000000-0005-0000-0000-0000D9050000}"/>
    <cellStyle name="20% - Accent1 2 2 7 3" xfId="11603" xr:uid="{00000000-0005-0000-0000-0000DA050000}"/>
    <cellStyle name="20% - Accent1 2 2 7 3 2" xfId="35050" xr:uid="{00000000-0005-0000-0000-0000DB050000}"/>
    <cellStyle name="20% - Accent1 2 2 7 3 3" xfId="20675" xr:uid="{00000000-0005-0000-0000-0000DC050000}"/>
    <cellStyle name="20% - Accent1 2 2 7 4" xfId="15143" xr:uid="{00000000-0005-0000-0000-0000DD050000}"/>
    <cellStyle name="20% - Accent1 2 2 7 5" xfId="44708" xr:uid="{00000000-0005-0000-0000-0000DE050000}"/>
    <cellStyle name="20% - Accent1 2 2 7 6" xfId="48243" xr:uid="{00000000-0005-0000-0000-0000DF050000}"/>
    <cellStyle name="20% - Accent1 2 2 7 7" xfId="51778" xr:uid="{00000000-0005-0000-0000-0000E0050000}"/>
    <cellStyle name="20% - Accent1 2 2 8" xfId="4834" xr:uid="{00000000-0005-0000-0000-0000E1050000}"/>
    <cellStyle name="20% - Accent1 2 2 8 2" xfId="23846" xr:uid="{00000000-0005-0000-0000-0000E2050000}"/>
    <cellStyle name="20% - Accent1 2 2 8 2 2" xfId="38477" xr:uid="{00000000-0005-0000-0000-0000E3050000}"/>
    <cellStyle name="20% - Accent1 2 2 8 3" xfId="30108" xr:uid="{00000000-0005-0000-0000-0000E4050000}"/>
    <cellStyle name="20% - Accent1 2 2 8 4" xfId="15741" xr:uid="{00000000-0005-0000-0000-0000E5050000}"/>
    <cellStyle name="20% - Accent1 2 2 9" xfId="8369" xr:uid="{00000000-0005-0000-0000-0000E6050000}"/>
    <cellStyle name="20% - Accent1 2 2 9 2" xfId="28492" xr:uid="{00000000-0005-0000-0000-0000E7050000}"/>
    <cellStyle name="20% - Accent1 2 2 9 3" xfId="15474" xr:uid="{00000000-0005-0000-0000-0000E8050000}"/>
    <cellStyle name="20% - Accent1 2 3" xfId="731" xr:uid="{00000000-0005-0000-0000-0000E9050000}"/>
    <cellStyle name="20% - Accent1 2 3 10" xfId="26889" xr:uid="{00000000-0005-0000-0000-0000EA050000}"/>
    <cellStyle name="20% - Accent1 2 3 11" xfId="41520" xr:uid="{00000000-0005-0000-0000-0000EB050000}"/>
    <cellStyle name="20% - Accent1 2 3 12" xfId="45055" xr:uid="{00000000-0005-0000-0000-0000EC050000}"/>
    <cellStyle name="20% - Accent1 2 3 13" xfId="48590" xr:uid="{00000000-0005-0000-0000-0000ED050000}"/>
    <cellStyle name="20% - Accent1 2 3 14" xfId="1135" xr:uid="{00000000-0005-0000-0000-0000EE050000}"/>
    <cellStyle name="20% - Accent1 2 3 15" xfId="52562" xr:uid="{00000000-0005-0000-0000-0000EF050000}"/>
    <cellStyle name="20% - Accent1 2 3 16" xfId="52829" xr:uid="{00000000-0005-0000-0000-0000F0050000}"/>
    <cellStyle name="20% - Accent1 2 3 2" xfId="1437" xr:uid="{00000000-0005-0000-0000-0000F1050000}"/>
    <cellStyle name="20% - Accent1 2 3 2 10" xfId="45317" xr:uid="{00000000-0005-0000-0000-0000F2050000}"/>
    <cellStyle name="20% - Accent1 2 3 2 11" xfId="48852" xr:uid="{00000000-0005-0000-0000-0000F3050000}"/>
    <cellStyle name="20% - Accent1 2 3 2 2" xfId="2286" xr:uid="{00000000-0005-0000-0000-0000F4050000}"/>
    <cellStyle name="20% - Accent1 2 3 2 2 10" xfId="49655" xr:uid="{00000000-0005-0000-0000-0000F5050000}"/>
    <cellStyle name="20% - Accent1 2 3 2 2 2" xfId="3906" xr:uid="{00000000-0005-0000-0000-0000F6050000}"/>
    <cellStyle name="20% - Accent1 2 3 2 2 2 2" xfId="7560" xr:uid="{00000000-0005-0000-0000-0000F7050000}"/>
    <cellStyle name="20% - Accent1 2 3 2 2 2 2 2" xfId="32837" xr:uid="{00000000-0005-0000-0000-0000F8050000}"/>
    <cellStyle name="20% - Accent1 2 3 2 2 2 2 3" xfId="18470" xr:uid="{00000000-0005-0000-0000-0000F9050000}"/>
    <cellStyle name="20% - Accent1 2 3 2 2 2 3" xfId="11095" xr:uid="{00000000-0005-0000-0000-0000FA050000}"/>
    <cellStyle name="20% - Accent1 2 3 2 2 2 3 2" xfId="35054" xr:uid="{00000000-0005-0000-0000-0000FB050000}"/>
    <cellStyle name="20% - Accent1 2 3 2 2 2 3 3" xfId="20678" xr:uid="{00000000-0005-0000-0000-0000FC050000}"/>
    <cellStyle name="20% - Accent1 2 3 2 2 2 4" xfId="14635" xr:uid="{00000000-0005-0000-0000-0000FD050000}"/>
    <cellStyle name="20% - Accent1 2 3 2 2 2 5" xfId="44200" xr:uid="{00000000-0005-0000-0000-0000FE050000}"/>
    <cellStyle name="20% - Accent1 2 3 2 2 2 6" xfId="47735" xr:uid="{00000000-0005-0000-0000-0000FF050000}"/>
    <cellStyle name="20% - Accent1 2 3 2 2 2 7" xfId="51270" xr:uid="{00000000-0005-0000-0000-000000060000}"/>
    <cellStyle name="20% - Accent1 2 3 2 2 3" xfId="5945" xr:uid="{00000000-0005-0000-0000-000001060000}"/>
    <cellStyle name="20% - Accent1 2 3 2 2 3 2" xfId="26310" xr:uid="{00000000-0005-0000-0000-000002060000}"/>
    <cellStyle name="20% - Accent1 2 3 2 2 3 2 2" xfId="40941" xr:uid="{00000000-0005-0000-0000-000003060000}"/>
    <cellStyle name="20% - Accent1 2 3 2 2 3 3" xfId="34453" xr:uid="{00000000-0005-0000-0000-000004060000}"/>
    <cellStyle name="20% - Accent1 2 3 2 2 3 4" xfId="20086" xr:uid="{00000000-0005-0000-0000-000005060000}"/>
    <cellStyle name="20% - Accent1 2 3 2 2 4" xfId="9480" xr:uid="{00000000-0005-0000-0000-000006060000}"/>
    <cellStyle name="20% - Accent1 2 3 2 2 4 2" xfId="24959" xr:uid="{00000000-0005-0000-0000-000007060000}"/>
    <cellStyle name="20% - Accent1 2 3 2 2 4 2 2" xfId="39590" xr:uid="{00000000-0005-0000-0000-000008060000}"/>
    <cellStyle name="20% - Accent1 2 3 2 2 4 3" xfId="31221" xr:uid="{00000000-0005-0000-0000-000009060000}"/>
    <cellStyle name="20% - Accent1 2 3 2 2 4 4" xfId="16854" xr:uid="{00000000-0005-0000-0000-00000A060000}"/>
    <cellStyle name="20% - Accent1 2 3 2 2 5" xfId="13020" xr:uid="{00000000-0005-0000-0000-00000B060000}"/>
    <cellStyle name="20% - Accent1 2 3 2 2 5 2" xfId="29605" xr:uid="{00000000-0005-0000-0000-00000C060000}"/>
    <cellStyle name="20% - Accent1 2 3 2 2 6" xfId="20677" xr:uid="{00000000-0005-0000-0000-00000D060000}"/>
    <cellStyle name="20% - Accent1 2 3 2 2 6 2" xfId="35053" xr:uid="{00000000-0005-0000-0000-00000E060000}"/>
    <cellStyle name="20% - Accent1 2 3 2 2 7" xfId="26891" xr:uid="{00000000-0005-0000-0000-00000F060000}"/>
    <cellStyle name="20% - Accent1 2 3 2 2 8" xfId="42585" xr:uid="{00000000-0005-0000-0000-000010060000}"/>
    <cellStyle name="20% - Accent1 2 3 2 2 9" xfId="46120" xr:uid="{00000000-0005-0000-0000-000011060000}"/>
    <cellStyle name="20% - Accent1 2 3 2 3" xfId="3102" xr:uid="{00000000-0005-0000-0000-000012060000}"/>
    <cellStyle name="20% - Accent1 2 3 2 3 2" xfId="6756" xr:uid="{00000000-0005-0000-0000-000013060000}"/>
    <cellStyle name="20% - Accent1 2 3 2 3 2 2" xfId="32033" xr:uid="{00000000-0005-0000-0000-000014060000}"/>
    <cellStyle name="20% - Accent1 2 3 2 3 2 3" xfId="17666" xr:uid="{00000000-0005-0000-0000-000015060000}"/>
    <cellStyle name="20% - Accent1 2 3 2 3 3" xfId="10291" xr:uid="{00000000-0005-0000-0000-000016060000}"/>
    <cellStyle name="20% - Accent1 2 3 2 3 3 2" xfId="35055" xr:uid="{00000000-0005-0000-0000-000017060000}"/>
    <cellStyle name="20% - Accent1 2 3 2 3 3 3" xfId="20679" xr:uid="{00000000-0005-0000-0000-000018060000}"/>
    <cellStyle name="20% - Accent1 2 3 2 3 4" xfId="13831" xr:uid="{00000000-0005-0000-0000-000019060000}"/>
    <cellStyle name="20% - Accent1 2 3 2 3 5" xfId="43396" xr:uid="{00000000-0005-0000-0000-00001A060000}"/>
    <cellStyle name="20% - Accent1 2 3 2 3 6" xfId="46931" xr:uid="{00000000-0005-0000-0000-00001B060000}"/>
    <cellStyle name="20% - Accent1 2 3 2 3 7" xfId="50466" xr:uid="{00000000-0005-0000-0000-00001C060000}"/>
    <cellStyle name="20% - Accent1 2 3 2 4" xfId="5142" xr:uid="{00000000-0005-0000-0000-00001D060000}"/>
    <cellStyle name="20% - Accent1 2 3 2 4 2" xfId="25507" xr:uid="{00000000-0005-0000-0000-00001E060000}"/>
    <cellStyle name="20% - Accent1 2 3 2 4 2 2" xfId="40138" xr:uid="{00000000-0005-0000-0000-00001F060000}"/>
    <cellStyle name="20% - Accent1 2 3 2 4 3" xfId="33649" xr:uid="{00000000-0005-0000-0000-000020060000}"/>
    <cellStyle name="20% - Accent1 2 3 2 4 4" xfId="19282" xr:uid="{00000000-0005-0000-0000-000021060000}"/>
    <cellStyle name="20% - Accent1 2 3 2 5" xfId="8677" xr:uid="{00000000-0005-0000-0000-000022060000}"/>
    <cellStyle name="20% - Accent1 2 3 2 5 2" xfId="24155" xr:uid="{00000000-0005-0000-0000-000023060000}"/>
    <cellStyle name="20% - Accent1 2 3 2 5 2 2" xfId="38786" xr:uid="{00000000-0005-0000-0000-000024060000}"/>
    <cellStyle name="20% - Accent1 2 3 2 5 3" xfId="30417" xr:uid="{00000000-0005-0000-0000-000025060000}"/>
    <cellStyle name="20% - Accent1 2 3 2 5 4" xfId="16050" xr:uid="{00000000-0005-0000-0000-000026060000}"/>
    <cellStyle name="20% - Accent1 2 3 2 6" xfId="12216" xr:uid="{00000000-0005-0000-0000-000027060000}"/>
    <cellStyle name="20% - Accent1 2 3 2 6 2" xfId="28801" xr:uid="{00000000-0005-0000-0000-000028060000}"/>
    <cellStyle name="20% - Accent1 2 3 2 7" xfId="20676" xr:uid="{00000000-0005-0000-0000-000029060000}"/>
    <cellStyle name="20% - Accent1 2 3 2 7 2" xfId="35052" xr:uid="{00000000-0005-0000-0000-00002A060000}"/>
    <cellStyle name="20% - Accent1 2 3 2 8" xfId="26890" xr:uid="{00000000-0005-0000-0000-00002B060000}"/>
    <cellStyle name="20% - Accent1 2 3 2 9" xfId="41782" xr:uid="{00000000-0005-0000-0000-00002C060000}"/>
    <cellStyle name="20% - Accent1 2 3 3" xfId="1700" xr:uid="{00000000-0005-0000-0000-00002D060000}"/>
    <cellStyle name="20% - Accent1 2 3 3 10" xfId="45579" xr:uid="{00000000-0005-0000-0000-00002E060000}"/>
    <cellStyle name="20% - Accent1 2 3 3 11" xfId="49114" xr:uid="{00000000-0005-0000-0000-00002F060000}"/>
    <cellStyle name="20% - Accent1 2 3 3 2" xfId="2548" xr:uid="{00000000-0005-0000-0000-000030060000}"/>
    <cellStyle name="20% - Accent1 2 3 3 2 10" xfId="49916" xr:uid="{00000000-0005-0000-0000-000031060000}"/>
    <cellStyle name="20% - Accent1 2 3 3 2 2" xfId="4168" xr:uid="{00000000-0005-0000-0000-000032060000}"/>
    <cellStyle name="20% - Accent1 2 3 3 2 2 2" xfId="7822" xr:uid="{00000000-0005-0000-0000-000033060000}"/>
    <cellStyle name="20% - Accent1 2 3 3 2 2 2 2" xfId="33099" xr:uid="{00000000-0005-0000-0000-000034060000}"/>
    <cellStyle name="20% - Accent1 2 3 3 2 2 2 3" xfId="18732" xr:uid="{00000000-0005-0000-0000-000035060000}"/>
    <cellStyle name="20% - Accent1 2 3 3 2 2 3" xfId="11357" xr:uid="{00000000-0005-0000-0000-000036060000}"/>
    <cellStyle name="20% - Accent1 2 3 3 2 2 3 2" xfId="35058" xr:uid="{00000000-0005-0000-0000-000037060000}"/>
    <cellStyle name="20% - Accent1 2 3 3 2 2 3 3" xfId="20682" xr:uid="{00000000-0005-0000-0000-000038060000}"/>
    <cellStyle name="20% - Accent1 2 3 3 2 2 4" xfId="14897" xr:uid="{00000000-0005-0000-0000-000039060000}"/>
    <cellStyle name="20% - Accent1 2 3 3 2 2 5" xfId="44462" xr:uid="{00000000-0005-0000-0000-00003A060000}"/>
    <cellStyle name="20% - Accent1 2 3 3 2 2 6" xfId="47997" xr:uid="{00000000-0005-0000-0000-00003B060000}"/>
    <cellStyle name="20% - Accent1 2 3 3 2 2 7" xfId="51532" xr:uid="{00000000-0005-0000-0000-00003C060000}"/>
    <cellStyle name="20% - Accent1 2 3 3 2 3" xfId="6206" xr:uid="{00000000-0005-0000-0000-00003D060000}"/>
    <cellStyle name="20% - Accent1 2 3 3 2 3 2" xfId="26571" xr:uid="{00000000-0005-0000-0000-00003E060000}"/>
    <cellStyle name="20% - Accent1 2 3 3 2 3 2 2" xfId="41202" xr:uid="{00000000-0005-0000-0000-00003F060000}"/>
    <cellStyle name="20% - Accent1 2 3 3 2 3 3" xfId="34715" xr:uid="{00000000-0005-0000-0000-000040060000}"/>
    <cellStyle name="20% - Accent1 2 3 3 2 3 4" xfId="20348" xr:uid="{00000000-0005-0000-0000-000041060000}"/>
    <cellStyle name="20% - Accent1 2 3 3 2 4" xfId="9741" xr:uid="{00000000-0005-0000-0000-000042060000}"/>
    <cellStyle name="20% - Accent1 2 3 3 2 4 2" xfId="25220" xr:uid="{00000000-0005-0000-0000-000043060000}"/>
    <cellStyle name="20% - Accent1 2 3 3 2 4 2 2" xfId="39851" xr:uid="{00000000-0005-0000-0000-000044060000}"/>
    <cellStyle name="20% - Accent1 2 3 3 2 4 3" xfId="31483" xr:uid="{00000000-0005-0000-0000-000045060000}"/>
    <cellStyle name="20% - Accent1 2 3 3 2 4 4" xfId="17116" xr:uid="{00000000-0005-0000-0000-000046060000}"/>
    <cellStyle name="20% - Accent1 2 3 3 2 5" xfId="13281" xr:uid="{00000000-0005-0000-0000-000047060000}"/>
    <cellStyle name="20% - Accent1 2 3 3 2 5 2" xfId="29867" xr:uid="{00000000-0005-0000-0000-000048060000}"/>
    <cellStyle name="20% - Accent1 2 3 3 2 6" xfId="20681" xr:uid="{00000000-0005-0000-0000-000049060000}"/>
    <cellStyle name="20% - Accent1 2 3 3 2 6 2" xfId="35057" xr:uid="{00000000-0005-0000-0000-00004A060000}"/>
    <cellStyle name="20% - Accent1 2 3 3 2 7" xfId="26893" xr:uid="{00000000-0005-0000-0000-00004B060000}"/>
    <cellStyle name="20% - Accent1 2 3 3 2 8" xfId="42846" xr:uid="{00000000-0005-0000-0000-00004C060000}"/>
    <cellStyle name="20% - Accent1 2 3 3 2 9" xfId="46381" xr:uid="{00000000-0005-0000-0000-00004D060000}"/>
    <cellStyle name="20% - Accent1 2 3 3 3" xfId="3364" xr:uid="{00000000-0005-0000-0000-00004E060000}"/>
    <cellStyle name="20% - Accent1 2 3 3 3 2" xfId="7018" xr:uid="{00000000-0005-0000-0000-00004F060000}"/>
    <cellStyle name="20% - Accent1 2 3 3 3 2 2" xfId="32295" xr:uid="{00000000-0005-0000-0000-000050060000}"/>
    <cellStyle name="20% - Accent1 2 3 3 3 2 3" xfId="17928" xr:uid="{00000000-0005-0000-0000-000051060000}"/>
    <cellStyle name="20% - Accent1 2 3 3 3 3" xfId="10553" xr:uid="{00000000-0005-0000-0000-000052060000}"/>
    <cellStyle name="20% - Accent1 2 3 3 3 3 2" xfId="35059" xr:uid="{00000000-0005-0000-0000-000053060000}"/>
    <cellStyle name="20% - Accent1 2 3 3 3 3 3" xfId="20683" xr:uid="{00000000-0005-0000-0000-000054060000}"/>
    <cellStyle name="20% - Accent1 2 3 3 3 4" xfId="14093" xr:uid="{00000000-0005-0000-0000-000055060000}"/>
    <cellStyle name="20% - Accent1 2 3 3 3 5" xfId="43658" xr:uid="{00000000-0005-0000-0000-000056060000}"/>
    <cellStyle name="20% - Accent1 2 3 3 3 6" xfId="47193" xr:uid="{00000000-0005-0000-0000-000057060000}"/>
    <cellStyle name="20% - Accent1 2 3 3 3 7" xfId="50728" xr:uid="{00000000-0005-0000-0000-000058060000}"/>
    <cellStyle name="20% - Accent1 2 3 3 4" xfId="5404" xr:uid="{00000000-0005-0000-0000-000059060000}"/>
    <cellStyle name="20% - Accent1 2 3 3 4 2" xfId="25769" xr:uid="{00000000-0005-0000-0000-00005A060000}"/>
    <cellStyle name="20% - Accent1 2 3 3 4 2 2" xfId="40400" xr:uid="{00000000-0005-0000-0000-00005B060000}"/>
    <cellStyle name="20% - Accent1 2 3 3 4 3" xfId="33911" xr:uid="{00000000-0005-0000-0000-00005C060000}"/>
    <cellStyle name="20% - Accent1 2 3 3 4 4" xfId="19544" xr:uid="{00000000-0005-0000-0000-00005D060000}"/>
    <cellStyle name="20% - Accent1 2 3 3 5" xfId="8939" xr:uid="{00000000-0005-0000-0000-00005E060000}"/>
    <cellStyle name="20% - Accent1 2 3 3 5 2" xfId="24417" xr:uid="{00000000-0005-0000-0000-00005F060000}"/>
    <cellStyle name="20% - Accent1 2 3 3 5 2 2" xfId="39048" xr:uid="{00000000-0005-0000-0000-000060060000}"/>
    <cellStyle name="20% - Accent1 2 3 3 5 3" xfId="30679" xr:uid="{00000000-0005-0000-0000-000061060000}"/>
    <cellStyle name="20% - Accent1 2 3 3 5 4" xfId="16312" xr:uid="{00000000-0005-0000-0000-000062060000}"/>
    <cellStyle name="20% - Accent1 2 3 3 6" xfId="12478" xr:uid="{00000000-0005-0000-0000-000063060000}"/>
    <cellStyle name="20% - Accent1 2 3 3 6 2" xfId="29063" xr:uid="{00000000-0005-0000-0000-000064060000}"/>
    <cellStyle name="20% - Accent1 2 3 3 7" xfId="20680" xr:uid="{00000000-0005-0000-0000-000065060000}"/>
    <cellStyle name="20% - Accent1 2 3 3 7 2" xfId="35056" xr:uid="{00000000-0005-0000-0000-000066060000}"/>
    <cellStyle name="20% - Accent1 2 3 3 8" xfId="26892" xr:uid="{00000000-0005-0000-0000-000067060000}"/>
    <cellStyle name="20% - Accent1 2 3 3 9" xfId="42044" xr:uid="{00000000-0005-0000-0000-000068060000}"/>
    <cellStyle name="20% - Accent1 2 3 4" xfId="2024" xr:uid="{00000000-0005-0000-0000-000069060000}"/>
    <cellStyle name="20% - Accent1 2 3 4 10" xfId="49393" xr:uid="{00000000-0005-0000-0000-00006A060000}"/>
    <cellStyle name="20% - Accent1 2 3 4 2" xfId="3644" xr:uid="{00000000-0005-0000-0000-00006B060000}"/>
    <cellStyle name="20% - Accent1 2 3 4 2 2" xfId="7298" xr:uid="{00000000-0005-0000-0000-00006C060000}"/>
    <cellStyle name="20% - Accent1 2 3 4 2 2 2" xfId="32575" xr:uid="{00000000-0005-0000-0000-00006D060000}"/>
    <cellStyle name="20% - Accent1 2 3 4 2 2 3" xfId="18208" xr:uid="{00000000-0005-0000-0000-00006E060000}"/>
    <cellStyle name="20% - Accent1 2 3 4 2 3" xfId="10833" xr:uid="{00000000-0005-0000-0000-00006F060000}"/>
    <cellStyle name="20% - Accent1 2 3 4 2 3 2" xfId="35061" xr:uid="{00000000-0005-0000-0000-000070060000}"/>
    <cellStyle name="20% - Accent1 2 3 4 2 3 3" xfId="20685" xr:uid="{00000000-0005-0000-0000-000071060000}"/>
    <cellStyle name="20% - Accent1 2 3 4 2 4" xfId="14373" xr:uid="{00000000-0005-0000-0000-000072060000}"/>
    <cellStyle name="20% - Accent1 2 3 4 2 5" xfId="43938" xr:uid="{00000000-0005-0000-0000-000073060000}"/>
    <cellStyle name="20% - Accent1 2 3 4 2 6" xfId="47473" xr:uid="{00000000-0005-0000-0000-000074060000}"/>
    <cellStyle name="20% - Accent1 2 3 4 2 7" xfId="51008" xr:uid="{00000000-0005-0000-0000-000075060000}"/>
    <cellStyle name="20% - Accent1 2 3 4 3" xfId="5683" xr:uid="{00000000-0005-0000-0000-000076060000}"/>
    <cellStyle name="20% - Accent1 2 3 4 3 2" xfId="26048" xr:uid="{00000000-0005-0000-0000-000077060000}"/>
    <cellStyle name="20% - Accent1 2 3 4 3 2 2" xfId="40679" xr:uid="{00000000-0005-0000-0000-000078060000}"/>
    <cellStyle name="20% - Accent1 2 3 4 3 3" xfId="34191" xr:uid="{00000000-0005-0000-0000-000079060000}"/>
    <cellStyle name="20% - Accent1 2 3 4 3 4" xfId="19824" xr:uid="{00000000-0005-0000-0000-00007A060000}"/>
    <cellStyle name="20% - Accent1 2 3 4 4" xfId="9218" xr:uid="{00000000-0005-0000-0000-00007B060000}"/>
    <cellStyle name="20% - Accent1 2 3 4 4 2" xfId="24697" xr:uid="{00000000-0005-0000-0000-00007C060000}"/>
    <cellStyle name="20% - Accent1 2 3 4 4 2 2" xfId="39328" xr:uid="{00000000-0005-0000-0000-00007D060000}"/>
    <cellStyle name="20% - Accent1 2 3 4 4 3" xfId="30959" xr:uid="{00000000-0005-0000-0000-00007E060000}"/>
    <cellStyle name="20% - Accent1 2 3 4 4 4" xfId="16592" xr:uid="{00000000-0005-0000-0000-00007F060000}"/>
    <cellStyle name="20% - Accent1 2 3 4 5" xfId="12758" xr:uid="{00000000-0005-0000-0000-000080060000}"/>
    <cellStyle name="20% - Accent1 2 3 4 5 2" xfId="29343" xr:uid="{00000000-0005-0000-0000-000081060000}"/>
    <cellStyle name="20% - Accent1 2 3 4 6" xfId="20684" xr:uid="{00000000-0005-0000-0000-000082060000}"/>
    <cellStyle name="20% - Accent1 2 3 4 6 2" xfId="35060" xr:uid="{00000000-0005-0000-0000-000083060000}"/>
    <cellStyle name="20% - Accent1 2 3 4 7" xfId="26894" xr:uid="{00000000-0005-0000-0000-000084060000}"/>
    <cellStyle name="20% - Accent1 2 3 4 8" xfId="42323" xr:uid="{00000000-0005-0000-0000-000085060000}"/>
    <cellStyle name="20% - Accent1 2 3 4 9" xfId="45858" xr:uid="{00000000-0005-0000-0000-000086060000}"/>
    <cellStyle name="20% - Accent1 2 3 5" xfId="2839" xr:uid="{00000000-0005-0000-0000-000087060000}"/>
    <cellStyle name="20% - Accent1 2 3 5 2" xfId="6493" xr:uid="{00000000-0005-0000-0000-000088060000}"/>
    <cellStyle name="20% - Accent1 2 3 5 2 2" xfId="31770" xr:uid="{00000000-0005-0000-0000-000089060000}"/>
    <cellStyle name="20% - Accent1 2 3 5 2 3" xfId="17403" xr:uid="{00000000-0005-0000-0000-00008A060000}"/>
    <cellStyle name="20% - Accent1 2 3 5 3" xfId="10028" xr:uid="{00000000-0005-0000-0000-00008B060000}"/>
    <cellStyle name="20% - Accent1 2 3 5 3 2" xfId="35062" xr:uid="{00000000-0005-0000-0000-00008C060000}"/>
    <cellStyle name="20% - Accent1 2 3 5 3 3" xfId="20686" xr:uid="{00000000-0005-0000-0000-00008D060000}"/>
    <cellStyle name="20% - Accent1 2 3 5 4" xfId="13568" xr:uid="{00000000-0005-0000-0000-00008E060000}"/>
    <cellStyle name="20% - Accent1 2 3 5 5" xfId="43133" xr:uid="{00000000-0005-0000-0000-00008F060000}"/>
    <cellStyle name="20% - Accent1 2 3 5 6" xfId="46668" xr:uid="{00000000-0005-0000-0000-000090060000}"/>
    <cellStyle name="20% - Accent1 2 3 5 7" xfId="50203" xr:uid="{00000000-0005-0000-0000-000091060000}"/>
    <cellStyle name="20% - Accent1 2 3 6" xfId="4462" xr:uid="{00000000-0005-0000-0000-000092060000}"/>
    <cellStyle name="20% - Accent1 2 3 6 2" xfId="8114" xr:uid="{00000000-0005-0000-0000-000093060000}"/>
    <cellStyle name="20% - Accent1 2 3 6 2 2" xfId="33386" xr:uid="{00000000-0005-0000-0000-000094060000}"/>
    <cellStyle name="20% - Accent1 2 3 6 2 3" xfId="19019" xr:uid="{00000000-0005-0000-0000-000095060000}"/>
    <cellStyle name="20% - Accent1 2 3 6 3" xfId="11649" xr:uid="{00000000-0005-0000-0000-000096060000}"/>
    <cellStyle name="20% - Accent1 2 3 6 3 2" xfId="35063" xr:uid="{00000000-0005-0000-0000-000097060000}"/>
    <cellStyle name="20% - Accent1 2 3 6 3 3" xfId="20687" xr:uid="{00000000-0005-0000-0000-000098060000}"/>
    <cellStyle name="20% - Accent1 2 3 6 4" xfId="15189" xr:uid="{00000000-0005-0000-0000-000099060000}"/>
    <cellStyle name="20% - Accent1 2 3 6 5" xfId="44754" xr:uid="{00000000-0005-0000-0000-00009A060000}"/>
    <cellStyle name="20% - Accent1 2 3 6 6" xfId="48289" xr:uid="{00000000-0005-0000-0000-00009B060000}"/>
    <cellStyle name="20% - Accent1 2 3 6 7" xfId="51824" xr:uid="{00000000-0005-0000-0000-00009C060000}"/>
    <cellStyle name="20% - Accent1 2 3 7" xfId="4880" xr:uid="{00000000-0005-0000-0000-00009D060000}"/>
    <cellStyle name="20% - Accent1 2 3 7 2" xfId="23892" xr:uid="{00000000-0005-0000-0000-00009E060000}"/>
    <cellStyle name="20% - Accent1 2 3 7 2 2" xfId="38523" xr:uid="{00000000-0005-0000-0000-00009F060000}"/>
    <cellStyle name="20% - Accent1 2 3 7 3" xfId="30154" xr:uid="{00000000-0005-0000-0000-0000A0060000}"/>
    <cellStyle name="20% - Accent1 2 3 7 4" xfId="15787" xr:uid="{00000000-0005-0000-0000-0000A1060000}"/>
    <cellStyle name="20% - Accent1 2 3 8" xfId="8415" xr:uid="{00000000-0005-0000-0000-0000A2060000}"/>
    <cellStyle name="20% - Accent1 2 3 8 2" xfId="28538" xr:uid="{00000000-0005-0000-0000-0000A3060000}"/>
    <cellStyle name="20% - Accent1 2 3 8 3" xfId="15519" xr:uid="{00000000-0005-0000-0000-0000A4060000}"/>
    <cellStyle name="20% - Accent1 2 3 9" xfId="11954" xr:uid="{00000000-0005-0000-0000-0000A5060000}"/>
    <cellStyle name="20% - Accent1 2 3 9 2" xfId="35051" xr:uid="{00000000-0005-0000-0000-0000A6060000}"/>
    <cellStyle name="20% - Accent1 2 4" xfId="801" xr:uid="{00000000-0005-0000-0000-0000A7060000}"/>
    <cellStyle name="20% - Accent1 2 4 10" xfId="26895" xr:uid="{00000000-0005-0000-0000-0000A8060000}"/>
    <cellStyle name="20% - Accent1 2 4 11" xfId="41473" xr:uid="{00000000-0005-0000-0000-0000A9060000}"/>
    <cellStyle name="20% - Accent1 2 4 12" xfId="45008" xr:uid="{00000000-0005-0000-0000-0000AA060000}"/>
    <cellStyle name="20% - Accent1 2 4 13" xfId="48543" xr:uid="{00000000-0005-0000-0000-0000AB060000}"/>
    <cellStyle name="20% - Accent1 2 4 14" xfId="1044" xr:uid="{00000000-0005-0000-0000-0000AC060000}"/>
    <cellStyle name="20% - Accent1 2 4 15" xfId="52632" xr:uid="{00000000-0005-0000-0000-0000AD060000}"/>
    <cellStyle name="20% - Accent1 2 4 16" xfId="52899" xr:uid="{00000000-0005-0000-0000-0000AE060000}"/>
    <cellStyle name="20% - Accent1 2 4 2" xfId="1390" xr:uid="{00000000-0005-0000-0000-0000AF060000}"/>
    <cellStyle name="20% - Accent1 2 4 2 10" xfId="45270" xr:uid="{00000000-0005-0000-0000-0000B0060000}"/>
    <cellStyle name="20% - Accent1 2 4 2 11" xfId="48805" xr:uid="{00000000-0005-0000-0000-0000B1060000}"/>
    <cellStyle name="20% - Accent1 2 4 2 2" xfId="2239" xr:uid="{00000000-0005-0000-0000-0000B2060000}"/>
    <cellStyle name="20% - Accent1 2 4 2 2 10" xfId="49608" xr:uid="{00000000-0005-0000-0000-0000B3060000}"/>
    <cellStyle name="20% - Accent1 2 4 2 2 2" xfId="3859" xr:uid="{00000000-0005-0000-0000-0000B4060000}"/>
    <cellStyle name="20% - Accent1 2 4 2 2 2 2" xfId="7513" xr:uid="{00000000-0005-0000-0000-0000B5060000}"/>
    <cellStyle name="20% - Accent1 2 4 2 2 2 2 2" xfId="32790" xr:uid="{00000000-0005-0000-0000-0000B6060000}"/>
    <cellStyle name="20% - Accent1 2 4 2 2 2 2 3" xfId="18423" xr:uid="{00000000-0005-0000-0000-0000B7060000}"/>
    <cellStyle name="20% - Accent1 2 4 2 2 2 3" xfId="11048" xr:uid="{00000000-0005-0000-0000-0000B8060000}"/>
    <cellStyle name="20% - Accent1 2 4 2 2 2 3 2" xfId="35067" xr:uid="{00000000-0005-0000-0000-0000B9060000}"/>
    <cellStyle name="20% - Accent1 2 4 2 2 2 3 3" xfId="20690" xr:uid="{00000000-0005-0000-0000-0000BA060000}"/>
    <cellStyle name="20% - Accent1 2 4 2 2 2 4" xfId="14588" xr:uid="{00000000-0005-0000-0000-0000BB060000}"/>
    <cellStyle name="20% - Accent1 2 4 2 2 2 5" xfId="44153" xr:uid="{00000000-0005-0000-0000-0000BC060000}"/>
    <cellStyle name="20% - Accent1 2 4 2 2 2 6" xfId="47688" xr:uid="{00000000-0005-0000-0000-0000BD060000}"/>
    <cellStyle name="20% - Accent1 2 4 2 2 2 7" xfId="51223" xr:uid="{00000000-0005-0000-0000-0000BE060000}"/>
    <cellStyle name="20% - Accent1 2 4 2 2 3" xfId="5898" xr:uid="{00000000-0005-0000-0000-0000BF060000}"/>
    <cellStyle name="20% - Accent1 2 4 2 2 3 2" xfId="26263" xr:uid="{00000000-0005-0000-0000-0000C0060000}"/>
    <cellStyle name="20% - Accent1 2 4 2 2 3 2 2" xfId="40894" xr:uid="{00000000-0005-0000-0000-0000C1060000}"/>
    <cellStyle name="20% - Accent1 2 4 2 2 3 3" xfId="34406" xr:uid="{00000000-0005-0000-0000-0000C2060000}"/>
    <cellStyle name="20% - Accent1 2 4 2 2 3 4" xfId="20039" xr:uid="{00000000-0005-0000-0000-0000C3060000}"/>
    <cellStyle name="20% - Accent1 2 4 2 2 4" xfId="9433" xr:uid="{00000000-0005-0000-0000-0000C4060000}"/>
    <cellStyle name="20% - Accent1 2 4 2 2 4 2" xfId="24912" xr:uid="{00000000-0005-0000-0000-0000C5060000}"/>
    <cellStyle name="20% - Accent1 2 4 2 2 4 2 2" xfId="39543" xr:uid="{00000000-0005-0000-0000-0000C6060000}"/>
    <cellStyle name="20% - Accent1 2 4 2 2 4 3" xfId="31174" xr:uid="{00000000-0005-0000-0000-0000C7060000}"/>
    <cellStyle name="20% - Accent1 2 4 2 2 4 4" xfId="16807" xr:uid="{00000000-0005-0000-0000-0000C8060000}"/>
    <cellStyle name="20% - Accent1 2 4 2 2 5" xfId="12973" xr:uid="{00000000-0005-0000-0000-0000C9060000}"/>
    <cellStyle name="20% - Accent1 2 4 2 2 5 2" xfId="29558" xr:uid="{00000000-0005-0000-0000-0000CA060000}"/>
    <cellStyle name="20% - Accent1 2 4 2 2 6" xfId="20689" xr:uid="{00000000-0005-0000-0000-0000CB060000}"/>
    <cellStyle name="20% - Accent1 2 4 2 2 6 2" xfId="35066" xr:uid="{00000000-0005-0000-0000-0000CC060000}"/>
    <cellStyle name="20% - Accent1 2 4 2 2 7" xfId="26897" xr:uid="{00000000-0005-0000-0000-0000CD060000}"/>
    <cellStyle name="20% - Accent1 2 4 2 2 8" xfId="42538" xr:uid="{00000000-0005-0000-0000-0000CE060000}"/>
    <cellStyle name="20% - Accent1 2 4 2 2 9" xfId="46073" xr:uid="{00000000-0005-0000-0000-0000CF060000}"/>
    <cellStyle name="20% - Accent1 2 4 2 3" xfId="3055" xr:uid="{00000000-0005-0000-0000-0000D0060000}"/>
    <cellStyle name="20% - Accent1 2 4 2 3 2" xfId="6709" xr:uid="{00000000-0005-0000-0000-0000D1060000}"/>
    <cellStyle name="20% - Accent1 2 4 2 3 2 2" xfId="31986" xr:uid="{00000000-0005-0000-0000-0000D2060000}"/>
    <cellStyle name="20% - Accent1 2 4 2 3 2 3" xfId="17619" xr:uid="{00000000-0005-0000-0000-0000D3060000}"/>
    <cellStyle name="20% - Accent1 2 4 2 3 3" xfId="10244" xr:uid="{00000000-0005-0000-0000-0000D4060000}"/>
    <cellStyle name="20% - Accent1 2 4 2 3 3 2" xfId="35068" xr:uid="{00000000-0005-0000-0000-0000D5060000}"/>
    <cellStyle name="20% - Accent1 2 4 2 3 3 3" xfId="20691" xr:uid="{00000000-0005-0000-0000-0000D6060000}"/>
    <cellStyle name="20% - Accent1 2 4 2 3 4" xfId="13784" xr:uid="{00000000-0005-0000-0000-0000D7060000}"/>
    <cellStyle name="20% - Accent1 2 4 2 3 5" xfId="43349" xr:uid="{00000000-0005-0000-0000-0000D8060000}"/>
    <cellStyle name="20% - Accent1 2 4 2 3 6" xfId="46884" xr:uid="{00000000-0005-0000-0000-0000D9060000}"/>
    <cellStyle name="20% - Accent1 2 4 2 3 7" xfId="50419" xr:uid="{00000000-0005-0000-0000-0000DA060000}"/>
    <cellStyle name="20% - Accent1 2 4 2 4" xfId="5095" xr:uid="{00000000-0005-0000-0000-0000DB060000}"/>
    <cellStyle name="20% - Accent1 2 4 2 4 2" xfId="25461" xr:uid="{00000000-0005-0000-0000-0000DC060000}"/>
    <cellStyle name="20% - Accent1 2 4 2 4 2 2" xfId="40092" xr:uid="{00000000-0005-0000-0000-0000DD060000}"/>
    <cellStyle name="20% - Accent1 2 4 2 4 3" xfId="33602" xr:uid="{00000000-0005-0000-0000-0000DE060000}"/>
    <cellStyle name="20% - Accent1 2 4 2 4 4" xfId="19235" xr:uid="{00000000-0005-0000-0000-0000DF060000}"/>
    <cellStyle name="20% - Accent1 2 4 2 5" xfId="8630" xr:uid="{00000000-0005-0000-0000-0000E0060000}"/>
    <cellStyle name="20% - Accent1 2 4 2 5 2" xfId="24108" xr:uid="{00000000-0005-0000-0000-0000E1060000}"/>
    <cellStyle name="20% - Accent1 2 4 2 5 2 2" xfId="38739" xr:uid="{00000000-0005-0000-0000-0000E2060000}"/>
    <cellStyle name="20% - Accent1 2 4 2 5 3" xfId="30370" xr:uid="{00000000-0005-0000-0000-0000E3060000}"/>
    <cellStyle name="20% - Accent1 2 4 2 5 4" xfId="16003" xr:uid="{00000000-0005-0000-0000-0000E4060000}"/>
    <cellStyle name="20% - Accent1 2 4 2 6" xfId="12169" xr:uid="{00000000-0005-0000-0000-0000E5060000}"/>
    <cellStyle name="20% - Accent1 2 4 2 6 2" xfId="28754" xr:uid="{00000000-0005-0000-0000-0000E6060000}"/>
    <cellStyle name="20% - Accent1 2 4 2 7" xfId="20688" xr:uid="{00000000-0005-0000-0000-0000E7060000}"/>
    <cellStyle name="20% - Accent1 2 4 2 7 2" xfId="35065" xr:uid="{00000000-0005-0000-0000-0000E8060000}"/>
    <cellStyle name="20% - Accent1 2 4 2 8" xfId="26896" xr:uid="{00000000-0005-0000-0000-0000E9060000}"/>
    <cellStyle name="20% - Accent1 2 4 2 9" xfId="41735" xr:uid="{00000000-0005-0000-0000-0000EA060000}"/>
    <cellStyle name="20% - Accent1 2 4 3" xfId="1683" xr:uid="{00000000-0005-0000-0000-0000EB060000}"/>
    <cellStyle name="20% - Accent1 2 4 3 10" xfId="45562" xr:uid="{00000000-0005-0000-0000-0000EC060000}"/>
    <cellStyle name="20% - Accent1 2 4 3 11" xfId="49097" xr:uid="{00000000-0005-0000-0000-0000ED060000}"/>
    <cellStyle name="20% - Accent1 2 4 3 2" xfId="2531" xr:uid="{00000000-0005-0000-0000-0000EE060000}"/>
    <cellStyle name="20% - Accent1 2 4 3 2 10" xfId="49899" xr:uid="{00000000-0005-0000-0000-0000EF060000}"/>
    <cellStyle name="20% - Accent1 2 4 3 2 2" xfId="4151" xr:uid="{00000000-0005-0000-0000-0000F0060000}"/>
    <cellStyle name="20% - Accent1 2 4 3 2 2 2" xfId="7805" xr:uid="{00000000-0005-0000-0000-0000F1060000}"/>
    <cellStyle name="20% - Accent1 2 4 3 2 2 2 2" xfId="33082" xr:uid="{00000000-0005-0000-0000-0000F2060000}"/>
    <cellStyle name="20% - Accent1 2 4 3 2 2 2 3" xfId="18715" xr:uid="{00000000-0005-0000-0000-0000F3060000}"/>
    <cellStyle name="20% - Accent1 2 4 3 2 2 3" xfId="11340" xr:uid="{00000000-0005-0000-0000-0000F4060000}"/>
    <cellStyle name="20% - Accent1 2 4 3 2 2 3 2" xfId="35071" xr:uid="{00000000-0005-0000-0000-0000F5060000}"/>
    <cellStyle name="20% - Accent1 2 4 3 2 2 3 3" xfId="20694" xr:uid="{00000000-0005-0000-0000-0000F6060000}"/>
    <cellStyle name="20% - Accent1 2 4 3 2 2 4" xfId="14880" xr:uid="{00000000-0005-0000-0000-0000F7060000}"/>
    <cellStyle name="20% - Accent1 2 4 3 2 2 5" xfId="44445" xr:uid="{00000000-0005-0000-0000-0000F8060000}"/>
    <cellStyle name="20% - Accent1 2 4 3 2 2 6" xfId="47980" xr:uid="{00000000-0005-0000-0000-0000F9060000}"/>
    <cellStyle name="20% - Accent1 2 4 3 2 2 7" xfId="51515" xr:uid="{00000000-0005-0000-0000-0000FA060000}"/>
    <cellStyle name="20% - Accent1 2 4 3 2 3" xfId="6189" xr:uid="{00000000-0005-0000-0000-0000FB060000}"/>
    <cellStyle name="20% - Accent1 2 4 3 2 3 2" xfId="26554" xr:uid="{00000000-0005-0000-0000-0000FC060000}"/>
    <cellStyle name="20% - Accent1 2 4 3 2 3 2 2" xfId="41185" xr:uid="{00000000-0005-0000-0000-0000FD060000}"/>
    <cellStyle name="20% - Accent1 2 4 3 2 3 3" xfId="34698" xr:uid="{00000000-0005-0000-0000-0000FE060000}"/>
    <cellStyle name="20% - Accent1 2 4 3 2 3 4" xfId="20331" xr:uid="{00000000-0005-0000-0000-0000FF060000}"/>
    <cellStyle name="20% - Accent1 2 4 3 2 4" xfId="9724" xr:uid="{00000000-0005-0000-0000-000000070000}"/>
    <cellStyle name="20% - Accent1 2 4 3 2 4 2" xfId="25203" xr:uid="{00000000-0005-0000-0000-000001070000}"/>
    <cellStyle name="20% - Accent1 2 4 3 2 4 2 2" xfId="39834" xr:uid="{00000000-0005-0000-0000-000002070000}"/>
    <cellStyle name="20% - Accent1 2 4 3 2 4 3" xfId="31466" xr:uid="{00000000-0005-0000-0000-000003070000}"/>
    <cellStyle name="20% - Accent1 2 4 3 2 4 4" xfId="17099" xr:uid="{00000000-0005-0000-0000-000004070000}"/>
    <cellStyle name="20% - Accent1 2 4 3 2 5" xfId="13264" xr:uid="{00000000-0005-0000-0000-000005070000}"/>
    <cellStyle name="20% - Accent1 2 4 3 2 5 2" xfId="29850" xr:uid="{00000000-0005-0000-0000-000006070000}"/>
    <cellStyle name="20% - Accent1 2 4 3 2 6" xfId="20693" xr:uid="{00000000-0005-0000-0000-000007070000}"/>
    <cellStyle name="20% - Accent1 2 4 3 2 6 2" xfId="35070" xr:uid="{00000000-0005-0000-0000-000008070000}"/>
    <cellStyle name="20% - Accent1 2 4 3 2 7" xfId="26899" xr:uid="{00000000-0005-0000-0000-000009070000}"/>
    <cellStyle name="20% - Accent1 2 4 3 2 8" xfId="42829" xr:uid="{00000000-0005-0000-0000-00000A070000}"/>
    <cellStyle name="20% - Accent1 2 4 3 2 9" xfId="46364" xr:uid="{00000000-0005-0000-0000-00000B070000}"/>
    <cellStyle name="20% - Accent1 2 4 3 3" xfId="3347" xr:uid="{00000000-0005-0000-0000-00000C070000}"/>
    <cellStyle name="20% - Accent1 2 4 3 3 2" xfId="7001" xr:uid="{00000000-0005-0000-0000-00000D070000}"/>
    <cellStyle name="20% - Accent1 2 4 3 3 2 2" xfId="32278" xr:uid="{00000000-0005-0000-0000-00000E070000}"/>
    <cellStyle name="20% - Accent1 2 4 3 3 2 3" xfId="17911" xr:uid="{00000000-0005-0000-0000-00000F070000}"/>
    <cellStyle name="20% - Accent1 2 4 3 3 3" xfId="10536" xr:uid="{00000000-0005-0000-0000-000010070000}"/>
    <cellStyle name="20% - Accent1 2 4 3 3 3 2" xfId="35072" xr:uid="{00000000-0005-0000-0000-000011070000}"/>
    <cellStyle name="20% - Accent1 2 4 3 3 3 3" xfId="20695" xr:uid="{00000000-0005-0000-0000-000012070000}"/>
    <cellStyle name="20% - Accent1 2 4 3 3 4" xfId="14076" xr:uid="{00000000-0005-0000-0000-000013070000}"/>
    <cellStyle name="20% - Accent1 2 4 3 3 5" xfId="43641" xr:uid="{00000000-0005-0000-0000-000014070000}"/>
    <cellStyle name="20% - Accent1 2 4 3 3 6" xfId="47176" xr:uid="{00000000-0005-0000-0000-000015070000}"/>
    <cellStyle name="20% - Accent1 2 4 3 3 7" xfId="50711" xr:uid="{00000000-0005-0000-0000-000016070000}"/>
    <cellStyle name="20% - Accent1 2 4 3 4" xfId="5387" xr:uid="{00000000-0005-0000-0000-000017070000}"/>
    <cellStyle name="20% - Accent1 2 4 3 4 2" xfId="25752" xr:uid="{00000000-0005-0000-0000-000018070000}"/>
    <cellStyle name="20% - Accent1 2 4 3 4 2 2" xfId="40383" xr:uid="{00000000-0005-0000-0000-000019070000}"/>
    <cellStyle name="20% - Accent1 2 4 3 4 3" xfId="33894" xr:uid="{00000000-0005-0000-0000-00001A070000}"/>
    <cellStyle name="20% - Accent1 2 4 3 4 4" xfId="19527" xr:uid="{00000000-0005-0000-0000-00001B070000}"/>
    <cellStyle name="20% - Accent1 2 4 3 5" xfId="8922" xr:uid="{00000000-0005-0000-0000-00001C070000}"/>
    <cellStyle name="20% - Accent1 2 4 3 5 2" xfId="24400" xr:uid="{00000000-0005-0000-0000-00001D070000}"/>
    <cellStyle name="20% - Accent1 2 4 3 5 2 2" xfId="39031" xr:uid="{00000000-0005-0000-0000-00001E070000}"/>
    <cellStyle name="20% - Accent1 2 4 3 5 3" xfId="30662" xr:uid="{00000000-0005-0000-0000-00001F070000}"/>
    <cellStyle name="20% - Accent1 2 4 3 5 4" xfId="16295" xr:uid="{00000000-0005-0000-0000-000020070000}"/>
    <cellStyle name="20% - Accent1 2 4 3 6" xfId="12461" xr:uid="{00000000-0005-0000-0000-000021070000}"/>
    <cellStyle name="20% - Accent1 2 4 3 6 2" xfId="29046" xr:uid="{00000000-0005-0000-0000-000022070000}"/>
    <cellStyle name="20% - Accent1 2 4 3 7" xfId="20692" xr:uid="{00000000-0005-0000-0000-000023070000}"/>
    <cellStyle name="20% - Accent1 2 4 3 7 2" xfId="35069" xr:uid="{00000000-0005-0000-0000-000024070000}"/>
    <cellStyle name="20% - Accent1 2 4 3 8" xfId="26898" xr:uid="{00000000-0005-0000-0000-000025070000}"/>
    <cellStyle name="20% - Accent1 2 4 3 9" xfId="42027" xr:uid="{00000000-0005-0000-0000-000026070000}"/>
    <cellStyle name="20% - Accent1 2 4 4" xfId="1977" xr:uid="{00000000-0005-0000-0000-000027070000}"/>
    <cellStyle name="20% - Accent1 2 4 4 10" xfId="49346" xr:uid="{00000000-0005-0000-0000-000028070000}"/>
    <cellStyle name="20% - Accent1 2 4 4 2" xfId="3597" xr:uid="{00000000-0005-0000-0000-000029070000}"/>
    <cellStyle name="20% - Accent1 2 4 4 2 2" xfId="7251" xr:uid="{00000000-0005-0000-0000-00002A070000}"/>
    <cellStyle name="20% - Accent1 2 4 4 2 2 2" xfId="32528" xr:uid="{00000000-0005-0000-0000-00002B070000}"/>
    <cellStyle name="20% - Accent1 2 4 4 2 2 3" xfId="18161" xr:uid="{00000000-0005-0000-0000-00002C070000}"/>
    <cellStyle name="20% - Accent1 2 4 4 2 3" xfId="10786" xr:uid="{00000000-0005-0000-0000-00002D070000}"/>
    <cellStyle name="20% - Accent1 2 4 4 2 3 2" xfId="35074" xr:uid="{00000000-0005-0000-0000-00002E070000}"/>
    <cellStyle name="20% - Accent1 2 4 4 2 3 3" xfId="20697" xr:uid="{00000000-0005-0000-0000-00002F070000}"/>
    <cellStyle name="20% - Accent1 2 4 4 2 4" xfId="14326" xr:uid="{00000000-0005-0000-0000-000030070000}"/>
    <cellStyle name="20% - Accent1 2 4 4 2 5" xfId="43891" xr:uid="{00000000-0005-0000-0000-000031070000}"/>
    <cellStyle name="20% - Accent1 2 4 4 2 6" xfId="47426" xr:uid="{00000000-0005-0000-0000-000032070000}"/>
    <cellStyle name="20% - Accent1 2 4 4 2 7" xfId="50961" xr:uid="{00000000-0005-0000-0000-000033070000}"/>
    <cellStyle name="20% - Accent1 2 4 4 3" xfId="5636" xr:uid="{00000000-0005-0000-0000-000034070000}"/>
    <cellStyle name="20% - Accent1 2 4 4 3 2" xfId="26001" xr:uid="{00000000-0005-0000-0000-000035070000}"/>
    <cellStyle name="20% - Accent1 2 4 4 3 2 2" xfId="40632" xr:uid="{00000000-0005-0000-0000-000036070000}"/>
    <cellStyle name="20% - Accent1 2 4 4 3 3" xfId="34144" xr:uid="{00000000-0005-0000-0000-000037070000}"/>
    <cellStyle name="20% - Accent1 2 4 4 3 4" xfId="19777" xr:uid="{00000000-0005-0000-0000-000038070000}"/>
    <cellStyle name="20% - Accent1 2 4 4 4" xfId="9171" xr:uid="{00000000-0005-0000-0000-000039070000}"/>
    <cellStyle name="20% - Accent1 2 4 4 4 2" xfId="24650" xr:uid="{00000000-0005-0000-0000-00003A070000}"/>
    <cellStyle name="20% - Accent1 2 4 4 4 2 2" xfId="39281" xr:uid="{00000000-0005-0000-0000-00003B070000}"/>
    <cellStyle name="20% - Accent1 2 4 4 4 3" xfId="30912" xr:uid="{00000000-0005-0000-0000-00003C070000}"/>
    <cellStyle name="20% - Accent1 2 4 4 4 4" xfId="16545" xr:uid="{00000000-0005-0000-0000-00003D070000}"/>
    <cellStyle name="20% - Accent1 2 4 4 5" xfId="12711" xr:uid="{00000000-0005-0000-0000-00003E070000}"/>
    <cellStyle name="20% - Accent1 2 4 4 5 2" xfId="29296" xr:uid="{00000000-0005-0000-0000-00003F070000}"/>
    <cellStyle name="20% - Accent1 2 4 4 6" xfId="20696" xr:uid="{00000000-0005-0000-0000-000040070000}"/>
    <cellStyle name="20% - Accent1 2 4 4 6 2" xfId="35073" xr:uid="{00000000-0005-0000-0000-000041070000}"/>
    <cellStyle name="20% - Accent1 2 4 4 7" xfId="26900" xr:uid="{00000000-0005-0000-0000-000042070000}"/>
    <cellStyle name="20% - Accent1 2 4 4 8" xfId="42276" xr:uid="{00000000-0005-0000-0000-000043070000}"/>
    <cellStyle name="20% - Accent1 2 4 4 9" xfId="45811" xr:uid="{00000000-0005-0000-0000-000044070000}"/>
    <cellStyle name="20% - Accent1 2 4 5" xfId="2792" xr:uid="{00000000-0005-0000-0000-000045070000}"/>
    <cellStyle name="20% - Accent1 2 4 5 2" xfId="6446" xr:uid="{00000000-0005-0000-0000-000046070000}"/>
    <cellStyle name="20% - Accent1 2 4 5 2 2" xfId="31723" xr:uid="{00000000-0005-0000-0000-000047070000}"/>
    <cellStyle name="20% - Accent1 2 4 5 2 3" xfId="17356" xr:uid="{00000000-0005-0000-0000-000048070000}"/>
    <cellStyle name="20% - Accent1 2 4 5 3" xfId="9981" xr:uid="{00000000-0005-0000-0000-000049070000}"/>
    <cellStyle name="20% - Accent1 2 4 5 3 2" xfId="35075" xr:uid="{00000000-0005-0000-0000-00004A070000}"/>
    <cellStyle name="20% - Accent1 2 4 5 3 3" xfId="20698" xr:uid="{00000000-0005-0000-0000-00004B070000}"/>
    <cellStyle name="20% - Accent1 2 4 5 4" xfId="13521" xr:uid="{00000000-0005-0000-0000-00004C070000}"/>
    <cellStyle name="20% - Accent1 2 4 5 5" xfId="43086" xr:uid="{00000000-0005-0000-0000-00004D070000}"/>
    <cellStyle name="20% - Accent1 2 4 5 6" xfId="46621" xr:uid="{00000000-0005-0000-0000-00004E070000}"/>
    <cellStyle name="20% - Accent1 2 4 5 7" xfId="50156" xr:uid="{00000000-0005-0000-0000-00004F070000}"/>
    <cellStyle name="20% - Accent1 2 4 6" xfId="4414" xr:uid="{00000000-0005-0000-0000-000050070000}"/>
    <cellStyle name="20% - Accent1 2 4 6 2" xfId="8067" xr:uid="{00000000-0005-0000-0000-000051070000}"/>
    <cellStyle name="20% - Accent1 2 4 6 2 2" xfId="33339" xr:uid="{00000000-0005-0000-0000-000052070000}"/>
    <cellStyle name="20% - Accent1 2 4 6 2 3" xfId="18972" xr:uid="{00000000-0005-0000-0000-000053070000}"/>
    <cellStyle name="20% - Accent1 2 4 6 3" xfId="11602" xr:uid="{00000000-0005-0000-0000-000054070000}"/>
    <cellStyle name="20% - Accent1 2 4 6 3 2" xfId="35076" xr:uid="{00000000-0005-0000-0000-000055070000}"/>
    <cellStyle name="20% - Accent1 2 4 6 3 3" xfId="20699" xr:uid="{00000000-0005-0000-0000-000056070000}"/>
    <cellStyle name="20% - Accent1 2 4 6 4" xfId="15142" xr:uid="{00000000-0005-0000-0000-000057070000}"/>
    <cellStyle name="20% - Accent1 2 4 6 5" xfId="44707" xr:uid="{00000000-0005-0000-0000-000058070000}"/>
    <cellStyle name="20% - Accent1 2 4 6 6" xfId="48242" xr:uid="{00000000-0005-0000-0000-000059070000}"/>
    <cellStyle name="20% - Accent1 2 4 6 7" xfId="51777" xr:uid="{00000000-0005-0000-0000-00005A070000}"/>
    <cellStyle name="20% - Accent1 2 4 7" xfId="4833" xr:uid="{00000000-0005-0000-0000-00005B070000}"/>
    <cellStyle name="20% - Accent1 2 4 7 2" xfId="23845" xr:uid="{00000000-0005-0000-0000-00005C070000}"/>
    <cellStyle name="20% - Accent1 2 4 7 2 2" xfId="38476" xr:uid="{00000000-0005-0000-0000-00005D070000}"/>
    <cellStyle name="20% - Accent1 2 4 7 3" xfId="30107" xr:uid="{00000000-0005-0000-0000-00005E070000}"/>
    <cellStyle name="20% - Accent1 2 4 7 4" xfId="15740" xr:uid="{00000000-0005-0000-0000-00005F070000}"/>
    <cellStyle name="20% - Accent1 2 4 8" xfId="8368" xr:uid="{00000000-0005-0000-0000-000060070000}"/>
    <cellStyle name="20% - Accent1 2 4 8 2" xfId="28491" xr:uid="{00000000-0005-0000-0000-000061070000}"/>
    <cellStyle name="20% - Accent1 2 4 8 3" xfId="15473" xr:uid="{00000000-0005-0000-0000-000062070000}"/>
    <cellStyle name="20% - Accent1 2 4 9" xfId="11907" xr:uid="{00000000-0005-0000-0000-000063070000}"/>
    <cellStyle name="20% - Accent1 2 4 9 2" xfId="35064" xr:uid="{00000000-0005-0000-0000-000064070000}"/>
    <cellStyle name="20% - Accent1 2 5" xfId="865" xr:uid="{00000000-0005-0000-0000-000065070000}"/>
    <cellStyle name="20% - Accent1 2 5 10" xfId="45525" xr:uid="{00000000-0005-0000-0000-000066070000}"/>
    <cellStyle name="20% - Accent1 2 5 11" xfId="49060" xr:uid="{00000000-0005-0000-0000-000067070000}"/>
    <cellStyle name="20% - Accent1 2 5 12" xfId="1646" xr:uid="{00000000-0005-0000-0000-000068070000}"/>
    <cellStyle name="20% - Accent1 2 5 13" xfId="52696" xr:uid="{00000000-0005-0000-0000-000069070000}"/>
    <cellStyle name="20% - Accent1 2 5 14" xfId="52962" xr:uid="{00000000-0005-0000-0000-00006A070000}"/>
    <cellStyle name="20% - Accent1 2 5 2" xfId="2494" xr:uid="{00000000-0005-0000-0000-00006B070000}"/>
    <cellStyle name="20% - Accent1 2 5 2 10" xfId="49862" xr:uid="{00000000-0005-0000-0000-00006C070000}"/>
    <cellStyle name="20% - Accent1 2 5 2 2" xfId="4114" xr:uid="{00000000-0005-0000-0000-00006D070000}"/>
    <cellStyle name="20% - Accent1 2 5 2 2 2" xfId="7768" xr:uid="{00000000-0005-0000-0000-00006E070000}"/>
    <cellStyle name="20% - Accent1 2 5 2 2 2 2" xfId="33045" xr:uid="{00000000-0005-0000-0000-00006F070000}"/>
    <cellStyle name="20% - Accent1 2 5 2 2 2 3" xfId="18678" xr:uid="{00000000-0005-0000-0000-000070070000}"/>
    <cellStyle name="20% - Accent1 2 5 2 2 3" xfId="11303" xr:uid="{00000000-0005-0000-0000-000071070000}"/>
    <cellStyle name="20% - Accent1 2 5 2 2 3 2" xfId="35079" xr:uid="{00000000-0005-0000-0000-000072070000}"/>
    <cellStyle name="20% - Accent1 2 5 2 2 3 3" xfId="20702" xr:uid="{00000000-0005-0000-0000-000073070000}"/>
    <cellStyle name="20% - Accent1 2 5 2 2 4" xfId="14843" xr:uid="{00000000-0005-0000-0000-000074070000}"/>
    <cellStyle name="20% - Accent1 2 5 2 2 5" xfId="44408" xr:uid="{00000000-0005-0000-0000-000075070000}"/>
    <cellStyle name="20% - Accent1 2 5 2 2 6" xfId="47943" xr:uid="{00000000-0005-0000-0000-000076070000}"/>
    <cellStyle name="20% - Accent1 2 5 2 2 7" xfId="51478" xr:uid="{00000000-0005-0000-0000-000077070000}"/>
    <cellStyle name="20% - Accent1 2 5 2 3" xfId="6152" xr:uid="{00000000-0005-0000-0000-000078070000}"/>
    <cellStyle name="20% - Accent1 2 5 2 3 2" xfId="26517" xr:uid="{00000000-0005-0000-0000-000079070000}"/>
    <cellStyle name="20% - Accent1 2 5 2 3 2 2" xfId="41148" xr:uid="{00000000-0005-0000-0000-00007A070000}"/>
    <cellStyle name="20% - Accent1 2 5 2 3 3" xfId="34661" xr:uid="{00000000-0005-0000-0000-00007B070000}"/>
    <cellStyle name="20% - Accent1 2 5 2 3 4" xfId="20294" xr:uid="{00000000-0005-0000-0000-00007C070000}"/>
    <cellStyle name="20% - Accent1 2 5 2 4" xfId="9687" xr:uid="{00000000-0005-0000-0000-00007D070000}"/>
    <cellStyle name="20% - Accent1 2 5 2 4 2" xfId="25166" xr:uid="{00000000-0005-0000-0000-00007E070000}"/>
    <cellStyle name="20% - Accent1 2 5 2 4 2 2" xfId="39797" xr:uid="{00000000-0005-0000-0000-00007F070000}"/>
    <cellStyle name="20% - Accent1 2 5 2 4 3" xfId="31429" xr:uid="{00000000-0005-0000-0000-000080070000}"/>
    <cellStyle name="20% - Accent1 2 5 2 4 4" xfId="17062" xr:uid="{00000000-0005-0000-0000-000081070000}"/>
    <cellStyle name="20% - Accent1 2 5 2 5" xfId="13227" xr:uid="{00000000-0005-0000-0000-000082070000}"/>
    <cellStyle name="20% - Accent1 2 5 2 5 2" xfId="29813" xr:uid="{00000000-0005-0000-0000-000083070000}"/>
    <cellStyle name="20% - Accent1 2 5 2 6" xfId="20701" xr:uid="{00000000-0005-0000-0000-000084070000}"/>
    <cellStyle name="20% - Accent1 2 5 2 6 2" xfId="35078" xr:uid="{00000000-0005-0000-0000-000085070000}"/>
    <cellStyle name="20% - Accent1 2 5 2 7" xfId="26902" xr:uid="{00000000-0005-0000-0000-000086070000}"/>
    <cellStyle name="20% - Accent1 2 5 2 8" xfId="42792" xr:uid="{00000000-0005-0000-0000-000087070000}"/>
    <cellStyle name="20% - Accent1 2 5 2 9" xfId="46327" xr:uid="{00000000-0005-0000-0000-000088070000}"/>
    <cellStyle name="20% - Accent1 2 5 3" xfId="3310" xr:uid="{00000000-0005-0000-0000-000089070000}"/>
    <cellStyle name="20% - Accent1 2 5 3 2" xfId="6964" xr:uid="{00000000-0005-0000-0000-00008A070000}"/>
    <cellStyle name="20% - Accent1 2 5 3 2 2" xfId="32241" xr:uid="{00000000-0005-0000-0000-00008B070000}"/>
    <cellStyle name="20% - Accent1 2 5 3 2 3" xfId="17874" xr:uid="{00000000-0005-0000-0000-00008C070000}"/>
    <cellStyle name="20% - Accent1 2 5 3 3" xfId="10499" xr:uid="{00000000-0005-0000-0000-00008D070000}"/>
    <cellStyle name="20% - Accent1 2 5 3 3 2" xfId="35080" xr:uid="{00000000-0005-0000-0000-00008E070000}"/>
    <cellStyle name="20% - Accent1 2 5 3 3 3" xfId="20703" xr:uid="{00000000-0005-0000-0000-00008F070000}"/>
    <cellStyle name="20% - Accent1 2 5 3 4" xfId="14039" xr:uid="{00000000-0005-0000-0000-000090070000}"/>
    <cellStyle name="20% - Accent1 2 5 3 5" xfId="43604" xr:uid="{00000000-0005-0000-0000-000091070000}"/>
    <cellStyle name="20% - Accent1 2 5 3 6" xfId="47139" xr:uid="{00000000-0005-0000-0000-000092070000}"/>
    <cellStyle name="20% - Accent1 2 5 3 7" xfId="50674" xr:uid="{00000000-0005-0000-0000-000093070000}"/>
    <cellStyle name="20% - Accent1 2 5 4" xfId="5350" xr:uid="{00000000-0005-0000-0000-000094070000}"/>
    <cellStyle name="20% - Accent1 2 5 4 2" xfId="25715" xr:uid="{00000000-0005-0000-0000-000095070000}"/>
    <cellStyle name="20% - Accent1 2 5 4 2 2" xfId="40346" xr:uid="{00000000-0005-0000-0000-000096070000}"/>
    <cellStyle name="20% - Accent1 2 5 4 3" xfId="33857" xr:uid="{00000000-0005-0000-0000-000097070000}"/>
    <cellStyle name="20% - Accent1 2 5 4 4" xfId="19490" xr:uid="{00000000-0005-0000-0000-000098070000}"/>
    <cellStyle name="20% - Accent1 2 5 5" xfId="8885" xr:uid="{00000000-0005-0000-0000-000099070000}"/>
    <cellStyle name="20% - Accent1 2 5 5 2" xfId="24363" xr:uid="{00000000-0005-0000-0000-00009A070000}"/>
    <cellStyle name="20% - Accent1 2 5 5 2 2" xfId="38994" xr:uid="{00000000-0005-0000-0000-00009B070000}"/>
    <cellStyle name="20% - Accent1 2 5 5 3" xfId="30625" xr:uid="{00000000-0005-0000-0000-00009C070000}"/>
    <cellStyle name="20% - Accent1 2 5 5 4" xfId="16258" xr:uid="{00000000-0005-0000-0000-00009D070000}"/>
    <cellStyle name="20% - Accent1 2 5 6" xfId="12424" xr:uid="{00000000-0005-0000-0000-00009E070000}"/>
    <cellStyle name="20% - Accent1 2 5 6 2" xfId="29009" xr:uid="{00000000-0005-0000-0000-00009F070000}"/>
    <cellStyle name="20% - Accent1 2 5 7" xfId="20700" xr:uid="{00000000-0005-0000-0000-0000A0070000}"/>
    <cellStyle name="20% - Accent1 2 5 7 2" xfId="35077" xr:uid="{00000000-0005-0000-0000-0000A1070000}"/>
    <cellStyle name="20% - Accent1 2 5 8" xfId="26901" xr:uid="{00000000-0005-0000-0000-0000A2070000}"/>
    <cellStyle name="20% - Accent1 2 5 9" xfId="41990" xr:uid="{00000000-0005-0000-0000-0000A3070000}"/>
    <cellStyle name="20% - Accent1 2 6" xfId="884" xr:uid="{00000000-0005-0000-0000-0000A4070000}"/>
    <cellStyle name="20% - Accent1 2 6 2" xfId="15457" xr:uid="{00000000-0005-0000-0000-0000A5070000}"/>
    <cellStyle name="20% - Accent1 2 6 3" xfId="52715" xr:uid="{00000000-0005-0000-0000-0000A6070000}"/>
    <cellStyle name="20% - Accent1 2 6 4" xfId="52981" xr:uid="{00000000-0005-0000-0000-0000A7070000}"/>
    <cellStyle name="20% - Accent1 2 7" xfId="26813" xr:uid="{00000000-0005-0000-0000-0000A8070000}"/>
    <cellStyle name="20% - Accent1 2 8" xfId="975" xr:uid="{00000000-0005-0000-0000-0000A9070000}"/>
    <cellStyle name="20% - Accent1 2 9" xfId="52483" xr:uid="{00000000-0005-0000-0000-0000AA070000}"/>
    <cellStyle name="20% - Accent1 20" xfId="4733" xr:uid="{00000000-0005-0000-0000-0000AB070000}"/>
    <cellStyle name="20% - Accent1 21" xfId="4782" xr:uid="{00000000-0005-0000-0000-0000AC070000}"/>
    <cellStyle name="20% - Accent1 21 2" xfId="8317" xr:uid="{00000000-0005-0000-0000-0000AD070000}"/>
    <cellStyle name="20% - Accent1 21 2 2" xfId="35081" xr:uid="{00000000-0005-0000-0000-0000AE070000}"/>
    <cellStyle name="20% - Accent1 21 2 3" xfId="20704" xr:uid="{00000000-0005-0000-0000-0000AF070000}"/>
    <cellStyle name="20% - Accent1 21 3" xfId="11852" xr:uid="{00000000-0005-0000-0000-0000B0070000}"/>
    <cellStyle name="20% - Accent1 21 3 2" xfId="26903" xr:uid="{00000000-0005-0000-0000-0000B1070000}"/>
    <cellStyle name="20% - Accent1 21 4" xfId="15392" xr:uid="{00000000-0005-0000-0000-0000B2070000}"/>
    <cellStyle name="20% - Accent1 21 5" xfId="44957" xr:uid="{00000000-0005-0000-0000-0000B3070000}"/>
    <cellStyle name="20% - Accent1 21 6" xfId="48492" xr:uid="{00000000-0005-0000-0000-0000B4070000}"/>
    <cellStyle name="20% - Accent1 21 7" xfId="52027" xr:uid="{00000000-0005-0000-0000-0000B5070000}"/>
    <cellStyle name="20% - Accent1 22" xfId="936" xr:uid="{00000000-0005-0000-0000-0000B6070000}"/>
    <cellStyle name="20% - Accent1 22 2" xfId="41430" xr:uid="{00000000-0005-0000-0000-0000B7070000}"/>
    <cellStyle name="20% - Accent1 22 3" xfId="26799" xr:uid="{00000000-0005-0000-0000-0000B8070000}"/>
    <cellStyle name="20% - Accent1 23" xfId="4807" xr:uid="{00000000-0005-0000-0000-0000B9070000}"/>
    <cellStyle name="20% - Accent1 24" xfId="8342" xr:uid="{00000000-0005-0000-0000-0000BA070000}"/>
    <cellStyle name="20% - Accent1 25" xfId="11877" xr:uid="{00000000-0005-0000-0000-0000BB070000}"/>
    <cellStyle name="20% - Accent1 26" xfId="41447" xr:uid="{00000000-0005-0000-0000-0000BC070000}"/>
    <cellStyle name="20% - Accent1 27" xfId="44982" xr:uid="{00000000-0005-0000-0000-0000BD070000}"/>
    <cellStyle name="20% - Accent1 28" xfId="48517" xr:uid="{00000000-0005-0000-0000-0000BE070000}"/>
    <cellStyle name="20% - Accent1 29" xfId="905" xr:uid="{00000000-0005-0000-0000-0000BF070000}"/>
    <cellStyle name="20% - Accent1 3" xfId="13" xr:uid="{00000000-0005-0000-0000-0000C0070000}"/>
    <cellStyle name="20% - Accent1 3 10" xfId="14" xr:uid="{00000000-0005-0000-0000-0000C1070000}"/>
    <cellStyle name="20% - Accent1 3 10 2" xfId="15" xr:uid="{00000000-0005-0000-0000-0000C2070000}"/>
    <cellStyle name="20% - Accent1 3 10 2 2" xfId="52050" xr:uid="{00000000-0005-0000-0000-0000C3070000}"/>
    <cellStyle name="20% - Accent1 3 10 2 3" xfId="28479" xr:uid="{00000000-0005-0000-0000-0000C4070000}"/>
    <cellStyle name="20% - Accent1 3 10 3" xfId="15461" xr:uid="{00000000-0005-0000-0000-0000C5070000}"/>
    <cellStyle name="20% - Accent1 3 10 4" xfId="52049" xr:uid="{00000000-0005-0000-0000-0000C6070000}"/>
    <cellStyle name="20% - Accent1 3 10 5" xfId="8356" xr:uid="{00000000-0005-0000-0000-0000C7070000}"/>
    <cellStyle name="20% - Accent1 3 11" xfId="16" xr:uid="{00000000-0005-0000-0000-0000C8070000}"/>
    <cellStyle name="20% - Accent1 3 11 2" xfId="17" xr:uid="{00000000-0005-0000-0000-0000C9070000}"/>
    <cellStyle name="20% - Accent1 3 11 2 2" xfId="52052" xr:uid="{00000000-0005-0000-0000-0000CA070000}"/>
    <cellStyle name="20% - Accent1 3 11 2 3" xfId="35082" xr:uid="{00000000-0005-0000-0000-0000CB070000}"/>
    <cellStyle name="20% - Accent1 3 11 3" xfId="52051" xr:uid="{00000000-0005-0000-0000-0000CC070000}"/>
    <cellStyle name="20% - Accent1 3 11 4" xfId="11895" xr:uid="{00000000-0005-0000-0000-0000CD070000}"/>
    <cellStyle name="20% - Accent1 3 12" xfId="18" xr:uid="{00000000-0005-0000-0000-0000CE070000}"/>
    <cellStyle name="20% - Accent1 3 12 2" xfId="19" xr:uid="{00000000-0005-0000-0000-0000CF070000}"/>
    <cellStyle name="20% - Accent1 3 12 2 2" xfId="52054" xr:uid="{00000000-0005-0000-0000-0000D0070000}"/>
    <cellStyle name="20% - Accent1 3 12 2 3" xfId="26904" xr:uid="{00000000-0005-0000-0000-0000D1070000}"/>
    <cellStyle name="20% - Accent1 3 12 3" xfId="52053" xr:uid="{00000000-0005-0000-0000-0000D2070000}"/>
    <cellStyle name="20% - Accent1 3 12 4" xfId="15441" xr:uid="{00000000-0005-0000-0000-0000D3070000}"/>
    <cellStyle name="20% - Accent1 3 13" xfId="20" xr:uid="{00000000-0005-0000-0000-0000D4070000}"/>
    <cellStyle name="20% - Accent1 3 13 2" xfId="21" xr:uid="{00000000-0005-0000-0000-0000D5070000}"/>
    <cellStyle name="20% - Accent1 3 13 3" xfId="52055" xr:uid="{00000000-0005-0000-0000-0000D6070000}"/>
    <cellStyle name="20% - Accent1 3 13 4" xfId="26827" xr:uid="{00000000-0005-0000-0000-0000D7070000}"/>
    <cellStyle name="20% - Accent1 3 14" xfId="22" xr:uid="{00000000-0005-0000-0000-0000D8070000}"/>
    <cellStyle name="20% - Accent1 3 14 2" xfId="23" xr:uid="{00000000-0005-0000-0000-0000D9070000}"/>
    <cellStyle name="20% - Accent1 3 14 3" xfId="52056" xr:uid="{00000000-0005-0000-0000-0000DA070000}"/>
    <cellStyle name="20% - Accent1 3 14 4" xfId="41461" xr:uid="{00000000-0005-0000-0000-0000DB070000}"/>
    <cellStyle name="20% - Accent1 3 15" xfId="24" xr:uid="{00000000-0005-0000-0000-0000DC070000}"/>
    <cellStyle name="20% - Accent1 3 15 2" xfId="25" xr:uid="{00000000-0005-0000-0000-0000DD070000}"/>
    <cellStyle name="20% - Accent1 3 15 3" xfId="52057" xr:uid="{00000000-0005-0000-0000-0000DE070000}"/>
    <cellStyle name="20% - Accent1 3 15 4" xfId="44996" xr:uid="{00000000-0005-0000-0000-0000DF070000}"/>
    <cellStyle name="20% - Accent1 3 16" xfId="26" xr:uid="{00000000-0005-0000-0000-0000E0070000}"/>
    <cellStyle name="20% - Accent1 3 16 2" xfId="27" xr:uid="{00000000-0005-0000-0000-0000E1070000}"/>
    <cellStyle name="20% - Accent1 3 16 3" xfId="52058" xr:uid="{00000000-0005-0000-0000-0000E2070000}"/>
    <cellStyle name="20% - Accent1 3 16 4" xfId="48531" xr:uid="{00000000-0005-0000-0000-0000E3070000}"/>
    <cellStyle name="20% - Accent1 3 17" xfId="28" xr:uid="{00000000-0005-0000-0000-0000E4070000}"/>
    <cellStyle name="20% - Accent1 3 17 2" xfId="29" xr:uid="{00000000-0005-0000-0000-0000E5070000}"/>
    <cellStyle name="20% - Accent1 3 18" xfId="30" xr:uid="{00000000-0005-0000-0000-0000E6070000}"/>
    <cellStyle name="20% - Accent1 3 18 2" xfId="31" xr:uid="{00000000-0005-0000-0000-0000E7070000}"/>
    <cellStyle name="20% - Accent1 3 19" xfId="32" xr:uid="{00000000-0005-0000-0000-0000E8070000}"/>
    <cellStyle name="20% - Accent1 3 19 2" xfId="33" xr:uid="{00000000-0005-0000-0000-0000E9070000}"/>
    <cellStyle name="20% - Accent1 3 2" xfId="34" xr:uid="{00000000-0005-0000-0000-0000EA070000}"/>
    <cellStyle name="20% - Accent1 3 2 10" xfId="26905" xr:uid="{00000000-0005-0000-0000-0000EB070000}"/>
    <cellStyle name="20% - Accent1 3 2 11" xfId="41522" xr:uid="{00000000-0005-0000-0000-0000EC070000}"/>
    <cellStyle name="20% - Accent1 3 2 12" xfId="45057" xr:uid="{00000000-0005-0000-0000-0000ED070000}"/>
    <cellStyle name="20% - Accent1 3 2 13" xfId="48592" xr:uid="{00000000-0005-0000-0000-0000EE070000}"/>
    <cellStyle name="20% - Accent1 3 2 14" xfId="52059" xr:uid="{00000000-0005-0000-0000-0000EF070000}"/>
    <cellStyle name="20% - Accent1 3 2 15" xfId="1137" xr:uid="{00000000-0005-0000-0000-0000F0070000}"/>
    <cellStyle name="20% - Accent1 3 2 2" xfId="35" xr:uid="{00000000-0005-0000-0000-0000F1070000}"/>
    <cellStyle name="20% - Accent1 3 2 2 10" xfId="45319" xr:uid="{00000000-0005-0000-0000-0000F2070000}"/>
    <cellStyle name="20% - Accent1 3 2 2 11" xfId="48854" xr:uid="{00000000-0005-0000-0000-0000F3070000}"/>
    <cellStyle name="20% - Accent1 3 2 2 12" xfId="52060" xr:uid="{00000000-0005-0000-0000-0000F4070000}"/>
    <cellStyle name="20% - Accent1 3 2 2 13" xfId="1439" xr:uid="{00000000-0005-0000-0000-0000F5070000}"/>
    <cellStyle name="20% - Accent1 3 2 2 2" xfId="2288" xr:uid="{00000000-0005-0000-0000-0000F6070000}"/>
    <cellStyle name="20% - Accent1 3 2 2 2 10" xfId="49657" xr:uid="{00000000-0005-0000-0000-0000F7070000}"/>
    <cellStyle name="20% - Accent1 3 2 2 2 2" xfId="3908" xr:uid="{00000000-0005-0000-0000-0000F8070000}"/>
    <cellStyle name="20% - Accent1 3 2 2 2 2 2" xfId="7562" xr:uid="{00000000-0005-0000-0000-0000F9070000}"/>
    <cellStyle name="20% - Accent1 3 2 2 2 2 2 2" xfId="32839" xr:uid="{00000000-0005-0000-0000-0000FA070000}"/>
    <cellStyle name="20% - Accent1 3 2 2 2 2 2 3" xfId="18472" xr:uid="{00000000-0005-0000-0000-0000FB070000}"/>
    <cellStyle name="20% - Accent1 3 2 2 2 2 3" xfId="11097" xr:uid="{00000000-0005-0000-0000-0000FC070000}"/>
    <cellStyle name="20% - Accent1 3 2 2 2 2 3 2" xfId="35086" xr:uid="{00000000-0005-0000-0000-0000FD070000}"/>
    <cellStyle name="20% - Accent1 3 2 2 2 2 3 3" xfId="20707" xr:uid="{00000000-0005-0000-0000-0000FE070000}"/>
    <cellStyle name="20% - Accent1 3 2 2 2 2 4" xfId="14637" xr:uid="{00000000-0005-0000-0000-0000FF070000}"/>
    <cellStyle name="20% - Accent1 3 2 2 2 2 5" xfId="44202" xr:uid="{00000000-0005-0000-0000-000000080000}"/>
    <cellStyle name="20% - Accent1 3 2 2 2 2 6" xfId="47737" xr:uid="{00000000-0005-0000-0000-000001080000}"/>
    <cellStyle name="20% - Accent1 3 2 2 2 2 7" xfId="51272" xr:uid="{00000000-0005-0000-0000-000002080000}"/>
    <cellStyle name="20% - Accent1 3 2 2 2 3" xfId="5947" xr:uid="{00000000-0005-0000-0000-000003080000}"/>
    <cellStyle name="20% - Accent1 3 2 2 2 3 2" xfId="26312" xr:uid="{00000000-0005-0000-0000-000004080000}"/>
    <cellStyle name="20% - Accent1 3 2 2 2 3 2 2" xfId="40943" xr:uid="{00000000-0005-0000-0000-000005080000}"/>
    <cellStyle name="20% - Accent1 3 2 2 2 3 3" xfId="34455" xr:uid="{00000000-0005-0000-0000-000006080000}"/>
    <cellStyle name="20% - Accent1 3 2 2 2 3 4" xfId="20088" xr:uid="{00000000-0005-0000-0000-000007080000}"/>
    <cellStyle name="20% - Accent1 3 2 2 2 4" xfId="9482" xr:uid="{00000000-0005-0000-0000-000008080000}"/>
    <cellStyle name="20% - Accent1 3 2 2 2 4 2" xfId="24961" xr:uid="{00000000-0005-0000-0000-000009080000}"/>
    <cellStyle name="20% - Accent1 3 2 2 2 4 2 2" xfId="39592" xr:uid="{00000000-0005-0000-0000-00000A080000}"/>
    <cellStyle name="20% - Accent1 3 2 2 2 4 3" xfId="31223" xr:uid="{00000000-0005-0000-0000-00000B080000}"/>
    <cellStyle name="20% - Accent1 3 2 2 2 4 4" xfId="16856" xr:uid="{00000000-0005-0000-0000-00000C080000}"/>
    <cellStyle name="20% - Accent1 3 2 2 2 5" xfId="13022" xr:uid="{00000000-0005-0000-0000-00000D080000}"/>
    <cellStyle name="20% - Accent1 3 2 2 2 5 2" xfId="29607" xr:uid="{00000000-0005-0000-0000-00000E080000}"/>
    <cellStyle name="20% - Accent1 3 2 2 2 6" xfId="20706" xr:uid="{00000000-0005-0000-0000-00000F080000}"/>
    <cellStyle name="20% - Accent1 3 2 2 2 6 2" xfId="35085" xr:uid="{00000000-0005-0000-0000-000010080000}"/>
    <cellStyle name="20% - Accent1 3 2 2 2 7" xfId="26907" xr:uid="{00000000-0005-0000-0000-000011080000}"/>
    <cellStyle name="20% - Accent1 3 2 2 2 8" xfId="42587" xr:uid="{00000000-0005-0000-0000-000012080000}"/>
    <cellStyle name="20% - Accent1 3 2 2 2 9" xfId="46122" xr:uid="{00000000-0005-0000-0000-000013080000}"/>
    <cellStyle name="20% - Accent1 3 2 2 3" xfId="3104" xr:uid="{00000000-0005-0000-0000-000014080000}"/>
    <cellStyle name="20% - Accent1 3 2 2 3 2" xfId="6758" xr:uid="{00000000-0005-0000-0000-000015080000}"/>
    <cellStyle name="20% - Accent1 3 2 2 3 2 2" xfId="32035" xr:uid="{00000000-0005-0000-0000-000016080000}"/>
    <cellStyle name="20% - Accent1 3 2 2 3 2 3" xfId="17668" xr:uid="{00000000-0005-0000-0000-000017080000}"/>
    <cellStyle name="20% - Accent1 3 2 2 3 3" xfId="10293" xr:uid="{00000000-0005-0000-0000-000018080000}"/>
    <cellStyle name="20% - Accent1 3 2 2 3 3 2" xfId="35087" xr:uid="{00000000-0005-0000-0000-000019080000}"/>
    <cellStyle name="20% - Accent1 3 2 2 3 3 3" xfId="20708" xr:uid="{00000000-0005-0000-0000-00001A080000}"/>
    <cellStyle name="20% - Accent1 3 2 2 3 4" xfId="13833" xr:uid="{00000000-0005-0000-0000-00001B080000}"/>
    <cellStyle name="20% - Accent1 3 2 2 3 5" xfId="43398" xr:uid="{00000000-0005-0000-0000-00001C080000}"/>
    <cellStyle name="20% - Accent1 3 2 2 3 6" xfId="46933" xr:uid="{00000000-0005-0000-0000-00001D080000}"/>
    <cellStyle name="20% - Accent1 3 2 2 3 7" xfId="50468" xr:uid="{00000000-0005-0000-0000-00001E080000}"/>
    <cellStyle name="20% - Accent1 3 2 2 4" xfId="5144" xr:uid="{00000000-0005-0000-0000-00001F080000}"/>
    <cellStyle name="20% - Accent1 3 2 2 4 2" xfId="25509" xr:uid="{00000000-0005-0000-0000-000020080000}"/>
    <cellStyle name="20% - Accent1 3 2 2 4 2 2" xfId="40140" xr:uid="{00000000-0005-0000-0000-000021080000}"/>
    <cellStyle name="20% - Accent1 3 2 2 4 3" xfId="33651" xr:uid="{00000000-0005-0000-0000-000022080000}"/>
    <cellStyle name="20% - Accent1 3 2 2 4 4" xfId="19284" xr:uid="{00000000-0005-0000-0000-000023080000}"/>
    <cellStyle name="20% - Accent1 3 2 2 5" xfId="8679" xr:uid="{00000000-0005-0000-0000-000024080000}"/>
    <cellStyle name="20% - Accent1 3 2 2 5 2" xfId="24157" xr:uid="{00000000-0005-0000-0000-000025080000}"/>
    <cellStyle name="20% - Accent1 3 2 2 5 2 2" xfId="38788" xr:uid="{00000000-0005-0000-0000-000026080000}"/>
    <cellStyle name="20% - Accent1 3 2 2 5 3" xfId="30419" xr:uid="{00000000-0005-0000-0000-000027080000}"/>
    <cellStyle name="20% - Accent1 3 2 2 5 4" xfId="16052" xr:uid="{00000000-0005-0000-0000-000028080000}"/>
    <cellStyle name="20% - Accent1 3 2 2 6" xfId="12218" xr:uid="{00000000-0005-0000-0000-000029080000}"/>
    <cellStyle name="20% - Accent1 3 2 2 6 2" xfId="28803" xr:uid="{00000000-0005-0000-0000-00002A080000}"/>
    <cellStyle name="20% - Accent1 3 2 2 7" xfId="20705" xr:uid="{00000000-0005-0000-0000-00002B080000}"/>
    <cellStyle name="20% - Accent1 3 2 2 7 2" xfId="35084" xr:uid="{00000000-0005-0000-0000-00002C080000}"/>
    <cellStyle name="20% - Accent1 3 2 2 8" xfId="26906" xr:uid="{00000000-0005-0000-0000-00002D080000}"/>
    <cellStyle name="20% - Accent1 3 2 2 9" xfId="41784" xr:uid="{00000000-0005-0000-0000-00002E080000}"/>
    <cellStyle name="20% - Accent1 3 2 3" xfId="1702" xr:uid="{00000000-0005-0000-0000-00002F080000}"/>
    <cellStyle name="20% - Accent1 3 2 3 10" xfId="45581" xr:uid="{00000000-0005-0000-0000-000030080000}"/>
    <cellStyle name="20% - Accent1 3 2 3 11" xfId="49116" xr:uid="{00000000-0005-0000-0000-000031080000}"/>
    <cellStyle name="20% - Accent1 3 2 3 2" xfId="2550" xr:uid="{00000000-0005-0000-0000-000032080000}"/>
    <cellStyle name="20% - Accent1 3 2 3 2 10" xfId="49918" xr:uid="{00000000-0005-0000-0000-000033080000}"/>
    <cellStyle name="20% - Accent1 3 2 3 2 2" xfId="4170" xr:uid="{00000000-0005-0000-0000-000034080000}"/>
    <cellStyle name="20% - Accent1 3 2 3 2 2 2" xfId="7824" xr:uid="{00000000-0005-0000-0000-000035080000}"/>
    <cellStyle name="20% - Accent1 3 2 3 2 2 2 2" xfId="33101" xr:uid="{00000000-0005-0000-0000-000036080000}"/>
    <cellStyle name="20% - Accent1 3 2 3 2 2 2 3" xfId="18734" xr:uid="{00000000-0005-0000-0000-000037080000}"/>
    <cellStyle name="20% - Accent1 3 2 3 2 2 3" xfId="11359" xr:uid="{00000000-0005-0000-0000-000038080000}"/>
    <cellStyle name="20% - Accent1 3 2 3 2 2 3 2" xfId="35090" xr:uid="{00000000-0005-0000-0000-000039080000}"/>
    <cellStyle name="20% - Accent1 3 2 3 2 2 3 3" xfId="20711" xr:uid="{00000000-0005-0000-0000-00003A080000}"/>
    <cellStyle name="20% - Accent1 3 2 3 2 2 4" xfId="14899" xr:uid="{00000000-0005-0000-0000-00003B080000}"/>
    <cellStyle name="20% - Accent1 3 2 3 2 2 5" xfId="44464" xr:uid="{00000000-0005-0000-0000-00003C080000}"/>
    <cellStyle name="20% - Accent1 3 2 3 2 2 6" xfId="47999" xr:uid="{00000000-0005-0000-0000-00003D080000}"/>
    <cellStyle name="20% - Accent1 3 2 3 2 2 7" xfId="51534" xr:uid="{00000000-0005-0000-0000-00003E080000}"/>
    <cellStyle name="20% - Accent1 3 2 3 2 3" xfId="6208" xr:uid="{00000000-0005-0000-0000-00003F080000}"/>
    <cellStyle name="20% - Accent1 3 2 3 2 3 2" xfId="26573" xr:uid="{00000000-0005-0000-0000-000040080000}"/>
    <cellStyle name="20% - Accent1 3 2 3 2 3 2 2" xfId="41204" xr:uid="{00000000-0005-0000-0000-000041080000}"/>
    <cellStyle name="20% - Accent1 3 2 3 2 3 3" xfId="34717" xr:uid="{00000000-0005-0000-0000-000042080000}"/>
    <cellStyle name="20% - Accent1 3 2 3 2 3 4" xfId="20350" xr:uid="{00000000-0005-0000-0000-000043080000}"/>
    <cellStyle name="20% - Accent1 3 2 3 2 4" xfId="9743" xr:uid="{00000000-0005-0000-0000-000044080000}"/>
    <cellStyle name="20% - Accent1 3 2 3 2 4 2" xfId="25222" xr:uid="{00000000-0005-0000-0000-000045080000}"/>
    <cellStyle name="20% - Accent1 3 2 3 2 4 2 2" xfId="39853" xr:uid="{00000000-0005-0000-0000-000046080000}"/>
    <cellStyle name="20% - Accent1 3 2 3 2 4 3" xfId="31485" xr:uid="{00000000-0005-0000-0000-000047080000}"/>
    <cellStyle name="20% - Accent1 3 2 3 2 4 4" xfId="17118" xr:uid="{00000000-0005-0000-0000-000048080000}"/>
    <cellStyle name="20% - Accent1 3 2 3 2 5" xfId="13283" xr:uid="{00000000-0005-0000-0000-000049080000}"/>
    <cellStyle name="20% - Accent1 3 2 3 2 5 2" xfId="29869" xr:uid="{00000000-0005-0000-0000-00004A080000}"/>
    <cellStyle name="20% - Accent1 3 2 3 2 6" xfId="20710" xr:uid="{00000000-0005-0000-0000-00004B080000}"/>
    <cellStyle name="20% - Accent1 3 2 3 2 6 2" xfId="35089" xr:uid="{00000000-0005-0000-0000-00004C080000}"/>
    <cellStyle name="20% - Accent1 3 2 3 2 7" xfId="26909" xr:uid="{00000000-0005-0000-0000-00004D080000}"/>
    <cellStyle name="20% - Accent1 3 2 3 2 8" xfId="42848" xr:uid="{00000000-0005-0000-0000-00004E080000}"/>
    <cellStyle name="20% - Accent1 3 2 3 2 9" xfId="46383" xr:uid="{00000000-0005-0000-0000-00004F080000}"/>
    <cellStyle name="20% - Accent1 3 2 3 3" xfId="3366" xr:uid="{00000000-0005-0000-0000-000050080000}"/>
    <cellStyle name="20% - Accent1 3 2 3 3 2" xfId="7020" xr:uid="{00000000-0005-0000-0000-000051080000}"/>
    <cellStyle name="20% - Accent1 3 2 3 3 2 2" xfId="32297" xr:uid="{00000000-0005-0000-0000-000052080000}"/>
    <cellStyle name="20% - Accent1 3 2 3 3 2 3" xfId="17930" xr:uid="{00000000-0005-0000-0000-000053080000}"/>
    <cellStyle name="20% - Accent1 3 2 3 3 3" xfId="10555" xr:uid="{00000000-0005-0000-0000-000054080000}"/>
    <cellStyle name="20% - Accent1 3 2 3 3 3 2" xfId="35091" xr:uid="{00000000-0005-0000-0000-000055080000}"/>
    <cellStyle name="20% - Accent1 3 2 3 3 3 3" xfId="20712" xr:uid="{00000000-0005-0000-0000-000056080000}"/>
    <cellStyle name="20% - Accent1 3 2 3 3 4" xfId="14095" xr:uid="{00000000-0005-0000-0000-000057080000}"/>
    <cellStyle name="20% - Accent1 3 2 3 3 5" xfId="43660" xr:uid="{00000000-0005-0000-0000-000058080000}"/>
    <cellStyle name="20% - Accent1 3 2 3 3 6" xfId="47195" xr:uid="{00000000-0005-0000-0000-000059080000}"/>
    <cellStyle name="20% - Accent1 3 2 3 3 7" xfId="50730" xr:uid="{00000000-0005-0000-0000-00005A080000}"/>
    <cellStyle name="20% - Accent1 3 2 3 4" xfId="5406" xr:uid="{00000000-0005-0000-0000-00005B080000}"/>
    <cellStyle name="20% - Accent1 3 2 3 4 2" xfId="25771" xr:uid="{00000000-0005-0000-0000-00005C080000}"/>
    <cellStyle name="20% - Accent1 3 2 3 4 2 2" xfId="40402" xr:uid="{00000000-0005-0000-0000-00005D080000}"/>
    <cellStyle name="20% - Accent1 3 2 3 4 3" xfId="33913" xr:uid="{00000000-0005-0000-0000-00005E080000}"/>
    <cellStyle name="20% - Accent1 3 2 3 4 4" xfId="19546" xr:uid="{00000000-0005-0000-0000-00005F080000}"/>
    <cellStyle name="20% - Accent1 3 2 3 5" xfId="8941" xr:uid="{00000000-0005-0000-0000-000060080000}"/>
    <cellStyle name="20% - Accent1 3 2 3 5 2" xfId="24419" xr:uid="{00000000-0005-0000-0000-000061080000}"/>
    <cellStyle name="20% - Accent1 3 2 3 5 2 2" xfId="39050" xr:uid="{00000000-0005-0000-0000-000062080000}"/>
    <cellStyle name="20% - Accent1 3 2 3 5 3" xfId="30681" xr:uid="{00000000-0005-0000-0000-000063080000}"/>
    <cellStyle name="20% - Accent1 3 2 3 5 4" xfId="16314" xr:uid="{00000000-0005-0000-0000-000064080000}"/>
    <cellStyle name="20% - Accent1 3 2 3 6" xfId="12480" xr:uid="{00000000-0005-0000-0000-000065080000}"/>
    <cellStyle name="20% - Accent1 3 2 3 6 2" xfId="29065" xr:uid="{00000000-0005-0000-0000-000066080000}"/>
    <cellStyle name="20% - Accent1 3 2 3 7" xfId="20709" xr:uid="{00000000-0005-0000-0000-000067080000}"/>
    <cellStyle name="20% - Accent1 3 2 3 7 2" xfId="35088" xr:uid="{00000000-0005-0000-0000-000068080000}"/>
    <cellStyle name="20% - Accent1 3 2 3 8" xfId="26908" xr:uid="{00000000-0005-0000-0000-000069080000}"/>
    <cellStyle name="20% - Accent1 3 2 3 9" xfId="42046" xr:uid="{00000000-0005-0000-0000-00006A080000}"/>
    <cellStyle name="20% - Accent1 3 2 4" xfId="2026" xr:uid="{00000000-0005-0000-0000-00006B080000}"/>
    <cellStyle name="20% - Accent1 3 2 4 10" xfId="49395" xr:uid="{00000000-0005-0000-0000-00006C080000}"/>
    <cellStyle name="20% - Accent1 3 2 4 2" xfId="3646" xr:uid="{00000000-0005-0000-0000-00006D080000}"/>
    <cellStyle name="20% - Accent1 3 2 4 2 2" xfId="7300" xr:uid="{00000000-0005-0000-0000-00006E080000}"/>
    <cellStyle name="20% - Accent1 3 2 4 2 2 2" xfId="32577" xr:uid="{00000000-0005-0000-0000-00006F080000}"/>
    <cellStyle name="20% - Accent1 3 2 4 2 2 3" xfId="18210" xr:uid="{00000000-0005-0000-0000-000070080000}"/>
    <cellStyle name="20% - Accent1 3 2 4 2 3" xfId="10835" xr:uid="{00000000-0005-0000-0000-000071080000}"/>
    <cellStyle name="20% - Accent1 3 2 4 2 3 2" xfId="35093" xr:uid="{00000000-0005-0000-0000-000072080000}"/>
    <cellStyle name="20% - Accent1 3 2 4 2 3 3" xfId="20714" xr:uid="{00000000-0005-0000-0000-000073080000}"/>
    <cellStyle name="20% - Accent1 3 2 4 2 4" xfId="14375" xr:uid="{00000000-0005-0000-0000-000074080000}"/>
    <cellStyle name="20% - Accent1 3 2 4 2 5" xfId="43940" xr:uid="{00000000-0005-0000-0000-000075080000}"/>
    <cellStyle name="20% - Accent1 3 2 4 2 6" xfId="47475" xr:uid="{00000000-0005-0000-0000-000076080000}"/>
    <cellStyle name="20% - Accent1 3 2 4 2 7" xfId="51010" xr:uid="{00000000-0005-0000-0000-000077080000}"/>
    <cellStyle name="20% - Accent1 3 2 4 3" xfId="5685" xr:uid="{00000000-0005-0000-0000-000078080000}"/>
    <cellStyle name="20% - Accent1 3 2 4 3 2" xfId="26050" xr:uid="{00000000-0005-0000-0000-000079080000}"/>
    <cellStyle name="20% - Accent1 3 2 4 3 2 2" xfId="40681" xr:uid="{00000000-0005-0000-0000-00007A080000}"/>
    <cellStyle name="20% - Accent1 3 2 4 3 3" xfId="34193" xr:uid="{00000000-0005-0000-0000-00007B080000}"/>
    <cellStyle name="20% - Accent1 3 2 4 3 4" xfId="19826" xr:uid="{00000000-0005-0000-0000-00007C080000}"/>
    <cellStyle name="20% - Accent1 3 2 4 4" xfId="9220" xr:uid="{00000000-0005-0000-0000-00007D080000}"/>
    <cellStyle name="20% - Accent1 3 2 4 4 2" xfId="24699" xr:uid="{00000000-0005-0000-0000-00007E080000}"/>
    <cellStyle name="20% - Accent1 3 2 4 4 2 2" xfId="39330" xr:uid="{00000000-0005-0000-0000-00007F080000}"/>
    <cellStyle name="20% - Accent1 3 2 4 4 3" xfId="30961" xr:uid="{00000000-0005-0000-0000-000080080000}"/>
    <cellStyle name="20% - Accent1 3 2 4 4 4" xfId="16594" xr:uid="{00000000-0005-0000-0000-000081080000}"/>
    <cellStyle name="20% - Accent1 3 2 4 5" xfId="12760" xr:uid="{00000000-0005-0000-0000-000082080000}"/>
    <cellStyle name="20% - Accent1 3 2 4 5 2" xfId="29345" xr:uid="{00000000-0005-0000-0000-000083080000}"/>
    <cellStyle name="20% - Accent1 3 2 4 6" xfId="20713" xr:uid="{00000000-0005-0000-0000-000084080000}"/>
    <cellStyle name="20% - Accent1 3 2 4 6 2" xfId="35092" xr:uid="{00000000-0005-0000-0000-000085080000}"/>
    <cellStyle name="20% - Accent1 3 2 4 7" xfId="26910" xr:uid="{00000000-0005-0000-0000-000086080000}"/>
    <cellStyle name="20% - Accent1 3 2 4 8" xfId="42325" xr:uid="{00000000-0005-0000-0000-000087080000}"/>
    <cellStyle name="20% - Accent1 3 2 4 9" xfId="45860" xr:uid="{00000000-0005-0000-0000-000088080000}"/>
    <cellStyle name="20% - Accent1 3 2 5" xfId="2841" xr:uid="{00000000-0005-0000-0000-000089080000}"/>
    <cellStyle name="20% - Accent1 3 2 5 2" xfId="6495" xr:uid="{00000000-0005-0000-0000-00008A080000}"/>
    <cellStyle name="20% - Accent1 3 2 5 2 2" xfId="31772" xr:uid="{00000000-0005-0000-0000-00008B080000}"/>
    <cellStyle name="20% - Accent1 3 2 5 2 3" xfId="17405" xr:uid="{00000000-0005-0000-0000-00008C080000}"/>
    <cellStyle name="20% - Accent1 3 2 5 3" xfId="10030" xr:uid="{00000000-0005-0000-0000-00008D080000}"/>
    <cellStyle name="20% - Accent1 3 2 5 3 2" xfId="35094" xr:uid="{00000000-0005-0000-0000-00008E080000}"/>
    <cellStyle name="20% - Accent1 3 2 5 3 3" xfId="20715" xr:uid="{00000000-0005-0000-0000-00008F080000}"/>
    <cellStyle name="20% - Accent1 3 2 5 4" xfId="13570" xr:uid="{00000000-0005-0000-0000-000090080000}"/>
    <cellStyle name="20% - Accent1 3 2 5 5" xfId="43135" xr:uid="{00000000-0005-0000-0000-000091080000}"/>
    <cellStyle name="20% - Accent1 3 2 5 6" xfId="46670" xr:uid="{00000000-0005-0000-0000-000092080000}"/>
    <cellStyle name="20% - Accent1 3 2 5 7" xfId="50205" xr:uid="{00000000-0005-0000-0000-000093080000}"/>
    <cellStyle name="20% - Accent1 3 2 6" xfId="4464" xr:uid="{00000000-0005-0000-0000-000094080000}"/>
    <cellStyle name="20% - Accent1 3 2 6 2" xfId="8116" xr:uid="{00000000-0005-0000-0000-000095080000}"/>
    <cellStyle name="20% - Accent1 3 2 6 2 2" xfId="33388" xr:uid="{00000000-0005-0000-0000-000096080000}"/>
    <cellStyle name="20% - Accent1 3 2 6 2 3" xfId="19021" xr:uid="{00000000-0005-0000-0000-000097080000}"/>
    <cellStyle name="20% - Accent1 3 2 6 3" xfId="11651" xr:uid="{00000000-0005-0000-0000-000098080000}"/>
    <cellStyle name="20% - Accent1 3 2 6 3 2" xfId="35095" xr:uid="{00000000-0005-0000-0000-000099080000}"/>
    <cellStyle name="20% - Accent1 3 2 6 3 3" xfId="20716" xr:uid="{00000000-0005-0000-0000-00009A080000}"/>
    <cellStyle name="20% - Accent1 3 2 6 4" xfId="15191" xr:uid="{00000000-0005-0000-0000-00009B080000}"/>
    <cellStyle name="20% - Accent1 3 2 6 5" xfId="44756" xr:uid="{00000000-0005-0000-0000-00009C080000}"/>
    <cellStyle name="20% - Accent1 3 2 6 6" xfId="48291" xr:uid="{00000000-0005-0000-0000-00009D080000}"/>
    <cellStyle name="20% - Accent1 3 2 6 7" xfId="51826" xr:uid="{00000000-0005-0000-0000-00009E080000}"/>
    <cellStyle name="20% - Accent1 3 2 7" xfId="4882" xr:uid="{00000000-0005-0000-0000-00009F080000}"/>
    <cellStyle name="20% - Accent1 3 2 7 2" xfId="23894" xr:uid="{00000000-0005-0000-0000-0000A0080000}"/>
    <cellStyle name="20% - Accent1 3 2 7 2 2" xfId="38525" xr:uid="{00000000-0005-0000-0000-0000A1080000}"/>
    <cellStyle name="20% - Accent1 3 2 7 3" xfId="30156" xr:uid="{00000000-0005-0000-0000-0000A2080000}"/>
    <cellStyle name="20% - Accent1 3 2 7 4" xfId="15789" xr:uid="{00000000-0005-0000-0000-0000A3080000}"/>
    <cellStyle name="20% - Accent1 3 2 8" xfId="8417" xr:uid="{00000000-0005-0000-0000-0000A4080000}"/>
    <cellStyle name="20% - Accent1 3 2 8 2" xfId="28540" xr:uid="{00000000-0005-0000-0000-0000A5080000}"/>
    <cellStyle name="20% - Accent1 3 2 8 3" xfId="15521" xr:uid="{00000000-0005-0000-0000-0000A6080000}"/>
    <cellStyle name="20% - Accent1 3 2 9" xfId="11956" xr:uid="{00000000-0005-0000-0000-0000A7080000}"/>
    <cellStyle name="20% - Accent1 3 2 9 2" xfId="35083" xr:uid="{00000000-0005-0000-0000-0000A8080000}"/>
    <cellStyle name="20% - Accent1 3 20" xfId="36" xr:uid="{00000000-0005-0000-0000-0000A9080000}"/>
    <cellStyle name="20% - Accent1 3 21" xfId="52048" xr:uid="{00000000-0005-0000-0000-0000AA080000}"/>
    <cellStyle name="20% - Accent1 3 22" xfId="1018" xr:uid="{00000000-0005-0000-0000-0000AB080000}"/>
    <cellStyle name="20% - Accent1 3 3" xfId="37" xr:uid="{00000000-0005-0000-0000-0000AC080000}"/>
    <cellStyle name="20% - Accent1 3 3 10" xfId="26911" xr:uid="{00000000-0005-0000-0000-0000AD080000}"/>
    <cellStyle name="20% - Accent1 3 3 11" xfId="41475" xr:uid="{00000000-0005-0000-0000-0000AE080000}"/>
    <cellStyle name="20% - Accent1 3 3 12" xfId="45010" xr:uid="{00000000-0005-0000-0000-0000AF080000}"/>
    <cellStyle name="20% - Accent1 3 3 13" xfId="48545" xr:uid="{00000000-0005-0000-0000-0000B0080000}"/>
    <cellStyle name="20% - Accent1 3 3 14" xfId="52061" xr:uid="{00000000-0005-0000-0000-0000B1080000}"/>
    <cellStyle name="20% - Accent1 3 3 15" xfId="1046" xr:uid="{00000000-0005-0000-0000-0000B2080000}"/>
    <cellStyle name="20% - Accent1 3 3 2" xfId="38" xr:uid="{00000000-0005-0000-0000-0000B3080000}"/>
    <cellStyle name="20% - Accent1 3 3 2 10" xfId="45272" xr:uid="{00000000-0005-0000-0000-0000B4080000}"/>
    <cellStyle name="20% - Accent1 3 3 2 11" xfId="48807" xr:uid="{00000000-0005-0000-0000-0000B5080000}"/>
    <cellStyle name="20% - Accent1 3 3 2 12" xfId="52062" xr:uid="{00000000-0005-0000-0000-0000B6080000}"/>
    <cellStyle name="20% - Accent1 3 3 2 13" xfId="1392" xr:uid="{00000000-0005-0000-0000-0000B7080000}"/>
    <cellStyle name="20% - Accent1 3 3 2 2" xfId="2241" xr:uid="{00000000-0005-0000-0000-0000B8080000}"/>
    <cellStyle name="20% - Accent1 3 3 2 2 10" xfId="49610" xr:uid="{00000000-0005-0000-0000-0000B9080000}"/>
    <cellStyle name="20% - Accent1 3 3 2 2 2" xfId="3861" xr:uid="{00000000-0005-0000-0000-0000BA080000}"/>
    <cellStyle name="20% - Accent1 3 3 2 2 2 2" xfId="7515" xr:uid="{00000000-0005-0000-0000-0000BB080000}"/>
    <cellStyle name="20% - Accent1 3 3 2 2 2 2 2" xfId="32792" xr:uid="{00000000-0005-0000-0000-0000BC080000}"/>
    <cellStyle name="20% - Accent1 3 3 2 2 2 2 3" xfId="18425" xr:uid="{00000000-0005-0000-0000-0000BD080000}"/>
    <cellStyle name="20% - Accent1 3 3 2 2 2 3" xfId="11050" xr:uid="{00000000-0005-0000-0000-0000BE080000}"/>
    <cellStyle name="20% - Accent1 3 3 2 2 2 3 2" xfId="35099" xr:uid="{00000000-0005-0000-0000-0000BF080000}"/>
    <cellStyle name="20% - Accent1 3 3 2 2 2 3 3" xfId="20719" xr:uid="{00000000-0005-0000-0000-0000C0080000}"/>
    <cellStyle name="20% - Accent1 3 3 2 2 2 4" xfId="14590" xr:uid="{00000000-0005-0000-0000-0000C1080000}"/>
    <cellStyle name="20% - Accent1 3 3 2 2 2 5" xfId="44155" xr:uid="{00000000-0005-0000-0000-0000C2080000}"/>
    <cellStyle name="20% - Accent1 3 3 2 2 2 6" xfId="47690" xr:uid="{00000000-0005-0000-0000-0000C3080000}"/>
    <cellStyle name="20% - Accent1 3 3 2 2 2 7" xfId="51225" xr:uid="{00000000-0005-0000-0000-0000C4080000}"/>
    <cellStyle name="20% - Accent1 3 3 2 2 3" xfId="5900" xr:uid="{00000000-0005-0000-0000-0000C5080000}"/>
    <cellStyle name="20% - Accent1 3 3 2 2 3 2" xfId="26265" xr:uid="{00000000-0005-0000-0000-0000C6080000}"/>
    <cellStyle name="20% - Accent1 3 3 2 2 3 2 2" xfId="40896" xr:uid="{00000000-0005-0000-0000-0000C7080000}"/>
    <cellStyle name="20% - Accent1 3 3 2 2 3 3" xfId="34408" xr:uid="{00000000-0005-0000-0000-0000C8080000}"/>
    <cellStyle name="20% - Accent1 3 3 2 2 3 4" xfId="20041" xr:uid="{00000000-0005-0000-0000-0000C9080000}"/>
    <cellStyle name="20% - Accent1 3 3 2 2 4" xfId="9435" xr:uid="{00000000-0005-0000-0000-0000CA080000}"/>
    <cellStyle name="20% - Accent1 3 3 2 2 4 2" xfId="24914" xr:uid="{00000000-0005-0000-0000-0000CB080000}"/>
    <cellStyle name="20% - Accent1 3 3 2 2 4 2 2" xfId="39545" xr:uid="{00000000-0005-0000-0000-0000CC080000}"/>
    <cellStyle name="20% - Accent1 3 3 2 2 4 3" xfId="31176" xr:uid="{00000000-0005-0000-0000-0000CD080000}"/>
    <cellStyle name="20% - Accent1 3 3 2 2 4 4" xfId="16809" xr:uid="{00000000-0005-0000-0000-0000CE080000}"/>
    <cellStyle name="20% - Accent1 3 3 2 2 5" xfId="12975" xr:uid="{00000000-0005-0000-0000-0000CF080000}"/>
    <cellStyle name="20% - Accent1 3 3 2 2 5 2" xfId="29560" xr:uid="{00000000-0005-0000-0000-0000D0080000}"/>
    <cellStyle name="20% - Accent1 3 3 2 2 6" xfId="20718" xr:uid="{00000000-0005-0000-0000-0000D1080000}"/>
    <cellStyle name="20% - Accent1 3 3 2 2 6 2" xfId="35098" xr:uid="{00000000-0005-0000-0000-0000D2080000}"/>
    <cellStyle name="20% - Accent1 3 3 2 2 7" xfId="26913" xr:uid="{00000000-0005-0000-0000-0000D3080000}"/>
    <cellStyle name="20% - Accent1 3 3 2 2 8" xfId="42540" xr:uid="{00000000-0005-0000-0000-0000D4080000}"/>
    <cellStyle name="20% - Accent1 3 3 2 2 9" xfId="46075" xr:uid="{00000000-0005-0000-0000-0000D5080000}"/>
    <cellStyle name="20% - Accent1 3 3 2 3" xfId="3057" xr:uid="{00000000-0005-0000-0000-0000D6080000}"/>
    <cellStyle name="20% - Accent1 3 3 2 3 2" xfId="6711" xr:uid="{00000000-0005-0000-0000-0000D7080000}"/>
    <cellStyle name="20% - Accent1 3 3 2 3 2 2" xfId="31988" xr:uid="{00000000-0005-0000-0000-0000D8080000}"/>
    <cellStyle name="20% - Accent1 3 3 2 3 2 3" xfId="17621" xr:uid="{00000000-0005-0000-0000-0000D9080000}"/>
    <cellStyle name="20% - Accent1 3 3 2 3 3" xfId="10246" xr:uid="{00000000-0005-0000-0000-0000DA080000}"/>
    <cellStyle name="20% - Accent1 3 3 2 3 3 2" xfId="35100" xr:uid="{00000000-0005-0000-0000-0000DB080000}"/>
    <cellStyle name="20% - Accent1 3 3 2 3 3 3" xfId="20720" xr:uid="{00000000-0005-0000-0000-0000DC080000}"/>
    <cellStyle name="20% - Accent1 3 3 2 3 4" xfId="13786" xr:uid="{00000000-0005-0000-0000-0000DD080000}"/>
    <cellStyle name="20% - Accent1 3 3 2 3 5" xfId="43351" xr:uid="{00000000-0005-0000-0000-0000DE080000}"/>
    <cellStyle name="20% - Accent1 3 3 2 3 6" xfId="46886" xr:uid="{00000000-0005-0000-0000-0000DF080000}"/>
    <cellStyle name="20% - Accent1 3 3 2 3 7" xfId="50421" xr:uid="{00000000-0005-0000-0000-0000E0080000}"/>
    <cellStyle name="20% - Accent1 3 3 2 4" xfId="5097" xr:uid="{00000000-0005-0000-0000-0000E1080000}"/>
    <cellStyle name="20% - Accent1 3 3 2 4 2" xfId="25463" xr:uid="{00000000-0005-0000-0000-0000E2080000}"/>
    <cellStyle name="20% - Accent1 3 3 2 4 2 2" xfId="40094" xr:uid="{00000000-0005-0000-0000-0000E3080000}"/>
    <cellStyle name="20% - Accent1 3 3 2 4 3" xfId="33604" xr:uid="{00000000-0005-0000-0000-0000E4080000}"/>
    <cellStyle name="20% - Accent1 3 3 2 4 4" xfId="19237" xr:uid="{00000000-0005-0000-0000-0000E5080000}"/>
    <cellStyle name="20% - Accent1 3 3 2 5" xfId="8632" xr:uid="{00000000-0005-0000-0000-0000E6080000}"/>
    <cellStyle name="20% - Accent1 3 3 2 5 2" xfId="24110" xr:uid="{00000000-0005-0000-0000-0000E7080000}"/>
    <cellStyle name="20% - Accent1 3 3 2 5 2 2" xfId="38741" xr:uid="{00000000-0005-0000-0000-0000E8080000}"/>
    <cellStyle name="20% - Accent1 3 3 2 5 3" xfId="30372" xr:uid="{00000000-0005-0000-0000-0000E9080000}"/>
    <cellStyle name="20% - Accent1 3 3 2 5 4" xfId="16005" xr:uid="{00000000-0005-0000-0000-0000EA080000}"/>
    <cellStyle name="20% - Accent1 3 3 2 6" xfId="12171" xr:uid="{00000000-0005-0000-0000-0000EB080000}"/>
    <cellStyle name="20% - Accent1 3 3 2 6 2" xfId="28756" xr:uid="{00000000-0005-0000-0000-0000EC080000}"/>
    <cellStyle name="20% - Accent1 3 3 2 7" xfId="20717" xr:uid="{00000000-0005-0000-0000-0000ED080000}"/>
    <cellStyle name="20% - Accent1 3 3 2 7 2" xfId="35097" xr:uid="{00000000-0005-0000-0000-0000EE080000}"/>
    <cellStyle name="20% - Accent1 3 3 2 8" xfId="26912" xr:uid="{00000000-0005-0000-0000-0000EF080000}"/>
    <cellStyle name="20% - Accent1 3 3 2 9" xfId="41737" xr:uid="{00000000-0005-0000-0000-0000F0080000}"/>
    <cellStyle name="20% - Accent1 3 3 3" xfId="1753" xr:uid="{00000000-0005-0000-0000-0000F1080000}"/>
    <cellStyle name="20% - Accent1 3 3 3 10" xfId="45632" xr:uid="{00000000-0005-0000-0000-0000F2080000}"/>
    <cellStyle name="20% - Accent1 3 3 3 11" xfId="49167" xr:uid="{00000000-0005-0000-0000-0000F3080000}"/>
    <cellStyle name="20% - Accent1 3 3 3 2" xfId="2601" xr:uid="{00000000-0005-0000-0000-0000F4080000}"/>
    <cellStyle name="20% - Accent1 3 3 3 2 10" xfId="49969" xr:uid="{00000000-0005-0000-0000-0000F5080000}"/>
    <cellStyle name="20% - Accent1 3 3 3 2 2" xfId="4221" xr:uid="{00000000-0005-0000-0000-0000F6080000}"/>
    <cellStyle name="20% - Accent1 3 3 3 2 2 2" xfId="7875" xr:uid="{00000000-0005-0000-0000-0000F7080000}"/>
    <cellStyle name="20% - Accent1 3 3 3 2 2 2 2" xfId="33152" xr:uid="{00000000-0005-0000-0000-0000F8080000}"/>
    <cellStyle name="20% - Accent1 3 3 3 2 2 2 3" xfId="18785" xr:uid="{00000000-0005-0000-0000-0000F9080000}"/>
    <cellStyle name="20% - Accent1 3 3 3 2 2 3" xfId="11410" xr:uid="{00000000-0005-0000-0000-0000FA080000}"/>
    <cellStyle name="20% - Accent1 3 3 3 2 2 3 2" xfId="35103" xr:uid="{00000000-0005-0000-0000-0000FB080000}"/>
    <cellStyle name="20% - Accent1 3 3 3 2 2 3 3" xfId="20723" xr:uid="{00000000-0005-0000-0000-0000FC080000}"/>
    <cellStyle name="20% - Accent1 3 3 3 2 2 4" xfId="14950" xr:uid="{00000000-0005-0000-0000-0000FD080000}"/>
    <cellStyle name="20% - Accent1 3 3 3 2 2 5" xfId="44515" xr:uid="{00000000-0005-0000-0000-0000FE080000}"/>
    <cellStyle name="20% - Accent1 3 3 3 2 2 6" xfId="48050" xr:uid="{00000000-0005-0000-0000-0000FF080000}"/>
    <cellStyle name="20% - Accent1 3 3 3 2 2 7" xfId="51585" xr:uid="{00000000-0005-0000-0000-000000090000}"/>
    <cellStyle name="20% - Accent1 3 3 3 2 3" xfId="6259" xr:uid="{00000000-0005-0000-0000-000001090000}"/>
    <cellStyle name="20% - Accent1 3 3 3 2 3 2" xfId="26624" xr:uid="{00000000-0005-0000-0000-000002090000}"/>
    <cellStyle name="20% - Accent1 3 3 3 2 3 2 2" xfId="41255" xr:uid="{00000000-0005-0000-0000-000003090000}"/>
    <cellStyle name="20% - Accent1 3 3 3 2 3 3" xfId="34768" xr:uid="{00000000-0005-0000-0000-000004090000}"/>
    <cellStyle name="20% - Accent1 3 3 3 2 3 4" xfId="20401" xr:uid="{00000000-0005-0000-0000-000005090000}"/>
    <cellStyle name="20% - Accent1 3 3 3 2 4" xfId="9794" xr:uid="{00000000-0005-0000-0000-000006090000}"/>
    <cellStyle name="20% - Accent1 3 3 3 2 4 2" xfId="25273" xr:uid="{00000000-0005-0000-0000-000007090000}"/>
    <cellStyle name="20% - Accent1 3 3 3 2 4 2 2" xfId="39904" xr:uid="{00000000-0005-0000-0000-000008090000}"/>
    <cellStyle name="20% - Accent1 3 3 3 2 4 3" xfId="31536" xr:uid="{00000000-0005-0000-0000-000009090000}"/>
    <cellStyle name="20% - Accent1 3 3 3 2 4 4" xfId="17169" xr:uid="{00000000-0005-0000-0000-00000A090000}"/>
    <cellStyle name="20% - Accent1 3 3 3 2 5" xfId="13334" xr:uid="{00000000-0005-0000-0000-00000B090000}"/>
    <cellStyle name="20% - Accent1 3 3 3 2 5 2" xfId="29920" xr:uid="{00000000-0005-0000-0000-00000C090000}"/>
    <cellStyle name="20% - Accent1 3 3 3 2 6" xfId="20722" xr:uid="{00000000-0005-0000-0000-00000D090000}"/>
    <cellStyle name="20% - Accent1 3 3 3 2 6 2" xfId="35102" xr:uid="{00000000-0005-0000-0000-00000E090000}"/>
    <cellStyle name="20% - Accent1 3 3 3 2 7" xfId="26915" xr:uid="{00000000-0005-0000-0000-00000F090000}"/>
    <cellStyle name="20% - Accent1 3 3 3 2 8" xfId="42899" xr:uid="{00000000-0005-0000-0000-000010090000}"/>
    <cellStyle name="20% - Accent1 3 3 3 2 9" xfId="46434" xr:uid="{00000000-0005-0000-0000-000011090000}"/>
    <cellStyle name="20% - Accent1 3 3 3 3" xfId="3417" xr:uid="{00000000-0005-0000-0000-000012090000}"/>
    <cellStyle name="20% - Accent1 3 3 3 3 2" xfId="7071" xr:uid="{00000000-0005-0000-0000-000013090000}"/>
    <cellStyle name="20% - Accent1 3 3 3 3 2 2" xfId="32348" xr:uid="{00000000-0005-0000-0000-000014090000}"/>
    <cellStyle name="20% - Accent1 3 3 3 3 2 3" xfId="17981" xr:uid="{00000000-0005-0000-0000-000015090000}"/>
    <cellStyle name="20% - Accent1 3 3 3 3 3" xfId="10606" xr:uid="{00000000-0005-0000-0000-000016090000}"/>
    <cellStyle name="20% - Accent1 3 3 3 3 3 2" xfId="35104" xr:uid="{00000000-0005-0000-0000-000017090000}"/>
    <cellStyle name="20% - Accent1 3 3 3 3 3 3" xfId="20724" xr:uid="{00000000-0005-0000-0000-000018090000}"/>
    <cellStyle name="20% - Accent1 3 3 3 3 4" xfId="14146" xr:uid="{00000000-0005-0000-0000-000019090000}"/>
    <cellStyle name="20% - Accent1 3 3 3 3 5" xfId="43711" xr:uid="{00000000-0005-0000-0000-00001A090000}"/>
    <cellStyle name="20% - Accent1 3 3 3 3 6" xfId="47246" xr:uid="{00000000-0005-0000-0000-00001B090000}"/>
    <cellStyle name="20% - Accent1 3 3 3 3 7" xfId="50781" xr:uid="{00000000-0005-0000-0000-00001C090000}"/>
    <cellStyle name="20% - Accent1 3 3 3 4" xfId="5457" xr:uid="{00000000-0005-0000-0000-00001D090000}"/>
    <cellStyle name="20% - Accent1 3 3 3 4 2" xfId="25822" xr:uid="{00000000-0005-0000-0000-00001E090000}"/>
    <cellStyle name="20% - Accent1 3 3 3 4 2 2" xfId="40453" xr:uid="{00000000-0005-0000-0000-00001F090000}"/>
    <cellStyle name="20% - Accent1 3 3 3 4 3" xfId="33964" xr:uid="{00000000-0005-0000-0000-000020090000}"/>
    <cellStyle name="20% - Accent1 3 3 3 4 4" xfId="19597" xr:uid="{00000000-0005-0000-0000-000021090000}"/>
    <cellStyle name="20% - Accent1 3 3 3 5" xfId="8992" xr:uid="{00000000-0005-0000-0000-000022090000}"/>
    <cellStyle name="20% - Accent1 3 3 3 5 2" xfId="24470" xr:uid="{00000000-0005-0000-0000-000023090000}"/>
    <cellStyle name="20% - Accent1 3 3 3 5 2 2" xfId="39101" xr:uid="{00000000-0005-0000-0000-000024090000}"/>
    <cellStyle name="20% - Accent1 3 3 3 5 3" xfId="30732" xr:uid="{00000000-0005-0000-0000-000025090000}"/>
    <cellStyle name="20% - Accent1 3 3 3 5 4" xfId="16365" xr:uid="{00000000-0005-0000-0000-000026090000}"/>
    <cellStyle name="20% - Accent1 3 3 3 6" xfId="12531" xr:uid="{00000000-0005-0000-0000-000027090000}"/>
    <cellStyle name="20% - Accent1 3 3 3 6 2" xfId="29116" xr:uid="{00000000-0005-0000-0000-000028090000}"/>
    <cellStyle name="20% - Accent1 3 3 3 7" xfId="20721" xr:uid="{00000000-0005-0000-0000-000029090000}"/>
    <cellStyle name="20% - Accent1 3 3 3 7 2" xfId="35101" xr:uid="{00000000-0005-0000-0000-00002A090000}"/>
    <cellStyle name="20% - Accent1 3 3 3 8" xfId="26914" xr:uid="{00000000-0005-0000-0000-00002B090000}"/>
    <cellStyle name="20% - Accent1 3 3 3 9" xfId="42097" xr:uid="{00000000-0005-0000-0000-00002C090000}"/>
    <cellStyle name="20% - Accent1 3 3 4" xfId="1979" xr:uid="{00000000-0005-0000-0000-00002D090000}"/>
    <cellStyle name="20% - Accent1 3 3 4 10" xfId="49348" xr:uid="{00000000-0005-0000-0000-00002E090000}"/>
    <cellStyle name="20% - Accent1 3 3 4 2" xfId="3599" xr:uid="{00000000-0005-0000-0000-00002F090000}"/>
    <cellStyle name="20% - Accent1 3 3 4 2 2" xfId="7253" xr:uid="{00000000-0005-0000-0000-000030090000}"/>
    <cellStyle name="20% - Accent1 3 3 4 2 2 2" xfId="32530" xr:uid="{00000000-0005-0000-0000-000031090000}"/>
    <cellStyle name="20% - Accent1 3 3 4 2 2 3" xfId="18163" xr:uid="{00000000-0005-0000-0000-000032090000}"/>
    <cellStyle name="20% - Accent1 3 3 4 2 3" xfId="10788" xr:uid="{00000000-0005-0000-0000-000033090000}"/>
    <cellStyle name="20% - Accent1 3 3 4 2 3 2" xfId="35106" xr:uid="{00000000-0005-0000-0000-000034090000}"/>
    <cellStyle name="20% - Accent1 3 3 4 2 3 3" xfId="20726" xr:uid="{00000000-0005-0000-0000-000035090000}"/>
    <cellStyle name="20% - Accent1 3 3 4 2 4" xfId="14328" xr:uid="{00000000-0005-0000-0000-000036090000}"/>
    <cellStyle name="20% - Accent1 3 3 4 2 5" xfId="43893" xr:uid="{00000000-0005-0000-0000-000037090000}"/>
    <cellStyle name="20% - Accent1 3 3 4 2 6" xfId="47428" xr:uid="{00000000-0005-0000-0000-000038090000}"/>
    <cellStyle name="20% - Accent1 3 3 4 2 7" xfId="50963" xr:uid="{00000000-0005-0000-0000-000039090000}"/>
    <cellStyle name="20% - Accent1 3 3 4 3" xfId="5638" xr:uid="{00000000-0005-0000-0000-00003A090000}"/>
    <cellStyle name="20% - Accent1 3 3 4 3 2" xfId="26003" xr:uid="{00000000-0005-0000-0000-00003B090000}"/>
    <cellStyle name="20% - Accent1 3 3 4 3 2 2" xfId="40634" xr:uid="{00000000-0005-0000-0000-00003C090000}"/>
    <cellStyle name="20% - Accent1 3 3 4 3 3" xfId="34146" xr:uid="{00000000-0005-0000-0000-00003D090000}"/>
    <cellStyle name="20% - Accent1 3 3 4 3 4" xfId="19779" xr:uid="{00000000-0005-0000-0000-00003E090000}"/>
    <cellStyle name="20% - Accent1 3 3 4 4" xfId="9173" xr:uid="{00000000-0005-0000-0000-00003F090000}"/>
    <cellStyle name="20% - Accent1 3 3 4 4 2" xfId="24652" xr:uid="{00000000-0005-0000-0000-000040090000}"/>
    <cellStyle name="20% - Accent1 3 3 4 4 2 2" xfId="39283" xr:uid="{00000000-0005-0000-0000-000041090000}"/>
    <cellStyle name="20% - Accent1 3 3 4 4 3" xfId="30914" xr:uid="{00000000-0005-0000-0000-000042090000}"/>
    <cellStyle name="20% - Accent1 3 3 4 4 4" xfId="16547" xr:uid="{00000000-0005-0000-0000-000043090000}"/>
    <cellStyle name="20% - Accent1 3 3 4 5" xfId="12713" xr:uid="{00000000-0005-0000-0000-000044090000}"/>
    <cellStyle name="20% - Accent1 3 3 4 5 2" xfId="29298" xr:uid="{00000000-0005-0000-0000-000045090000}"/>
    <cellStyle name="20% - Accent1 3 3 4 6" xfId="20725" xr:uid="{00000000-0005-0000-0000-000046090000}"/>
    <cellStyle name="20% - Accent1 3 3 4 6 2" xfId="35105" xr:uid="{00000000-0005-0000-0000-000047090000}"/>
    <cellStyle name="20% - Accent1 3 3 4 7" xfId="26916" xr:uid="{00000000-0005-0000-0000-000048090000}"/>
    <cellStyle name="20% - Accent1 3 3 4 8" xfId="42278" xr:uid="{00000000-0005-0000-0000-000049090000}"/>
    <cellStyle name="20% - Accent1 3 3 4 9" xfId="45813" xr:uid="{00000000-0005-0000-0000-00004A090000}"/>
    <cellStyle name="20% - Accent1 3 3 5" xfId="2794" xr:uid="{00000000-0005-0000-0000-00004B090000}"/>
    <cellStyle name="20% - Accent1 3 3 5 2" xfId="6448" xr:uid="{00000000-0005-0000-0000-00004C090000}"/>
    <cellStyle name="20% - Accent1 3 3 5 2 2" xfId="31725" xr:uid="{00000000-0005-0000-0000-00004D090000}"/>
    <cellStyle name="20% - Accent1 3 3 5 2 3" xfId="17358" xr:uid="{00000000-0005-0000-0000-00004E090000}"/>
    <cellStyle name="20% - Accent1 3 3 5 3" xfId="9983" xr:uid="{00000000-0005-0000-0000-00004F090000}"/>
    <cellStyle name="20% - Accent1 3 3 5 3 2" xfId="35107" xr:uid="{00000000-0005-0000-0000-000050090000}"/>
    <cellStyle name="20% - Accent1 3 3 5 3 3" xfId="20727" xr:uid="{00000000-0005-0000-0000-000051090000}"/>
    <cellStyle name="20% - Accent1 3 3 5 4" xfId="13523" xr:uid="{00000000-0005-0000-0000-000052090000}"/>
    <cellStyle name="20% - Accent1 3 3 5 5" xfId="43088" xr:uid="{00000000-0005-0000-0000-000053090000}"/>
    <cellStyle name="20% - Accent1 3 3 5 6" xfId="46623" xr:uid="{00000000-0005-0000-0000-000054090000}"/>
    <cellStyle name="20% - Accent1 3 3 5 7" xfId="50158" xr:uid="{00000000-0005-0000-0000-000055090000}"/>
    <cellStyle name="20% - Accent1 3 3 6" xfId="4416" xr:uid="{00000000-0005-0000-0000-000056090000}"/>
    <cellStyle name="20% - Accent1 3 3 6 2" xfId="8069" xr:uid="{00000000-0005-0000-0000-000057090000}"/>
    <cellStyle name="20% - Accent1 3 3 6 2 2" xfId="33341" xr:uid="{00000000-0005-0000-0000-000058090000}"/>
    <cellStyle name="20% - Accent1 3 3 6 2 3" xfId="18974" xr:uid="{00000000-0005-0000-0000-000059090000}"/>
    <cellStyle name="20% - Accent1 3 3 6 3" xfId="11604" xr:uid="{00000000-0005-0000-0000-00005A090000}"/>
    <cellStyle name="20% - Accent1 3 3 6 3 2" xfId="35108" xr:uid="{00000000-0005-0000-0000-00005B090000}"/>
    <cellStyle name="20% - Accent1 3 3 6 3 3" xfId="20728" xr:uid="{00000000-0005-0000-0000-00005C090000}"/>
    <cellStyle name="20% - Accent1 3 3 6 4" xfId="15144" xr:uid="{00000000-0005-0000-0000-00005D090000}"/>
    <cellStyle name="20% - Accent1 3 3 6 5" xfId="44709" xr:uid="{00000000-0005-0000-0000-00005E090000}"/>
    <cellStyle name="20% - Accent1 3 3 6 6" xfId="48244" xr:uid="{00000000-0005-0000-0000-00005F090000}"/>
    <cellStyle name="20% - Accent1 3 3 6 7" xfId="51779" xr:uid="{00000000-0005-0000-0000-000060090000}"/>
    <cellStyle name="20% - Accent1 3 3 7" xfId="4835" xr:uid="{00000000-0005-0000-0000-000061090000}"/>
    <cellStyle name="20% - Accent1 3 3 7 2" xfId="23847" xr:uid="{00000000-0005-0000-0000-000062090000}"/>
    <cellStyle name="20% - Accent1 3 3 7 2 2" xfId="38478" xr:uid="{00000000-0005-0000-0000-000063090000}"/>
    <cellStyle name="20% - Accent1 3 3 7 3" xfId="30109" xr:uid="{00000000-0005-0000-0000-000064090000}"/>
    <cellStyle name="20% - Accent1 3 3 7 4" xfId="15742" xr:uid="{00000000-0005-0000-0000-000065090000}"/>
    <cellStyle name="20% - Accent1 3 3 8" xfId="8370" xr:uid="{00000000-0005-0000-0000-000066090000}"/>
    <cellStyle name="20% - Accent1 3 3 8 2" xfId="28493" xr:uid="{00000000-0005-0000-0000-000067090000}"/>
    <cellStyle name="20% - Accent1 3 3 8 3" xfId="15475" xr:uid="{00000000-0005-0000-0000-000068090000}"/>
    <cellStyle name="20% - Accent1 3 3 9" xfId="11909" xr:uid="{00000000-0005-0000-0000-000069090000}"/>
    <cellStyle name="20% - Accent1 3 3 9 2" xfId="35096" xr:uid="{00000000-0005-0000-0000-00006A090000}"/>
    <cellStyle name="20% - Accent1 3 4" xfId="39" xr:uid="{00000000-0005-0000-0000-00006B090000}"/>
    <cellStyle name="20% - Accent1 3 4 10" xfId="45258" xr:uid="{00000000-0005-0000-0000-00006C090000}"/>
    <cellStyle name="20% - Accent1 3 4 11" xfId="48793" xr:uid="{00000000-0005-0000-0000-00006D090000}"/>
    <cellStyle name="20% - Accent1 3 4 12" xfId="52063" xr:uid="{00000000-0005-0000-0000-00006E090000}"/>
    <cellStyle name="20% - Accent1 3 4 13" xfId="1378" xr:uid="{00000000-0005-0000-0000-00006F090000}"/>
    <cellStyle name="20% - Accent1 3 4 2" xfId="40" xr:uid="{00000000-0005-0000-0000-000070090000}"/>
    <cellStyle name="20% - Accent1 3 4 2 10" xfId="49596" xr:uid="{00000000-0005-0000-0000-000071090000}"/>
    <cellStyle name="20% - Accent1 3 4 2 11" xfId="52064" xr:uid="{00000000-0005-0000-0000-000072090000}"/>
    <cellStyle name="20% - Accent1 3 4 2 12" xfId="2227" xr:uid="{00000000-0005-0000-0000-000073090000}"/>
    <cellStyle name="20% - Accent1 3 4 2 2" xfId="3847" xr:uid="{00000000-0005-0000-0000-000074090000}"/>
    <cellStyle name="20% - Accent1 3 4 2 2 2" xfId="7501" xr:uid="{00000000-0005-0000-0000-000075090000}"/>
    <cellStyle name="20% - Accent1 3 4 2 2 2 2" xfId="32778" xr:uid="{00000000-0005-0000-0000-000076090000}"/>
    <cellStyle name="20% - Accent1 3 4 2 2 2 3" xfId="18411" xr:uid="{00000000-0005-0000-0000-000077090000}"/>
    <cellStyle name="20% - Accent1 3 4 2 2 3" xfId="11036" xr:uid="{00000000-0005-0000-0000-000078090000}"/>
    <cellStyle name="20% - Accent1 3 4 2 2 3 2" xfId="35111" xr:uid="{00000000-0005-0000-0000-000079090000}"/>
    <cellStyle name="20% - Accent1 3 4 2 2 3 3" xfId="20731" xr:uid="{00000000-0005-0000-0000-00007A090000}"/>
    <cellStyle name="20% - Accent1 3 4 2 2 4" xfId="14576" xr:uid="{00000000-0005-0000-0000-00007B090000}"/>
    <cellStyle name="20% - Accent1 3 4 2 2 5" xfId="44141" xr:uid="{00000000-0005-0000-0000-00007C090000}"/>
    <cellStyle name="20% - Accent1 3 4 2 2 6" xfId="47676" xr:uid="{00000000-0005-0000-0000-00007D090000}"/>
    <cellStyle name="20% - Accent1 3 4 2 2 7" xfId="51211" xr:uid="{00000000-0005-0000-0000-00007E090000}"/>
    <cellStyle name="20% - Accent1 3 4 2 3" xfId="5886" xr:uid="{00000000-0005-0000-0000-00007F090000}"/>
    <cellStyle name="20% - Accent1 3 4 2 3 2" xfId="26251" xr:uid="{00000000-0005-0000-0000-000080090000}"/>
    <cellStyle name="20% - Accent1 3 4 2 3 2 2" xfId="40882" xr:uid="{00000000-0005-0000-0000-000081090000}"/>
    <cellStyle name="20% - Accent1 3 4 2 3 3" xfId="34394" xr:uid="{00000000-0005-0000-0000-000082090000}"/>
    <cellStyle name="20% - Accent1 3 4 2 3 4" xfId="20027" xr:uid="{00000000-0005-0000-0000-000083090000}"/>
    <cellStyle name="20% - Accent1 3 4 2 4" xfId="9421" xr:uid="{00000000-0005-0000-0000-000084090000}"/>
    <cellStyle name="20% - Accent1 3 4 2 4 2" xfId="24900" xr:uid="{00000000-0005-0000-0000-000085090000}"/>
    <cellStyle name="20% - Accent1 3 4 2 4 2 2" xfId="39531" xr:uid="{00000000-0005-0000-0000-000086090000}"/>
    <cellStyle name="20% - Accent1 3 4 2 4 3" xfId="31162" xr:uid="{00000000-0005-0000-0000-000087090000}"/>
    <cellStyle name="20% - Accent1 3 4 2 4 4" xfId="16795" xr:uid="{00000000-0005-0000-0000-000088090000}"/>
    <cellStyle name="20% - Accent1 3 4 2 5" xfId="12961" xr:uid="{00000000-0005-0000-0000-000089090000}"/>
    <cellStyle name="20% - Accent1 3 4 2 5 2" xfId="29546" xr:uid="{00000000-0005-0000-0000-00008A090000}"/>
    <cellStyle name="20% - Accent1 3 4 2 6" xfId="20730" xr:uid="{00000000-0005-0000-0000-00008B090000}"/>
    <cellStyle name="20% - Accent1 3 4 2 6 2" xfId="35110" xr:uid="{00000000-0005-0000-0000-00008C090000}"/>
    <cellStyle name="20% - Accent1 3 4 2 7" xfId="26918" xr:uid="{00000000-0005-0000-0000-00008D090000}"/>
    <cellStyle name="20% - Accent1 3 4 2 8" xfId="42526" xr:uid="{00000000-0005-0000-0000-00008E090000}"/>
    <cellStyle name="20% - Accent1 3 4 2 9" xfId="46061" xr:uid="{00000000-0005-0000-0000-00008F090000}"/>
    <cellStyle name="20% - Accent1 3 4 3" xfId="3043" xr:uid="{00000000-0005-0000-0000-000090090000}"/>
    <cellStyle name="20% - Accent1 3 4 3 2" xfId="6697" xr:uid="{00000000-0005-0000-0000-000091090000}"/>
    <cellStyle name="20% - Accent1 3 4 3 2 2" xfId="31974" xr:uid="{00000000-0005-0000-0000-000092090000}"/>
    <cellStyle name="20% - Accent1 3 4 3 2 3" xfId="17607" xr:uid="{00000000-0005-0000-0000-000093090000}"/>
    <cellStyle name="20% - Accent1 3 4 3 3" xfId="10232" xr:uid="{00000000-0005-0000-0000-000094090000}"/>
    <cellStyle name="20% - Accent1 3 4 3 3 2" xfId="35112" xr:uid="{00000000-0005-0000-0000-000095090000}"/>
    <cellStyle name="20% - Accent1 3 4 3 3 3" xfId="20732" xr:uid="{00000000-0005-0000-0000-000096090000}"/>
    <cellStyle name="20% - Accent1 3 4 3 4" xfId="13772" xr:uid="{00000000-0005-0000-0000-000097090000}"/>
    <cellStyle name="20% - Accent1 3 4 3 5" xfId="43337" xr:uid="{00000000-0005-0000-0000-000098090000}"/>
    <cellStyle name="20% - Accent1 3 4 3 6" xfId="46872" xr:uid="{00000000-0005-0000-0000-000099090000}"/>
    <cellStyle name="20% - Accent1 3 4 3 7" xfId="50407" xr:uid="{00000000-0005-0000-0000-00009A090000}"/>
    <cellStyle name="20% - Accent1 3 4 4" xfId="5083" xr:uid="{00000000-0005-0000-0000-00009B090000}"/>
    <cellStyle name="20% - Accent1 3 4 4 2" xfId="25449" xr:uid="{00000000-0005-0000-0000-00009C090000}"/>
    <cellStyle name="20% - Accent1 3 4 4 2 2" xfId="40080" xr:uid="{00000000-0005-0000-0000-00009D090000}"/>
    <cellStyle name="20% - Accent1 3 4 4 3" xfId="33590" xr:uid="{00000000-0005-0000-0000-00009E090000}"/>
    <cellStyle name="20% - Accent1 3 4 4 4" xfId="19223" xr:uid="{00000000-0005-0000-0000-00009F090000}"/>
    <cellStyle name="20% - Accent1 3 4 5" xfId="8618" xr:uid="{00000000-0005-0000-0000-0000A0090000}"/>
    <cellStyle name="20% - Accent1 3 4 5 2" xfId="24096" xr:uid="{00000000-0005-0000-0000-0000A1090000}"/>
    <cellStyle name="20% - Accent1 3 4 5 2 2" xfId="38727" xr:uid="{00000000-0005-0000-0000-0000A2090000}"/>
    <cellStyle name="20% - Accent1 3 4 5 3" xfId="30358" xr:uid="{00000000-0005-0000-0000-0000A3090000}"/>
    <cellStyle name="20% - Accent1 3 4 5 4" xfId="15991" xr:uid="{00000000-0005-0000-0000-0000A4090000}"/>
    <cellStyle name="20% - Accent1 3 4 6" xfId="12157" xr:uid="{00000000-0005-0000-0000-0000A5090000}"/>
    <cellStyle name="20% - Accent1 3 4 6 2" xfId="28742" xr:uid="{00000000-0005-0000-0000-0000A6090000}"/>
    <cellStyle name="20% - Accent1 3 4 7" xfId="20729" xr:uid="{00000000-0005-0000-0000-0000A7090000}"/>
    <cellStyle name="20% - Accent1 3 4 7 2" xfId="35109" xr:uid="{00000000-0005-0000-0000-0000A8090000}"/>
    <cellStyle name="20% - Accent1 3 4 8" xfId="26917" xr:uid="{00000000-0005-0000-0000-0000A9090000}"/>
    <cellStyle name="20% - Accent1 3 4 9" xfId="41723" xr:uid="{00000000-0005-0000-0000-0000AA090000}"/>
    <cellStyle name="20% - Accent1 3 5" xfId="41" xr:uid="{00000000-0005-0000-0000-0000AB090000}"/>
    <cellStyle name="20% - Accent1 3 5 10" xfId="45527" xr:uid="{00000000-0005-0000-0000-0000AC090000}"/>
    <cellStyle name="20% - Accent1 3 5 11" xfId="49062" xr:uid="{00000000-0005-0000-0000-0000AD090000}"/>
    <cellStyle name="20% - Accent1 3 5 12" xfId="52065" xr:uid="{00000000-0005-0000-0000-0000AE090000}"/>
    <cellStyle name="20% - Accent1 3 5 13" xfId="1648" xr:uid="{00000000-0005-0000-0000-0000AF090000}"/>
    <cellStyle name="20% - Accent1 3 5 2" xfId="42" xr:uid="{00000000-0005-0000-0000-0000B0090000}"/>
    <cellStyle name="20% - Accent1 3 5 2 10" xfId="49864" xr:uid="{00000000-0005-0000-0000-0000B1090000}"/>
    <cellStyle name="20% - Accent1 3 5 2 11" xfId="52066" xr:uid="{00000000-0005-0000-0000-0000B2090000}"/>
    <cellStyle name="20% - Accent1 3 5 2 12" xfId="2496" xr:uid="{00000000-0005-0000-0000-0000B3090000}"/>
    <cellStyle name="20% - Accent1 3 5 2 2" xfId="4116" xr:uid="{00000000-0005-0000-0000-0000B4090000}"/>
    <cellStyle name="20% - Accent1 3 5 2 2 2" xfId="7770" xr:uid="{00000000-0005-0000-0000-0000B5090000}"/>
    <cellStyle name="20% - Accent1 3 5 2 2 2 2" xfId="33047" xr:uid="{00000000-0005-0000-0000-0000B6090000}"/>
    <cellStyle name="20% - Accent1 3 5 2 2 2 3" xfId="18680" xr:uid="{00000000-0005-0000-0000-0000B7090000}"/>
    <cellStyle name="20% - Accent1 3 5 2 2 3" xfId="11305" xr:uid="{00000000-0005-0000-0000-0000B8090000}"/>
    <cellStyle name="20% - Accent1 3 5 2 2 3 2" xfId="35115" xr:uid="{00000000-0005-0000-0000-0000B9090000}"/>
    <cellStyle name="20% - Accent1 3 5 2 2 3 3" xfId="20735" xr:uid="{00000000-0005-0000-0000-0000BA090000}"/>
    <cellStyle name="20% - Accent1 3 5 2 2 4" xfId="14845" xr:uid="{00000000-0005-0000-0000-0000BB090000}"/>
    <cellStyle name="20% - Accent1 3 5 2 2 5" xfId="44410" xr:uid="{00000000-0005-0000-0000-0000BC090000}"/>
    <cellStyle name="20% - Accent1 3 5 2 2 6" xfId="47945" xr:uid="{00000000-0005-0000-0000-0000BD090000}"/>
    <cellStyle name="20% - Accent1 3 5 2 2 7" xfId="51480" xr:uid="{00000000-0005-0000-0000-0000BE090000}"/>
    <cellStyle name="20% - Accent1 3 5 2 3" xfId="6154" xr:uid="{00000000-0005-0000-0000-0000BF090000}"/>
    <cellStyle name="20% - Accent1 3 5 2 3 2" xfId="26519" xr:uid="{00000000-0005-0000-0000-0000C0090000}"/>
    <cellStyle name="20% - Accent1 3 5 2 3 2 2" xfId="41150" xr:uid="{00000000-0005-0000-0000-0000C1090000}"/>
    <cellStyle name="20% - Accent1 3 5 2 3 3" xfId="34663" xr:uid="{00000000-0005-0000-0000-0000C2090000}"/>
    <cellStyle name="20% - Accent1 3 5 2 3 4" xfId="20296" xr:uid="{00000000-0005-0000-0000-0000C3090000}"/>
    <cellStyle name="20% - Accent1 3 5 2 4" xfId="9689" xr:uid="{00000000-0005-0000-0000-0000C4090000}"/>
    <cellStyle name="20% - Accent1 3 5 2 4 2" xfId="25168" xr:uid="{00000000-0005-0000-0000-0000C5090000}"/>
    <cellStyle name="20% - Accent1 3 5 2 4 2 2" xfId="39799" xr:uid="{00000000-0005-0000-0000-0000C6090000}"/>
    <cellStyle name="20% - Accent1 3 5 2 4 3" xfId="31431" xr:uid="{00000000-0005-0000-0000-0000C7090000}"/>
    <cellStyle name="20% - Accent1 3 5 2 4 4" xfId="17064" xr:uid="{00000000-0005-0000-0000-0000C8090000}"/>
    <cellStyle name="20% - Accent1 3 5 2 5" xfId="13229" xr:uid="{00000000-0005-0000-0000-0000C9090000}"/>
    <cellStyle name="20% - Accent1 3 5 2 5 2" xfId="29815" xr:uid="{00000000-0005-0000-0000-0000CA090000}"/>
    <cellStyle name="20% - Accent1 3 5 2 6" xfId="20734" xr:uid="{00000000-0005-0000-0000-0000CB090000}"/>
    <cellStyle name="20% - Accent1 3 5 2 6 2" xfId="35114" xr:uid="{00000000-0005-0000-0000-0000CC090000}"/>
    <cellStyle name="20% - Accent1 3 5 2 7" xfId="26920" xr:uid="{00000000-0005-0000-0000-0000CD090000}"/>
    <cellStyle name="20% - Accent1 3 5 2 8" xfId="42794" xr:uid="{00000000-0005-0000-0000-0000CE090000}"/>
    <cellStyle name="20% - Accent1 3 5 2 9" xfId="46329" xr:uid="{00000000-0005-0000-0000-0000CF090000}"/>
    <cellStyle name="20% - Accent1 3 5 3" xfId="3312" xr:uid="{00000000-0005-0000-0000-0000D0090000}"/>
    <cellStyle name="20% - Accent1 3 5 3 2" xfId="6966" xr:uid="{00000000-0005-0000-0000-0000D1090000}"/>
    <cellStyle name="20% - Accent1 3 5 3 2 2" xfId="32243" xr:uid="{00000000-0005-0000-0000-0000D2090000}"/>
    <cellStyle name="20% - Accent1 3 5 3 2 3" xfId="17876" xr:uid="{00000000-0005-0000-0000-0000D3090000}"/>
    <cellStyle name="20% - Accent1 3 5 3 3" xfId="10501" xr:uid="{00000000-0005-0000-0000-0000D4090000}"/>
    <cellStyle name="20% - Accent1 3 5 3 3 2" xfId="35116" xr:uid="{00000000-0005-0000-0000-0000D5090000}"/>
    <cellStyle name="20% - Accent1 3 5 3 3 3" xfId="20736" xr:uid="{00000000-0005-0000-0000-0000D6090000}"/>
    <cellStyle name="20% - Accent1 3 5 3 4" xfId="14041" xr:uid="{00000000-0005-0000-0000-0000D7090000}"/>
    <cellStyle name="20% - Accent1 3 5 3 5" xfId="43606" xr:uid="{00000000-0005-0000-0000-0000D8090000}"/>
    <cellStyle name="20% - Accent1 3 5 3 6" xfId="47141" xr:uid="{00000000-0005-0000-0000-0000D9090000}"/>
    <cellStyle name="20% - Accent1 3 5 3 7" xfId="50676" xr:uid="{00000000-0005-0000-0000-0000DA090000}"/>
    <cellStyle name="20% - Accent1 3 5 4" xfId="5352" xr:uid="{00000000-0005-0000-0000-0000DB090000}"/>
    <cellStyle name="20% - Accent1 3 5 4 2" xfId="25717" xr:uid="{00000000-0005-0000-0000-0000DC090000}"/>
    <cellStyle name="20% - Accent1 3 5 4 2 2" xfId="40348" xr:uid="{00000000-0005-0000-0000-0000DD090000}"/>
    <cellStyle name="20% - Accent1 3 5 4 3" xfId="33859" xr:uid="{00000000-0005-0000-0000-0000DE090000}"/>
    <cellStyle name="20% - Accent1 3 5 4 4" xfId="19492" xr:uid="{00000000-0005-0000-0000-0000DF090000}"/>
    <cellStyle name="20% - Accent1 3 5 5" xfId="8887" xr:uid="{00000000-0005-0000-0000-0000E0090000}"/>
    <cellStyle name="20% - Accent1 3 5 5 2" xfId="24365" xr:uid="{00000000-0005-0000-0000-0000E1090000}"/>
    <cellStyle name="20% - Accent1 3 5 5 2 2" xfId="38996" xr:uid="{00000000-0005-0000-0000-0000E2090000}"/>
    <cellStyle name="20% - Accent1 3 5 5 3" xfId="30627" xr:uid="{00000000-0005-0000-0000-0000E3090000}"/>
    <cellStyle name="20% - Accent1 3 5 5 4" xfId="16260" xr:uid="{00000000-0005-0000-0000-0000E4090000}"/>
    <cellStyle name="20% - Accent1 3 5 6" xfId="12426" xr:uid="{00000000-0005-0000-0000-0000E5090000}"/>
    <cellStyle name="20% - Accent1 3 5 6 2" xfId="29011" xr:uid="{00000000-0005-0000-0000-0000E6090000}"/>
    <cellStyle name="20% - Accent1 3 5 7" xfId="20733" xr:uid="{00000000-0005-0000-0000-0000E7090000}"/>
    <cellStyle name="20% - Accent1 3 5 7 2" xfId="35113" xr:uid="{00000000-0005-0000-0000-0000E8090000}"/>
    <cellStyle name="20% - Accent1 3 5 8" xfId="26919" xr:uid="{00000000-0005-0000-0000-0000E9090000}"/>
    <cellStyle name="20% - Accent1 3 5 9" xfId="41992" xr:uid="{00000000-0005-0000-0000-0000EA090000}"/>
    <cellStyle name="20% - Accent1 3 6" xfId="43" xr:uid="{00000000-0005-0000-0000-0000EB090000}"/>
    <cellStyle name="20% - Accent1 3 6 10" xfId="49334" xr:uid="{00000000-0005-0000-0000-0000EC090000}"/>
    <cellStyle name="20% - Accent1 3 6 11" xfId="52067" xr:uid="{00000000-0005-0000-0000-0000ED090000}"/>
    <cellStyle name="20% - Accent1 3 6 12" xfId="1965" xr:uid="{00000000-0005-0000-0000-0000EE090000}"/>
    <cellStyle name="20% - Accent1 3 6 2" xfId="44" xr:uid="{00000000-0005-0000-0000-0000EF090000}"/>
    <cellStyle name="20% - Accent1 3 6 2 2" xfId="7239" xr:uid="{00000000-0005-0000-0000-0000F0090000}"/>
    <cellStyle name="20% - Accent1 3 6 2 2 2" xfId="32516" xr:uid="{00000000-0005-0000-0000-0000F1090000}"/>
    <cellStyle name="20% - Accent1 3 6 2 2 3" xfId="18149" xr:uid="{00000000-0005-0000-0000-0000F2090000}"/>
    <cellStyle name="20% - Accent1 3 6 2 3" xfId="10774" xr:uid="{00000000-0005-0000-0000-0000F3090000}"/>
    <cellStyle name="20% - Accent1 3 6 2 3 2" xfId="35118" xr:uid="{00000000-0005-0000-0000-0000F4090000}"/>
    <cellStyle name="20% - Accent1 3 6 2 3 3" xfId="20738" xr:uid="{00000000-0005-0000-0000-0000F5090000}"/>
    <cellStyle name="20% - Accent1 3 6 2 4" xfId="14314" xr:uid="{00000000-0005-0000-0000-0000F6090000}"/>
    <cellStyle name="20% - Accent1 3 6 2 5" xfId="43879" xr:uid="{00000000-0005-0000-0000-0000F7090000}"/>
    <cellStyle name="20% - Accent1 3 6 2 6" xfId="47414" xr:uid="{00000000-0005-0000-0000-0000F8090000}"/>
    <cellStyle name="20% - Accent1 3 6 2 7" xfId="50949" xr:uid="{00000000-0005-0000-0000-0000F9090000}"/>
    <cellStyle name="20% - Accent1 3 6 2 8" xfId="52068" xr:uid="{00000000-0005-0000-0000-0000FA090000}"/>
    <cellStyle name="20% - Accent1 3 6 2 9" xfId="3585" xr:uid="{00000000-0005-0000-0000-0000FB090000}"/>
    <cellStyle name="20% - Accent1 3 6 3" xfId="5624" xr:uid="{00000000-0005-0000-0000-0000FC090000}"/>
    <cellStyle name="20% - Accent1 3 6 3 2" xfId="25989" xr:uid="{00000000-0005-0000-0000-0000FD090000}"/>
    <cellStyle name="20% - Accent1 3 6 3 2 2" xfId="40620" xr:uid="{00000000-0005-0000-0000-0000FE090000}"/>
    <cellStyle name="20% - Accent1 3 6 3 3" xfId="34132" xr:uid="{00000000-0005-0000-0000-0000FF090000}"/>
    <cellStyle name="20% - Accent1 3 6 3 4" xfId="19765" xr:uid="{00000000-0005-0000-0000-0000000A0000}"/>
    <cellStyle name="20% - Accent1 3 6 4" xfId="9159" xr:uid="{00000000-0005-0000-0000-0000010A0000}"/>
    <cellStyle name="20% - Accent1 3 6 4 2" xfId="24638" xr:uid="{00000000-0005-0000-0000-0000020A0000}"/>
    <cellStyle name="20% - Accent1 3 6 4 2 2" xfId="39269" xr:uid="{00000000-0005-0000-0000-0000030A0000}"/>
    <cellStyle name="20% - Accent1 3 6 4 3" xfId="30900" xr:uid="{00000000-0005-0000-0000-0000040A0000}"/>
    <cellStyle name="20% - Accent1 3 6 4 4" xfId="16533" xr:uid="{00000000-0005-0000-0000-0000050A0000}"/>
    <cellStyle name="20% - Accent1 3 6 5" xfId="12699" xr:uid="{00000000-0005-0000-0000-0000060A0000}"/>
    <cellStyle name="20% - Accent1 3 6 5 2" xfId="29284" xr:uid="{00000000-0005-0000-0000-0000070A0000}"/>
    <cellStyle name="20% - Accent1 3 6 6" xfId="20737" xr:uid="{00000000-0005-0000-0000-0000080A0000}"/>
    <cellStyle name="20% - Accent1 3 6 6 2" xfId="35117" xr:uid="{00000000-0005-0000-0000-0000090A0000}"/>
    <cellStyle name="20% - Accent1 3 6 7" xfId="26921" xr:uid="{00000000-0005-0000-0000-00000A0A0000}"/>
    <cellStyle name="20% - Accent1 3 6 8" xfId="42264" xr:uid="{00000000-0005-0000-0000-00000B0A0000}"/>
    <cellStyle name="20% - Accent1 3 6 9" xfId="45799" xr:uid="{00000000-0005-0000-0000-00000C0A0000}"/>
    <cellStyle name="20% - Accent1 3 7" xfId="45" xr:uid="{00000000-0005-0000-0000-00000D0A0000}"/>
    <cellStyle name="20% - Accent1 3 7 2" xfId="46" xr:uid="{00000000-0005-0000-0000-00000E0A0000}"/>
    <cellStyle name="20% - Accent1 3 7 2 2" xfId="31711" xr:uid="{00000000-0005-0000-0000-00000F0A0000}"/>
    <cellStyle name="20% - Accent1 3 7 2 3" xfId="17344" xr:uid="{00000000-0005-0000-0000-0000100A0000}"/>
    <cellStyle name="20% - Accent1 3 7 2 4" xfId="52070" xr:uid="{00000000-0005-0000-0000-0000110A0000}"/>
    <cellStyle name="20% - Accent1 3 7 2 5" xfId="6434" xr:uid="{00000000-0005-0000-0000-0000120A0000}"/>
    <cellStyle name="20% - Accent1 3 7 3" xfId="9969" xr:uid="{00000000-0005-0000-0000-0000130A0000}"/>
    <cellStyle name="20% - Accent1 3 7 3 2" xfId="35119" xr:uid="{00000000-0005-0000-0000-0000140A0000}"/>
    <cellStyle name="20% - Accent1 3 7 3 3" xfId="20739" xr:uid="{00000000-0005-0000-0000-0000150A0000}"/>
    <cellStyle name="20% - Accent1 3 7 4" xfId="13509" xr:uid="{00000000-0005-0000-0000-0000160A0000}"/>
    <cellStyle name="20% - Accent1 3 7 5" xfId="43074" xr:uid="{00000000-0005-0000-0000-0000170A0000}"/>
    <cellStyle name="20% - Accent1 3 7 6" xfId="46609" xr:uid="{00000000-0005-0000-0000-0000180A0000}"/>
    <cellStyle name="20% - Accent1 3 7 7" xfId="50144" xr:uid="{00000000-0005-0000-0000-0000190A0000}"/>
    <cellStyle name="20% - Accent1 3 7 8" xfId="52069" xr:uid="{00000000-0005-0000-0000-00001A0A0000}"/>
    <cellStyle name="20% - Accent1 3 7 9" xfId="2780" xr:uid="{00000000-0005-0000-0000-00001B0A0000}"/>
    <cellStyle name="20% - Accent1 3 8" xfId="47" xr:uid="{00000000-0005-0000-0000-00001C0A0000}"/>
    <cellStyle name="20% - Accent1 3 8 2" xfId="48" xr:uid="{00000000-0005-0000-0000-00001D0A0000}"/>
    <cellStyle name="20% - Accent1 3 8 2 2" xfId="33327" xr:uid="{00000000-0005-0000-0000-00001E0A0000}"/>
    <cellStyle name="20% - Accent1 3 8 2 3" xfId="18960" xr:uid="{00000000-0005-0000-0000-00001F0A0000}"/>
    <cellStyle name="20% - Accent1 3 8 2 4" xfId="52072" xr:uid="{00000000-0005-0000-0000-0000200A0000}"/>
    <cellStyle name="20% - Accent1 3 8 2 5" xfId="8055" xr:uid="{00000000-0005-0000-0000-0000210A0000}"/>
    <cellStyle name="20% - Accent1 3 8 3" xfId="11590" xr:uid="{00000000-0005-0000-0000-0000220A0000}"/>
    <cellStyle name="20% - Accent1 3 8 3 2" xfId="35120" xr:uid="{00000000-0005-0000-0000-0000230A0000}"/>
    <cellStyle name="20% - Accent1 3 8 3 3" xfId="20740" xr:uid="{00000000-0005-0000-0000-0000240A0000}"/>
    <cellStyle name="20% - Accent1 3 8 4" xfId="15130" xr:uid="{00000000-0005-0000-0000-0000250A0000}"/>
    <cellStyle name="20% - Accent1 3 8 5" xfId="44695" xr:uid="{00000000-0005-0000-0000-0000260A0000}"/>
    <cellStyle name="20% - Accent1 3 8 6" xfId="48230" xr:uid="{00000000-0005-0000-0000-0000270A0000}"/>
    <cellStyle name="20% - Accent1 3 8 7" xfId="51765" xr:uid="{00000000-0005-0000-0000-0000280A0000}"/>
    <cellStyle name="20% - Accent1 3 8 8" xfId="52071" xr:uid="{00000000-0005-0000-0000-0000290A0000}"/>
    <cellStyle name="20% - Accent1 3 8 9" xfId="4402" xr:uid="{00000000-0005-0000-0000-00002A0A0000}"/>
    <cellStyle name="20% - Accent1 3 9" xfId="49" xr:uid="{00000000-0005-0000-0000-00002B0A0000}"/>
    <cellStyle name="20% - Accent1 3 9 2" xfId="50" xr:uid="{00000000-0005-0000-0000-00002C0A0000}"/>
    <cellStyle name="20% - Accent1 3 9 2 2" xfId="38464" xr:uid="{00000000-0005-0000-0000-00002D0A0000}"/>
    <cellStyle name="20% - Accent1 3 9 2 3" xfId="52074" xr:uid="{00000000-0005-0000-0000-00002E0A0000}"/>
    <cellStyle name="20% - Accent1 3 9 2 4" xfId="23833" xr:uid="{00000000-0005-0000-0000-00002F0A0000}"/>
    <cellStyle name="20% - Accent1 3 9 3" xfId="30095" xr:uid="{00000000-0005-0000-0000-0000300A0000}"/>
    <cellStyle name="20% - Accent1 3 9 4" xfId="15728" xr:uid="{00000000-0005-0000-0000-0000310A0000}"/>
    <cellStyle name="20% - Accent1 3 9 5" xfId="52073" xr:uid="{00000000-0005-0000-0000-0000320A0000}"/>
    <cellStyle name="20% - Accent1 3 9 6" xfId="4821" xr:uid="{00000000-0005-0000-0000-0000330A0000}"/>
    <cellStyle name="20% - Accent1 30" xfId="52464" xr:uid="{00000000-0005-0000-0000-0000340A0000}"/>
    <cellStyle name="20% - Accent1 31" xfId="52733" xr:uid="{00000000-0005-0000-0000-0000350A0000}"/>
    <cellStyle name="20% - Accent1 32" xfId="52998" xr:uid="{00000000-0005-0000-0000-0000360A0000}"/>
    <cellStyle name="20% - Accent1 4" xfId="667" xr:uid="{00000000-0005-0000-0000-0000370A0000}"/>
    <cellStyle name="20% - Accent1 4 2" xfId="754" xr:uid="{00000000-0005-0000-0000-0000380A0000}"/>
    <cellStyle name="20% - Accent1 4 2 2" xfId="52442" xr:uid="{00000000-0005-0000-0000-0000390A0000}"/>
    <cellStyle name="20% - Accent1 4 2 3" xfId="52585" xr:uid="{00000000-0005-0000-0000-00003A0A0000}"/>
    <cellStyle name="20% - Accent1 4 2 4" xfId="52852" xr:uid="{00000000-0005-0000-0000-00003B0A0000}"/>
    <cellStyle name="20% - Accent1 4 3" xfId="824" xr:uid="{00000000-0005-0000-0000-00003C0A0000}"/>
    <cellStyle name="20% - Accent1 4 3 2" xfId="52455" xr:uid="{00000000-0005-0000-0000-00003D0A0000}"/>
    <cellStyle name="20% - Accent1 4 3 3" xfId="52655" xr:uid="{00000000-0005-0000-0000-00003E0A0000}"/>
    <cellStyle name="20% - Accent1 4 3 4" xfId="52922" xr:uid="{00000000-0005-0000-0000-00003F0A0000}"/>
    <cellStyle name="20% - Accent1 4 4" xfId="52430" xr:uid="{00000000-0005-0000-0000-0000400A0000}"/>
    <cellStyle name="20% - Accent1 4 5" xfId="1043" xr:uid="{00000000-0005-0000-0000-0000410A0000}"/>
    <cellStyle name="20% - Accent1 4 6" xfId="52501" xr:uid="{00000000-0005-0000-0000-0000420A0000}"/>
    <cellStyle name="20% - Accent1 4 7" xfId="52768" xr:uid="{00000000-0005-0000-0000-0000430A0000}"/>
    <cellStyle name="20% - Accent1 5" xfId="705" xr:uid="{00000000-0005-0000-0000-0000440A0000}"/>
    <cellStyle name="20% - Accent1 5 10" xfId="26922" xr:uid="{00000000-0005-0000-0000-0000450A0000}"/>
    <cellStyle name="20% - Accent1 5 11" xfId="41568" xr:uid="{00000000-0005-0000-0000-0000460A0000}"/>
    <cellStyle name="20% - Accent1 5 12" xfId="45103" xr:uid="{00000000-0005-0000-0000-0000470A0000}"/>
    <cellStyle name="20% - Accent1 5 13" xfId="48638" xr:uid="{00000000-0005-0000-0000-0000480A0000}"/>
    <cellStyle name="20% - Accent1 5 14" xfId="1183" xr:uid="{00000000-0005-0000-0000-0000490A0000}"/>
    <cellStyle name="20% - Accent1 5 15" xfId="52536" xr:uid="{00000000-0005-0000-0000-00004A0A0000}"/>
    <cellStyle name="20% - Accent1 5 16" xfId="52803" xr:uid="{00000000-0005-0000-0000-00004B0A0000}"/>
    <cellStyle name="20% - Accent1 5 17" xfId="53559" xr:uid="{00000000-0005-0000-0000-00004C0A0000}"/>
    <cellStyle name="20% - Accent1 5 2" xfId="1486" xr:uid="{00000000-0005-0000-0000-00004D0A0000}"/>
    <cellStyle name="20% - Accent1 5 2 10" xfId="45366" xr:uid="{00000000-0005-0000-0000-00004E0A0000}"/>
    <cellStyle name="20% - Accent1 5 2 11" xfId="48901" xr:uid="{00000000-0005-0000-0000-00004F0A0000}"/>
    <cellStyle name="20% - Accent1 5 2 2" xfId="2335" xr:uid="{00000000-0005-0000-0000-0000500A0000}"/>
    <cellStyle name="20% - Accent1 5 2 2 10" xfId="49704" xr:uid="{00000000-0005-0000-0000-0000510A0000}"/>
    <cellStyle name="20% - Accent1 5 2 2 2" xfId="3955" xr:uid="{00000000-0005-0000-0000-0000520A0000}"/>
    <cellStyle name="20% - Accent1 5 2 2 2 2" xfId="7609" xr:uid="{00000000-0005-0000-0000-0000530A0000}"/>
    <cellStyle name="20% - Accent1 5 2 2 2 2 2" xfId="32886" xr:uid="{00000000-0005-0000-0000-0000540A0000}"/>
    <cellStyle name="20% - Accent1 5 2 2 2 2 3" xfId="18519" xr:uid="{00000000-0005-0000-0000-0000550A0000}"/>
    <cellStyle name="20% - Accent1 5 2 2 2 3" xfId="11144" xr:uid="{00000000-0005-0000-0000-0000560A0000}"/>
    <cellStyle name="20% - Accent1 5 2 2 2 3 2" xfId="35124" xr:uid="{00000000-0005-0000-0000-0000570A0000}"/>
    <cellStyle name="20% - Accent1 5 2 2 2 3 3" xfId="20743" xr:uid="{00000000-0005-0000-0000-0000580A0000}"/>
    <cellStyle name="20% - Accent1 5 2 2 2 4" xfId="14684" xr:uid="{00000000-0005-0000-0000-0000590A0000}"/>
    <cellStyle name="20% - Accent1 5 2 2 2 5" xfId="44249" xr:uid="{00000000-0005-0000-0000-00005A0A0000}"/>
    <cellStyle name="20% - Accent1 5 2 2 2 6" xfId="47784" xr:uid="{00000000-0005-0000-0000-00005B0A0000}"/>
    <cellStyle name="20% - Accent1 5 2 2 2 7" xfId="51319" xr:uid="{00000000-0005-0000-0000-00005C0A0000}"/>
    <cellStyle name="20% - Accent1 5 2 2 3" xfId="5994" xr:uid="{00000000-0005-0000-0000-00005D0A0000}"/>
    <cellStyle name="20% - Accent1 5 2 2 3 2" xfId="26359" xr:uid="{00000000-0005-0000-0000-00005E0A0000}"/>
    <cellStyle name="20% - Accent1 5 2 2 3 2 2" xfId="40990" xr:uid="{00000000-0005-0000-0000-00005F0A0000}"/>
    <cellStyle name="20% - Accent1 5 2 2 3 3" xfId="34502" xr:uid="{00000000-0005-0000-0000-0000600A0000}"/>
    <cellStyle name="20% - Accent1 5 2 2 3 4" xfId="20135" xr:uid="{00000000-0005-0000-0000-0000610A0000}"/>
    <cellStyle name="20% - Accent1 5 2 2 4" xfId="9529" xr:uid="{00000000-0005-0000-0000-0000620A0000}"/>
    <cellStyle name="20% - Accent1 5 2 2 4 2" xfId="25008" xr:uid="{00000000-0005-0000-0000-0000630A0000}"/>
    <cellStyle name="20% - Accent1 5 2 2 4 2 2" xfId="39639" xr:uid="{00000000-0005-0000-0000-0000640A0000}"/>
    <cellStyle name="20% - Accent1 5 2 2 4 3" xfId="31270" xr:uid="{00000000-0005-0000-0000-0000650A0000}"/>
    <cellStyle name="20% - Accent1 5 2 2 4 4" xfId="16903" xr:uid="{00000000-0005-0000-0000-0000660A0000}"/>
    <cellStyle name="20% - Accent1 5 2 2 5" xfId="13069" xr:uid="{00000000-0005-0000-0000-0000670A0000}"/>
    <cellStyle name="20% - Accent1 5 2 2 5 2" xfId="29654" xr:uid="{00000000-0005-0000-0000-0000680A0000}"/>
    <cellStyle name="20% - Accent1 5 2 2 6" xfId="20742" xr:uid="{00000000-0005-0000-0000-0000690A0000}"/>
    <cellStyle name="20% - Accent1 5 2 2 6 2" xfId="35123" xr:uid="{00000000-0005-0000-0000-00006A0A0000}"/>
    <cellStyle name="20% - Accent1 5 2 2 7" xfId="26924" xr:uid="{00000000-0005-0000-0000-00006B0A0000}"/>
    <cellStyle name="20% - Accent1 5 2 2 8" xfId="42634" xr:uid="{00000000-0005-0000-0000-00006C0A0000}"/>
    <cellStyle name="20% - Accent1 5 2 2 9" xfId="46169" xr:uid="{00000000-0005-0000-0000-00006D0A0000}"/>
    <cellStyle name="20% - Accent1 5 2 3" xfId="3151" xr:uid="{00000000-0005-0000-0000-00006E0A0000}"/>
    <cellStyle name="20% - Accent1 5 2 3 2" xfId="6805" xr:uid="{00000000-0005-0000-0000-00006F0A0000}"/>
    <cellStyle name="20% - Accent1 5 2 3 2 2" xfId="32082" xr:uid="{00000000-0005-0000-0000-0000700A0000}"/>
    <cellStyle name="20% - Accent1 5 2 3 2 3" xfId="17715" xr:uid="{00000000-0005-0000-0000-0000710A0000}"/>
    <cellStyle name="20% - Accent1 5 2 3 3" xfId="10340" xr:uid="{00000000-0005-0000-0000-0000720A0000}"/>
    <cellStyle name="20% - Accent1 5 2 3 3 2" xfId="35125" xr:uid="{00000000-0005-0000-0000-0000730A0000}"/>
    <cellStyle name="20% - Accent1 5 2 3 3 3" xfId="20744" xr:uid="{00000000-0005-0000-0000-0000740A0000}"/>
    <cellStyle name="20% - Accent1 5 2 3 4" xfId="13880" xr:uid="{00000000-0005-0000-0000-0000750A0000}"/>
    <cellStyle name="20% - Accent1 5 2 3 5" xfId="43445" xr:uid="{00000000-0005-0000-0000-0000760A0000}"/>
    <cellStyle name="20% - Accent1 5 2 3 6" xfId="46980" xr:uid="{00000000-0005-0000-0000-0000770A0000}"/>
    <cellStyle name="20% - Accent1 5 2 3 7" xfId="50515" xr:uid="{00000000-0005-0000-0000-0000780A0000}"/>
    <cellStyle name="20% - Accent1 5 2 4" xfId="5191" xr:uid="{00000000-0005-0000-0000-0000790A0000}"/>
    <cellStyle name="20% - Accent1 5 2 4 2" xfId="25556" xr:uid="{00000000-0005-0000-0000-00007A0A0000}"/>
    <cellStyle name="20% - Accent1 5 2 4 2 2" xfId="40187" xr:uid="{00000000-0005-0000-0000-00007B0A0000}"/>
    <cellStyle name="20% - Accent1 5 2 4 3" xfId="33698" xr:uid="{00000000-0005-0000-0000-00007C0A0000}"/>
    <cellStyle name="20% - Accent1 5 2 4 4" xfId="19331" xr:uid="{00000000-0005-0000-0000-00007D0A0000}"/>
    <cellStyle name="20% - Accent1 5 2 5" xfId="8726" xr:uid="{00000000-0005-0000-0000-00007E0A0000}"/>
    <cellStyle name="20% - Accent1 5 2 5 2" xfId="24204" xr:uid="{00000000-0005-0000-0000-00007F0A0000}"/>
    <cellStyle name="20% - Accent1 5 2 5 2 2" xfId="38835" xr:uid="{00000000-0005-0000-0000-0000800A0000}"/>
    <cellStyle name="20% - Accent1 5 2 5 3" xfId="30466" xr:uid="{00000000-0005-0000-0000-0000810A0000}"/>
    <cellStyle name="20% - Accent1 5 2 5 4" xfId="16099" xr:uid="{00000000-0005-0000-0000-0000820A0000}"/>
    <cellStyle name="20% - Accent1 5 2 6" xfId="12265" xr:uid="{00000000-0005-0000-0000-0000830A0000}"/>
    <cellStyle name="20% - Accent1 5 2 6 2" xfId="28850" xr:uid="{00000000-0005-0000-0000-0000840A0000}"/>
    <cellStyle name="20% - Accent1 5 2 7" xfId="20741" xr:uid="{00000000-0005-0000-0000-0000850A0000}"/>
    <cellStyle name="20% - Accent1 5 2 7 2" xfId="35122" xr:uid="{00000000-0005-0000-0000-0000860A0000}"/>
    <cellStyle name="20% - Accent1 5 2 8" xfId="26923" xr:uid="{00000000-0005-0000-0000-0000870A0000}"/>
    <cellStyle name="20% - Accent1 5 2 9" xfId="41831" xr:uid="{00000000-0005-0000-0000-0000880A0000}"/>
    <cellStyle name="20% - Accent1 5 3" xfId="1764" xr:uid="{00000000-0005-0000-0000-0000890A0000}"/>
    <cellStyle name="20% - Accent1 5 3 10" xfId="45643" xr:uid="{00000000-0005-0000-0000-00008A0A0000}"/>
    <cellStyle name="20% - Accent1 5 3 11" xfId="49178" xr:uid="{00000000-0005-0000-0000-00008B0A0000}"/>
    <cellStyle name="20% - Accent1 5 3 2" xfId="2612" xr:uid="{00000000-0005-0000-0000-00008C0A0000}"/>
    <cellStyle name="20% - Accent1 5 3 2 10" xfId="49980" xr:uid="{00000000-0005-0000-0000-00008D0A0000}"/>
    <cellStyle name="20% - Accent1 5 3 2 2" xfId="4232" xr:uid="{00000000-0005-0000-0000-00008E0A0000}"/>
    <cellStyle name="20% - Accent1 5 3 2 2 2" xfId="7886" xr:uid="{00000000-0005-0000-0000-00008F0A0000}"/>
    <cellStyle name="20% - Accent1 5 3 2 2 2 2" xfId="33163" xr:uid="{00000000-0005-0000-0000-0000900A0000}"/>
    <cellStyle name="20% - Accent1 5 3 2 2 2 3" xfId="18796" xr:uid="{00000000-0005-0000-0000-0000910A0000}"/>
    <cellStyle name="20% - Accent1 5 3 2 2 3" xfId="11421" xr:uid="{00000000-0005-0000-0000-0000920A0000}"/>
    <cellStyle name="20% - Accent1 5 3 2 2 3 2" xfId="35128" xr:uid="{00000000-0005-0000-0000-0000930A0000}"/>
    <cellStyle name="20% - Accent1 5 3 2 2 3 3" xfId="20747" xr:uid="{00000000-0005-0000-0000-0000940A0000}"/>
    <cellStyle name="20% - Accent1 5 3 2 2 4" xfId="14961" xr:uid="{00000000-0005-0000-0000-0000950A0000}"/>
    <cellStyle name="20% - Accent1 5 3 2 2 5" xfId="44526" xr:uid="{00000000-0005-0000-0000-0000960A0000}"/>
    <cellStyle name="20% - Accent1 5 3 2 2 6" xfId="48061" xr:uid="{00000000-0005-0000-0000-0000970A0000}"/>
    <cellStyle name="20% - Accent1 5 3 2 2 7" xfId="51596" xr:uid="{00000000-0005-0000-0000-0000980A0000}"/>
    <cellStyle name="20% - Accent1 5 3 2 3" xfId="6270" xr:uid="{00000000-0005-0000-0000-0000990A0000}"/>
    <cellStyle name="20% - Accent1 5 3 2 3 2" xfId="26635" xr:uid="{00000000-0005-0000-0000-00009A0A0000}"/>
    <cellStyle name="20% - Accent1 5 3 2 3 2 2" xfId="41266" xr:uid="{00000000-0005-0000-0000-00009B0A0000}"/>
    <cellStyle name="20% - Accent1 5 3 2 3 3" xfId="34779" xr:uid="{00000000-0005-0000-0000-00009C0A0000}"/>
    <cellStyle name="20% - Accent1 5 3 2 3 4" xfId="20412" xr:uid="{00000000-0005-0000-0000-00009D0A0000}"/>
    <cellStyle name="20% - Accent1 5 3 2 4" xfId="9805" xr:uid="{00000000-0005-0000-0000-00009E0A0000}"/>
    <cellStyle name="20% - Accent1 5 3 2 4 2" xfId="25284" xr:uid="{00000000-0005-0000-0000-00009F0A0000}"/>
    <cellStyle name="20% - Accent1 5 3 2 4 2 2" xfId="39915" xr:uid="{00000000-0005-0000-0000-0000A00A0000}"/>
    <cellStyle name="20% - Accent1 5 3 2 4 3" xfId="31547" xr:uid="{00000000-0005-0000-0000-0000A10A0000}"/>
    <cellStyle name="20% - Accent1 5 3 2 4 4" xfId="17180" xr:uid="{00000000-0005-0000-0000-0000A20A0000}"/>
    <cellStyle name="20% - Accent1 5 3 2 5" xfId="13345" xr:uid="{00000000-0005-0000-0000-0000A30A0000}"/>
    <cellStyle name="20% - Accent1 5 3 2 5 2" xfId="29931" xr:uid="{00000000-0005-0000-0000-0000A40A0000}"/>
    <cellStyle name="20% - Accent1 5 3 2 6" xfId="20746" xr:uid="{00000000-0005-0000-0000-0000A50A0000}"/>
    <cellStyle name="20% - Accent1 5 3 2 6 2" xfId="35127" xr:uid="{00000000-0005-0000-0000-0000A60A0000}"/>
    <cellStyle name="20% - Accent1 5 3 2 7" xfId="26926" xr:uid="{00000000-0005-0000-0000-0000A70A0000}"/>
    <cellStyle name="20% - Accent1 5 3 2 8" xfId="42910" xr:uid="{00000000-0005-0000-0000-0000A80A0000}"/>
    <cellStyle name="20% - Accent1 5 3 2 9" xfId="46445" xr:uid="{00000000-0005-0000-0000-0000A90A0000}"/>
    <cellStyle name="20% - Accent1 5 3 3" xfId="3428" xr:uid="{00000000-0005-0000-0000-0000AA0A0000}"/>
    <cellStyle name="20% - Accent1 5 3 3 2" xfId="7082" xr:uid="{00000000-0005-0000-0000-0000AB0A0000}"/>
    <cellStyle name="20% - Accent1 5 3 3 2 2" xfId="32359" xr:uid="{00000000-0005-0000-0000-0000AC0A0000}"/>
    <cellStyle name="20% - Accent1 5 3 3 2 3" xfId="17992" xr:uid="{00000000-0005-0000-0000-0000AD0A0000}"/>
    <cellStyle name="20% - Accent1 5 3 3 3" xfId="10617" xr:uid="{00000000-0005-0000-0000-0000AE0A0000}"/>
    <cellStyle name="20% - Accent1 5 3 3 3 2" xfId="35129" xr:uid="{00000000-0005-0000-0000-0000AF0A0000}"/>
    <cellStyle name="20% - Accent1 5 3 3 3 3" xfId="20748" xr:uid="{00000000-0005-0000-0000-0000B00A0000}"/>
    <cellStyle name="20% - Accent1 5 3 3 4" xfId="14157" xr:uid="{00000000-0005-0000-0000-0000B10A0000}"/>
    <cellStyle name="20% - Accent1 5 3 3 5" xfId="43722" xr:uid="{00000000-0005-0000-0000-0000B20A0000}"/>
    <cellStyle name="20% - Accent1 5 3 3 6" xfId="47257" xr:uid="{00000000-0005-0000-0000-0000B30A0000}"/>
    <cellStyle name="20% - Accent1 5 3 3 7" xfId="50792" xr:uid="{00000000-0005-0000-0000-0000B40A0000}"/>
    <cellStyle name="20% - Accent1 5 3 4" xfId="5468" xr:uid="{00000000-0005-0000-0000-0000B50A0000}"/>
    <cellStyle name="20% - Accent1 5 3 4 2" xfId="25833" xr:uid="{00000000-0005-0000-0000-0000B60A0000}"/>
    <cellStyle name="20% - Accent1 5 3 4 2 2" xfId="40464" xr:uid="{00000000-0005-0000-0000-0000B70A0000}"/>
    <cellStyle name="20% - Accent1 5 3 4 3" xfId="33975" xr:uid="{00000000-0005-0000-0000-0000B80A0000}"/>
    <cellStyle name="20% - Accent1 5 3 4 4" xfId="19608" xr:uid="{00000000-0005-0000-0000-0000B90A0000}"/>
    <cellStyle name="20% - Accent1 5 3 5" xfId="9003" xr:uid="{00000000-0005-0000-0000-0000BA0A0000}"/>
    <cellStyle name="20% - Accent1 5 3 5 2" xfId="24481" xr:uid="{00000000-0005-0000-0000-0000BB0A0000}"/>
    <cellStyle name="20% - Accent1 5 3 5 2 2" xfId="39112" xr:uid="{00000000-0005-0000-0000-0000BC0A0000}"/>
    <cellStyle name="20% - Accent1 5 3 5 3" xfId="30743" xr:uid="{00000000-0005-0000-0000-0000BD0A0000}"/>
    <cellStyle name="20% - Accent1 5 3 5 4" xfId="16376" xr:uid="{00000000-0005-0000-0000-0000BE0A0000}"/>
    <cellStyle name="20% - Accent1 5 3 6" xfId="12542" xr:uid="{00000000-0005-0000-0000-0000BF0A0000}"/>
    <cellStyle name="20% - Accent1 5 3 6 2" xfId="29127" xr:uid="{00000000-0005-0000-0000-0000C00A0000}"/>
    <cellStyle name="20% - Accent1 5 3 7" xfId="20745" xr:uid="{00000000-0005-0000-0000-0000C10A0000}"/>
    <cellStyle name="20% - Accent1 5 3 7 2" xfId="35126" xr:uid="{00000000-0005-0000-0000-0000C20A0000}"/>
    <cellStyle name="20% - Accent1 5 3 8" xfId="26925" xr:uid="{00000000-0005-0000-0000-0000C30A0000}"/>
    <cellStyle name="20% - Accent1 5 3 9" xfId="42108" xr:uid="{00000000-0005-0000-0000-0000C40A0000}"/>
    <cellStyle name="20% - Accent1 5 4" xfId="2073" xr:uid="{00000000-0005-0000-0000-0000C50A0000}"/>
    <cellStyle name="20% - Accent1 5 4 10" xfId="49442" xr:uid="{00000000-0005-0000-0000-0000C60A0000}"/>
    <cellStyle name="20% - Accent1 5 4 2" xfId="3693" xr:uid="{00000000-0005-0000-0000-0000C70A0000}"/>
    <cellStyle name="20% - Accent1 5 4 2 2" xfId="7347" xr:uid="{00000000-0005-0000-0000-0000C80A0000}"/>
    <cellStyle name="20% - Accent1 5 4 2 2 2" xfId="32624" xr:uid="{00000000-0005-0000-0000-0000C90A0000}"/>
    <cellStyle name="20% - Accent1 5 4 2 2 3" xfId="18257" xr:uid="{00000000-0005-0000-0000-0000CA0A0000}"/>
    <cellStyle name="20% - Accent1 5 4 2 3" xfId="10882" xr:uid="{00000000-0005-0000-0000-0000CB0A0000}"/>
    <cellStyle name="20% - Accent1 5 4 2 3 2" xfId="35131" xr:uid="{00000000-0005-0000-0000-0000CC0A0000}"/>
    <cellStyle name="20% - Accent1 5 4 2 3 3" xfId="20750" xr:uid="{00000000-0005-0000-0000-0000CD0A0000}"/>
    <cellStyle name="20% - Accent1 5 4 2 4" xfId="14422" xr:uid="{00000000-0005-0000-0000-0000CE0A0000}"/>
    <cellStyle name="20% - Accent1 5 4 2 5" xfId="43987" xr:uid="{00000000-0005-0000-0000-0000CF0A0000}"/>
    <cellStyle name="20% - Accent1 5 4 2 6" xfId="47522" xr:uid="{00000000-0005-0000-0000-0000D00A0000}"/>
    <cellStyle name="20% - Accent1 5 4 2 7" xfId="51057" xr:uid="{00000000-0005-0000-0000-0000D10A0000}"/>
    <cellStyle name="20% - Accent1 5 4 3" xfId="5732" xr:uid="{00000000-0005-0000-0000-0000D20A0000}"/>
    <cellStyle name="20% - Accent1 5 4 3 2" xfId="26097" xr:uid="{00000000-0005-0000-0000-0000D30A0000}"/>
    <cellStyle name="20% - Accent1 5 4 3 2 2" xfId="40728" xr:uid="{00000000-0005-0000-0000-0000D40A0000}"/>
    <cellStyle name="20% - Accent1 5 4 3 3" xfId="34240" xr:uid="{00000000-0005-0000-0000-0000D50A0000}"/>
    <cellStyle name="20% - Accent1 5 4 3 4" xfId="19873" xr:uid="{00000000-0005-0000-0000-0000D60A0000}"/>
    <cellStyle name="20% - Accent1 5 4 4" xfId="9267" xr:uid="{00000000-0005-0000-0000-0000D70A0000}"/>
    <cellStyle name="20% - Accent1 5 4 4 2" xfId="24746" xr:uid="{00000000-0005-0000-0000-0000D80A0000}"/>
    <cellStyle name="20% - Accent1 5 4 4 2 2" xfId="39377" xr:uid="{00000000-0005-0000-0000-0000D90A0000}"/>
    <cellStyle name="20% - Accent1 5 4 4 3" xfId="31008" xr:uid="{00000000-0005-0000-0000-0000DA0A0000}"/>
    <cellStyle name="20% - Accent1 5 4 4 4" xfId="16641" xr:uid="{00000000-0005-0000-0000-0000DB0A0000}"/>
    <cellStyle name="20% - Accent1 5 4 5" xfId="12807" xr:uid="{00000000-0005-0000-0000-0000DC0A0000}"/>
    <cellStyle name="20% - Accent1 5 4 5 2" xfId="29392" xr:uid="{00000000-0005-0000-0000-0000DD0A0000}"/>
    <cellStyle name="20% - Accent1 5 4 6" xfId="20749" xr:uid="{00000000-0005-0000-0000-0000DE0A0000}"/>
    <cellStyle name="20% - Accent1 5 4 6 2" xfId="35130" xr:uid="{00000000-0005-0000-0000-0000DF0A0000}"/>
    <cellStyle name="20% - Accent1 5 4 7" xfId="26927" xr:uid="{00000000-0005-0000-0000-0000E00A0000}"/>
    <cellStyle name="20% - Accent1 5 4 8" xfId="42372" xr:uid="{00000000-0005-0000-0000-0000E10A0000}"/>
    <cellStyle name="20% - Accent1 5 4 9" xfId="45907" xr:uid="{00000000-0005-0000-0000-0000E20A0000}"/>
    <cellStyle name="20% - Accent1 5 5" xfId="2888" xr:uid="{00000000-0005-0000-0000-0000E30A0000}"/>
    <cellStyle name="20% - Accent1 5 5 2" xfId="6542" xr:uid="{00000000-0005-0000-0000-0000E40A0000}"/>
    <cellStyle name="20% - Accent1 5 5 2 2" xfId="31819" xr:uid="{00000000-0005-0000-0000-0000E50A0000}"/>
    <cellStyle name="20% - Accent1 5 5 2 3" xfId="17452" xr:uid="{00000000-0005-0000-0000-0000E60A0000}"/>
    <cellStyle name="20% - Accent1 5 5 3" xfId="10077" xr:uid="{00000000-0005-0000-0000-0000E70A0000}"/>
    <cellStyle name="20% - Accent1 5 5 3 2" xfId="35132" xr:uid="{00000000-0005-0000-0000-0000E80A0000}"/>
    <cellStyle name="20% - Accent1 5 5 3 3" xfId="20751" xr:uid="{00000000-0005-0000-0000-0000E90A0000}"/>
    <cellStyle name="20% - Accent1 5 5 4" xfId="13617" xr:uid="{00000000-0005-0000-0000-0000EA0A0000}"/>
    <cellStyle name="20% - Accent1 5 5 5" xfId="43182" xr:uid="{00000000-0005-0000-0000-0000EB0A0000}"/>
    <cellStyle name="20% - Accent1 5 5 6" xfId="46717" xr:uid="{00000000-0005-0000-0000-0000EC0A0000}"/>
    <cellStyle name="20% - Accent1 5 5 7" xfId="50252" xr:uid="{00000000-0005-0000-0000-0000ED0A0000}"/>
    <cellStyle name="20% - Accent1 5 6" xfId="4510" xr:uid="{00000000-0005-0000-0000-0000EE0A0000}"/>
    <cellStyle name="20% - Accent1 5 6 2" xfId="8162" xr:uid="{00000000-0005-0000-0000-0000EF0A0000}"/>
    <cellStyle name="20% - Accent1 5 6 2 2" xfId="33435" xr:uid="{00000000-0005-0000-0000-0000F00A0000}"/>
    <cellStyle name="20% - Accent1 5 6 2 3" xfId="19068" xr:uid="{00000000-0005-0000-0000-0000F10A0000}"/>
    <cellStyle name="20% - Accent1 5 6 3" xfId="11697" xr:uid="{00000000-0005-0000-0000-0000F20A0000}"/>
    <cellStyle name="20% - Accent1 5 6 3 2" xfId="35133" xr:uid="{00000000-0005-0000-0000-0000F30A0000}"/>
    <cellStyle name="20% - Accent1 5 6 3 3" xfId="20752" xr:uid="{00000000-0005-0000-0000-0000F40A0000}"/>
    <cellStyle name="20% - Accent1 5 6 4" xfId="15237" xr:uid="{00000000-0005-0000-0000-0000F50A0000}"/>
    <cellStyle name="20% - Accent1 5 6 5" xfId="44802" xr:uid="{00000000-0005-0000-0000-0000F60A0000}"/>
    <cellStyle name="20% - Accent1 5 6 6" xfId="48337" xr:uid="{00000000-0005-0000-0000-0000F70A0000}"/>
    <cellStyle name="20% - Accent1 5 6 7" xfId="51872" xr:uid="{00000000-0005-0000-0000-0000F80A0000}"/>
    <cellStyle name="20% - Accent1 5 7" xfId="4928" xr:uid="{00000000-0005-0000-0000-0000F90A0000}"/>
    <cellStyle name="20% - Accent1 5 7 2" xfId="23941" xr:uid="{00000000-0005-0000-0000-0000FA0A0000}"/>
    <cellStyle name="20% - Accent1 5 7 2 2" xfId="38572" xr:uid="{00000000-0005-0000-0000-0000FB0A0000}"/>
    <cellStyle name="20% - Accent1 5 7 3" xfId="30203" xr:uid="{00000000-0005-0000-0000-0000FC0A0000}"/>
    <cellStyle name="20% - Accent1 5 7 4" xfId="15836" xr:uid="{00000000-0005-0000-0000-0000FD0A0000}"/>
    <cellStyle name="20% - Accent1 5 8" xfId="8463" xr:uid="{00000000-0005-0000-0000-0000FE0A0000}"/>
    <cellStyle name="20% - Accent1 5 8 2" xfId="28587" xr:uid="{00000000-0005-0000-0000-0000FF0A0000}"/>
    <cellStyle name="20% - Accent1 5 8 3" xfId="15568" xr:uid="{00000000-0005-0000-0000-0000000B0000}"/>
    <cellStyle name="20% - Accent1 5 9" xfId="12002" xr:uid="{00000000-0005-0000-0000-0000010B0000}"/>
    <cellStyle name="20% - Accent1 5 9 2" xfId="35121" xr:uid="{00000000-0005-0000-0000-0000020B0000}"/>
    <cellStyle name="20% - Accent1 6" xfId="719" xr:uid="{00000000-0005-0000-0000-0000030B0000}"/>
    <cellStyle name="20% - Accent1 6 10" xfId="26928" xr:uid="{00000000-0005-0000-0000-0000040B0000}"/>
    <cellStyle name="20% - Accent1 6 11" xfId="41582" xr:uid="{00000000-0005-0000-0000-0000050B0000}"/>
    <cellStyle name="20% - Accent1 6 12" xfId="45117" xr:uid="{00000000-0005-0000-0000-0000060B0000}"/>
    <cellStyle name="20% - Accent1 6 13" xfId="48652" xr:uid="{00000000-0005-0000-0000-0000070B0000}"/>
    <cellStyle name="20% - Accent1 6 14" xfId="1197" xr:uid="{00000000-0005-0000-0000-0000080B0000}"/>
    <cellStyle name="20% - Accent1 6 15" xfId="52550" xr:uid="{00000000-0005-0000-0000-0000090B0000}"/>
    <cellStyle name="20% - Accent1 6 16" xfId="52817" xr:uid="{00000000-0005-0000-0000-00000A0B0000}"/>
    <cellStyle name="20% - Accent1 6 2" xfId="1500" xr:uid="{00000000-0005-0000-0000-00000B0B0000}"/>
    <cellStyle name="20% - Accent1 6 2 10" xfId="45380" xr:uid="{00000000-0005-0000-0000-00000C0B0000}"/>
    <cellStyle name="20% - Accent1 6 2 11" xfId="48915" xr:uid="{00000000-0005-0000-0000-00000D0B0000}"/>
    <cellStyle name="20% - Accent1 6 2 2" xfId="2349" xr:uid="{00000000-0005-0000-0000-00000E0B0000}"/>
    <cellStyle name="20% - Accent1 6 2 2 10" xfId="49718" xr:uid="{00000000-0005-0000-0000-00000F0B0000}"/>
    <cellStyle name="20% - Accent1 6 2 2 2" xfId="3969" xr:uid="{00000000-0005-0000-0000-0000100B0000}"/>
    <cellStyle name="20% - Accent1 6 2 2 2 2" xfId="7623" xr:uid="{00000000-0005-0000-0000-0000110B0000}"/>
    <cellStyle name="20% - Accent1 6 2 2 2 2 2" xfId="32900" xr:uid="{00000000-0005-0000-0000-0000120B0000}"/>
    <cellStyle name="20% - Accent1 6 2 2 2 2 3" xfId="18533" xr:uid="{00000000-0005-0000-0000-0000130B0000}"/>
    <cellStyle name="20% - Accent1 6 2 2 2 3" xfId="11158" xr:uid="{00000000-0005-0000-0000-0000140B0000}"/>
    <cellStyle name="20% - Accent1 6 2 2 2 3 2" xfId="35137" xr:uid="{00000000-0005-0000-0000-0000150B0000}"/>
    <cellStyle name="20% - Accent1 6 2 2 2 3 3" xfId="20755" xr:uid="{00000000-0005-0000-0000-0000160B0000}"/>
    <cellStyle name="20% - Accent1 6 2 2 2 4" xfId="14698" xr:uid="{00000000-0005-0000-0000-0000170B0000}"/>
    <cellStyle name="20% - Accent1 6 2 2 2 5" xfId="44263" xr:uid="{00000000-0005-0000-0000-0000180B0000}"/>
    <cellStyle name="20% - Accent1 6 2 2 2 6" xfId="47798" xr:uid="{00000000-0005-0000-0000-0000190B0000}"/>
    <cellStyle name="20% - Accent1 6 2 2 2 7" xfId="51333" xr:uid="{00000000-0005-0000-0000-00001A0B0000}"/>
    <cellStyle name="20% - Accent1 6 2 2 3" xfId="6008" xr:uid="{00000000-0005-0000-0000-00001B0B0000}"/>
    <cellStyle name="20% - Accent1 6 2 2 3 2" xfId="26373" xr:uid="{00000000-0005-0000-0000-00001C0B0000}"/>
    <cellStyle name="20% - Accent1 6 2 2 3 2 2" xfId="41004" xr:uid="{00000000-0005-0000-0000-00001D0B0000}"/>
    <cellStyle name="20% - Accent1 6 2 2 3 3" xfId="34516" xr:uid="{00000000-0005-0000-0000-00001E0B0000}"/>
    <cellStyle name="20% - Accent1 6 2 2 3 4" xfId="20149" xr:uid="{00000000-0005-0000-0000-00001F0B0000}"/>
    <cellStyle name="20% - Accent1 6 2 2 4" xfId="9543" xr:uid="{00000000-0005-0000-0000-0000200B0000}"/>
    <cellStyle name="20% - Accent1 6 2 2 4 2" xfId="25022" xr:uid="{00000000-0005-0000-0000-0000210B0000}"/>
    <cellStyle name="20% - Accent1 6 2 2 4 2 2" xfId="39653" xr:uid="{00000000-0005-0000-0000-0000220B0000}"/>
    <cellStyle name="20% - Accent1 6 2 2 4 3" xfId="31284" xr:uid="{00000000-0005-0000-0000-0000230B0000}"/>
    <cellStyle name="20% - Accent1 6 2 2 4 4" xfId="16917" xr:uid="{00000000-0005-0000-0000-0000240B0000}"/>
    <cellStyle name="20% - Accent1 6 2 2 5" xfId="13083" xr:uid="{00000000-0005-0000-0000-0000250B0000}"/>
    <cellStyle name="20% - Accent1 6 2 2 5 2" xfId="29668" xr:uid="{00000000-0005-0000-0000-0000260B0000}"/>
    <cellStyle name="20% - Accent1 6 2 2 6" xfId="20754" xr:uid="{00000000-0005-0000-0000-0000270B0000}"/>
    <cellStyle name="20% - Accent1 6 2 2 6 2" xfId="35136" xr:uid="{00000000-0005-0000-0000-0000280B0000}"/>
    <cellStyle name="20% - Accent1 6 2 2 7" xfId="26930" xr:uid="{00000000-0005-0000-0000-0000290B0000}"/>
    <cellStyle name="20% - Accent1 6 2 2 8" xfId="42648" xr:uid="{00000000-0005-0000-0000-00002A0B0000}"/>
    <cellStyle name="20% - Accent1 6 2 2 9" xfId="46183" xr:uid="{00000000-0005-0000-0000-00002B0B0000}"/>
    <cellStyle name="20% - Accent1 6 2 3" xfId="3165" xr:uid="{00000000-0005-0000-0000-00002C0B0000}"/>
    <cellStyle name="20% - Accent1 6 2 3 2" xfId="6819" xr:uid="{00000000-0005-0000-0000-00002D0B0000}"/>
    <cellStyle name="20% - Accent1 6 2 3 2 2" xfId="32096" xr:uid="{00000000-0005-0000-0000-00002E0B0000}"/>
    <cellStyle name="20% - Accent1 6 2 3 2 3" xfId="17729" xr:uid="{00000000-0005-0000-0000-00002F0B0000}"/>
    <cellStyle name="20% - Accent1 6 2 3 3" xfId="10354" xr:uid="{00000000-0005-0000-0000-0000300B0000}"/>
    <cellStyle name="20% - Accent1 6 2 3 3 2" xfId="35138" xr:uid="{00000000-0005-0000-0000-0000310B0000}"/>
    <cellStyle name="20% - Accent1 6 2 3 3 3" xfId="20756" xr:uid="{00000000-0005-0000-0000-0000320B0000}"/>
    <cellStyle name="20% - Accent1 6 2 3 4" xfId="13894" xr:uid="{00000000-0005-0000-0000-0000330B0000}"/>
    <cellStyle name="20% - Accent1 6 2 3 5" xfId="43459" xr:uid="{00000000-0005-0000-0000-0000340B0000}"/>
    <cellStyle name="20% - Accent1 6 2 3 6" xfId="46994" xr:uid="{00000000-0005-0000-0000-0000350B0000}"/>
    <cellStyle name="20% - Accent1 6 2 3 7" xfId="50529" xr:uid="{00000000-0005-0000-0000-0000360B0000}"/>
    <cellStyle name="20% - Accent1 6 2 4" xfId="5205" xr:uid="{00000000-0005-0000-0000-0000370B0000}"/>
    <cellStyle name="20% - Accent1 6 2 4 2" xfId="25570" xr:uid="{00000000-0005-0000-0000-0000380B0000}"/>
    <cellStyle name="20% - Accent1 6 2 4 2 2" xfId="40201" xr:uid="{00000000-0005-0000-0000-0000390B0000}"/>
    <cellStyle name="20% - Accent1 6 2 4 3" xfId="33712" xr:uid="{00000000-0005-0000-0000-00003A0B0000}"/>
    <cellStyle name="20% - Accent1 6 2 4 4" xfId="19345" xr:uid="{00000000-0005-0000-0000-00003B0B0000}"/>
    <cellStyle name="20% - Accent1 6 2 5" xfId="8740" xr:uid="{00000000-0005-0000-0000-00003C0B0000}"/>
    <cellStyle name="20% - Accent1 6 2 5 2" xfId="24218" xr:uid="{00000000-0005-0000-0000-00003D0B0000}"/>
    <cellStyle name="20% - Accent1 6 2 5 2 2" xfId="38849" xr:uid="{00000000-0005-0000-0000-00003E0B0000}"/>
    <cellStyle name="20% - Accent1 6 2 5 3" xfId="30480" xr:uid="{00000000-0005-0000-0000-00003F0B0000}"/>
    <cellStyle name="20% - Accent1 6 2 5 4" xfId="16113" xr:uid="{00000000-0005-0000-0000-0000400B0000}"/>
    <cellStyle name="20% - Accent1 6 2 6" xfId="12279" xr:uid="{00000000-0005-0000-0000-0000410B0000}"/>
    <cellStyle name="20% - Accent1 6 2 6 2" xfId="28864" xr:uid="{00000000-0005-0000-0000-0000420B0000}"/>
    <cellStyle name="20% - Accent1 6 2 7" xfId="20753" xr:uid="{00000000-0005-0000-0000-0000430B0000}"/>
    <cellStyle name="20% - Accent1 6 2 7 2" xfId="35135" xr:uid="{00000000-0005-0000-0000-0000440B0000}"/>
    <cellStyle name="20% - Accent1 6 2 8" xfId="26929" xr:uid="{00000000-0005-0000-0000-0000450B0000}"/>
    <cellStyle name="20% - Accent1 6 2 9" xfId="41845" xr:uid="{00000000-0005-0000-0000-0000460B0000}"/>
    <cellStyle name="20% - Accent1 6 3" xfId="1778" xr:uid="{00000000-0005-0000-0000-0000470B0000}"/>
    <cellStyle name="20% - Accent1 6 3 10" xfId="45657" xr:uid="{00000000-0005-0000-0000-0000480B0000}"/>
    <cellStyle name="20% - Accent1 6 3 11" xfId="49192" xr:uid="{00000000-0005-0000-0000-0000490B0000}"/>
    <cellStyle name="20% - Accent1 6 3 2" xfId="2626" xr:uid="{00000000-0005-0000-0000-00004A0B0000}"/>
    <cellStyle name="20% - Accent1 6 3 2 10" xfId="49994" xr:uid="{00000000-0005-0000-0000-00004B0B0000}"/>
    <cellStyle name="20% - Accent1 6 3 2 2" xfId="4246" xr:uid="{00000000-0005-0000-0000-00004C0B0000}"/>
    <cellStyle name="20% - Accent1 6 3 2 2 2" xfId="7900" xr:uid="{00000000-0005-0000-0000-00004D0B0000}"/>
    <cellStyle name="20% - Accent1 6 3 2 2 2 2" xfId="33177" xr:uid="{00000000-0005-0000-0000-00004E0B0000}"/>
    <cellStyle name="20% - Accent1 6 3 2 2 2 3" xfId="18810" xr:uid="{00000000-0005-0000-0000-00004F0B0000}"/>
    <cellStyle name="20% - Accent1 6 3 2 2 3" xfId="11435" xr:uid="{00000000-0005-0000-0000-0000500B0000}"/>
    <cellStyle name="20% - Accent1 6 3 2 2 3 2" xfId="35141" xr:uid="{00000000-0005-0000-0000-0000510B0000}"/>
    <cellStyle name="20% - Accent1 6 3 2 2 3 3" xfId="20759" xr:uid="{00000000-0005-0000-0000-0000520B0000}"/>
    <cellStyle name="20% - Accent1 6 3 2 2 4" xfId="14975" xr:uid="{00000000-0005-0000-0000-0000530B0000}"/>
    <cellStyle name="20% - Accent1 6 3 2 2 5" xfId="44540" xr:uid="{00000000-0005-0000-0000-0000540B0000}"/>
    <cellStyle name="20% - Accent1 6 3 2 2 6" xfId="48075" xr:uid="{00000000-0005-0000-0000-0000550B0000}"/>
    <cellStyle name="20% - Accent1 6 3 2 2 7" xfId="51610" xr:uid="{00000000-0005-0000-0000-0000560B0000}"/>
    <cellStyle name="20% - Accent1 6 3 2 3" xfId="6284" xr:uid="{00000000-0005-0000-0000-0000570B0000}"/>
    <cellStyle name="20% - Accent1 6 3 2 3 2" xfId="26649" xr:uid="{00000000-0005-0000-0000-0000580B0000}"/>
    <cellStyle name="20% - Accent1 6 3 2 3 2 2" xfId="41280" xr:uid="{00000000-0005-0000-0000-0000590B0000}"/>
    <cellStyle name="20% - Accent1 6 3 2 3 3" xfId="34793" xr:uid="{00000000-0005-0000-0000-00005A0B0000}"/>
    <cellStyle name="20% - Accent1 6 3 2 3 4" xfId="20426" xr:uid="{00000000-0005-0000-0000-00005B0B0000}"/>
    <cellStyle name="20% - Accent1 6 3 2 4" xfId="9819" xr:uid="{00000000-0005-0000-0000-00005C0B0000}"/>
    <cellStyle name="20% - Accent1 6 3 2 4 2" xfId="25298" xr:uid="{00000000-0005-0000-0000-00005D0B0000}"/>
    <cellStyle name="20% - Accent1 6 3 2 4 2 2" xfId="39929" xr:uid="{00000000-0005-0000-0000-00005E0B0000}"/>
    <cellStyle name="20% - Accent1 6 3 2 4 3" xfId="31561" xr:uid="{00000000-0005-0000-0000-00005F0B0000}"/>
    <cellStyle name="20% - Accent1 6 3 2 4 4" xfId="17194" xr:uid="{00000000-0005-0000-0000-0000600B0000}"/>
    <cellStyle name="20% - Accent1 6 3 2 5" xfId="13359" xr:uid="{00000000-0005-0000-0000-0000610B0000}"/>
    <cellStyle name="20% - Accent1 6 3 2 5 2" xfId="29945" xr:uid="{00000000-0005-0000-0000-0000620B0000}"/>
    <cellStyle name="20% - Accent1 6 3 2 6" xfId="20758" xr:uid="{00000000-0005-0000-0000-0000630B0000}"/>
    <cellStyle name="20% - Accent1 6 3 2 6 2" xfId="35140" xr:uid="{00000000-0005-0000-0000-0000640B0000}"/>
    <cellStyle name="20% - Accent1 6 3 2 7" xfId="26932" xr:uid="{00000000-0005-0000-0000-0000650B0000}"/>
    <cellStyle name="20% - Accent1 6 3 2 8" xfId="42924" xr:uid="{00000000-0005-0000-0000-0000660B0000}"/>
    <cellStyle name="20% - Accent1 6 3 2 9" xfId="46459" xr:uid="{00000000-0005-0000-0000-0000670B0000}"/>
    <cellStyle name="20% - Accent1 6 3 3" xfId="3442" xr:uid="{00000000-0005-0000-0000-0000680B0000}"/>
    <cellStyle name="20% - Accent1 6 3 3 2" xfId="7096" xr:uid="{00000000-0005-0000-0000-0000690B0000}"/>
    <cellStyle name="20% - Accent1 6 3 3 2 2" xfId="32373" xr:uid="{00000000-0005-0000-0000-00006A0B0000}"/>
    <cellStyle name="20% - Accent1 6 3 3 2 3" xfId="18006" xr:uid="{00000000-0005-0000-0000-00006B0B0000}"/>
    <cellStyle name="20% - Accent1 6 3 3 3" xfId="10631" xr:uid="{00000000-0005-0000-0000-00006C0B0000}"/>
    <cellStyle name="20% - Accent1 6 3 3 3 2" xfId="35142" xr:uid="{00000000-0005-0000-0000-00006D0B0000}"/>
    <cellStyle name="20% - Accent1 6 3 3 3 3" xfId="20760" xr:uid="{00000000-0005-0000-0000-00006E0B0000}"/>
    <cellStyle name="20% - Accent1 6 3 3 4" xfId="14171" xr:uid="{00000000-0005-0000-0000-00006F0B0000}"/>
    <cellStyle name="20% - Accent1 6 3 3 5" xfId="43736" xr:uid="{00000000-0005-0000-0000-0000700B0000}"/>
    <cellStyle name="20% - Accent1 6 3 3 6" xfId="47271" xr:uid="{00000000-0005-0000-0000-0000710B0000}"/>
    <cellStyle name="20% - Accent1 6 3 3 7" xfId="50806" xr:uid="{00000000-0005-0000-0000-0000720B0000}"/>
    <cellStyle name="20% - Accent1 6 3 4" xfId="5482" xr:uid="{00000000-0005-0000-0000-0000730B0000}"/>
    <cellStyle name="20% - Accent1 6 3 4 2" xfId="25847" xr:uid="{00000000-0005-0000-0000-0000740B0000}"/>
    <cellStyle name="20% - Accent1 6 3 4 2 2" xfId="40478" xr:uid="{00000000-0005-0000-0000-0000750B0000}"/>
    <cellStyle name="20% - Accent1 6 3 4 3" xfId="33989" xr:uid="{00000000-0005-0000-0000-0000760B0000}"/>
    <cellStyle name="20% - Accent1 6 3 4 4" xfId="19622" xr:uid="{00000000-0005-0000-0000-0000770B0000}"/>
    <cellStyle name="20% - Accent1 6 3 5" xfId="9017" xr:uid="{00000000-0005-0000-0000-0000780B0000}"/>
    <cellStyle name="20% - Accent1 6 3 5 2" xfId="24495" xr:uid="{00000000-0005-0000-0000-0000790B0000}"/>
    <cellStyle name="20% - Accent1 6 3 5 2 2" xfId="39126" xr:uid="{00000000-0005-0000-0000-00007A0B0000}"/>
    <cellStyle name="20% - Accent1 6 3 5 3" xfId="30757" xr:uid="{00000000-0005-0000-0000-00007B0B0000}"/>
    <cellStyle name="20% - Accent1 6 3 5 4" xfId="16390" xr:uid="{00000000-0005-0000-0000-00007C0B0000}"/>
    <cellStyle name="20% - Accent1 6 3 6" xfId="12556" xr:uid="{00000000-0005-0000-0000-00007D0B0000}"/>
    <cellStyle name="20% - Accent1 6 3 6 2" xfId="29141" xr:uid="{00000000-0005-0000-0000-00007E0B0000}"/>
    <cellStyle name="20% - Accent1 6 3 7" xfId="20757" xr:uid="{00000000-0005-0000-0000-00007F0B0000}"/>
    <cellStyle name="20% - Accent1 6 3 7 2" xfId="35139" xr:uid="{00000000-0005-0000-0000-0000800B0000}"/>
    <cellStyle name="20% - Accent1 6 3 8" xfId="26931" xr:uid="{00000000-0005-0000-0000-0000810B0000}"/>
    <cellStyle name="20% - Accent1 6 3 9" xfId="42122" xr:uid="{00000000-0005-0000-0000-0000820B0000}"/>
    <cellStyle name="20% - Accent1 6 4" xfId="2087" xr:uid="{00000000-0005-0000-0000-0000830B0000}"/>
    <cellStyle name="20% - Accent1 6 4 10" xfId="49456" xr:uid="{00000000-0005-0000-0000-0000840B0000}"/>
    <cellStyle name="20% - Accent1 6 4 2" xfId="3707" xr:uid="{00000000-0005-0000-0000-0000850B0000}"/>
    <cellStyle name="20% - Accent1 6 4 2 2" xfId="7361" xr:uid="{00000000-0005-0000-0000-0000860B0000}"/>
    <cellStyle name="20% - Accent1 6 4 2 2 2" xfId="32638" xr:uid="{00000000-0005-0000-0000-0000870B0000}"/>
    <cellStyle name="20% - Accent1 6 4 2 2 3" xfId="18271" xr:uid="{00000000-0005-0000-0000-0000880B0000}"/>
    <cellStyle name="20% - Accent1 6 4 2 3" xfId="10896" xr:uid="{00000000-0005-0000-0000-0000890B0000}"/>
    <cellStyle name="20% - Accent1 6 4 2 3 2" xfId="35144" xr:uid="{00000000-0005-0000-0000-00008A0B0000}"/>
    <cellStyle name="20% - Accent1 6 4 2 3 3" xfId="20762" xr:uid="{00000000-0005-0000-0000-00008B0B0000}"/>
    <cellStyle name="20% - Accent1 6 4 2 4" xfId="14436" xr:uid="{00000000-0005-0000-0000-00008C0B0000}"/>
    <cellStyle name="20% - Accent1 6 4 2 5" xfId="44001" xr:uid="{00000000-0005-0000-0000-00008D0B0000}"/>
    <cellStyle name="20% - Accent1 6 4 2 6" xfId="47536" xr:uid="{00000000-0005-0000-0000-00008E0B0000}"/>
    <cellStyle name="20% - Accent1 6 4 2 7" xfId="51071" xr:uid="{00000000-0005-0000-0000-00008F0B0000}"/>
    <cellStyle name="20% - Accent1 6 4 3" xfId="5746" xr:uid="{00000000-0005-0000-0000-0000900B0000}"/>
    <cellStyle name="20% - Accent1 6 4 3 2" xfId="26111" xr:uid="{00000000-0005-0000-0000-0000910B0000}"/>
    <cellStyle name="20% - Accent1 6 4 3 2 2" xfId="40742" xr:uid="{00000000-0005-0000-0000-0000920B0000}"/>
    <cellStyle name="20% - Accent1 6 4 3 3" xfId="34254" xr:uid="{00000000-0005-0000-0000-0000930B0000}"/>
    <cellStyle name="20% - Accent1 6 4 3 4" xfId="19887" xr:uid="{00000000-0005-0000-0000-0000940B0000}"/>
    <cellStyle name="20% - Accent1 6 4 4" xfId="9281" xr:uid="{00000000-0005-0000-0000-0000950B0000}"/>
    <cellStyle name="20% - Accent1 6 4 4 2" xfId="24760" xr:uid="{00000000-0005-0000-0000-0000960B0000}"/>
    <cellStyle name="20% - Accent1 6 4 4 2 2" xfId="39391" xr:uid="{00000000-0005-0000-0000-0000970B0000}"/>
    <cellStyle name="20% - Accent1 6 4 4 3" xfId="31022" xr:uid="{00000000-0005-0000-0000-0000980B0000}"/>
    <cellStyle name="20% - Accent1 6 4 4 4" xfId="16655" xr:uid="{00000000-0005-0000-0000-0000990B0000}"/>
    <cellStyle name="20% - Accent1 6 4 5" xfId="12821" xr:uid="{00000000-0005-0000-0000-00009A0B0000}"/>
    <cellStyle name="20% - Accent1 6 4 5 2" xfId="29406" xr:uid="{00000000-0005-0000-0000-00009B0B0000}"/>
    <cellStyle name="20% - Accent1 6 4 6" xfId="20761" xr:uid="{00000000-0005-0000-0000-00009C0B0000}"/>
    <cellStyle name="20% - Accent1 6 4 6 2" xfId="35143" xr:uid="{00000000-0005-0000-0000-00009D0B0000}"/>
    <cellStyle name="20% - Accent1 6 4 7" xfId="26933" xr:uid="{00000000-0005-0000-0000-00009E0B0000}"/>
    <cellStyle name="20% - Accent1 6 4 8" xfId="42386" xr:uid="{00000000-0005-0000-0000-00009F0B0000}"/>
    <cellStyle name="20% - Accent1 6 4 9" xfId="45921" xr:uid="{00000000-0005-0000-0000-0000A00B0000}"/>
    <cellStyle name="20% - Accent1 6 5" xfId="2902" xr:uid="{00000000-0005-0000-0000-0000A10B0000}"/>
    <cellStyle name="20% - Accent1 6 5 2" xfId="6556" xr:uid="{00000000-0005-0000-0000-0000A20B0000}"/>
    <cellStyle name="20% - Accent1 6 5 2 2" xfId="31833" xr:uid="{00000000-0005-0000-0000-0000A30B0000}"/>
    <cellStyle name="20% - Accent1 6 5 2 3" xfId="17466" xr:uid="{00000000-0005-0000-0000-0000A40B0000}"/>
    <cellStyle name="20% - Accent1 6 5 3" xfId="10091" xr:uid="{00000000-0005-0000-0000-0000A50B0000}"/>
    <cellStyle name="20% - Accent1 6 5 3 2" xfId="35145" xr:uid="{00000000-0005-0000-0000-0000A60B0000}"/>
    <cellStyle name="20% - Accent1 6 5 3 3" xfId="20763" xr:uid="{00000000-0005-0000-0000-0000A70B0000}"/>
    <cellStyle name="20% - Accent1 6 5 4" xfId="13631" xr:uid="{00000000-0005-0000-0000-0000A80B0000}"/>
    <cellStyle name="20% - Accent1 6 5 5" xfId="43196" xr:uid="{00000000-0005-0000-0000-0000A90B0000}"/>
    <cellStyle name="20% - Accent1 6 5 6" xfId="46731" xr:uid="{00000000-0005-0000-0000-0000AA0B0000}"/>
    <cellStyle name="20% - Accent1 6 5 7" xfId="50266" xr:uid="{00000000-0005-0000-0000-0000AB0B0000}"/>
    <cellStyle name="20% - Accent1 6 6" xfId="4524" xr:uid="{00000000-0005-0000-0000-0000AC0B0000}"/>
    <cellStyle name="20% - Accent1 6 6 2" xfId="8176" xr:uid="{00000000-0005-0000-0000-0000AD0B0000}"/>
    <cellStyle name="20% - Accent1 6 6 2 2" xfId="33449" xr:uid="{00000000-0005-0000-0000-0000AE0B0000}"/>
    <cellStyle name="20% - Accent1 6 6 2 3" xfId="19082" xr:uid="{00000000-0005-0000-0000-0000AF0B0000}"/>
    <cellStyle name="20% - Accent1 6 6 3" xfId="11711" xr:uid="{00000000-0005-0000-0000-0000B00B0000}"/>
    <cellStyle name="20% - Accent1 6 6 3 2" xfId="35146" xr:uid="{00000000-0005-0000-0000-0000B10B0000}"/>
    <cellStyle name="20% - Accent1 6 6 3 3" xfId="20764" xr:uid="{00000000-0005-0000-0000-0000B20B0000}"/>
    <cellStyle name="20% - Accent1 6 6 4" xfId="15251" xr:uid="{00000000-0005-0000-0000-0000B30B0000}"/>
    <cellStyle name="20% - Accent1 6 6 5" xfId="44816" xr:uid="{00000000-0005-0000-0000-0000B40B0000}"/>
    <cellStyle name="20% - Accent1 6 6 6" xfId="48351" xr:uid="{00000000-0005-0000-0000-0000B50B0000}"/>
    <cellStyle name="20% - Accent1 6 6 7" xfId="51886" xr:uid="{00000000-0005-0000-0000-0000B60B0000}"/>
    <cellStyle name="20% - Accent1 6 7" xfId="4942" xr:uid="{00000000-0005-0000-0000-0000B70B0000}"/>
    <cellStyle name="20% - Accent1 6 7 2" xfId="23955" xr:uid="{00000000-0005-0000-0000-0000B80B0000}"/>
    <cellStyle name="20% - Accent1 6 7 2 2" xfId="38586" xr:uid="{00000000-0005-0000-0000-0000B90B0000}"/>
    <cellStyle name="20% - Accent1 6 7 3" xfId="30217" xr:uid="{00000000-0005-0000-0000-0000BA0B0000}"/>
    <cellStyle name="20% - Accent1 6 7 4" xfId="15850" xr:uid="{00000000-0005-0000-0000-0000BB0B0000}"/>
    <cellStyle name="20% - Accent1 6 8" xfId="8477" xr:uid="{00000000-0005-0000-0000-0000BC0B0000}"/>
    <cellStyle name="20% - Accent1 6 8 2" xfId="28601" xr:uid="{00000000-0005-0000-0000-0000BD0B0000}"/>
    <cellStyle name="20% - Accent1 6 8 3" xfId="15582" xr:uid="{00000000-0005-0000-0000-0000BE0B0000}"/>
    <cellStyle name="20% - Accent1 6 9" xfId="12016" xr:uid="{00000000-0005-0000-0000-0000BF0B0000}"/>
    <cellStyle name="20% - Accent1 6 9 2" xfId="35134" xr:uid="{00000000-0005-0000-0000-0000C00B0000}"/>
    <cellStyle name="20% - Accent1 7" xfId="789" xr:uid="{00000000-0005-0000-0000-0000C10B0000}"/>
    <cellStyle name="20% - Accent1 7 10" xfId="26934" xr:uid="{00000000-0005-0000-0000-0000C20B0000}"/>
    <cellStyle name="20% - Accent1 7 11" xfId="41596" xr:uid="{00000000-0005-0000-0000-0000C30B0000}"/>
    <cellStyle name="20% - Accent1 7 12" xfId="45131" xr:uid="{00000000-0005-0000-0000-0000C40B0000}"/>
    <cellStyle name="20% - Accent1 7 13" xfId="48666" xr:uid="{00000000-0005-0000-0000-0000C50B0000}"/>
    <cellStyle name="20% - Accent1 7 14" xfId="1211" xr:uid="{00000000-0005-0000-0000-0000C60B0000}"/>
    <cellStyle name="20% - Accent1 7 15" xfId="52620" xr:uid="{00000000-0005-0000-0000-0000C70B0000}"/>
    <cellStyle name="20% - Accent1 7 16" xfId="52887" xr:uid="{00000000-0005-0000-0000-0000C80B0000}"/>
    <cellStyle name="20% - Accent1 7 2" xfId="1514" xr:uid="{00000000-0005-0000-0000-0000C90B0000}"/>
    <cellStyle name="20% - Accent1 7 2 10" xfId="45394" xr:uid="{00000000-0005-0000-0000-0000CA0B0000}"/>
    <cellStyle name="20% - Accent1 7 2 11" xfId="48929" xr:uid="{00000000-0005-0000-0000-0000CB0B0000}"/>
    <cellStyle name="20% - Accent1 7 2 2" xfId="2363" xr:uid="{00000000-0005-0000-0000-0000CC0B0000}"/>
    <cellStyle name="20% - Accent1 7 2 2 10" xfId="49732" xr:uid="{00000000-0005-0000-0000-0000CD0B0000}"/>
    <cellStyle name="20% - Accent1 7 2 2 2" xfId="3983" xr:uid="{00000000-0005-0000-0000-0000CE0B0000}"/>
    <cellStyle name="20% - Accent1 7 2 2 2 2" xfId="7637" xr:uid="{00000000-0005-0000-0000-0000CF0B0000}"/>
    <cellStyle name="20% - Accent1 7 2 2 2 2 2" xfId="32914" xr:uid="{00000000-0005-0000-0000-0000D00B0000}"/>
    <cellStyle name="20% - Accent1 7 2 2 2 2 3" xfId="18547" xr:uid="{00000000-0005-0000-0000-0000D10B0000}"/>
    <cellStyle name="20% - Accent1 7 2 2 2 3" xfId="11172" xr:uid="{00000000-0005-0000-0000-0000D20B0000}"/>
    <cellStyle name="20% - Accent1 7 2 2 2 3 2" xfId="35150" xr:uid="{00000000-0005-0000-0000-0000D30B0000}"/>
    <cellStyle name="20% - Accent1 7 2 2 2 3 3" xfId="20767" xr:uid="{00000000-0005-0000-0000-0000D40B0000}"/>
    <cellStyle name="20% - Accent1 7 2 2 2 4" xfId="14712" xr:uid="{00000000-0005-0000-0000-0000D50B0000}"/>
    <cellStyle name="20% - Accent1 7 2 2 2 5" xfId="44277" xr:uid="{00000000-0005-0000-0000-0000D60B0000}"/>
    <cellStyle name="20% - Accent1 7 2 2 2 6" xfId="47812" xr:uid="{00000000-0005-0000-0000-0000D70B0000}"/>
    <cellStyle name="20% - Accent1 7 2 2 2 7" xfId="51347" xr:uid="{00000000-0005-0000-0000-0000D80B0000}"/>
    <cellStyle name="20% - Accent1 7 2 2 3" xfId="6022" xr:uid="{00000000-0005-0000-0000-0000D90B0000}"/>
    <cellStyle name="20% - Accent1 7 2 2 3 2" xfId="26387" xr:uid="{00000000-0005-0000-0000-0000DA0B0000}"/>
    <cellStyle name="20% - Accent1 7 2 2 3 2 2" xfId="41018" xr:uid="{00000000-0005-0000-0000-0000DB0B0000}"/>
    <cellStyle name="20% - Accent1 7 2 2 3 3" xfId="34530" xr:uid="{00000000-0005-0000-0000-0000DC0B0000}"/>
    <cellStyle name="20% - Accent1 7 2 2 3 4" xfId="20163" xr:uid="{00000000-0005-0000-0000-0000DD0B0000}"/>
    <cellStyle name="20% - Accent1 7 2 2 4" xfId="9557" xr:uid="{00000000-0005-0000-0000-0000DE0B0000}"/>
    <cellStyle name="20% - Accent1 7 2 2 4 2" xfId="25036" xr:uid="{00000000-0005-0000-0000-0000DF0B0000}"/>
    <cellStyle name="20% - Accent1 7 2 2 4 2 2" xfId="39667" xr:uid="{00000000-0005-0000-0000-0000E00B0000}"/>
    <cellStyle name="20% - Accent1 7 2 2 4 3" xfId="31298" xr:uid="{00000000-0005-0000-0000-0000E10B0000}"/>
    <cellStyle name="20% - Accent1 7 2 2 4 4" xfId="16931" xr:uid="{00000000-0005-0000-0000-0000E20B0000}"/>
    <cellStyle name="20% - Accent1 7 2 2 5" xfId="13097" xr:uid="{00000000-0005-0000-0000-0000E30B0000}"/>
    <cellStyle name="20% - Accent1 7 2 2 5 2" xfId="29682" xr:uid="{00000000-0005-0000-0000-0000E40B0000}"/>
    <cellStyle name="20% - Accent1 7 2 2 6" xfId="20766" xr:uid="{00000000-0005-0000-0000-0000E50B0000}"/>
    <cellStyle name="20% - Accent1 7 2 2 6 2" xfId="35149" xr:uid="{00000000-0005-0000-0000-0000E60B0000}"/>
    <cellStyle name="20% - Accent1 7 2 2 7" xfId="26936" xr:uid="{00000000-0005-0000-0000-0000E70B0000}"/>
    <cellStyle name="20% - Accent1 7 2 2 8" xfId="42662" xr:uid="{00000000-0005-0000-0000-0000E80B0000}"/>
    <cellStyle name="20% - Accent1 7 2 2 9" xfId="46197" xr:uid="{00000000-0005-0000-0000-0000E90B0000}"/>
    <cellStyle name="20% - Accent1 7 2 3" xfId="3179" xr:uid="{00000000-0005-0000-0000-0000EA0B0000}"/>
    <cellStyle name="20% - Accent1 7 2 3 2" xfId="6833" xr:uid="{00000000-0005-0000-0000-0000EB0B0000}"/>
    <cellStyle name="20% - Accent1 7 2 3 2 2" xfId="32110" xr:uid="{00000000-0005-0000-0000-0000EC0B0000}"/>
    <cellStyle name="20% - Accent1 7 2 3 2 3" xfId="17743" xr:uid="{00000000-0005-0000-0000-0000ED0B0000}"/>
    <cellStyle name="20% - Accent1 7 2 3 3" xfId="10368" xr:uid="{00000000-0005-0000-0000-0000EE0B0000}"/>
    <cellStyle name="20% - Accent1 7 2 3 3 2" xfId="35151" xr:uid="{00000000-0005-0000-0000-0000EF0B0000}"/>
    <cellStyle name="20% - Accent1 7 2 3 3 3" xfId="20768" xr:uid="{00000000-0005-0000-0000-0000F00B0000}"/>
    <cellStyle name="20% - Accent1 7 2 3 4" xfId="13908" xr:uid="{00000000-0005-0000-0000-0000F10B0000}"/>
    <cellStyle name="20% - Accent1 7 2 3 5" xfId="43473" xr:uid="{00000000-0005-0000-0000-0000F20B0000}"/>
    <cellStyle name="20% - Accent1 7 2 3 6" xfId="47008" xr:uid="{00000000-0005-0000-0000-0000F30B0000}"/>
    <cellStyle name="20% - Accent1 7 2 3 7" xfId="50543" xr:uid="{00000000-0005-0000-0000-0000F40B0000}"/>
    <cellStyle name="20% - Accent1 7 2 4" xfId="5219" xr:uid="{00000000-0005-0000-0000-0000F50B0000}"/>
    <cellStyle name="20% - Accent1 7 2 4 2" xfId="25584" xr:uid="{00000000-0005-0000-0000-0000F60B0000}"/>
    <cellStyle name="20% - Accent1 7 2 4 2 2" xfId="40215" xr:uid="{00000000-0005-0000-0000-0000F70B0000}"/>
    <cellStyle name="20% - Accent1 7 2 4 3" xfId="33726" xr:uid="{00000000-0005-0000-0000-0000F80B0000}"/>
    <cellStyle name="20% - Accent1 7 2 4 4" xfId="19359" xr:uid="{00000000-0005-0000-0000-0000F90B0000}"/>
    <cellStyle name="20% - Accent1 7 2 5" xfId="8754" xr:uid="{00000000-0005-0000-0000-0000FA0B0000}"/>
    <cellStyle name="20% - Accent1 7 2 5 2" xfId="24232" xr:uid="{00000000-0005-0000-0000-0000FB0B0000}"/>
    <cellStyle name="20% - Accent1 7 2 5 2 2" xfId="38863" xr:uid="{00000000-0005-0000-0000-0000FC0B0000}"/>
    <cellStyle name="20% - Accent1 7 2 5 3" xfId="30494" xr:uid="{00000000-0005-0000-0000-0000FD0B0000}"/>
    <cellStyle name="20% - Accent1 7 2 5 4" xfId="16127" xr:uid="{00000000-0005-0000-0000-0000FE0B0000}"/>
    <cellStyle name="20% - Accent1 7 2 6" xfId="12293" xr:uid="{00000000-0005-0000-0000-0000FF0B0000}"/>
    <cellStyle name="20% - Accent1 7 2 6 2" xfId="28878" xr:uid="{00000000-0005-0000-0000-0000000C0000}"/>
    <cellStyle name="20% - Accent1 7 2 7" xfId="20765" xr:uid="{00000000-0005-0000-0000-0000010C0000}"/>
    <cellStyle name="20% - Accent1 7 2 7 2" xfId="35148" xr:uid="{00000000-0005-0000-0000-0000020C0000}"/>
    <cellStyle name="20% - Accent1 7 2 8" xfId="26935" xr:uid="{00000000-0005-0000-0000-0000030C0000}"/>
    <cellStyle name="20% - Accent1 7 2 9" xfId="41859" xr:uid="{00000000-0005-0000-0000-0000040C0000}"/>
    <cellStyle name="20% - Accent1 7 3" xfId="1792" xr:uid="{00000000-0005-0000-0000-0000050C0000}"/>
    <cellStyle name="20% - Accent1 7 3 10" xfId="45671" xr:uid="{00000000-0005-0000-0000-0000060C0000}"/>
    <cellStyle name="20% - Accent1 7 3 11" xfId="49206" xr:uid="{00000000-0005-0000-0000-0000070C0000}"/>
    <cellStyle name="20% - Accent1 7 3 2" xfId="2640" xr:uid="{00000000-0005-0000-0000-0000080C0000}"/>
    <cellStyle name="20% - Accent1 7 3 2 10" xfId="50008" xr:uid="{00000000-0005-0000-0000-0000090C0000}"/>
    <cellStyle name="20% - Accent1 7 3 2 2" xfId="4260" xr:uid="{00000000-0005-0000-0000-00000A0C0000}"/>
    <cellStyle name="20% - Accent1 7 3 2 2 2" xfId="7914" xr:uid="{00000000-0005-0000-0000-00000B0C0000}"/>
    <cellStyle name="20% - Accent1 7 3 2 2 2 2" xfId="33191" xr:uid="{00000000-0005-0000-0000-00000C0C0000}"/>
    <cellStyle name="20% - Accent1 7 3 2 2 2 3" xfId="18824" xr:uid="{00000000-0005-0000-0000-00000D0C0000}"/>
    <cellStyle name="20% - Accent1 7 3 2 2 3" xfId="11449" xr:uid="{00000000-0005-0000-0000-00000E0C0000}"/>
    <cellStyle name="20% - Accent1 7 3 2 2 3 2" xfId="35154" xr:uid="{00000000-0005-0000-0000-00000F0C0000}"/>
    <cellStyle name="20% - Accent1 7 3 2 2 3 3" xfId="20771" xr:uid="{00000000-0005-0000-0000-0000100C0000}"/>
    <cellStyle name="20% - Accent1 7 3 2 2 4" xfId="14989" xr:uid="{00000000-0005-0000-0000-0000110C0000}"/>
    <cellStyle name="20% - Accent1 7 3 2 2 5" xfId="44554" xr:uid="{00000000-0005-0000-0000-0000120C0000}"/>
    <cellStyle name="20% - Accent1 7 3 2 2 6" xfId="48089" xr:uid="{00000000-0005-0000-0000-0000130C0000}"/>
    <cellStyle name="20% - Accent1 7 3 2 2 7" xfId="51624" xr:uid="{00000000-0005-0000-0000-0000140C0000}"/>
    <cellStyle name="20% - Accent1 7 3 2 3" xfId="6298" xr:uid="{00000000-0005-0000-0000-0000150C0000}"/>
    <cellStyle name="20% - Accent1 7 3 2 3 2" xfId="26663" xr:uid="{00000000-0005-0000-0000-0000160C0000}"/>
    <cellStyle name="20% - Accent1 7 3 2 3 2 2" xfId="41294" xr:uid="{00000000-0005-0000-0000-0000170C0000}"/>
    <cellStyle name="20% - Accent1 7 3 2 3 3" xfId="34807" xr:uid="{00000000-0005-0000-0000-0000180C0000}"/>
    <cellStyle name="20% - Accent1 7 3 2 3 4" xfId="20440" xr:uid="{00000000-0005-0000-0000-0000190C0000}"/>
    <cellStyle name="20% - Accent1 7 3 2 4" xfId="9833" xr:uid="{00000000-0005-0000-0000-00001A0C0000}"/>
    <cellStyle name="20% - Accent1 7 3 2 4 2" xfId="25312" xr:uid="{00000000-0005-0000-0000-00001B0C0000}"/>
    <cellStyle name="20% - Accent1 7 3 2 4 2 2" xfId="39943" xr:uid="{00000000-0005-0000-0000-00001C0C0000}"/>
    <cellStyle name="20% - Accent1 7 3 2 4 3" xfId="31575" xr:uid="{00000000-0005-0000-0000-00001D0C0000}"/>
    <cellStyle name="20% - Accent1 7 3 2 4 4" xfId="17208" xr:uid="{00000000-0005-0000-0000-00001E0C0000}"/>
    <cellStyle name="20% - Accent1 7 3 2 5" xfId="13373" xr:uid="{00000000-0005-0000-0000-00001F0C0000}"/>
    <cellStyle name="20% - Accent1 7 3 2 5 2" xfId="29959" xr:uid="{00000000-0005-0000-0000-0000200C0000}"/>
    <cellStyle name="20% - Accent1 7 3 2 6" xfId="20770" xr:uid="{00000000-0005-0000-0000-0000210C0000}"/>
    <cellStyle name="20% - Accent1 7 3 2 6 2" xfId="35153" xr:uid="{00000000-0005-0000-0000-0000220C0000}"/>
    <cellStyle name="20% - Accent1 7 3 2 7" xfId="26938" xr:uid="{00000000-0005-0000-0000-0000230C0000}"/>
    <cellStyle name="20% - Accent1 7 3 2 8" xfId="42938" xr:uid="{00000000-0005-0000-0000-0000240C0000}"/>
    <cellStyle name="20% - Accent1 7 3 2 9" xfId="46473" xr:uid="{00000000-0005-0000-0000-0000250C0000}"/>
    <cellStyle name="20% - Accent1 7 3 3" xfId="3456" xr:uid="{00000000-0005-0000-0000-0000260C0000}"/>
    <cellStyle name="20% - Accent1 7 3 3 2" xfId="7110" xr:uid="{00000000-0005-0000-0000-0000270C0000}"/>
    <cellStyle name="20% - Accent1 7 3 3 2 2" xfId="32387" xr:uid="{00000000-0005-0000-0000-0000280C0000}"/>
    <cellStyle name="20% - Accent1 7 3 3 2 3" xfId="18020" xr:uid="{00000000-0005-0000-0000-0000290C0000}"/>
    <cellStyle name="20% - Accent1 7 3 3 3" xfId="10645" xr:uid="{00000000-0005-0000-0000-00002A0C0000}"/>
    <cellStyle name="20% - Accent1 7 3 3 3 2" xfId="35155" xr:uid="{00000000-0005-0000-0000-00002B0C0000}"/>
    <cellStyle name="20% - Accent1 7 3 3 3 3" xfId="20772" xr:uid="{00000000-0005-0000-0000-00002C0C0000}"/>
    <cellStyle name="20% - Accent1 7 3 3 4" xfId="14185" xr:uid="{00000000-0005-0000-0000-00002D0C0000}"/>
    <cellStyle name="20% - Accent1 7 3 3 5" xfId="43750" xr:uid="{00000000-0005-0000-0000-00002E0C0000}"/>
    <cellStyle name="20% - Accent1 7 3 3 6" xfId="47285" xr:uid="{00000000-0005-0000-0000-00002F0C0000}"/>
    <cellStyle name="20% - Accent1 7 3 3 7" xfId="50820" xr:uid="{00000000-0005-0000-0000-0000300C0000}"/>
    <cellStyle name="20% - Accent1 7 3 4" xfId="5496" xr:uid="{00000000-0005-0000-0000-0000310C0000}"/>
    <cellStyle name="20% - Accent1 7 3 4 2" xfId="25861" xr:uid="{00000000-0005-0000-0000-0000320C0000}"/>
    <cellStyle name="20% - Accent1 7 3 4 2 2" xfId="40492" xr:uid="{00000000-0005-0000-0000-0000330C0000}"/>
    <cellStyle name="20% - Accent1 7 3 4 3" xfId="34003" xr:uid="{00000000-0005-0000-0000-0000340C0000}"/>
    <cellStyle name="20% - Accent1 7 3 4 4" xfId="19636" xr:uid="{00000000-0005-0000-0000-0000350C0000}"/>
    <cellStyle name="20% - Accent1 7 3 5" xfId="9031" xr:uid="{00000000-0005-0000-0000-0000360C0000}"/>
    <cellStyle name="20% - Accent1 7 3 5 2" xfId="24509" xr:uid="{00000000-0005-0000-0000-0000370C0000}"/>
    <cellStyle name="20% - Accent1 7 3 5 2 2" xfId="39140" xr:uid="{00000000-0005-0000-0000-0000380C0000}"/>
    <cellStyle name="20% - Accent1 7 3 5 3" xfId="30771" xr:uid="{00000000-0005-0000-0000-0000390C0000}"/>
    <cellStyle name="20% - Accent1 7 3 5 4" xfId="16404" xr:uid="{00000000-0005-0000-0000-00003A0C0000}"/>
    <cellStyle name="20% - Accent1 7 3 6" xfId="12570" xr:uid="{00000000-0005-0000-0000-00003B0C0000}"/>
    <cellStyle name="20% - Accent1 7 3 6 2" xfId="29155" xr:uid="{00000000-0005-0000-0000-00003C0C0000}"/>
    <cellStyle name="20% - Accent1 7 3 7" xfId="20769" xr:uid="{00000000-0005-0000-0000-00003D0C0000}"/>
    <cellStyle name="20% - Accent1 7 3 7 2" xfId="35152" xr:uid="{00000000-0005-0000-0000-00003E0C0000}"/>
    <cellStyle name="20% - Accent1 7 3 8" xfId="26937" xr:uid="{00000000-0005-0000-0000-00003F0C0000}"/>
    <cellStyle name="20% - Accent1 7 3 9" xfId="42136" xr:uid="{00000000-0005-0000-0000-0000400C0000}"/>
    <cellStyle name="20% - Accent1 7 4" xfId="2101" xr:uid="{00000000-0005-0000-0000-0000410C0000}"/>
    <cellStyle name="20% - Accent1 7 4 10" xfId="49470" xr:uid="{00000000-0005-0000-0000-0000420C0000}"/>
    <cellStyle name="20% - Accent1 7 4 2" xfId="3721" xr:uid="{00000000-0005-0000-0000-0000430C0000}"/>
    <cellStyle name="20% - Accent1 7 4 2 2" xfId="7375" xr:uid="{00000000-0005-0000-0000-0000440C0000}"/>
    <cellStyle name="20% - Accent1 7 4 2 2 2" xfId="32652" xr:uid="{00000000-0005-0000-0000-0000450C0000}"/>
    <cellStyle name="20% - Accent1 7 4 2 2 3" xfId="18285" xr:uid="{00000000-0005-0000-0000-0000460C0000}"/>
    <cellStyle name="20% - Accent1 7 4 2 3" xfId="10910" xr:uid="{00000000-0005-0000-0000-0000470C0000}"/>
    <cellStyle name="20% - Accent1 7 4 2 3 2" xfId="35157" xr:uid="{00000000-0005-0000-0000-0000480C0000}"/>
    <cellStyle name="20% - Accent1 7 4 2 3 3" xfId="20774" xr:uid="{00000000-0005-0000-0000-0000490C0000}"/>
    <cellStyle name="20% - Accent1 7 4 2 4" xfId="14450" xr:uid="{00000000-0005-0000-0000-00004A0C0000}"/>
    <cellStyle name="20% - Accent1 7 4 2 5" xfId="44015" xr:uid="{00000000-0005-0000-0000-00004B0C0000}"/>
    <cellStyle name="20% - Accent1 7 4 2 6" xfId="47550" xr:uid="{00000000-0005-0000-0000-00004C0C0000}"/>
    <cellStyle name="20% - Accent1 7 4 2 7" xfId="51085" xr:uid="{00000000-0005-0000-0000-00004D0C0000}"/>
    <cellStyle name="20% - Accent1 7 4 3" xfId="5760" xr:uid="{00000000-0005-0000-0000-00004E0C0000}"/>
    <cellStyle name="20% - Accent1 7 4 3 2" xfId="26125" xr:uid="{00000000-0005-0000-0000-00004F0C0000}"/>
    <cellStyle name="20% - Accent1 7 4 3 2 2" xfId="40756" xr:uid="{00000000-0005-0000-0000-0000500C0000}"/>
    <cellStyle name="20% - Accent1 7 4 3 3" xfId="34268" xr:uid="{00000000-0005-0000-0000-0000510C0000}"/>
    <cellStyle name="20% - Accent1 7 4 3 4" xfId="19901" xr:uid="{00000000-0005-0000-0000-0000520C0000}"/>
    <cellStyle name="20% - Accent1 7 4 4" xfId="9295" xr:uid="{00000000-0005-0000-0000-0000530C0000}"/>
    <cellStyle name="20% - Accent1 7 4 4 2" xfId="24774" xr:uid="{00000000-0005-0000-0000-0000540C0000}"/>
    <cellStyle name="20% - Accent1 7 4 4 2 2" xfId="39405" xr:uid="{00000000-0005-0000-0000-0000550C0000}"/>
    <cellStyle name="20% - Accent1 7 4 4 3" xfId="31036" xr:uid="{00000000-0005-0000-0000-0000560C0000}"/>
    <cellStyle name="20% - Accent1 7 4 4 4" xfId="16669" xr:uid="{00000000-0005-0000-0000-0000570C0000}"/>
    <cellStyle name="20% - Accent1 7 4 5" xfId="12835" xr:uid="{00000000-0005-0000-0000-0000580C0000}"/>
    <cellStyle name="20% - Accent1 7 4 5 2" xfId="29420" xr:uid="{00000000-0005-0000-0000-0000590C0000}"/>
    <cellStyle name="20% - Accent1 7 4 6" xfId="20773" xr:uid="{00000000-0005-0000-0000-00005A0C0000}"/>
    <cellStyle name="20% - Accent1 7 4 6 2" xfId="35156" xr:uid="{00000000-0005-0000-0000-00005B0C0000}"/>
    <cellStyle name="20% - Accent1 7 4 7" xfId="26939" xr:uid="{00000000-0005-0000-0000-00005C0C0000}"/>
    <cellStyle name="20% - Accent1 7 4 8" xfId="42400" xr:uid="{00000000-0005-0000-0000-00005D0C0000}"/>
    <cellStyle name="20% - Accent1 7 4 9" xfId="45935" xr:uid="{00000000-0005-0000-0000-00005E0C0000}"/>
    <cellStyle name="20% - Accent1 7 5" xfId="2916" xr:uid="{00000000-0005-0000-0000-00005F0C0000}"/>
    <cellStyle name="20% - Accent1 7 5 2" xfId="6570" xr:uid="{00000000-0005-0000-0000-0000600C0000}"/>
    <cellStyle name="20% - Accent1 7 5 2 2" xfId="31847" xr:uid="{00000000-0005-0000-0000-0000610C0000}"/>
    <cellStyle name="20% - Accent1 7 5 2 3" xfId="17480" xr:uid="{00000000-0005-0000-0000-0000620C0000}"/>
    <cellStyle name="20% - Accent1 7 5 3" xfId="10105" xr:uid="{00000000-0005-0000-0000-0000630C0000}"/>
    <cellStyle name="20% - Accent1 7 5 3 2" xfId="35158" xr:uid="{00000000-0005-0000-0000-0000640C0000}"/>
    <cellStyle name="20% - Accent1 7 5 3 3" xfId="20775" xr:uid="{00000000-0005-0000-0000-0000650C0000}"/>
    <cellStyle name="20% - Accent1 7 5 4" xfId="13645" xr:uid="{00000000-0005-0000-0000-0000660C0000}"/>
    <cellStyle name="20% - Accent1 7 5 5" xfId="43210" xr:uid="{00000000-0005-0000-0000-0000670C0000}"/>
    <cellStyle name="20% - Accent1 7 5 6" xfId="46745" xr:uid="{00000000-0005-0000-0000-0000680C0000}"/>
    <cellStyle name="20% - Accent1 7 5 7" xfId="50280" xr:uid="{00000000-0005-0000-0000-0000690C0000}"/>
    <cellStyle name="20% - Accent1 7 6" xfId="4538" xr:uid="{00000000-0005-0000-0000-00006A0C0000}"/>
    <cellStyle name="20% - Accent1 7 6 2" xfId="8190" xr:uid="{00000000-0005-0000-0000-00006B0C0000}"/>
    <cellStyle name="20% - Accent1 7 6 2 2" xfId="33463" xr:uid="{00000000-0005-0000-0000-00006C0C0000}"/>
    <cellStyle name="20% - Accent1 7 6 2 3" xfId="19096" xr:uid="{00000000-0005-0000-0000-00006D0C0000}"/>
    <cellStyle name="20% - Accent1 7 6 3" xfId="11725" xr:uid="{00000000-0005-0000-0000-00006E0C0000}"/>
    <cellStyle name="20% - Accent1 7 6 3 2" xfId="35159" xr:uid="{00000000-0005-0000-0000-00006F0C0000}"/>
    <cellStyle name="20% - Accent1 7 6 3 3" xfId="20776" xr:uid="{00000000-0005-0000-0000-0000700C0000}"/>
    <cellStyle name="20% - Accent1 7 6 4" xfId="15265" xr:uid="{00000000-0005-0000-0000-0000710C0000}"/>
    <cellStyle name="20% - Accent1 7 6 5" xfId="44830" xr:uid="{00000000-0005-0000-0000-0000720C0000}"/>
    <cellStyle name="20% - Accent1 7 6 6" xfId="48365" xr:uid="{00000000-0005-0000-0000-0000730C0000}"/>
    <cellStyle name="20% - Accent1 7 6 7" xfId="51900" xr:uid="{00000000-0005-0000-0000-0000740C0000}"/>
    <cellStyle name="20% - Accent1 7 7" xfId="4956" xr:uid="{00000000-0005-0000-0000-0000750C0000}"/>
    <cellStyle name="20% - Accent1 7 7 2" xfId="23969" xr:uid="{00000000-0005-0000-0000-0000760C0000}"/>
    <cellStyle name="20% - Accent1 7 7 2 2" xfId="38600" xr:uid="{00000000-0005-0000-0000-0000770C0000}"/>
    <cellStyle name="20% - Accent1 7 7 3" xfId="30231" xr:uid="{00000000-0005-0000-0000-0000780C0000}"/>
    <cellStyle name="20% - Accent1 7 7 4" xfId="15864" xr:uid="{00000000-0005-0000-0000-0000790C0000}"/>
    <cellStyle name="20% - Accent1 7 8" xfId="8491" xr:uid="{00000000-0005-0000-0000-00007A0C0000}"/>
    <cellStyle name="20% - Accent1 7 8 2" xfId="28615" xr:uid="{00000000-0005-0000-0000-00007B0C0000}"/>
    <cellStyle name="20% - Accent1 7 8 3" xfId="15596" xr:uid="{00000000-0005-0000-0000-00007C0C0000}"/>
    <cellStyle name="20% - Accent1 7 9" xfId="12030" xr:uid="{00000000-0005-0000-0000-00007D0C0000}"/>
    <cellStyle name="20% - Accent1 7 9 2" xfId="35147" xr:uid="{00000000-0005-0000-0000-00007E0C0000}"/>
    <cellStyle name="20% - Accent1 8" xfId="1225" xr:uid="{00000000-0005-0000-0000-00007F0C0000}"/>
    <cellStyle name="20% - Accent1 8 10" xfId="26940" xr:uid="{00000000-0005-0000-0000-0000800C0000}"/>
    <cellStyle name="20% - Accent1 8 11" xfId="41610" xr:uid="{00000000-0005-0000-0000-0000810C0000}"/>
    <cellStyle name="20% - Accent1 8 12" xfId="45145" xr:uid="{00000000-0005-0000-0000-0000820C0000}"/>
    <cellStyle name="20% - Accent1 8 13" xfId="48680" xr:uid="{00000000-0005-0000-0000-0000830C0000}"/>
    <cellStyle name="20% - Accent1 8 2" xfId="1528" xr:uid="{00000000-0005-0000-0000-0000840C0000}"/>
    <cellStyle name="20% - Accent1 8 2 10" xfId="45408" xr:uid="{00000000-0005-0000-0000-0000850C0000}"/>
    <cellStyle name="20% - Accent1 8 2 11" xfId="48943" xr:uid="{00000000-0005-0000-0000-0000860C0000}"/>
    <cellStyle name="20% - Accent1 8 2 2" xfId="2377" xr:uid="{00000000-0005-0000-0000-0000870C0000}"/>
    <cellStyle name="20% - Accent1 8 2 2 10" xfId="49746" xr:uid="{00000000-0005-0000-0000-0000880C0000}"/>
    <cellStyle name="20% - Accent1 8 2 2 2" xfId="3997" xr:uid="{00000000-0005-0000-0000-0000890C0000}"/>
    <cellStyle name="20% - Accent1 8 2 2 2 2" xfId="7651" xr:uid="{00000000-0005-0000-0000-00008A0C0000}"/>
    <cellStyle name="20% - Accent1 8 2 2 2 2 2" xfId="32928" xr:uid="{00000000-0005-0000-0000-00008B0C0000}"/>
    <cellStyle name="20% - Accent1 8 2 2 2 2 3" xfId="18561" xr:uid="{00000000-0005-0000-0000-00008C0C0000}"/>
    <cellStyle name="20% - Accent1 8 2 2 2 3" xfId="11186" xr:uid="{00000000-0005-0000-0000-00008D0C0000}"/>
    <cellStyle name="20% - Accent1 8 2 2 2 3 2" xfId="35163" xr:uid="{00000000-0005-0000-0000-00008E0C0000}"/>
    <cellStyle name="20% - Accent1 8 2 2 2 3 3" xfId="20779" xr:uid="{00000000-0005-0000-0000-00008F0C0000}"/>
    <cellStyle name="20% - Accent1 8 2 2 2 4" xfId="14726" xr:uid="{00000000-0005-0000-0000-0000900C0000}"/>
    <cellStyle name="20% - Accent1 8 2 2 2 5" xfId="44291" xr:uid="{00000000-0005-0000-0000-0000910C0000}"/>
    <cellStyle name="20% - Accent1 8 2 2 2 6" xfId="47826" xr:uid="{00000000-0005-0000-0000-0000920C0000}"/>
    <cellStyle name="20% - Accent1 8 2 2 2 7" xfId="51361" xr:uid="{00000000-0005-0000-0000-0000930C0000}"/>
    <cellStyle name="20% - Accent1 8 2 2 3" xfId="6036" xr:uid="{00000000-0005-0000-0000-0000940C0000}"/>
    <cellStyle name="20% - Accent1 8 2 2 3 2" xfId="26401" xr:uid="{00000000-0005-0000-0000-0000950C0000}"/>
    <cellStyle name="20% - Accent1 8 2 2 3 2 2" xfId="41032" xr:uid="{00000000-0005-0000-0000-0000960C0000}"/>
    <cellStyle name="20% - Accent1 8 2 2 3 3" xfId="34544" xr:uid="{00000000-0005-0000-0000-0000970C0000}"/>
    <cellStyle name="20% - Accent1 8 2 2 3 4" xfId="20177" xr:uid="{00000000-0005-0000-0000-0000980C0000}"/>
    <cellStyle name="20% - Accent1 8 2 2 4" xfId="9571" xr:uid="{00000000-0005-0000-0000-0000990C0000}"/>
    <cellStyle name="20% - Accent1 8 2 2 4 2" xfId="25050" xr:uid="{00000000-0005-0000-0000-00009A0C0000}"/>
    <cellStyle name="20% - Accent1 8 2 2 4 2 2" xfId="39681" xr:uid="{00000000-0005-0000-0000-00009B0C0000}"/>
    <cellStyle name="20% - Accent1 8 2 2 4 3" xfId="31312" xr:uid="{00000000-0005-0000-0000-00009C0C0000}"/>
    <cellStyle name="20% - Accent1 8 2 2 4 4" xfId="16945" xr:uid="{00000000-0005-0000-0000-00009D0C0000}"/>
    <cellStyle name="20% - Accent1 8 2 2 5" xfId="13111" xr:uid="{00000000-0005-0000-0000-00009E0C0000}"/>
    <cellStyle name="20% - Accent1 8 2 2 5 2" xfId="29696" xr:uid="{00000000-0005-0000-0000-00009F0C0000}"/>
    <cellStyle name="20% - Accent1 8 2 2 6" xfId="20778" xr:uid="{00000000-0005-0000-0000-0000A00C0000}"/>
    <cellStyle name="20% - Accent1 8 2 2 6 2" xfId="35162" xr:uid="{00000000-0005-0000-0000-0000A10C0000}"/>
    <cellStyle name="20% - Accent1 8 2 2 7" xfId="26942" xr:uid="{00000000-0005-0000-0000-0000A20C0000}"/>
    <cellStyle name="20% - Accent1 8 2 2 8" xfId="42676" xr:uid="{00000000-0005-0000-0000-0000A30C0000}"/>
    <cellStyle name="20% - Accent1 8 2 2 9" xfId="46211" xr:uid="{00000000-0005-0000-0000-0000A40C0000}"/>
    <cellStyle name="20% - Accent1 8 2 3" xfId="3193" xr:uid="{00000000-0005-0000-0000-0000A50C0000}"/>
    <cellStyle name="20% - Accent1 8 2 3 2" xfId="6847" xr:uid="{00000000-0005-0000-0000-0000A60C0000}"/>
    <cellStyle name="20% - Accent1 8 2 3 2 2" xfId="32124" xr:uid="{00000000-0005-0000-0000-0000A70C0000}"/>
    <cellStyle name="20% - Accent1 8 2 3 2 3" xfId="17757" xr:uid="{00000000-0005-0000-0000-0000A80C0000}"/>
    <cellStyle name="20% - Accent1 8 2 3 3" xfId="10382" xr:uid="{00000000-0005-0000-0000-0000A90C0000}"/>
    <cellStyle name="20% - Accent1 8 2 3 3 2" xfId="35164" xr:uid="{00000000-0005-0000-0000-0000AA0C0000}"/>
    <cellStyle name="20% - Accent1 8 2 3 3 3" xfId="20780" xr:uid="{00000000-0005-0000-0000-0000AB0C0000}"/>
    <cellStyle name="20% - Accent1 8 2 3 4" xfId="13922" xr:uid="{00000000-0005-0000-0000-0000AC0C0000}"/>
    <cellStyle name="20% - Accent1 8 2 3 5" xfId="43487" xr:uid="{00000000-0005-0000-0000-0000AD0C0000}"/>
    <cellStyle name="20% - Accent1 8 2 3 6" xfId="47022" xr:uid="{00000000-0005-0000-0000-0000AE0C0000}"/>
    <cellStyle name="20% - Accent1 8 2 3 7" xfId="50557" xr:uid="{00000000-0005-0000-0000-0000AF0C0000}"/>
    <cellStyle name="20% - Accent1 8 2 4" xfId="5233" xr:uid="{00000000-0005-0000-0000-0000B00C0000}"/>
    <cellStyle name="20% - Accent1 8 2 4 2" xfId="25598" xr:uid="{00000000-0005-0000-0000-0000B10C0000}"/>
    <cellStyle name="20% - Accent1 8 2 4 2 2" xfId="40229" xr:uid="{00000000-0005-0000-0000-0000B20C0000}"/>
    <cellStyle name="20% - Accent1 8 2 4 3" xfId="33740" xr:uid="{00000000-0005-0000-0000-0000B30C0000}"/>
    <cellStyle name="20% - Accent1 8 2 4 4" xfId="19373" xr:uid="{00000000-0005-0000-0000-0000B40C0000}"/>
    <cellStyle name="20% - Accent1 8 2 5" xfId="8768" xr:uid="{00000000-0005-0000-0000-0000B50C0000}"/>
    <cellStyle name="20% - Accent1 8 2 5 2" xfId="24246" xr:uid="{00000000-0005-0000-0000-0000B60C0000}"/>
    <cellStyle name="20% - Accent1 8 2 5 2 2" xfId="38877" xr:uid="{00000000-0005-0000-0000-0000B70C0000}"/>
    <cellStyle name="20% - Accent1 8 2 5 3" xfId="30508" xr:uid="{00000000-0005-0000-0000-0000B80C0000}"/>
    <cellStyle name="20% - Accent1 8 2 5 4" xfId="16141" xr:uid="{00000000-0005-0000-0000-0000B90C0000}"/>
    <cellStyle name="20% - Accent1 8 2 6" xfId="12307" xr:uid="{00000000-0005-0000-0000-0000BA0C0000}"/>
    <cellStyle name="20% - Accent1 8 2 6 2" xfId="28892" xr:uid="{00000000-0005-0000-0000-0000BB0C0000}"/>
    <cellStyle name="20% - Accent1 8 2 7" xfId="20777" xr:uid="{00000000-0005-0000-0000-0000BC0C0000}"/>
    <cellStyle name="20% - Accent1 8 2 7 2" xfId="35161" xr:uid="{00000000-0005-0000-0000-0000BD0C0000}"/>
    <cellStyle name="20% - Accent1 8 2 8" xfId="26941" xr:uid="{00000000-0005-0000-0000-0000BE0C0000}"/>
    <cellStyle name="20% - Accent1 8 2 9" xfId="41873" xr:uid="{00000000-0005-0000-0000-0000BF0C0000}"/>
    <cellStyle name="20% - Accent1 8 3" xfId="1806" xr:uid="{00000000-0005-0000-0000-0000C00C0000}"/>
    <cellStyle name="20% - Accent1 8 3 10" xfId="45685" xr:uid="{00000000-0005-0000-0000-0000C10C0000}"/>
    <cellStyle name="20% - Accent1 8 3 11" xfId="49220" xr:uid="{00000000-0005-0000-0000-0000C20C0000}"/>
    <cellStyle name="20% - Accent1 8 3 2" xfId="2654" xr:uid="{00000000-0005-0000-0000-0000C30C0000}"/>
    <cellStyle name="20% - Accent1 8 3 2 10" xfId="50022" xr:uid="{00000000-0005-0000-0000-0000C40C0000}"/>
    <cellStyle name="20% - Accent1 8 3 2 2" xfId="4274" xr:uid="{00000000-0005-0000-0000-0000C50C0000}"/>
    <cellStyle name="20% - Accent1 8 3 2 2 2" xfId="7928" xr:uid="{00000000-0005-0000-0000-0000C60C0000}"/>
    <cellStyle name="20% - Accent1 8 3 2 2 2 2" xfId="33205" xr:uid="{00000000-0005-0000-0000-0000C70C0000}"/>
    <cellStyle name="20% - Accent1 8 3 2 2 2 3" xfId="18838" xr:uid="{00000000-0005-0000-0000-0000C80C0000}"/>
    <cellStyle name="20% - Accent1 8 3 2 2 3" xfId="11463" xr:uid="{00000000-0005-0000-0000-0000C90C0000}"/>
    <cellStyle name="20% - Accent1 8 3 2 2 3 2" xfId="35167" xr:uid="{00000000-0005-0000-0000-0000CA0C0000}"/>
    <cellStyle name="20% - Accent1 8 3 2 2 3 3" xfId="20783" xr:uid="{00000000-0005-0000-0000-0000CB0C0000}"/>
    <cellStyle name="20% - Accent1 8 3 2 2 4" xfId="15003" xr:uid="{00000000-0005-0000-0000-0000CC0C0000}"/>
    <cellStyle name="20% - Accent1 8 3 2 2 5" xfId="44568" xr:uid="{00000000-0005-0000-0000-0000CD0C0000}"/>
    <cellStyle name="20% - Accent1 8 3 2 2 6" xfId="48103" xr:uid="{00000000-0005-0000-0000-0000CE0C0000}"/>
    <cellStyle name="20% - Accent1 8 3 2 2 7" xfId="51638" xr:uid="{00000000-0005-0000-0000-0000CF0C0000}"/>
    <cellStyle name="20% - Accent1 8 3 2 3" xfId="6312" xr:uid="{00000000-0005-0000-0000-0000D00C0000}"/>
    <cellStyle name="20% - Accent1 8 3 2 3 2" xfId="26677" xr:uid="{00000000-0005-0000-0000-0000D10C0000}"/>
    <cellStyle name="20% - Accent1 8 3 2 3 2 2" xfId="41308" xr:uid="{00000000-0005-0000-0000-0000D20C0000}"/>
    <cellStyle name="20% - Accent1 8 3 2 3 3" xfId="34821" xr:uid="{00000000-0005-0000-0000-0000D30C0000}"/>
    <cellStyle name="20% - Accent1 8 3 2 3 4" xfId="20454" xr:uid="{00000000-0005-0000-0000-0000D40C0000}"/>
    <cellStyle name="20% - Accent1 8 3 2 4" xfId="9847" xr:uid="{00000000-0005-0000-0000-0000D50C0000}"/>
    <cellStyle name="20% - Accent1 8 3 2 4 2" xfId="25326" xr:uid="{00000000-0005-0000-0000-0000D60C0000}"/>
    <cellStyle name="20% - Accent1 8 3 2 4 2 2" xfId="39957" xr:uid="{00000000-0005-0000-0000-0000D70C0000}"/>
    <cellStyle name="20% - Accent1 8 3 2 4 3" xfId="31589" xr:uid="{00000000-0005-0000-0000-0000D80C0000}"/>
    <cellStyle name="20% - Accent1 8 3 2 4 4" xfId="17222" xr:uid="{00000000-0005-0000-0000-0000D90C0000}"/>
    <cellStyle name="20% - Accent1 8 3 2 5" xfId="13387" xr:uid="{00000000-0005-0000-0000-0000DA0C0000}"/>
    <cellStyle name="20% - Accent1 8 3 2 5 2" xfId="29973" xr:uid="{00000000-0005-0000-0000-0000DB0C0000}"/>
    <cellStyle name="20% - Accent1 8 3 2 6" xfId="20782" xr:uid="{00000000-0005-0000-0000-0000DC0C0000}"/>
    <cellStyle name="20% - Accent1 8 3 2 6 2" xfId="35166" xr:uid="{00000000-0005-0000-0000-0000DD0C0000}"/>
    <cellStyle name="20% - Accent1 8 3 2 7" xfId="26944" xr:uid="{00000000-0005-0000-0000-0000DE0C0000}"/>
    <cellStyle name="20% - Accent1 8 3 2 8" xfId="42952" xr:uid="{00000000-0005-0000-0000-0000DF0C0000}"/>
    <cellStyle name="20% - Accent1 8 3 2 9" xfId="46487" xr:uid="{00000000-0005-0000-0000-0000E00C0000}"/>
    <cellStyle name="20% - Accent1 8 3 3" xfId="3470" xr:uid="{00000000-0005-0000-0000-0000E10C0000}"/>
    <cellStyle name="20% - Accent1 8 3 3 2" xfId="7124" xr:uid="{00000000-0005-0000-0000-0000E20C0000}"/>
    <cellStyle name="20% - Accent1 8 3 3 2 2" xfId="32401" xr:uid="{00000000-0005-0000-0000-0000E30C0000}"/>
    <cellStyle name="20% - Accent1 8 3 3 2 3" xfId="18034" xr:uid="{00000000-0005-0000-0000-0000E40C0000}"/>
    <cellStyle name="20% - Accent1 8 3 3 3" xfId="10659" xr:uid="{00000000-0005-0000-0000-0000E50C0000}"/>
    <cellStyle name="20% - Accent1 8 3 3 3 2" xfId="35168" xr:uid="{00000000-0005-0000-0000-0000E60C0000}"/>
    <cellStyle name="20% - Accent1 8 3 3 3 3" xfId="20784" xr:uid="{00000000-0005-0000-0000-0000E70C0000}"/>
    <cellStyle name="20% - Accent1 8 3 3 4" xfId="14199" xr:uid="{00000000-0005-0000-0000-0000E80C0000}"/>
    <cellStyle name="20% - Accent1 8 3 3 5" xfId="43764" xr:uid="{00000000-0005-0000-0000-0000E90C0000}"/>
    <cellStyle name="20% - Accent1 8 3 3 6" xfId="47299" xr:uid="{00000000-0005-0000-0000-0000EA0C0000}"/>
    <cellStyle name="20% - Accent1 8 3 3 7" xfId="50834" xr:uid="{00000000-0005-0000-0000-0000EB0C0000}"/>
    <cellStyle name="20% - Accent1 8 3 4" xfId="5510" xr:uid="{00000000-0005-0000-0000-0000EC0C0000}"/>
    <cellStyle name="20% - Accent1 8 3 4 2" xfId="25875" xr:uid="{00000000-0005-0000-0000-0000ED0C0000}"/>
    <cellStyle name="20% - Accent1 8 3 4 2 2" xfId="40506" xr:uid="{00000000-0005-0000-0000-0000EE0C0000}"/>
    <cellStyle name="20% - Accent1 8 3 4 3" xfId="34017" xr:uid="{00000000-0005-0000-0000-0000EF0C0000}"/>
    <cellStyle name="20% - Accent1 8 3 4 4" xfId="19650" xr:uid="{00000000-0005-0000-0000-0000F00C0000}"/>
    <cellStyle name="20% - Accent1 8 3 5" xfId="9045" xr:uid="{00000000-0005-0000-0000-0000F10C0000}"/>
    <cellStyle name="20% - Accent1 8 3 5 2" xfId="24523" xr:uid="{00000000-0005-0000-0000-0000F20C0000}"/>
    <cellStyle name="20% - Accent1 8 3 5 2 2" xfId="39154" xr:uid="{00000000-0005-0000-0000-0000F30C0000}"/>
    <cellStyle name="20% - Accent1 8 3 5 3" xfId="30785" xr:uid="{00000000-0005-0000-0000-0000F40C0000}"/>
    <cellStyle name="20% - Accent1 8 3 5 4" xfId="16418" xr:uid="{00000000-0005-0000-0000-0000F50C0000}"/>
    <cellStyle name="20% - Accent1 8 3 6" xfId="12584" xr:uid="{00000000-0005-0000-0000-0000F60C0000}"/>
    <cellStyle name="20% - Accent1 8 3 6 2" xfId="29169" xr:uid="{00000000-0005-0000-0000-0000F70C0000}"/>
    <cellStyle name="20% - Accent1 8 3 7" xfId="20781" xr:uid="{00000000-0005-0000-0000-0000F80C0000}"/>
    <cellStyle name="20% - Accent1 8 3 7 2" xfId="35165" xr:uid="{00000000-0005-0000-0000-0000F90C0000}"/>
    <cellStyle name="20% - Accent1 8 3 8" xfId="26943" xr:uid="{00000000-0005-0000-0000-0000FA0C0000}"/>
    <cellStyle name="20% - Accent1 8 3 9" xfId="42150" xr:uid="{00000000-0005-0000-0000-0000FB0C0000}"/>
    <cellStyle name="20% - Accent1 8 4" xfId="2115" xr:uid="{00000000-0005-0000-0000-0000FC0C0000}"/>
    <cellStyle name="20% - Accent1 8 4 10" xfId="49484" xr:uid="{00000000-0005-0000-0000-0000FD0C0000}"/>
    <cellStyle name="20% - Accent1 8 4 2" xfId="3735" xr:uid="{00000000-0005-0000-0000-0000FE0C0000}"/>
    <cellStyle name="20% - Accent1 8 4 2 2" xfId="7389" xr:uid="{00000000-0005-0000-0000-0000FF0C0000}"/>
    <cellStyle name="20% - Accent1 8 4 2 2 2" xfId="32666" xr:uid="{00000000-0005-0000-0000-0000000D0000}"/>
    <cellStyle name="20% - Accent1 8 4 2 2 3" xfId="18299" xr:uid="{00000000-0005-0000-0000-0000010D0000}"/>
    <cellStyle name="20% - Accent1 8 4 2 3" xfId="10924" xr:uid="{00000000-0005-0000-0000-0000020D0000}"/>
    <cellStyle name="20% - Accent1 8 4 2 3 2" xfId="35170" xr:uid="{00000000-0005-0000-0000-0000030D0000}"/>
    <cellStyle name="20% - Accent1 8 4 2 3 3" xfId="20786" xr:uid="{00000000-0005-0000-0000-0000040D0000}"/>
    <cellStyle name="20% - Accent1 8 4 2 4" xfId="14464" xr:uid="{00000000-0005-0000-0000-0000050D0000}"/>
    <cellStyle name="20% - Accent1 8 4 2 5" xfId="44029" xr:uid="{00000000-0005-0000-0000-0000060D0000}"/>
    <cellStyle name="20% - Accent1 8 4 2 6" xfId="47564" xr:uid="{00000000-0005-0000-0000-0000070D0000}"/>
    <cellStyle name="20% - Accent1 8 4 2 7" xfId="51099" xr:uid="{00000000-0005-0000-0000-0000080D0000}"/>
    <cellStyle name="20% - Accent1 8 4 3" xfId="5774" xr:uid="{00000000-0005-0000-0000-0000090D0000}"/>
    <cellStyle name="20% - Accent1 8 4 3 2" xfId="26139" xr:uid="{00000000-0005-0000-0000-00000A0D0000}"/>
    <cellStyle name="20% - Accent1 8 4 3 2 2" xfId="40770" xr:uid="{00000000-0005-0000-0000-00000B0D0000}"/>
    <cellStyle name="20% - Accent1 8 4 3 3" xfId="34282" xr:uid="{00000000-0005-0000-0000-00000C0D0000}"/>
    <cellStyle name="20% - Accent1 8 4 3 4" xfId="19915" xr:uid="{00000000-0005-0000-0000-00000D0D0000}"/>
    <cellStyle name="20% - Accent1 8 4 4" xfId="9309" xr:uid="{00000000-0005-0000-0000-00000E0D0000}"/>
    <cellStyle name="20% - Accent1 8 4 4 2" xfId="24788" xr:uid="{00000000-0005-0000-0000-00000F0D0000}"/>
    <cellStyle name="20% - Accent1 8 4 4 2 2" xfId="39419" xr:uid="{00000000-0005-0000-0000-0000100D0000}"/>
    <cellStyle name="20% - Accent1 8 4 4 3" xfId="31050" xr:uid="{00000000-0005-0000-0000-0000110D0000}"/>
    <cellStyle name="20% - Accent1 8 4 4 4" xfId="16683" xr:uid="{00000000-0005-0000-0000-0000120D0000}"/>
    <cellStyle name="20% - Accent1 8 4 5" xfId="12849" xr:uid="{00000000-0005-0000-0000-0000130D0000}"/>
    <cellStyle name="20% - Accent1 8 4 5 2" xfId="29434" xr:uid="{00000000-0005-0000-0000-0000140D0000}"/>
    <cellStyle name="20% - Accent1 8 4 6" xfId="20785" xr:uid="{00000000-0005-0000-0000-0000150D0000}"/>
    <cellStyle name="20% - Accent1 8 4 6 2" xfId="35169" xr:uid="{00000000-0005-0000-0000-0000160D0000}"/>
    <cellStyle name="20% - Accent1 8 4 7" xfId="26945" xr:uid="{00000000-0005-0000-0000-0000170D0000}"/>
    <cellStyle name="20% - Accent1 8 4 8" xfId="42414" xr:uid="{00000000-0005-0000-0000-0000180D0000}"/>
    <cellStyle name="20% - Accent1 8 4 9" xfId="45949" xr:uid="{00000000-0005-0000-0000-0000190D0000}"/>
    <cellStyle name="20% - Accent1 8 5" xfId="2930" xr:uid="{00000000-0005-0000-0000-00001A0D0000}"/>
    <cellStyle name="20% - Accent1 8 5 2" xfId="6584" xr:uid="{00000000-0005-0000-0000-00001B0D0000}"/>
    <cellStyle name="20% - Accent1 8 5 2 2" xfId="31861" xr:uid="{00000000-0005-0000-0000-00001C0D0000}"/>
    <cellStyle name="20% - Accent1 8 5 2 3" xfId="17494" xr:uid="{00000000-0005-0000-0000-00001D0D0000}"/>
    <cellStyle name="20% - Accent1 8 5 3" xfId="10119" xr:uid="{00000000-0005-0000-0000-00001E0D0000}"/>
    <cellStyle name="20% - Accent1 8 5 3 2" xfId="35171" xr:uid="{00000000-0005-0000-0000-00001F0D0000}"/>
    <cellStyle name="20% - Accent1 8 5 3 3" xfId="20787" xr:uid="{00000000-0005-0000-0000-0000200D0000}"/>
    <cellStyle name="20% - Accent1 8 5 4" xfId="13659" xr:uid="{00000000-0005-0000-0000-0000210D0000}"/>
    <cellStyle name="20% - Accent1 8 5 5" xfId="43224" xr:uid="{00000000-0005-0000-0000-0000220D0000}"/>
    <cellStyle name="20% - Accent1 8 5 6" xfId="46759" xr:uid="{00000000-0005-0000-0000-0000230D0000}"/>
    <cellStyle name="20% - Accent1 8 5 7" xfId="50294" xr:uid="{00000000-0005-0000-0000-0000240D0000}"/>
    <cellStyle name="20% - Accent1 8 6" xfId="4552" xr:uid="{00000000-0005-0000-0000-0000250D0000}"/>
    <cellStyle name="20% - Accent1 8 6 2" xfId="8204" xr:uid="{00000000-0005-0000-0000-0000260D0000}"/>
    <cellStyle name="20% - Accent1 8 6 2 2" xfId="33477" xr:uid="{00000000-0005-0000-0000-0000270D0000}"/>
    <cellStyle name="20% - Accent1 8 6 2 3" xfId="19110" xr:uid="{00000000-0005-0000-0000-0000280D0000}"/>
    <cellStyle name="20% - Accent1 8 6 3" xfId="11739" xr:uid="{00000000-0005-0000-0000-0000290D0000}"/>
    <cellStyle name="20% - Accent1 8 6 3 2" xfId="35172" xr:uid="{00000000-0005-0000-0000-00002A0D0000}"/>
    <cellStyle name="20% - Accent1 8 6 3 3" xfId="20788" xr:uid="{00000000-0005-0000-0000-00002B0D0000}"/>
    <cellStyle name="20% - Accent1 8 6 4" xfId="15279" xr:uid="{00000000-0005-0000-0000-00002C0D0000}"/>
    <cellStyle name="20% - Accent1 8 6 5" xfId="44844" xr:uid="{00000000-0005-0000-0000-00002D0D0000}"/>
    <cellStyle name="20% - Accent1 8 6 6" xfId="48379" xr:uid="{00000000-0005-0000-0000-00002E0D0000}"/>
    <cellStyle name="20% - Accent1 8 6 7" xfId="51914" xr:uid="{00000000-0005-0000-0000-00002F0D0000}"/>
    <cellStyle name="20% - Accent1 8 7" xfId="4970" xr:uid="{00000000-0005-0000-0000-0000300D0000}"/>
    <cellStyle name="20% - Accent1 8 7 2" xfId="23983" xr:uid="{00000000-0005-0000-0000-0000310D0000}"/>
    <cellStyle name="20% - Accent1 8 7 2 2" xfId="38614" xr:uid="{00000000-0005-0000-0000-0000320D0000}"/>
    <cellStyle name="20% - Accent1 8 7 3" xfId="30245" xr:uid="{00000000-0005-0000-0000-0000330D0000}"/>
    <cellStyle name="20% - Accent1 8 7 4" xfId="15878" xr:uid="{00000000-0005-0000-0000-0000340D0000}"/>
    <cellStyle name="20% - Accent1 8 8" xfId="8505" xr:uid="{00000000-0005-0000-0000-0000350D0000}"/>
    <cellStyle name="20% - Accent1 8 8 2" xfId="28629" xr:uid="{00000000-0005-0000-0000-0000360D0000}"/>
    <cellStyle name="20% - Accent1 8 8 3" xfId="15610" xr:uid="{00000000-0005-0000-0000-0000370D0000}"/>
    <cellStyle name="20% - Accent1 8 9" xfId="12044" xr:uid="{00000000-0005-0000-0000-0000380D0000}"/>
    <cellStyle name="20% - Accent1 8 9 2" xfId="35160" xr:uid="{00000000-0005-0000-0000-0000390D0000}"/>
    <cellStyle name="20% - Accent1 9" xfId="1239" xr:uid="{00000000-0005-0000-0000-00003A0D0000}"/>
    <cellStyle name="20% - Accent1 9 10" xfId="26946" xr:uid="{00000000-0005-0000-0000-00003B0D0000}"/>
    <cellStyle name="20% - Accent1 9 11" xfId="41624" xr:uid="{00000000-0005-0000-0000-00003C0D0000}"/>
    <cellStyle name="20% - Accent1 9 12" xfId="45159" xr:uid="{00000000-0005-0000-0000-00003D0D0000}"/>
    <cellStyle name="20% - Accent1 9 13" xfId="48694" xr:uid="{00000000-0005-0000-0000-00003E0D0000}"/>
    <cellStyle name="20% - Accent1 9 2" xfId="1542" xr:uid="{00000000-0005-0000-0000-00003F0D0000}"/>
    <cellStyle name="20% - Accent1 9 2 10" xfId="45422" xr:uid="{00000000-0005-0000-0000-0000400D0000}"/>
    <cellStyle name="20% - Accent1 9 2 11" xfId="48957" xr:uid="{00000000-0005-0000-0000-0000410D0000}"/>
    <cellStyle name="20% - Accent1 9 2 2" xfId="2391" xr:uid="{00000000-0005-0000-0000-0000420D0000}"/>
    <cellStyle name="20% - Accent1 9 2 2 10" xfId="49760" xr:uid="{00000000-0005-0000-0000-0000430D0000}"/>
    <cellStyle name="20% - Accent1 9 2 2 2" xfId="4011" xr:uid="{00000000-0005-0000-0000-0000440D0000}"/>
    <cellStyle name="20% - Accent1 9 2 2 2 2" xfId="7665" xr:uid="{00000000-0005-0000-0000-0000450D0000}"/>
    <cellStyle name="20% - Accent1 9 2 2 2 2 2" xfId="32942" xr:uid="{00000000-0005-0000-0000-0000460D0000}"/>
    <cellStyle name="20% - Accent1 9 2 2 2 2 3" xfId="18575" xr:uid="{00000000-0005-0000-0000-0000470D0000}"/>
    <cellStyle name="20% - Accent1 9 2 2 2 3" xfId="11200" xr:uid="{00000000-0005-0000-0000-0000480D0000}"/>
    <cellStyle name="20% - Accent1 9 2 2 2 3 2" xfId="35176" xr:uid="{00000000-0005-0000-0000-0000490D0000}"/>
    <cellStyle name="20% - Accent1 9 2 2 2 3 3" xfId="20791" xr:uid="{00000000-0005-0000-0000-00004A0D0000}"/>
    <cellStyle name="20% - Accent1 9 2 2 2 4" xfId="14740" xr:uid="{00000000-0005-0000-0000-00004B0D0000}"/>
    <cellStyle name="20% - Accent1 9 2 2 2 5" xfId="44305" xr:uid="{00000000-0005-0000-0000-00004C0D0000}"/>
    <cellStyle name="20% - Accent1 9 2 2 2 6" xfId="47840" xr:uid="{00000000-0005-0000-0000-00004D0D0000}"/>
    <cellStyle name="20% - Accent1 9 2 2 2 7" xfId="51375" xr:uid="{00000000-0005-0000-0000-00004E0D0000}"/>
    <cellStyle name="20% - Accent1 9 2 2 3" xfId="6050" xr:uid="{00000000-0005-0000-0000-00004F0D0000}"/>
    <cellStyle name="20% - Accent1 9 2 2 3 2" xfId="26415" xr:uid="{00000000-0005-0000-0000-0000500D0000}"/>
    <cellStyle name="20% - Accent1 9 2 2 3 2 2" xfId="41046" xr:uid="{00000000-0005-0000-0000-0000510D0000}"/>
    <cellStyle name="20% - Accent1 9 2 2 3 3" xfId="34558" xr:uid="{00000000-0005-0000-0000-0000520D0000}"/>
    <cellStyle name="20% - Accent1 9 2 2 3 4" xfId="20191" xr:uid="{00000000-0005-0000-0000-0000530D0000}"/>
    <cellStyle name="20% - Accent1 9 2 2 4" xfId="9585" xr:uid="{00000000-0005-0000-0000-0000540D0000}"/>
    <cellStyle name="20% - Accent1 9 2 2 4 2" xfId="25064" xr:uid="{00000000-0005-0000-0000-0000550D0000}"/>
    <cellStyle name="20% - Accent1 9 2 2 4 2 2" xfId="39695" xr:uid="{00000000-0005-0000-0000-0000560D0000}"/>
    <cellStyle name="20% - Accent1 9 2 2 4 3" xfId="31326" xr:uid="{00000000-0005-0000-0000-0000570D0000}"/>
    <cellStyle name="20% - Accent1 9 2 2 4 4" xfId="16959" xr:uid="{00000000-0005-0000-0000-0000580D0000}"/>
    <cellStyle name="20% - Accent1 9 2 2 5" xfId="13125" xr:uid="{00000000-0005-0000-0000-0000590D0000}"/>
    <cellStyle name="20% - Accent1 9 2 2 5 2" xfId="29710" xr:uid="{00000000-0005-0000-0000-00005A0D0000}"/>
    <cellStyle name="20% - Accent1 9 2 2 6" xfId="20790" xr:uid="{00000000-0005-0000-0000-00005B0D0000}"/>
    <cellStyle name="20% - Accent1 9 2 2 6 2" xfId="35175" xr:uid="{00000000-0005-0000-0000-00005C0D0000}"/>
    <cellStyle name="20% - Accent1 9 2 2 7" xfId="26948" xr:uid="{00000000-0005-0000-0000-00005D0D0000}"/>
    <cellStyle name="20% - Accent1 9 2 2 8" xfId="42690" xr:uid="{00000000-0005-0000-0000-00005E0D0000}"/>
    <cellStyle name="20% - Accent1 9 2 2 9" xfId="46225" xr:uid="{00000000-0005-0000-0000-00005F0D0000}"/>
    <cellStyle name="20% - Accent1 9 2 3" xfId="3207" xr:uid="{00000000-0005-0000-0000-0000600D0000}"/>
    <cellStyle name="20% - Accent1 9 2 3 2" xfId="6861" xr:uid="{00000000-0005-0000-0000-0000610D0000}"/>
    <cellStyle name="20% - Accent1 9 2 3 2 2" xfId="32138" xr:uid="{00000000-0005-0000-0000-0000620D0000}"/>
    <cellStyle name="20% - Accent1 9 2 3 2 3" xfId="17771" xr:uid="{00000000-0005-0000-0000-0000630D0000}"/>
    <cellStyle name="20% - Accent1 9 2 3 3" xfId="10396" xr:uid="{00000000-0005-0000-0000-0000640D0000}"/>
    <cellStyle name="20% - Accent1 9 2 3 3 2" xfId="35177" xr:uid="{00000000-0005-0000-0000-0000650D0000}"/>
    <cellStyle name="20% - Accent1 9 2 3 3 3" xfId="20792" xr:uid="{00000000-0005-0000-0000-0000660D0000}"/>
    <cellStyle name="20% - Accent1 9 2 3 4" xfId="13936" xr:uid="{00000000-0005-0000-0000-0000670D0000}"/>
    <cellStyle name="20% - Accent1 9 2 3 5" xfId="43501" xr:uid="{00000000-0005-0000-0000-0000680D0000}"/>
    <cellStyle name="20% - Accent1 9 2 3 6" xfId="47036" xr:uid="{00000000-0005-0000-0000-0000690D0000}"/>
    <cellStyle name="20% - Accent1 9 2 3 7" xfId="50571" xr:uid="{00000000-0005-0000-0000-00006A0D0000}"/>
    <cellStyle name="20% - Accent1 9 2 4" xfId="5247" xr:uid="{00000000-0005-0000-0000-00006B0D0000}"/>
    <cellStyle name="20% - Accent1 9 2 4 2" xfId="25612" xr:uid="{00000000-0005-0000-0000-00006C0D0000}"/>
    <cellStyle name="20% - Accent1 9 2 4 2 2" xfId="40243" xr:uid="{00000000-0005-0000-0000-00006D0D0000}"/>
    <cellStyle name="20% - Accent1 9 2 4 3" xfId="33754" xr:uid="{00000000-0005-0000-0000-00006E0D0000}"/>
    <cellStyle name="20% - Accent1 9 2 4 4" xfId="19387" xr:uid="{00000000-0005-0000-0000-00006F0D0000}"/>
    <cellStyle name="20% - Accent1 9 2 5" xfId="8782" xr:uid="{00000000-0005-0000-0000-0000700D0000}"/>
    <cellStyle name="20% - Accent1 9 2 5 2" xfId="24260" xr:uid="{00000000-0005-0000-0000-0000710D0000}"/>
    <cellStyle name="20% - Accent1 9 2 5 2 2" xfId="38891" xr:uid="{00000000-0005-0000-0000-0000720D0000}"/>
    <cellStyle name="20% - Accent1 9 2 5 3" xfId="30522" xr:uid="{00000000-0005-0000-0000-0000730D0000}"/>
    <cellStyle name="20% - Accent1 9 2 5 4" xfId="16155" xr:uid="{00000000-0005-0000-0000-0000740D0000}"/>
    <cellStyle name="20% - Accent1 9 2 6" xfId="12321" xr:uid="{00000000-0005-0000-0000-0000750D0000}"/>
    <cellStyle name="20% - Accent1 9 2 6 2" xfId="28906" xr:uid="{00000000-0005-0000-0000-0000760D0000}"/>
    <cellStyle name="20% - Accent1 9 2 7" xfId="20789" xr:uid="{00000000-0005-0000-0000-0000770D0000}"/>
    <cellStyle name="20% - Accent1 9 2 7 2" xfId="35174" xr:uid="{00000000-0005-0000-0000-0000780D0000}"/>
    <cellStyle name="20% - Accent1 9 2 8" xfId="26947" xr:uid="{00000000-0005-0000-0000-0000790D0000}"/>
    <cellStyle name="20% - Accent1 9 2 9" xfId="41887" xr:uid="{00000000-0005-0000-0000-00007A0D0000}"/>
    <cellStyle name="20% - Accent1 9 3" xfId="1820" xr:uid="{00000000-0005-0000-0000-00007B0D0000}"/>
    <cellStyle name="20% - Accent1 9 3 10" xfId="45699" xr:uid="{00000000-0005-0000-0000-00007C0D0000}"/>
    <cellStyle name="20% - Accent1 9 3 11" xfId="49234" xr:uid="{00000000-0005-0000-0000-00007D0D0000}"/>
    <cellStyle name="20% - Accent1 9 3 2" xfId="2668" xr:uid="{00000000-0005-0000-0000-00007E0D0000}"/>
    <cellStyle name="20% - Accent1 9 3 2 10" xfId="50036" xr:uid="{00000000-0005-0000-0000-00007F0D0000}"/>
    <cellStyle name="20% - Accent1 9 3 2 2" xfId="4288" xr:uid="{00000000-0005-0000-0000-0000800D0000}"/>
    <cellStyle name="20% - Accent1 9 3 2 2 2" xfId="7942" xr:uid="{00000000-0005-0000-0000-0000810D0000}"/>
    <cellStyle name="20% - Accent1 9 3 2 2 2 2" xfId="33219" xr:uid="{00000000-0005-0000-0000-0000820D0000}"/>
    <cellStyle name="20% - Accent1 9 3 2 2 2 3" xfId="18852" xr:uid="{00000000-0005-0000-0000-0000830D0000}"/>
    <cellStyle name="20% - Accent1 9 3 2 2 3" xfId="11477" xr:uid="{00000000-0005-0000-0000-0000840D0000}"/>
    <cellStyle name="20% - Accent1 9 3 2 2 3 2" xfId="35180" xr:uid="{00000000-0005-0000-0000-0000850D0000}"/>
    <cellStyle name="20% - Accent1 9 3 2 2 3 3" xfId="20795" xr:uid="{00000000-0005-0000-0000-0000860D0000}"/>
    <cellStyle name="20% - Accent1 9 3 2 2 4" xfId="15017" xr:uid="{00000000-0005-0000-0000-0000870D0000}"/>
    <cellStyle name="20% - Accent1 9 3 2 2 5" xfId="44582" xr:uid="{00000000-0005-0000-0000-0000880D0000}"/>
    <cellStyle name="20% - Accent1 9 3 2 2 6" xfId="48117" xr:uid="{00000000-0005-0000-0000-0000890D0000}"/>
    <cellStyle name="20% - Accent1 9 3 2 2 7" xfId="51652" xr:uid="{00000000-0005-0000-0000-00008A0D0000}"/>
    <cellStyle name="20% - Accent1 9 3 2 3" xfId="6326" xr:uid="{00000000-0005-0000-0000-00008B0D0000}"/>
    <cellStyle name="20% - Accent1 9 3 2 3 2" xfId="26691" xr:uid="{00000000-0005-0000-0000-00008C0D0000}"/>
    <cellStyle name="20% - Accent1 9 3 2 3 2 2" xfId="41322" xr:uid="{00000000-0005-0000-0000-00008D0D0000}"/>
    <cellStyle name="20% - Accent1 9 3 2 3 3" xfId="34835" xr:uid="{00000000-0005-0000-0000-00008E0D0000}"/>
    <cellStyle name="20% - Accent1 9 3 2 3 4" xfId="20468" xr:uid="{00000000-0005-0000-0000-00008F0D0000}"/>
    <cellStyle name="20% - Accent1 9 3 2 4" xfId="9861" xr:uid="{00000000-0005-0000-0000-0000900D0000}"/>
    <cellStyle name="20% - Accent1 9 3 2 4 2" xfId="25340" xr:uid="{00000000-0005-0000-0000-0000910D0000}"/>
    <cellStyle name="20% - Accent1 9 3 2 4 2 2" xfId="39971" xr:uid="{00000000-0005-0000-0000-0000920D0000}"/>
    <cellStyle name="20% - Accent1 9 3 2 4 3" xfId="31603" xr:uid="{00000000-0005-0000-0000-0000930D0000}"/>
    <cellStyle name="20% - Accent1 9 3 2 4 4" xfId="17236" xr:uid="{00000000-0005-0000-0000-0000940D0000}"/>
    <cellStyle name="20% - Accent1 9 3 2 5" xfId="13401" xr:uid="{00000000-0005-0000-0000-0000950D0000}"/>
    <cellStyle name="20% - Accent1 9 3 2 5 2" xfId="29987" xr:uid="{00000000-0005-0000-0000-0000960D0000}"/>
    <cellStyle name="20% - Accent1 9 3 2 6" xfId="20794" xr:uid="{00000000-0005-0000-0000-0000970D0000}"/>
    <cellStyle name="20% - Accent1 9 3 2 6 2" xfId="35179" xr:uid="{00000000-0005-0000-0000-0000980D0000}"/>
    <cellStyle name="20% - Accent1 9 3 2 7" xfId="26950" xr:uid="{00000000-0005-0000-0000-0000990D0000}"/>
    <cellStyle name="20% - Accent1 9 3 2 8" xfId="42966" xr:uid="{00000000-0005-0000-0000-00009A0D0000}"/>
    <cellStyle name="20% - Accent1 9 3 2 9" xfId="46501" xr:uid="{00000000-0005-0000-0000-00009B0D0000}"/>
    <cellStyle name="20% - Accent1 9 3 3" xfId="3484" xr:uid="{00000000-0005-0000-0000-00009C0D0000}"/>
    <cellStyle name="20% - Accent1 9 3 3 2" xfId="7138" xr:uid="{00000000-0005-0000-0000-00009D0D0000}"/>
    <cellStyle name="20% - Accent1 9 3 3 2 2" xfId="32415" xr:uid="{00000000-0005-0000-0000-00009E0D0000}"/>
    <cellStyle name="20% - Accent1 9 3 3 2 3" xfId="18048" xr:uid="{00000000-0005-0000-0000-00009F0D0000}"/>
    <cellStyle name="20% - Accent1 9 3 3 3" xfId="10673" xr:uid="{00000000-0005-0000-0000-0000A00D0000}"/>
    <cellStyle name="20% - Accent1 9 3 3 3 2" xfId="35181" xr:uid="{00000000-0005-0000-0000-0000A10D0000}"/>
    <cellStyle name="20% - Accent1 9 3 3 3 3" xfId="20796" xr:uid="{00000000-0005-0000-0000-0000A20D0000}"/>
    <cellStyle name="20% - Accent1 9 3 3 4" xfId="14213" xr:uid="{00000000-0005-0000-0000-0000A30D0000}"/>
    <cellStyle name="20% - Accent1 9 3 3 5" xfId="43778" xr:uid="{00000000-0005-0000-0000-0000A40D0000}"/>
    <cellStyle name="20% - Accent1 9 3 3 6" xfId="47313" xr:uid="{00000000-0005-0000-0000-0000A50D0000}"/>
    <cellStyle name="20% - Accent1 9 3 3 7" xfId="50848" xr:uid="{00000000-0005-0000-0000-0000A60D0000}"/>
    <cellStyle name="20% - Accent1 9 3 4" xfId="5524" xr:uid="{00000000-0005-0000-0000-0000A70D0000}"/>
    <cellStyle name="20% - Accent1 9 3 4 2" xfId="25889" xr:uid="{00000000-0005-0000-0000-0000A80D0000}"/>
    <cellStyle name="20% - Accent1 9 3 4 2 2" xfId="40520" xr:uid="{00000000-0005-0000-0000-0000A90D0000}"/>
    <cellStyle name="20% - Accent1 9 3 4 3" xfId="34031" xr:uid="{00000000-0005-0000-0000-0000AA0D0000}"/>
    <cellStyle name="20% - Accent1 9 3 4 4" xfId="19664" xr:uid="{00000000-0005-0000-0000-0000AB0D0000}"/>
    <cellStyle name="20% - Accent1 9 3 5" xfId="9059" xr:uid="{00000000-0005-0000-0000-0000AC0D0000}"/>
    <cellStyle name="20% - Accent1 9 3 5 2" xfId="24537" xr:uid="{00000000-0005-0000-0000-0000AD0D0000}"/>
    <cellStyle name="20% - Accent1 9 3 5 2 2" xfId="39168" xr:uid="{00000000-0005-0000-0000-0000AE0D0000}"/>
    <cellStyle name="20% - Accent1 9 3 5 3" xfId="30799" xr:uid="{00000000-0005-0000-0000-0000AF0D0000}"/>
    <cellStyle name="20% - Accent1 9 3 5 4" xfId="16432" xr:uid="{00000000-0005-0000-0000-0000B00D0000}"/>
    <cellStyle name="20% - Accent1 9 3 6" xfId="12598" xr:uid="{00000000-0005-0000-0000-0000B10D0000}"/>
    <cellStyle name="20% - Accent1 9 3 6 2" xfId="29183" xr:uid="{00000000-0005-0000-0000-0000B20D0000}"/>
    <cellStyle name="20% - Accent1 9 3 7" xfId="20793" xr:uid="{00000000-0005-0000-0000-0000B30D0000}"/>
    <cellStyle name="20% - Accent1 9 3 7 2" xfId="35178" xr:uid="{00000000-0005-0000-0000-0000B40D0000}"/>
    <cellStyle name="20% - Accent1 9 3 8" xfId="26949" xr:uid="{00000000-0005-0000-0000-0000B50D0000}"/>
    <cellStyle name="20% - Accent1 9 3 9" xfId="42164" xr:uid="{00000000-0005-0000-0000-0000B60D0000}"/>
    <cellStyle name="20% - Accent1 9 4" xfId="2129" xr:uid="{00000000-0005-0000-0000-0000B70D0000}"/>
    <cellStyle name="20% - Accent1 9 4 10" xfId="49498" xr:uid="{00000000-0005-0000-0000-0000B80D0000}"/>
    <cellStyle name="20% - Accent1 9 4 2" xfId="3749" xr:uid="{00000000-0005-0000-0000-0000B90D0000}"/>
    <cellStyle name="20% - Accent1 9 4 2 2" xfId="7403" xr:uid="{00000000-0005-0000-0000-0000BA0D0000}"/>
    <cellStyle name="20% - Accent1 9 4 2 2 2" xfId="32680" xr:uid="{00000000-0005-0000-0000-0000BB0D0000}"/>
    <cellStyle name="20% - Accent1 9 4 2 2 3" xfId="18313" xr:uid="{00000000-0005-0000-0000-0000BC0D0000}"/>
    <cellStyle name="20% - Accent1 9 4 2 3" xfId="10938" xr:uid="{00000000-0005-0000-0000-0000BD0D0000}"/>
    <cellStyle name="20% - Accent1 9 4 2 3 2" xfId="35183" xr:uid="{00000000-0005-0000-0000-0000BE0D0000}"/>
    <cellStyle name="20% - Accent1 9 4 2 3 3" xfId="20798" xr:uid="{00000000-0005-0000-0000-0000BF0D0000}"/>
    <cellStyle name="20% - Accent1 9 4 2 4" xfId="14478" xr:uid="{00000000-0005-0000-0000-0000C00D0000}"/>
    <cellStyle name="20% - Accent1 9 4 2 5" xfId="44043" xr:uid="{00000000-0005-0000-0000-0000C10D0000}"/>
    <cellStyle name="20% - Accent1 9 4 2 6" xfId="47578" xr:uid="{00000000-0005-0000-0000-0000C20D0000}"/>
    <cellStyle name="20% - Accent1 9 4 2 7" xfId="51113" xr:uid="{00000000-0005-0000-0000-0000C30D0000}"/>
    <cellStyle name="20% - Accent1 9 4 3" xfId="5788" xr:uid="{00000000-0005-0000-0000-0000C40D0000}"/>
    <cellStyle name="20% - Accent1 9 4 3 2" xfId="26153" xr:uid="{00000000-0005-0000-0000-0000C50D0000}"/>
    <cellStyle name="20% - Accent1 9 4 3 2 2" xfId="40784" xr:uid="{00000000-0005-0000-0000-0000C60D0000}"/>
    <cellStyle name="20% - Accent1 9 4 3 3" xfId="34296" xr:uid="{00000000-0005-0000-0000-0000C70D0000}"/>
    <cellStyle name="20% - Accent1 9 4 3 4" xfId="19929" xr:uid="{00000000-0005-0000-0000-0000C80D0000}"/>
    <cellStyle name="20% - Accent1 9 4 4" xfId="9323" xr:uid="{00000000-0005-0000-0000-0000C90D0000}"/>
    <cellStyle name="20% - Accent1 9 4 4 2" xfId="24802" xr:uid="{00000000-0005-0000-0000-0000CA0D0000}"/>
    <cellStyle name="20% - Accent1 9 4 4 2 2" xfId="39433" xr:uid="{00000000-0005-0000-0000-0000CB0D0000}"/>
    <cellStyle name="20% - Accent1 9 4 4 3" xfId="31064" xr:uid="{00000000-0005-0000-0000-0000CC0D0000}"/>
    <cellStyle name="20% - Accent1 9 4 4 4" xfId="16697" xr:uid="{00000000-0005-0000-0000-0000CD0D0000}"/>
    <cellStyle name="20% - Accent1 9 4 5" xfId="12863" xr:uid="{00000000-0005-0000-0000-0000CE0D0000}"/>
    <cellStyle name="20% - Accent1 9 4 5 2" xfId="29448" xr:uid="{00000000-0005-0000-0000-0000CF0D0000}"/>
    <cellStyle name="20% - Accent1 9 4 6" xfId="20797" xr:uid="{00000000-0005-0000-0000-0000D00D0000}"/>
    <cellStyle name="20% - Accent1 9 4 6 2" xfId="35182" xr:uid="{00000000-0005-0000-0000-0000D10D0000}"/>
    <cellStyle name="20% - Accent1 9 4 7" xfId="26951" xr:uid="{00000000-0005-0000-0000-0000D20D0000}"/>
    <cellStyle name="20% - Accent1 9 4 8" xfId="42428" xr:uid="{00000000-0005-0000-0000-0000D30D0000}"/>
    <cellStyle name="20% - Accent1 9 4 9" xfId="45963" xr:uid="{00000000-0005-0000-0000-0000D40D0000}"/>
    <cellStyle name="20% - Accent1 9 5" xfId="2944" xr:uid="{00000000-0005-0000-0000-0000D50D0000}"/>
    <cellStyle name="20% - Accent1 9 5 2" xfId="6598" xr:uid="{00000000-0005-0000-0000-0000D60D0000}"/>
    <cellStyle name="20% - Accent1 9 5 2 2" xfId="31875" xr:uid="{00000000-0005-0000-0000-0000D70D0000}"/>
    <cellStyle name="20% - Accent1 9 5 2 3" xfId="17508" xr:uid="{00000000-0005-0000-0000-0000D80D0000}"/>
    <cellStyle name="20% - Accent1 9 5 3" xfId="10133" xr:uid="{00000000-0005-0000-0000-0000D90D0000}"/>
    <cellStyle name="20% - Accent1 9 5 3 2" xfId="35184" xr:uid="{00000000-0005-0000-0000-0000DA0D0000}"/>
    <cellStyle name="20% - Accent1 9 5 3 3" xfId="20799" xr:uid="{00000000-0005-0000-0000-0000DB0D0000}"/>
    <cellStyle name="20% - Accent1 9 5 4" xfId="13673" xr:uid="{00000000-0005-0000-0000-0000DC0D0000}"/>
    <cellStyle name="20% - Accent1 9 5 5" xfId="43238" xr:uid="{00000000-0005-0000-0000-0000DD0D0000}"/>
    <cellStyle name="20% - Accent1 9 5 6" xfId="46773" xr:uid="{00000000-0005-0000-0000-0000DE0D0000}"/>
    <cellStyle name="20% - Accent1 9 5 7" xfId="50308" xr:uid="{00000000-0005-0000-0000-0000DF0D0000}"/>
    <cellStyle name="20% - Accent1 9 6" xfId="4566" xr:uid="{00000000-0005-0000-0000-0000E00D0000}"/>
    <cellStyle name="20% - Accent1 9 6 2" xfId="8218" xr:uid="{00000000-0005-0000-0000-0000E10D0000}"/>
    <cellStyle name="20% - Accent1 9 6 2 2" xfId="33491" xr:uid="{00000000-0005-0000-0000-0000E20D0000}"/>
    <cellStyle name="20% - Accent1 9 6 2 3" xfId="19124" xr:uid="{00000000-0005-0000-0000-0000E30D0000}"/>
    <cellStyle name="20% - Accent1 9 6 3" xfId="11753" xr:uid="{00000000-0005-0000-0000-0000E40D0000}"/>
    <cellStyle name="20% - Accent1 9 6 3 2" xfId="35185" xr:uid="{00000000-0005-0000-0000-0000E50D0000}"/>
    <cellStyle name="20% - Accent1 9 6 3 3" xfId="20800" xr:uid="{00000000-0005-0000-0000-0000E60D0000}"/>
    <cellStyle name="20% - Accent1 9 6 4" xfId="15293" xr:uid="{00000000-0005-0000-0000-0000E70D0000}"/>
    <cellStyle name="20% - Accent1 9 6 5" xfId="44858" xr:uid="{00000000-0005-0000-0000-0000E80D0000}"/>
    <cellStyle name="20% - Accent1 9 6 6" xfId="48393" xr:uid="{00000000-0005-0000-0000-0000E90D0000}"/>
    <cellStyle name="20% - Accent1 9 6 7" xfId="51928" xr:uid="{00000000-0005-0000-0000-0000EA0D0000}"/>
    <cellStyle name="20% - Accent1 9 7" xfId="4984" xr:uid="{00000000-0005-0000-0000-0000EB0D0000}"/>
    <cellStyle name="20% - Accent1 9 7 2" xfId="23997" xr:uid="{00000000-0005-0000-0000-0000EC0D0000}"/>
    <cellStyle name="20% - Accent1 9 7 2 2" xfId="38628" xr:uid="{00000000-0005-0000-0000-0000ED0D0000}"/>
    <cellStyle name="20% - Accent1 9 7 3" xfId="30259" xr:uid="{00000000-0005-0000-0000-0000EE0D0000}"/>
    <cellStyle name="20% - Accent1 9 7 4" xfId="15892" xr:uid="{00000000-0005-0000-0000-0000EF0D0000}"/>
    <cellStyle name="20% - Accent1 9 8" xfId="8519" xr:uid="{00000000-0005-0000-0000-0000F00D0000}"/>
    <cellStyle name="20% - Accent1 9 8 2" xfId="28643" xr:uid="{00000000-0005-0000-0000-0000F10D0000}"/>
    <cellStyle name="20% - Accent1 9 8 3" xfId="15624" xr:uid="{00000000-0005-0000-0000-0000F20D0000}"/>
    <cellStyle name="20% - Accent1 9 9" xfId="12058" xr:uid="{00000000-0005-0000-0000-0000F30D0000}"/>
    <cellStyle name="20% - Accent1 9 9 2" xfId="35173" xr:uid="{00000000-0005-0000-0000-0000F40D0000}"/>
    <cellStyle name="20% - Accent2" xfId="644" builtinId="34" customBuiltin="1"/>
    <cellStyle name="20% - Accent2 10" xfId="1255" xr:uid="{00000000-0005-0000-0000-0000F60D0000}"/>
    <cellStyle name="20% - Accent2 10 10" xfId="26952" xr:uid="{00000000-0005-0000-0000-0000F70D0000}"/>
    <cellStyle name="20% - Accent2 10 11" xfId="41640" xr:uid="{00000000-0005-0000-0000-0000F80D0000}"/>
    <cellStyle name="20% - Accent2 10 12" xfId="45175" xr:uid="{00000000-0005-0000-0000-0000F90D0000}"/>
    <cellStyle name="20% - Accent2 10 13" xfId="48710" xr:uid="{00000000-0005-0000-0000-0000FA0D0000}"/>
    <cellStyle name="20% - Accent2 10 2" xfId="1558" xr:uid="{00000000-0005-0000-0000-0000FB0D0000}"/>
    <cellStyle name="20% - Accent2 10 2 10" xfId="45438" xr:uid="{00000000-0005-0000-0000-0000FC0D0000}"/>
    <cellStyle name="20% - Accent2 10 2 11" xfId="48973" xr:uid="{00000000-0005-0000-0000-0000FD0D0000}"/>
    <cellStyle name="20% - Accent2 10 2 2" xfId="2407" xr:uid="{00000000-0005-0000-0000-0000FE0D0000}"/>
    <cellStyle name="20% - Accent2 10 2 2 10" xfId="49776" xr:uid="{00000000-0005-0000-0000-0000FF0D0000}"/>
    <cellStyle name="20% - Accent2 10 2 2 2" xfId="4027" xr:uid="{00000000-0005-0000-0000-0000000E0000}"/>
    <cellStyle name="20% - Accent2 10 2 2 2 2" xfId="7681" xr:uid="{00000000-0005-0000-0000-0000010E0000}"/>
    <cellStyle name="20% - Accent2 10 2 2 2 2 2" xfId="32958" xr:uid="{00000000-0005-0000-0000-0000020E0000}"/>
    <cellStyle name="20% - Accent2 10 2 2 2 2 3" xfId="18591" xr:uid="{00000000-0005-0000-0000-0000030E0000}"/>
    <cellStyle name="20% - Accent2 10 2 2 2 3" xfId="11216" xr:uid="{00000000-0005-0000-0000-0000040E0000}"/>
    <cellStyle name="20% - Accent2 10 2 2 2 3 2" xfId="35189" xr:uid="{00000000-0005-0000-0000-0000050E0000}"/>
    <cellStyle name="20% - Accent2 10 2 2 2 3 3" xfId="20803" xr:uid="{00000000-0005-0000-0000-0000060E0000}"/>
    <cellStyle name="20% - Accent2 10 2 2 2 4" xfId="14756" xr:uid="{00000000-0005-0000-0000-0000070E0000}"/>
    <cellStyle name="20% - Accent2 10 2 2 2 5" xfId="44321" xr:uid="{00000000-0005-0000-0000-0000080E0000}"/>
    <cellStyle name="20% - Accent2 10 2 2 2 6" xfId="47856" xr:uid="{00000000-0005-0000-0000-0000090E0000}"/>
    <cellStyle name="20% - Accent2 10 2 2 2 7" xfId="51391" xr:uid="{00000000-0005-0000-0000-00000A0E0000}"/>
    <cellStyle name="20% - Accent2 10 2 2 3" xfId="6066" xr:uid="{00000000-0005-0000-0000-00000B0E0000}"/>
    <cellStyle name="20% - Accent2 10 2 2 3 2" xfId="26431" xr:uid="{00000000-0005-0000-0000-00000C0E0000}"/>
    <cellStyle name="20% - Accent2 10 2 2 3 2 2" xfId="41062" xr:uid="{00000000-0005-0000-0000-00000D0E0000}"/>
    <cellStyle name="20% - Accent2 10 2 2 3 3" xfId="34574" xr:uid="{00000000-0005-0000-0000-00000E0E0000}"/>
    <cellStyle name="20% - Accent2 10 2 2 3 4" xfId="20207" xr:uid="{00000000-0005-0000-0000-00000F0E0000}"/>
    <cellStyle name="20% - Accent2 10 2 2 4" xfId="9601" xr:uid="{00000000-0005-0000-0000-0000100E0000}"/>
    <cellStyle name="20% - Accent2 10 2 2 4 2" xfId="25080" xr:uid="{00000000-0005-0000-0000-0000110E0000}"/>
    <cellStyle name="20% - Accent2 10 2 2 4 2 2" xfId="39711" xr:uid="{00000000-0005-0000-0000-0000120E0000}"/>
    <cellStyle name="20% - Accent2 10 2 2 4 3" xfId="31342" xr:uid="{00000000-0005-0000-0000-0000130E0000}"/>
    <cellStyle name="20% - Accent2 10 2 2 4 4" xfId="16975" xr:uid="{00000000-0005-0000-0000-0000140E0000}"/>
    <cellStyle name="20% - Accent2 10 2 2 5" xfId="13141" xr:uid="{00000000-0005-0000-0000-0000150E0000}"/>
    <cellStyle name="20% - Accent2 10 2 2 5 2" xfId="29726" xr:uid="{00000000-0005-0000-0000-0000160E0000}"/>
    <cellStyle name="20% - Accent2 10 2 2 6" xfId="20802" xr:uid="{00000000-0005-0000-0000-0000170E0000}"/>
    <cellStyle name="20% - Accent2 10 2 2 6 2" xfId="35188" xr:uid="{00000000-0005-0000-0000-0000180E0000}"/>
    <cellStyle name="20% - Accent2 10 2 2 7" xfId="26954" xr:uid="{00000000-0005-0000-0000-0000190E0000}"/>
    <cellStyle name="20% - Accent2 10 2 2 8" xfId="42706" xr:uid="{00000000-0005-0000-0000-00001A0E0000}"/>
    <cellStyle name="20% - Accent2 10 2 2 9" xfId="46241" xr:uid="{00000000-0005-0000-0000-00001B0E0000}"/>
    <cellStyle name="20% - Accent2 10 2 3" xfId="3223" xr:uid="{00000000-0005-0000-0000-00001C0E0000}"/>
    <cellStyle name="20% - Accent2 10 2 3 2" xfId="6877" xr:uid="{00000000-0005-0000-0000-00001D0E0000}"/>
    <cellStyle name="20% - Accent2 10 2 3 2 2" xfId="32154" xr:uid="{00000000-0005-0000-0000-00001E0E0000}"/>
    <cellStyle name="20% - Accent2 10 2 3 2 3" xfId="17787" xr:uid="{00000000-0005-0000-0000-00001F0E0000}"/>
    <cellStyle name="20% - Accent2 10 2 3 3" xfId="10412" xr:uid="{00000000-0005-0000-0000-0000200E0000}"/>
    <cellStyle name="20% - Accent2 10 2 3 3 2" xfId="35190" xr:uid="{00000000-0005-0000-0000-0000210E0000}"/>
    <cellStyle name="20% - Accent2 10 2 3 3 3" xfId="20804" xr:uid="{00000000-0005-0000-0000-0000220E0000}"/>
    <cellStyle name="20% - Accent2 10 2 3 4" xfId="13952" xr:uid="{00000000-0005-0000-0000-0000230E0000}"/>
    <cellStyle name="20% - Accent2 10 2 3 5" xfId="43517" xr:uid="{00000000-0005-0000-0000-0000240E0000}"/>
    <cellStyle name="20% - Accent2 10 2 3 6" xfId="47052" xr:uid="{00000000-0005-0000-0000-0000250E0000}"/>
    <cellStyle name="20% - Accent2 10 2 3 7" xfId="50587" xr:uid="{00000000-0005-0000-0000-0000260E0000}"/>
    <cellStyle name="20% - Accent2 10 2 4" xfId="5263" xr:uid="{00000000-0005-0000-0000-0000270E0000}"/>
    <cellStyle name="20% - Accent2 10 2 4 2" xfId="25628" xr:uid="{00000000-0005-0000-0000-0000280E0000}"/>
    <cellStyle name="20% - Accent2 10 2 4 2 2" xfId="40259" xr:uid="{00000000-0005-0000-0000-0000290E0000}"/>
    <cellStyle name="20% - Accent2 10 2 4 3" xfId="33770" xr:uid="{00000000-0005-0000-0000-00002A0E0000}"/>
    <cellStyle name="20% - Accent2 10 2 4 4" xfId="19403" xr:uid="{00000000-0005-0000-0000-00002B0E0000}"/>
    <cellStyle name="20% - Accent2 10 2 5" xfId="8798" xr:uid="{00000000-0005-0000-0000-00002C0E0000}"/>
    <cellStyle name="20% - Accent2 10 2 5 2" xfId="24276" xr:uid="{00000000-0005-0000-0000-00002D0E0000}"/>
    <cellStyle name="20% - Accent2 10 2 5 2 2" xfId="38907" xr:uid="{00000000-0005-0000-0000-00002E0E0000}"/>
    <cellStyle name="20% - Accent2 10 2 5 3" xfId="30538" xr:uid="{00000000-0005-0000-0000-00002F0E0000}"/>
    <cellStyle name="20% - Accent2 10 2 5 4" xfId="16171" xr:uid="{00000000-0005-0000-0000-0000300E0000}"/>
    <cellStyle name="20% - Accent2 10 2 6" xfId="12337" xr:uid="{00000000-0005-0000-0000-0000310E0000}"/>
    <cellStyle name="20% - Accent2 10 2 6 2" xfId="28922" xr:uid="{00000000-0005-0000-0000-0000320E0000}"/>
    <cellStyle name="20% - Accent2 10 2 7" xfId="20801" xr:uid="{00000000-0005-0000-0000-0000330E0000}"/>
    <cellStyle name="20% - Accent2 10 2 7 2" xfId="35187" xr:uid="{00000000-0005-0000-0000-0000340E0000}"/>
    <cellStyle name="20% - Accent2 10 2 8" xfId="26953" xr:uid="{00000000-0005-0000-0000-0000350E0000}"/>
    <cellStyle name="20% - Accent2 10 2 9" xfId="41903" xr:uid="{00000000-0005-0000-0000-0000360E0000}"/>
    <cellStyle name="20% - Accent2 10 3" xfId="1836" xr:uid="{00000000-0005-0000-0000-0000370E0000}"/>
    <cellStyle name="20% - Accent2 10 3 10" xfId="45715" xr:uid="{00000000-0005-0000-0000-0000380E0000}"/>
    <cellStyle name="20% - Accent2 10 3 11" xfId="49250" xr:uid="{00000000-0005-0000-0000-0000390E0000}"/>
    <cellStyle name="20% - Accent2 10 3 2" xfId="2684" xr:uid="{00000000-0005-0000-0000-00003A0E0000}"/>
    <cellStyle name="20% - Accent2 10 3 2 10" xfId="50052" xr:uid="{00000000-0005-0000-0000-00003B0E0000}"/>
    <cellStyle name="20% - Accent2 10 3 2 2" xfId="4304" xr:uid="{00000000-0005-0000-0000-00003C0E0000}"/>
    <cellStyle name="20% - Accent2 10 3 2 2 2" xfId="7958" xr:uid="{00000000-0005-0000-0000-00003D0E0000}"/>
    <cellStyle name="20% - Accent2 10 3 2 2 2 2" xfId="33235" xr:uid="{00000000-0005-0000-0000-00003E0E0000}"/>
    <cellStyle name="20% - Accent2 10 3 2 2 2 3" xfId="18868" xr:uid="{00000000-0005-0000-0000-00003F0E0000}"/>
    <cellStyle name="20% - Accent2 10 3 2 2 3" xfId="11493" xr:uid="{00000000-0005-0000-0000-0000400E0000}"/>
    <cellStyle name="20% - Accent2 10 3 2 2 3 2" xfId="35193" xr:uid="{00000000-0005-0000-0000-0000410E0000}"/>
    <cellStyle name="20% - Accent2 10 3 2 2 3 3" xfId="20807" xr:uid="{00000000-0005-0000-0000-0000420E0000}"/>
    <cellStyle name="20% - Accent2 10 3 2 2 4" xfId="15033" xr:uid="{00000000-0005-0000-0000-0000430E0000}"/>
    <cellStyle name="20% - Accent2 10 3 2 2 5" xfId="44598" xr:uid="{00000000-0005-0000-0000-0000440E0000}"/>
    <cellStyle name="20% - Accent2 10 3 2 2 6" xfId="48133" xr:uid="{00000000-0005-0000-0000-0000450E0000}"/>
    <cellStyle name="20% - Accent2 10 3 2 2 7" xfId="51668" xr:uid="{00000000-0005-0000-0000-0000460E0000}"/>
    <cellStyle name="20% - Accent2 10 3 2 3" xfId="6342" xr:uid="{00000000-0005-0000-0000-0000470E0000}"/>
    <cellStyle name="20% - Accent2 10 3 2 3 2" xfId="26707" xr:uid="{00000000-0005-0000-0000-0000480E0000}"/>
    <cellStyle name="20% - Accent2 10 3 2 3 2 2" xfId="41338" xr:uid="{00000000-0005-0000-0000-0000490E0000}"/>
    <cellStyle name="20% - Accent2 10 3 2 3 3" xfId="34851" xr:uid="{00000000-0005-0000-0000-00004A0E0000}"/>
    <cellStyle name="20% - Accent2 10 3 2 3 4" xfId="20484" xr:uid="{00000000-0005-0000-0000-00004B0E0000}"/>
    <cellStyle name="20% - Accent2 10 3 2 4" xfId="9877" xr:uid="{00000000-0005-0000-0000-00004C0E0000}"/>
    <cellStyle name="20% - Accent2 10 3 2 4 2" xfId="25356" xr:uid="{00000000-0005-0000-0000-00004D0E0000}"/>
    <cellStyle name="20% - Accent2 10 3 2 4 2 2" xfId="39987" xr:uid="{00000000-0005-0000-0000-00004E0E0000}"/>
    <cellStyle name="20% - Accent2 10 3 2 4 3" xfId="31619" xr:uid="{00000000-0005-0000-0000-00004F0E0000}"/>
    <cellStyle name="20% - Accent2 10 3 2 4 4" xfId="17252" xr:uid="{00000000-0005-0000-0000-0000500E0000}"/>
    <cellStyle name="20% - Accent2 10 3 2 5" xfId="13417" xr:uid="{00000000-0005-0000-0000-0000510E0000}"/>
    <cellStyle name="20% - Accent2 10 3 2 5 2" xfId="30003" xr:uid="{00000000-0005-0000-0000-0000520E0000}"/>
    <cellStyle name="20% - Accent2 10 3 2 6" xfId="20806" xr:uid="{00000000-0005-0000-0000-0000530E0000}"/>
    <cellStyle name="20% - Accent2 10 3 2 6 2" xfId="35192" xr:uid="{00000000-0005-0000-0000-0000540E0000}"/>
    <cellStyle name="20% - Accent2 10 3 2 7" xfId="26956" xr:uid="{00000000-0005-0000-0000-0000550E0000}"/>
    <cellStyle name="20% - Accent2 10 3 2 8" xfId="42982" xr:uid="{00000000-0005-0000-0000-0000560E0000}"/>
    <cellStyle name="20% - Accent2 10 3 2 9" xfId="46517" xr:uid="{00000000-0005-0000-0000-0000570E0000}"/>
    <cellStyle name="20% - Accent2 10 3 3" xfId="3500" xr:uid="{00000000-0005-0000-0000-0000580E0000}"/>
    <cellStyle name="20% - Accent2 10 3 3 2" xfId="7154" xr:uid="{00000000-0005-0000-0000-0000590E0000}"/>
    <cellStyle name="20% - Accent2 10 3 3 2 2" xfId="32431" xr:uid="{00000000-0005-0000-0000-00005A0E0000}"/>
    <cellStyle name="20% - Accent2 10 3 3 2 3" xfId="18064" xr:uid="{00000000-0005-0000-0000-00005B0E0000}"/>
    <cellStyle name="20% - Accent2 10 3 3 3" xfId="10689" xr:uid="{00000000-0005-0000-0000-00005C0E0000}"/>
    <cellStyle name="20% - Accent2 10 3 3 3 2" xfId="35194" xr:uid="{00000000-0005-0000-0000-00005D0E0000}"/>
    <cellStyle name="20% - Accent2 10 3 3 3 3" xfId="20808" xr:uid="{00000000-0005-0000-0000-00005E0E0000}"/>
    <cellStyle name="20% - Accent2 10 3 3 4" xfId="14229" xr:uid="{00000000-0005-0000-0000-00005F0E0000}"/>
    <cellStyle name="20% - Accent2 10 3 3 5" xfId="43794" xr:uid="{00000000-0005-0000-0000-0000600E0000}"/>
    <cellStyle name="20% - Accent2 10 3 3 6" xfId="47329" xr:uid="{00000000-0005-0000-0000-0000610E0000}"/>
    <cellStyle name="20% - Accent2 10 3 3 7" xfId="50864" xr:uid="{00000000-0005-0000-0000-0000620E0000}"/>
    <cellStyle name="20% - Accent2 10 3 4" xfId="5540" xr:uid="{00000000-0005-0000-0000-0000630E0000}"/>
    <cellStyle name="20% - Accent2 10 3 4 2" xfId="25905" xr:uid="{00000000-0005-0000-0000-0000640E0000}"/>
    <cellStyle name="20% - Accent2 10 3 4 2 2" xfId="40536" xr:uid="{00000000-0005-0000-0000-0000650E0000}"/>
    <cellStyle name="20% - Accent2 10 3 4 3" xfId="34047" xr:uid="{00000000-0005-0000-0000-0000660E0000}"/>
    <cellStyle name="20% - Accent2 10 3 4 4" xfId="19680" xr:uid="{00000000-0005-0000-0000-0000670E0000}"/>
    <cellStyle name="20% - Accent2 10 3 5" xfId="9075" xr:uid="{00000000-0005-0000-0000-0000680E0000}"/>
    <cellStyle name="20% - Accent2 10 3 5 2" xfId="24553" xr:uid="{00000000-0005-0000-0000-0000690E0000}"/>
    <cellStyle name="20% - Accent2 10 3 5 2 2" xfId="39184" xr:uid="{00000000-0005-0000-0000-00006A0E0000}"/>
    <cellStyle name="20% - Accent2 10 3 5 3" xfId="30815" xr:uid="{00000000-0005-0000-0000-00006B0E0000}"/>
    <cellStyle name="20% - Accent2 10 3 5 4" xfId="16448" xr:uid="{00000000-0005-0000-0000-00006C0E0000}"/>
    <cellStyle name="20% - Accent2 10 3 6" xfId="12614" xr:uid="{00000000-0005-0000-0000-00006D0E0000}"/>
    <cellStyle name="20% - Accent2 10 3 6 2" xfId="29199" xr:uid="{00000000-0005-0000-0000-00006E0E0000}"/>
    <cellStyle name="20% - Accent2 10 3 7" xfId="20805" xr:uid="{00000000-0005-0000-0000-00006F0E0000}"/>
    <cellStyle name="20% - Accent2 10 3 7 2" xfId="35191" xr:uid="{00000000-0005-0000-0000-0000700E0000}"/>
    <cellStyle name="20% - Accent2 10 3 8" xfId="26955" xr:uid="{00000000-0005-0000-0000-0000710E0000}"/>
    <cellStyle name="20% - Accent2 10 3 9" xfId="42180" xr:uid="{00000000-0005-0000-0000-0000720E0000}"/>
    <cellStyle name="20% - Accent2 10 4" xfId="2145" xr:uid="{00000000-0005-0000-0000-0000730E0000}"/>
    <cellStyle name="20% - Accent2 10 4 10" xfId="49514" xr:uid="{00000000-0005-0000-0000-0000740E0000}"/>
    <cellStyle name="20% - Accent2 10 4 2" xfId="3765" xr:uid="{00000000-0005-0000-0000-0000750E0000}"/>
    <cellStyle name="20% - Accent2 10 4 2 2" xfId="7419" xr:uid="{00000000-0005-0000-0000-0000760E0000}"/>
    <cellStyle name="20% - Accent2 10 4 2 2 2" xfId="32696" xr:uid="{00000000-0005-0000-0000-0000770E0000}"/>
    <cellStyle name="20% - Accent2 10 4 2 2 3" xfId="18329" xr:uid="{00000000-0005-0000-0000-0000780E0000}"/>
    <cellStyle name="20% - Accent2 10 4 2 3" xfId="10954" xr:uid="{00000000-0005-0000-0000-0000790E0000}"/>
    <cellStyle name="20% - Accent2 10 4 2 3 2" xfId="35196" xr:uid="{00000000-0005-0000-0000-00007A0E0000}"/>
    <cellStyle name="20% - Accent2 10 4 2 3 3" xfId="20810" xr:uid="{00000000-0005-0000-0000-00007B0E0000}"/>
    <cellStyle name="20% - Accent2 10 4 2 4" xfId="14494" xr:uid="{00000000-0005-0000-0000-00007C0E0000}"/>
    <cellStyle name="20% - Accent2 10 4 2 5" xfId="44059" xr:uid="{00000000-0005-0000-0000-00007D0E0000}"/>
    <cellStyle name="20% - Accent2 10 4 2 6" xfId="47594" xr:uid="{00000000-0005-0000-0000-00007E0E0000}"/>
    <cellStyle name="20% - Accent2 10 4 2 7" xfId="51129" xr:uid="{00000000-0005-0000-0000-00007F0E0000}"/>
    <cellStyle name="20% - Accent2 10 4 3" xfId="5804" xr:uid="{00000000-0005-0000-0000-0000800E0000}"/>
    <cellStyle name="20% - Accent2 10 4 3 2" xfId="26169" xr:uid="{00000000-0005-0000-0000-0000810E0000}"/>
    <cellStyle name="20% - Accent2 10 4 3 2 2" xfId="40800" xr:uid="{00000000-0005-0000-0000-0000820E0000}"/>
    <cellStyle name="20% - Accent2 10 4 3 3" xfId="34312" xr:uid="{00000000-0005-0000-0000-0000830E0000}"/>
    <cellStyle name="20% - Accent2 10 4 3 4" xfId="19945" xr:uid="{00000000-0005-0000-0000-0000840E0000}"/>
    <cellStyle name="20% - Accent2 10 4 4" xfId="9339" xr:uid="{00000000-0005-0000-0000-0000850E0000}"/>
    <cellStyle name="20% - Accent2 10 4 4 2" xfId="24818" xr:uid="{00000000-0005-0000-0000-0000860E0000}"/>
    <cellStyle name="20% - Accent2 10 4 4 2 2" xfId="39449" xr:uid="{00000000-0005-0000-0000-0000870E0000}"/>
    <cellStyle name="20% - Accent2 10 4 4 3" xfId="31080" xr:uid="{00000000-0005-0000-0000-0000880E0000}"/>
    <cellStyle name="20% - Accent2 10 4 4 4" xfId="16713" xr:uid="{00000000-0005-0000-0000-0000890E0000}"/>
    <cellStyle name="20% - Accent2 10 4 5" xfId="12879" xr:uid="{00000000-0005-0000-0000-00008A0E0000}"/>
    <cellStyle name="20% - Accent2 10 4 5 2" xfId="29464" xr:uid="{00000000-0005-0000-0000-00008B0E0000}"/>
    <cellStyle name="20% - Accent2 10 4 6" xfId="20809" xr:uid="{00000000-0005-0000-0000-00008C0E0000}"/>
    <cellStyle name="20% - Accent2 10 4 6 2" xfId="35195" xr:uid="{00000000-0005-0000-0000-00008D0E0000}"/>
    <cellStyle name="20% - Accent2 10 4 7" xfId="26957" xr:uid="{00000000-0005-0000-0000-00008E0E0000}"/>
    <cellStyle name="20% - Accent2 10 4 8" xfId="42444" xr:uid="{00000000-0005-0000-0000-00008F0E0000}"/>
    <cellStyle name="20% - Accent2 10 4 9" xfId="45979" xr:uid="{00000000-0005-0000-0000-0000900E0000}"/>
    <cellStyle name="20% - Accent2 10 5" xfId="2960" xr:uid="{00000000-0005-0000-0000-0000910E0000}"/>
    <cellStyle name="20% - Accent2 10 5 2" xfId="6614" xr:uid="{00000000-0005-0000-0000-0000920E0000}"/>
    <cellStyle name="20% - Accent2 10 5 2 2" xfId="31891" xr:uid="{00000000-0005-0000-0000-0000930E0000}"/>
    <cellStyle name="20% - Accent2 10 5 2 3" xfId="17524" xr:uid="{00000000-0005-0000-0000-0000940E0000}"/>
    <cellStyle name="20% - Accent2 10 5 3" xfId="10149" xr:uid="{00000000-0005-0000-0000-0000950E0000}"/>
    <cellStyle name="20% - Accent2 10 5 3 2" xfId="35197" xr:uid="{00000000-0005-0000-0000-0000960E0000}"/>
    <cellStyle name="20% - Accent2 10 5 3 3" xfId="20811" xr:uid="{00000000-0005-0000-0000-0000970E0000}"/>
    <cellStyle name="20% - Accent2 10 5 4" xfId="13689" xr:uid="{00000000-0005-0000-0000-0000980E0000}"/>
    <cellStyle name="20% - Accent2 10 5 5" xfId="43254" xr:uid="{00000000-0005-0000-0000-0000990E0000}"/>
    <cellStyle name="20% - Accent2 10 5 6" xfId="46789" xr:uid="{00000000-0005-0000-0000-00009A0E0000}"/>
    <cellStyle name="20% - Accent2 10 5 7" xfId="50324" xr:uid="{00000000-0005-0000-0000-00009B0E0000}"/>
    <cellStyle name="20% - Accent2 10 6" xfId="4582" xr:uid="{00000000-0005-0000-0000-00009C0E0000}"/>
    <cellStyle name="20% - Accent2 10 6 2" xfId="8234" xr:uid="{00000000-0005-0000-0000-00009D0E0000}"/>
    <cellStyle name="20% - Accent2 10 6 2 2" xfId="33507" xr:uid="{00000000-0005-0000-0000-00009E0E0000}"/>
    <cellStyle name="20% - Accent2 10 6 2 3" xfId="19140" xr:uid="{00000000-0005-0000-0000-00009F0E0000}"/>
    <cellStyle name="20% - Accent2 10 6 3" xfId="11769" xr:uid="{00000000-0005-0000-0000-0000A00E0000}"/>
    <cellStyle name="20% - Accent2 10 6 3 2" xfId="35198" xr:uid="{00000000-0005-0000-0000-0000A10E0000}"/>
    <cellStyle name="20% - Accent2 10 6 3 3" xfId="20812" xr:uid="{00000000-0005-0000-0000-0000A20E0000}"/>
    <cellStyle name="20% - Accent2 10 6 4" xfId="15309" xr:uid="{00000000-0005-0000-0000-0000A30E0000}"/>
    <cellStyle name="20% - Accent2 10 6 5" xfId="44874" xr:uid="{00000000-0005-0000-0000-0000A40E0000}"/>
    <cellStyle name="20% - Accent2 10 6 6" xfId="48409" xr:uid="{00000000-0005-0000-0000-0000A50E0000}"/>
    <cellStyle name="20% - Accent2 10 6 7" xfId="51944" xr:uid="{00000000-0005-0000-0000-0000A60E0000}"/>
    <cellStyle name="20% - Accent2 10 7" xfId="5000" xr:uid="{00000000-0005-0000-0000-0000A70E0000}"/>
    <cellStyle name="20% - Accent2 10 7 2" xfId="24013" xr:uid="{00000000-0005-0000-0000-0000A80E0000}"/>
    <cellStyle name="20% - Accent2 10 7 2 2" xfId="38644" xr:uid="{00000000-0005-0000-0000-0000A90E0000}"/>
    <cellStyle name="20% - Accent2 10 7 3" xfId="30275" xr:uid="{00000000-0005-0000-0000-0000AA0E0000}"/>
    <cellStyle name="20% - Accent2 10 7 4" xfId="15908" xr:uid="{00000000-0005-0000-0000-0000AB0E0000}"/>
    <cellStyle name="20% - Accent2 10 8" xfId="8535" xr:uid="{00000000-0005-0000-0000-0000AC0E0000}"/>
    <cellStyle name="20% - Accent2 10 8 2" xfId="28659" xr:uid="{00000000-0005-0000-0000-0000AD0E0000}"/>
    <cellStyle name="20% - Accent2 10 8 3" xfId="15640" xr:uid="{00000000-0005-0000-0000-0000AE0E0000}"/>
    <cellStyle name="20% - Accent2 10 9" xfId="12074" xr:uid="{00000000-0005-0000-0000-0000AF0E0000}"/>
    <cellStyle name="20% - Accent2 10 9 2" xfId="35186" xr:uid="{00000000-0005-0000-0000-0000B00E0000}"/>
    <cellStyle name="20% - Accent2 11" xfId="1269" xr:uid="{00000000-0005-0000-0000-0000B10E0000}"/>
    <cellStyle name="20% - Accent2 11 10" xfId="26958" xr:uid="{00000000-0005-0000-0000-0000B20E0000}"/>
    <cellStyle name="20% - Accent2 11 11" xfId="41654" xr:uid="{00000000-0005-0000-0000-0000B30E0000}"/>
    <cellStyle name="20% - Accent2 11 12" xfId="45189" xr:uid="{00000000-0005-0000-0000-0000B40E0000}"/>
    <cellStyle name="20% - Accent2 11 13" xfId="48724" xr:uid="{00000000-0005-0000-0000-0000B50E0000}"/>
    <cellStyle name="20% - Accent2 11 2" xfId="1572" xr:uid="{00000000-0005-0000-0000-0000B60E0000}"/>
    <cellStyle name="20% - Accent2 11 2 10" xfId="45452" xr:uid="{00000000-0005-0000-0000-0000B70E0000}"/>
    <cellStyle name="20% - Accent2 11 2 11" xfId="48987" xr:uid="{00000000-0005-0000-0000-0000B80E0000}"/>
    <cellStyle name="20% - Accent2 11 2 2" xfId="2421" xr:uid="{00000000-0005-0000-0000-0000B90E0000}"/>
    <cellStyle name="20% - Accent2 11 2 2 10" xfId="49790" xr:uid="{00000000-0005-0000-0000-0000BA0E0000}"/>
    <cellStyle name="20% - Accent2 11 2 2 2" xfId="4041" xr:uid="{00000000-0005-0000-0000-0000BB0E0000}"/>
    <cellStyle name="20% - Accent2 11 2 2 2 2" xfId="7695" xr:uid="{00000000-0005-0000-0000-0000BC0E0000}"/>
    <cellStyle name="20% - Accent2 11 2 2 2 2 2" xfId="32972" xr:uid="{00000000-0005-0000-0000-0000BD0E0000}"/>
    <cellStyle name="20% - Accent2 11 2 2 2 2 3" xfId="18605" xr:uid="{00000000-0005-0000-0000-0000BE0E0000}"/>
    <cellStyle name="20% - Accent2 11 2 2 2 3" xfId="11230" xr:uid="{00000000-0005-0000-0000-0000BF0E0000}"/>
    <cellStyle name="20% - Accent2 11 2 2 2 3 2" xfId="35202" xr:uid="{00000000-0005-0000-0000-0000C00E0000}"/>
    <cellStyle name="20% - Accent2 11 2 2 2 3 3" xfId="20815" xr:uid="{00000000-0005-0000-0000-0000C10E0000}"/>
    <cellStyle name="20% - Accent2 11 2 2 2 4" xfId="14770" xr:uid="{00000000-0005-0000-0000-0000C20E0000}"/>
    <cellStyle name="20% - Accent2 11 2 2 2 5" xfId="44335" xr:uid="{00000000-0005-0000-0000-0000C30E0000}"/>
    <cellStyle name="20% - Accent2 11 2 2 2 6" xfId="47870" xr:uid="{00000000-0005-0000-0000-0000C40E0000}"/>
    <cellStyle name="20% - Accent2 11 2 2 2 7" xfId="51405" xr:uid="{00000000-0005-0000-0000-0000C50E0000}"/>
    <cellStyle name="20% - Accent2 11 2 2 3" xfId="6080" xr:uid="{00000000-0005-0000-0000-0000C60E0000}"/>
    <cellStyle name="20% - Accent2 11 2 2 3 2" xfId="26445" xr:uid="{00000000-0005-0000-0000-0000C70E0000}"/>
    <cellStyle name="20% - Accent2 11 2 2 3 2 2" xfId="41076" xr:uid="{00000000-0005-0000-0000-0000C80E0000}"/>
    <cellStyle name="20% - Accent2 11 2 2 3 3" xfId="34588" xr:uid="{00000000-0005-0000-0000-0000C90E0000}"/>
    <cellStyle name="20% - Accent2 11 2 2 3 4" xfId="20221" xr:uid="{00000000-0005-0000-0000-0000CA0E0000}"/>
    <cellStyle name="20% - Accent2 11 2 2 4" xfId="9615" xr:uid="{00000000-0005-0000-0000-0000CB0E0000}"/>
    <cellStyle name="20% - Accent2 11 2 2 4 2" xfId="25094" xr:uid="{00000000-0005-0000-0000-0000CC0E0000}"/>
    <cellStyle name="20% - Accent2 11 2 2 4 2 2" xfId="39725" xr:uid="{00000000-0005-0000-0000-0000CD0E0000}"/>
    <cellStyle name="20% - Accent2 11 2 2 4 3" xfId="31356" xr:uid="{00000000-0005-0000-0000-0000CE0E0000}"/>
    <cellStyle name="20% - Accent2 11 2 2 4 4" xfId="16989" xr:uid="{00000000-0005-0000-0000-0000CF0E0000}"/>
    <cellStyle name="20% - Accent2 11 2 2 5" xfId="13155" xr:uid="{00000000-0005-0000-0000-0000D00E0000}"/>
    <cellStyle name="20% - Accent2 11 2 2 5 2" xfId="29740" xr:uid="{00000000-0005-0000-0000-0000D10E0000}"/>
    <cellStyle name="20% - Accent2 11 2 2 6" xfId="20814" xr:uid="{00000000-0005-0000-0000-0000D20E0000}"/>
    <cellStyle name="20% - Accent2 11 2 2 6 2" xfId="35201" xr:uid="{00000000-0005-0000-0000-0000D30E0000}"/>
    <cellStyle name="20% - Accent2 11 2 2 7" xfId="26960" xr:uid="{00000000-0005-0000-0000-0000D40E0000}"/>
    <cellStyle name="20% - Accent2 11 2 2 8" xfId="42720" xr:uid="{00000000-0005-0000-0000-0000D50E0000}"/>
    <cellStyle name="20% - Accent2 11 2 2 9" xfId="46255" xr:uid="{00000000-0005-0000-0000-0000D60E0000}"/>
    <cellStyle name="20% - Accent2 11 2 3" xfId="3237" xr:uid="{00000000-0005-0000-0000-0000D70E0000}"/>
    <cellStyle name="20% - Accent2 11 2 3 2" xfId="6891" xr:uid="{00000000-0005-0000-0000-0000D80E0000}"/>
    <cellStyle name="20% - Accent2 11 2 3 2 2" xfId="32168" xr:uid="{00000000-0005-0000-0000-0000D90E0000}"/>
    <cellStyle name="20% - Accent2 11 2 3 2 3" xfId="17801" xr:uid="{00000000-0005-0000-0000-0000DA0E0000}"/>
    <cellStyle name="20% - Accent2 11 2 3 3" xfId="10426" xr:uid="{00000000-0005-0000-0000-0000DB0E0000}"/>
    <cellStyle name="20% - Accent2 11 2 3 3 2" xfId="35203" xr:uid="{00000000-0005-0000-0000-0000DC0E0000}"/>
    <cellStyle name="20% - Accent2 11 2 3 3 3" xfId="20816" xr:uid="{00000000-0005-0000-0000-0000DD0E0000}"/>
    <cellStyle name="20% - Accent2 11 2 3 4" xfId="13966" xr:uid="{00000000-0005-0000-0000-0000DE0E0000}"/>
    <cellStyle name="20% - Accent2 11 2 3 5" xfId="43531" xr:uid="{00000000-0005-0000-0000-0000DF0E0000}"/>
    <cellStyle name="20% - Accent2 11 2 3 6" xfId="47066" xr:uid="{00000000-0005-0000-0000-0000E00E0000}"/>
    <cellStyle name="20% - Accent2 11 2 3 7" xfId="50601" xr:uid="{00000000-0005-0000-0000-0000E10E0000}"/>
    <cellStyle name="20% - Accent2 11 2 4" xfId="5277" xr:uid="{00000000-0005-0000-0000-0000E20E0000}"/>
    <cellStyle name="20% - Accent2 11 2 4 2" xfId="25642" xr:uid="{00000000-0005-0000-0000-0000E30E0000}"/>
    <cellStyle name="20% - Accent2 11 2 4 2 2" xfId="40273" xr:uid="{00000000-0005-0000-0000-0000E40E0000}"/>
    <cellStyle name="20% - Accent2 11 2 4 3" xfId="33784" xr:uid="{00000000-0005-0000-0000-0000E50E0000}"/>
    <cellStyle name="20% - Accent2 11 2 4 4" xfId="19417" xr:uid="{00000000-0005-0000-0000-0000E60E0000}"/>
    <cellStyle name="20% - Accent2 11 2 5" xfId="8812" xr:uid="{00000000-0005-0000-0000-0000E70E0000}"/>
    <cellStyle name="20% - Accent2 11 2 5 2" xfId="24290" xr:uid="{00000000-0005-0000-0000-0000E80E0000}"/>
    <cellStyle name="20% - Accent2 11 2 5 2 2" xfId="38921" xr:uid="{00000000-0005-0000-0000-0000E90E0000}"/>
    <cellStyle name="20% - Accent2 11 2 5 3" xfId="30552" xr:uid="{00000000-0005-0000-0000-0000EA0E0000}"/>
    <cellStyle name="20% - Accent2 11 2 5 4" xfId="16185" xr:uid="{00000000-0005-0000-0000-0000EB0E0000}"/>
    <cellStyle name="20% - Accent2 11 2 6" xfId="12351" xr:uid="{00000000-0005-0000-0000-0000EC0E0000}"/>
    <cellStyle name="20% - Accent2 11 2 6 2" xfId="28936" xr:uid="{00000000-0005-0000-0000-0000ED0E0000}"/>
    <cellStyle name="20% - Accent2 11 2 7" xfId="20813" xr:uid="{00000000-0005-0000-0000-0000EE0E0000}"/>
    <cellStyle name="20% - Accent2 11 2 7 2" xfId="35200" xr:uid="{00000000-0005-0000-0000-0000EF0E0000}"/>
    <cellStyle name="20% - Accent2 11 2 8" xfId="26959" xr:uid="{00000000-0005-0000-0000-0000F00E0000}"/>
    <cellStyle name="20% - Accent2 11 2 9" xfId="41917" xr:uid="{00000000-0005-0000-0000-0000F10E0000}"/>
    <cellStyle name="20% - Accent2 11 3" xfId="1850" xr:uid="{00000000-0005-0000-0000-0000F20E0000}"/>
    <cellStyle name="20% - Accent2 11 3 10" xfId="45729" xr:uid="{00000000-0005-0000-0000-0000F30E0000}"/>
    <cellStyle name="20% - Accent2 11 3 11" xfId="49264" xr:uid="{00000000-0005-0000-0000-0000F40E0000}"/>
    <cellStyle name="20% - Accent2 11 3 2" xfId="2698" xr:uid="{00000000-0005-0000-0000-0000F50E0000}"/>
    <cellStyle name="20% - Accent2 11 3 2 10" xfId="50066" xr:uid="{00000000-0005-0000-0000-0000F60E0000}"/>
    <cellStyle name="20% - Accent2 11 3 2 2" xfId="4318" xr:uid="{00000000-0005-0000-0000-0000F70E0000}"/>
    <cellStyle name="20% - Accent2 11 3 2 2 2" xfId="7972" xr:uid="{00000000-0005-0000-0000-0000F80E0000}"/>
    <cellStyle name="20% - Accent2 11 3 2 2 2 2" xfId="33249" xr:uid="{00000000-0005-0000-0000-0000F90E0000}"/>
    <cellStyle name="20% - Accent2 11 3 2 2 2 3" xfId="18882" xr:uid="{00000000-0005-0000-0000-0000FA0E0000}"/>
    <cellStyle name="20% - Accent2 11 3 2 2 3" xfId="11507" xr:uid="{00000000-0005-0000-0000-0000FB0E0000}"/>
    <cellStyle name="20% - Accent2 11 3 2 2 3 2" xfId="35206" xr:uid="{00000000-0005-0000-0000-0000FC0E0000}"/>
    <cellStyle name="20% - Accent2 11 3 2 2 3 3" xfId="20819" xr:uid="{00000000-0005-0000-0000-0000FD0E0000}"/>
    <cellStyle name="20% - Accent2 11 3 2 2 4" xfId="15047" xr:uid="{00000000-0005-0000-0000-0000FE0E0000}"/>
    <cellStyle name="20% - Accent2 11 3 2 2 5" xfId="44612" xr:uid="{00000000-0005-0000-0000-0000FF0E0000}"/>
    <cellStyle name="20% - Accent2 11 3 2 2 6" xfId="48147" xr:uid="{00000000-0005-0000-0000-0000000F0000}"/>
    <cellStyle name="20% - Accent2 11 3 2 2 7" xfId="51682" xr:uid="{00000000-0005-0000-0000-0000010F0000}"/>
    <cellStyle name="20% - Accent2 11 3 2 3" xfId="6356" xr:uid="{00000000-0005-0000-0000-0000020F0000}"/>
    <cellStyle name="20% - Accent2 11 3 2 3 2" xfId="26721" xr:uid="{00000000-0005-0000-0000-0000030F0000}"/>
    <cellStyle name="20% - Accent2 11 3 2 3 2 2" xfId="41352" xr:uid="{00000000-0005-0000-0000-0000040F0000}"/>
    <cellStyle name="20% - Accent2 11 3 2 3 3" xfId="34865" xr:uid="{00000000-0005-0000-0000-0000050F0000}"/>
    <cellStyle name="20% - Accent2 11 3 2 3 4" xfId="20498" xr:uid="{00000000-0005-0000-0000-0000060F0000}"/>
    <cellStyle name="20% - Accent2 11 3 2 4" xfId="9891" xr:uid="{00000000-0005-0000-0000-0000070F0000}"/>
    <cellStyle name="20% - Accent2 11 3 2 4 2" xfId="25370" xr:uid="{00000000-0005-0000-0000-0000080F0000}"/>
    <cellStyle name="20% - Accent2 11 3 2 4 2 2" xfId="40001" xr:uid="{00000000-0005-0000-0000-0000090F0000}"/>
    <cellStyle name="20% - Accent2 11 3 2 4 3" xfId="31633" xr:uid="{00000000-0005-0000-0000-00000A0F0000}"/>
    <cellStyle name="20% - Accent2 11 3 2 4 4" xfId="17266" xr:uid="{00000000-0005-0000-0000-00000B0F0000}"/>
    <cellStyle name="20% - Accent2 11 3 2 5" xfId="13431" xr:uid="{00000000-0005-0000-0000-00000C0F0000}"/>
    <cellStyle name="20% - Accent2 11 3 2 5 2" xfId="30017" xr:uid="{00000000-0005-0000-0000-00000D0F0000}"/>
    <cellStyle name="20% - Accent2 11 3 2 6" xfId="20818" xr:uid="{00000000-0005-0000-0000-00000E0F0000}"/>
    <cellStyle name="20% - Accent2 11 3 2 6 2" xfId="35205" xr:uid="{00000000-0005-0000-0000-00000F0F0000}"/>
    <cellStyle name="20% - Accent2 11 3 2 7" xfId="26962" xr:uid="{00000000-0005-0000-0000-0000100F0000}"/>
    <cellStyle name="20% - Accent2 11 3 2 8" xfId="42996" xr:uid="{00000000-0005-0000-0000-0000110F0000}"/>
    <cellStyle name="20% - Accent2 11 3 2 9" xfId="46531" xr:uid="{00000000-0005-0000-0000-0000120F0000}"/>
    <cellStyle name="20% - Accent2 11 3 3" xfId="3514" xr:uid="{00000000-0005-0000-0000-0000130F0000}"/>
    <cellStyle name="20% - Accent2 11 3 3 2" xfId="7168" xr:uid="{00000000-0005-0000-0000-0000140F0000}"/>
    <cellStyle name="20% - Accent2 11 3 3 2 2" xfId="32445" xr:uid="{00000000-0005-0000-0000-0000150F0000}"/>
    <cellStyle name="20% - Accent2 11 3 3 2 3" xfId="18078" xr:uid="{00000000-0005-0000-0000-0000160F0000}"/>
    <cellStyle name="20% - Accent2 11 3 3 3" xfId="10703" xr:uid="{00000000-0005-0000-0000-0000170F0000}"/>
    <cellStyle name="20% - Accent2 11 3 3 3 2" xfId="35207" xr:uid="{00000000-0005-0000-0000-0000180F0000}"/>
    <cellStyle name="20% - Accent2 11 3 3 3 3" xfId="20820" xr:uid="{00000000-0005-0000-0000-0000190F0000}"/>
    <cellStyle name="20% - Accent2 11 3 3 4" xfId="14243" xr:uid="{00000000-0005-0000-0000-00001A0F0000}"/>
    <cellStyle name="20% - Accent2 11 3 3 5" xfId="43808" xr:uid="{00000000-0005-0000-0000-00001B0F0000}"/>
    <cellStyle name="20% - Accent2 11 3 3 6" xfId="47343" xr:uid="{00000000-0005-0000-0000-00001C0F0000}"/>
    <cellStyle name="20% - Accent2 11 3 3 7" xfId="50878" xr:uid="{00000000-0005-0000-0000-00001D0F0000}"/>
    <cellStyle name="20% - Accent2 11 3 4" xfId="5554" xr:uid="{00000000-0005-0000-0000-00001E0F0000}"/>
    <cellStyle name="20% - Accent2 11 3 4 2" xfId="25919" xr:uid="{00000000-0005-0000-0000-00001F0F0000}"/>
    <cellStyle name="20% - Accent2 11 3 4 2 2" xfId="40550" xr:uid="{00000000-0005-0000-0000-0000200F0000}"/>
    <cellStyle name="20% - Accent2 11 3 4 3" xfId="34061" xr:uid="{00000000-0005-0000-0000-0000210F0000}"/>
    <cellStyle name="20% - Accent2 11 3 4 4" xfId="19694" xr:uid="{00000000-0005-0000-0000-0000220F0000}"/>
    <cellStyle name="20% - Accent2 11 3 5" xfId="9089" xr:uid="{00000000-0005-0000-0000-0000230F0000}"/>
    <cellStyle name="20% - Accent2 11 3 5 2" xfId="24567" xr:uid="{00000000-0005-0000-0000-0000240F0000}"/>
    <cellStyle name="20% - Accent2 11 3 5 2 2" xfId="39198" xr:uid="{00000000-0005-0000-0000-0000250F0000}"/>
    <cellStyle name="20% - Accent2 11 3 5 3" xfId="30829" xr:uid="{00000000-0005-0000-0000-0000260F0000}"/>
    <cellStyle name="20% - Accent2 11 3 5 4" xfId="16462" xr:uid="{00000000-0005-0000-0000-0000270F0000}"/>
    <cellStyle name="20% - Accent2 11 3 6" xfId="12628" xr:uid="{00000000-0005-0000-0000-0000280F0000}"/>
    <cellStyle name="20% - Accent2 11 3 6 2" xfId="29213" xr:uid="{00000000-0005-0000-0000-0000290F0000}"/>
    <cellStyle name="20% - Accent2 11 3 7" xfId="20817" xr:uid="{00000000-0005-0000-0000-00002A0F0000}"/>
    <cellStyle name="20% - Accent2 11 3 7 2" xfId="35204" xr:uid="{00000000-0005-0000-0000-00002B0F0000}"/>
    <cellStyle name="20% - Accent2 11 3 8" xfId="26961" xr:uid="{00000000-0005-0000-0000-00002C0F0000}"/>
    <cellStyle name="20% - Accent2 11 3 9" xfId="42194" xr:uid="{00000000-0005-0000-0000-00002D0F0000}"/>
    <cellStyle name="20% - Accent2 11 4" xfId="2159" xr:uid="{00000000-0005-0000-0000-00002E0F0000}"/>
    <cellStyle name="20% - Accent2 11 4 10" xfId="49528" xr:uid="{00000000-0005-0000-0000-00002F0F0000}"/>
    <cellStyle name="20% - Accent2 11 4 2" xfId="3779" xr:uid="{00000000-0005-0000-0000-0000300F0000}"/>
    <cellStyle name="20% - Accent2 11 4 2 2" xfId="7433" xr:uid="{00000000-0005-0000-0000-0000310F0000}"/>
    <cellStyle name="20% - Accent2 11 4 2 2 2" xfId="32710" xr:uid="{00000000-0005-0000-0000-0000320F0000}"/>
    <cellStyle name="20% - Accent2 11 4 2 2 3" xfId="18343" xr:uid="{00000000-0005-0000-0000-0000330F0000}"/>
    <cellStyle name="20% - Accent2 11 4 2 3" xfId="10968" xr:uid="{00000000-0005-0000-0000-0000340F0000}"/>
    <cellStyle name="20% - Accent2 11 4 2 3 2" xfId="35209" xr:uid="{00000000-0005-0000-0000-0000350F0000}"/>
    <cellStyle name="20% - Accent2 11 4 2 3 3" xfId="20822" xr:uid="{00000000-0005-0000-0000-0000360F0000}"/>
    <cellStyle name="20% - Accent2 11 4 2 4" xfId="14508" xr:uid="{00000000-0005-0000-0000-0000370F0000}"/>
    <cellStyle name="20% - Accent2 11 4 2 5" xfId="44073" xr:uid="{00000000-0005-0000-0000-0000380F0000}"/>
    <cellStyle name="20% - Accent2 11 4 2 6" xfId="47608" xr:uid="{00000000-0005-0000-0000-0000390F0000}"/>
    <cellStyle name="20% - Accent2 11 4 2 7" xfId="51143" xr:uid="{00000000-0005-0000-0000-00003A0F0000}"/>
    <cellStyle name="20% - Accent2 11 4 3" xfId="5818" xr:uid="{00000000-0005-0000-0000-00003B0F0000}"/>
    <cellStyle name="20% - Accent2 11 4 3 2" xfId="26183" xr:uid="{00000000-0005-0000-0000-00003C0F0000}"/>
    <cellStyle name="20% - Accent2 11 4 3 2 2" xfId="40814" xr:uid="{00000000-0005-0000-0000-00003D0F0000}"/>
    <cellStyle name="20% - Accent2 11 4 3 3" xfId="34326" xr:uid="{00000000-0005-0000-0000-00003E0F0000}"/>
    <cellStyle name="20% - Accent2 11 4 3 4" xfId="19959" xr:uid="{00000000-0005-0000-0000-00003F0F0000}"/>
    <cellStyle name="20% - Accent2 11 4 4" xfId="9353" xr:uid="{00000000-0005-0000-0000-0000400F0000}"/>
    <cellStyle name="20% - Accent2 11 4 4 2" xfId="24832" xr:uid="{00000000-0005-0000-0000-0000410F0000}"/>
    <cellStyle name="20% - Accent2 11 4 4 2 2" xfId="39463" xr:uid="{00000000-0005-0000-0000-0000420F0000}"/>
    <cellStyle name="20% - Accent2 11 4 4 3" xfId="31094" xr:uid="{00000000-0005-0000-0000-0000430F0000}"/>
    <cellStyle name="20% - Accent2 11 4 4 4" xfId="16727" xr:uid="{00000000-0005-0000-0000-0000440F0000}"/>
    <cellStyle name="20% - Accent2 11 4 5" xfId="12893" xr:uid="{00000000-0005-0000-0000-0000450F0000}"/>
    <cellStyle name="20% - Accent2 11 4 5 2" xfId="29478" xr:uid="{00000000-0005-0000-0000-0000460F0000}"/>
    <cellStyle name="20% - Accent2 11 4 6" xfId="20821" xr:uid="{00000000-0005-0000-0000-0000470F0000}"/>
    <cellStyle name="20% - Accent2 11 4 6 2" xfId="35208" xr:uid="{00000000-0005-0000-0000-0000480F0000}"/>
    <cellStyle name="20% - Accent2 11 4 7" xfId="26963" xr:uid="{00000000-0005-0000-0000-0000490F0000}"/>
    <cellStyle name="20% - Accent2 11 4 8" xfId="42458" xr:uid="{00000000-0005-0000-0000-00004A0F0000}"/>
    <cellStyle name="20% - Accent2 11 4 9" xfId="45993" xr:uid="{00000000-0005-0000-0000-00004B0F0000}"/>
    <cellStyle name="20% - Accent2 11 5" xfId="2974" xr:uid="{00000000-0005-0000-0000-00004C0F0000}"/>
    <cellStyle name="20% - Accent2 11 5 2" xfId="6628" xr:uid="{00000000-0005-0000-0000-00004D0F0000}"/>
    <cellStyle name="20% - Accent2 11 5 2 2" xfId="31905" xr:uid="{00000000-0005-0000-0000-00004E0F0000}"/>
    <cellStyle name="20% - Accent2 11 5 2 3" xfId="17538" xr:uid="{00000000-0005-0000-0000-00004F0F0000}"/>
    <cellStyle name="20% - Accent2 11 5 3" xfId="10163" xr:uid="{00000000-0005-0000-0000-0000500F0000}"/>
    <cellStyle name="20% - Accent2 11 5 3 2" xfId="35210" xr:uid="{00000000-0005-0000-0000-0000510F0000}"/>
    <cellStyle name="20% - Accent2 11 5 3 3" xfId="20823" xr:uid="{00000000-0005-0000-0000-0000520F0000}"/>
    <cellStyle name="20% - Accent2 11 5 4" xfId="13703" xr:uid="{00000000-0005-0000-0000-0000530F0000}"/>
    <cellStyle name="20% - Accent2 11 5 5" xfId="43268" xr:uid="{00000000-0005-0000-0000-0000540F0000}"/>
    <cellStyle name="20% - Accent2 11 5 6" xfId="46803" xr:uid="{00000000-0005-0000-0000-0000550F0000}"/>
    <cellStyle name="20% - Accent2 11 5 7" xfId="50338" xr:uid="{00000000-0005-0000-0000-0000560F0000}"/>
    <cellStyle name="20% - Accent2 11 6" xfId="4596" xr:uid="{00000000-0005-0000-0000-0000570F0000}"/>
    <cellStyle name="20% - Accent2 11 6 2" xfId="8248" xr:uid="{00000000-0005-0000-0000-0000580F0000}"/>
    <cellStyle name="20% - Accent2 11 6 2 2" xfId="33521" xr:uid="{00000000-0005-0000-0000-0000590F0000}"/>
    <cellStyle name="20% - Accent2 11 6 2 3" xfId="19154" xr:uid="{00000000-0005-0000-0000-00005A0F0000}"/>
    <cellStyle name="20% - Accent2 11 6 3" xfId="11783" xr:uid="{00000000-0005-0000-0000-00005B0F0000}"/>
    <cellStyle name="20% - Accent2 11 6 3 2" xfId="35211" xr:uid="{00000000-0005-0000-0000-00005C0F0000}"/>
    <cellStyle name="20% - Accent2 11 6 3 3" xfId="20824" xr:uid="{00000000-0005-0000-0000-00005D0F0000}"/>
    <cellStyle name="20% - Accent2 11 6 4" xfId="15323" xr:uid="{00000000-0005-0000-0000-00005E0F0000}"/>
    <cellStyle name="20% - Accent2 11 6 5" xfId="44888" xr:uid="{00000000-0005-0000-0000-00005F0F0000}"/>
    <cellStyle name="20% - Accent2 11 6 6" xfId="48423" xr:uid="{00000000-0005-0000-0000-0000600F0000}"/>
    <cellStyle name="20% - Accent2 11 6 7" xfId="51958" xr:uid="{00000000-0005-0000-0000-0000610F0000}"/>
    <cellStyle name="20% - Accent2 11 7" xfId="5014" xr:uid="{00000000-0005-0000-0000-0000620F0000}"/>
    <cellStyle name="20% - Accent2 11 7 2" xfId="24027" xr:uid="{00000000-0005-0000-0000-0000630F0000}"/>
    <cellStyle name="20% - Accent2 11 7 2 2" xfId="38658" xr:uid="{00000000-0005-0000-0000-0000640F0000}"/>
    <cellStyle name="20% - Accent2 11 7 3" xfId="30289" xr:uid="{00000000-0005-0000-0000-0000650F0000}"/>
    <cellStyle name="20% - Accent2 11 7 4" xfId="15922" xr:uid="{00000000-0005-0000-0000-0000660F0000}"/>
    <cellStyle name="20% - Accent2 11 8" xfId="8549" xr:uid="{00000000-0005-0000-0000-0000670F0000}"/>
    <cellStyle name="20% - Accent2 11 8 2" xfId="28673" xr:uid="{00000000-0005-0000-0000-0000680F0000}"/>
    <cellStyle name="20% - Accent2 11 8 3" xfId="15654" xr:uid="{00000000-0005-0000-0000-0000690F0000}"/>
    <cellStyle name="20% - Accent2 11 9" xfId="12088" xr:uid="{00000000-0005-0000-0000-00006A0F0000}"/>
    <cellStyle name="20% - Accent2 11 9 2" xfId="35199" xr:uid="{00000000-0005-0000-0000-00006B0F0000}"/>
    <cellStyle name="20% - Accent2 12" xfId="1283" xr:uid="{00000000-0005-0000-0000-00006C0F0000}"/>
    <cellStyle name="20% - Accent2 12 10" xfId="26964" xr:uid="{00000000-0005-0000-0000-00006D0F0000}"/>
    <cellStyle name="20% - Accent2 12 11" xfId="41668" xr:uid="{00000000-0005-0000-0000-00006E0F0000}"/>
    <cellStyle name="20% - Accent2 12 12" xfId="45203" xr:uid="{00000000-0005-0000-0000-00006F0F0000}"/>
    <cellStyle name="20% - Accent2 12 13" xfId="48738" xr:uid="{00000000-0005-0000-0000-0000700F0000}"/>
    <cellStyle name="20% - Accent2 12 2" xfId="1586" xr:uid="{00000000-0005-0000-0000-0000710F0000}"/>
    <cellStyle name="20% - Accent2 12 2 10" xfId="45466" xr:uid="{00000000-0005-0000-0000-0000720F0000}"/>
    <cellStyle name="20% - Accent2 12 2 11" xfId="49001" xr:uid="{00000000-0005-0000-0000-0000730F0000}"/>
    <cellStyle name="20% - Accent2 12 2 2" xfId="2435" xr:uid="{00000000-0005-0000-0000-0000740F0000}"/>
    <cellStyle name="20% - Accent2 12 2 2 10" xfId="49804" xr:uid="{00000000-0005-0000-0000-0000750F0000}"/>
    <cellStyle name="20% - Accent2 12 2 2 2" xfId="4055" xr:uid="{00000000-0005-0000-0000-0000760F0000}"/>
    <cellStyle name="20% - Accent2 12 2 2 2 2" xfId="7709" xr:uid="{00000000-0005-0000-0000-0000770F0000}"/>
    <cellStyle name="20% - Accent2 12 2 2 2 2 2" xfId="32986" xr:uid="{00000000-0005-0000-0000-0000780F0000}"/>
    <cellStyle name="20% - Accent2 12 2 2 2 2 3" xfId="18619" xr:uid="{00000000-0005-0000-0000-0000790F0000}"/>
    <cellStyle name="20% - Accent2 12 2 2 2 3" xfId="11244" xr:uid="{00000000-0005-0000-0000-00007A0F0000}"/>
    <cellStyle name="20% - Accent2 12 2 2 2 3 2" xfId="35215" xr:uid="{00000000-0005-0000-0000-00007B0F0000}"/>
    <cellStyle name="20% - Accent2 12 2 2 2 3 3" xfId="20827" xr:uid="{00000000-0005-0000-0000-00007C0F0000}"/>
    <cellStyle name="20% - Accent2 12 2 2 2 4" xfId="14784" xr:uid="{00000000-0005-0000-0000-00007D0F0000}"/>
    <cellStyle name="20% - Accent2 12 2 2 2 5" xfId="44349" xr:uid="{00000000-0005-0000-0000-00007E0F0000}"/>
    <cellStyle name="20% - Accent2 12 2 2 2 6" xfId="47884" xr:uid="{00000000-0005-0000-0000-00007F0F0000}"/>
    <cellStyle name="20% - Accent2 12 2 2 2 7" xfId="51419" xr:uid="{00000000-0005-0000-0000-0000800F0000}"/>
    <cellStyle name="20% - Accent2 12 2 2 3" xfId="6094" xr:uid="{00000000-0005-0000-0000-0000810F0000}"/>
    <cellStyle name="20% - Accent2 12 2 2 3 2" xfId="26459" xr:uid="{00000000-0005-0000-0000-0000820F0000}"/>
    <cellStyle name="20% - Accent2 12 2 2 3 2 2" xfId="41090" xr:uid="{00000000-0005-0000-0000-0000830F0000}"/>
    <cellStyle name="20% - Accent2 12 2 2 3 3" xfId="34602" xr:uid="{00000000-0005-0000-0000-0000840F0000}"/>
    <cellStyle name="20% - Accent2 12 2 2 3 4" xfId="20235" xr:uid="{00000000-0005-0000-0000-0000850F0000}"/>
    <cellStyle name="20% - Accent2 12 2 2 4" xfId="9629" xr:uid="{00000000-0005-0000-0000-0000860F0000}"/>
    <cellStyle name="20% - Accent2 12 2 2 4 2" xfId="25108" xr:uid="{00000000-0005-0000-0000-0000870F0000}"/>
    <cellStyle name="20% - Accent2 12 2 2 4 2 2" xfId="39739" xr:uid="{00000000-0005-0000-0000-0000880F0000}"/>
    <cellStyle name="20% - Accent2 12 2 2 4 3" xfId="31370" xr:uid="{00000000-0005-0000-0000-0000890F0000}"/>
    <cellStyle name="20% - Accent2 12 2 2 4 4" xfId="17003" xr:uid="{00000000-0005-0000-0000-00008A0F0000}"/>
    <cellStyle name="20% - Accent2 12 2 2 5" xfId="13169" xr:uid="{00000000-0005-0000-0000-00008B0F0000}"/>
    <cellStyle name="20% - Accent2 12 2 2 5 2" xfId="29754" xr:uid="{00000000-0005-0000-0000-00008C0F0000}"/>
    <cellStyle name="20% - Accent2 12 2 2 6" xfId="20826" xr:uid="{00000000-0005-0000-0000-00008D0F0000}"/>
    <cellStyle name="20% - Accent2 12 2 2 6 2" xfId="35214" xr:uid="{00000000-0005-0000-0000-00008E0F0000}"/>
    <cellStyle name="20% - Accent2 12 2 2 7" xfId="26966" xr:uid="{00000000-0005-0000-0000-00008F0F0000}"/>
    <cellStyle name="20% - Accent2 12 2 2 8" xfId="42734" xr:uid="{00000000-0005-0000-0000-0000900F0000}"/>
    <cellStyle name="20% - Accent2 12 2 2 9" xfId="46269" xr:uid="{00000000-0005-0000-0000-0000910F0000}"/>
    <cellStyle name="20% - Accent2 12 2 3" xfId="3251" xr:uid="{00000000-0005-0000-0000-0000920F0000}"/>
    <cellStyle name="20% - Accent2 12 2 3 2" xfId="6905" xr:uid="{00000000-0005-0000-0000-0000930F0000}"/>
    <cellStyle name="20% - Accent2 12 2 3 2 2" xfId="32182" xr:uid="{00000000-0005-0000-0000-0000940F0000}"/>
    <cellStyle name="20% - Accent2 12 2 3 2 3" xfId="17815" xr:uid="{00000000-0005-0000-0000-0000950F0000}"/>
    <cellStyle name="20% - Accent2 12 2 3 3" xfId="10440" xr:uid="{00000000-0005-0000-0000-0000960F0000}"/>
    <cellStyle name="20% - Accent2 12 2 3 3 2" xfId="35216" xr:uid="{00000000-0005-0000-0000-0000970F0000}"/>
    <cellStyle name="20% - Accent2 12 2 3 3 3" xfId="20828" xr:uid="{00000000-0005-0000-0000-0000980F0000}"/>
    <cellStyle name="20% - Accent2 12 2 3 4" xfId="13980" xr:uid="{00000000-0005-0000-0000-0000990F0000}"/>
    <cellStyle name="20% - Accent2 12 2 3 5" xfId="43545" xr:uid="{00000000-0005-0000-0000-00009A0F0000}"/>
    <cellStyle name="20% - Accent2 12 2 3 6" xfId="47080" xr:uid="{00000000-0005-0000-0000-00009B0F0000}"/>
    <cellStyle name="20% - Accent2 12 2 3 7" xfId="50615" xr:uid="{00000000-0005-0000-0000-00009C0F0000}"/>
    <cellStyle name="20% - Accent2 12 2 4" xfId="5291" xr:uid="{00000000-0005-0000-0000-00009D0F0000}"/>
    <cellStyle name="20% - Accent2 12 2 4 2" xfId="25656" xr:uid="{00000000-0005-0000-0000-00009E0F0000}"/>
    <cellStyle name="20% - Accent2 12 2 4 2 2" xfId="40287" xr:uid="{00000000-0005-0000-0000-00009F0F0000}"/>
    <cellStyle name="20% - Accent2 12 2 4 3" xfId="33798" xr:uid="{00000000-0005-0000-0000-0000A00F0000}"/>
    <cellStyle name="20% - Accent2 12 2 4 4" xfId="19431" xr:uid="{00000000-0005-0000-0000-0000A10F0000}"/>
    <cellStyle name="20% - Accent2 12 2 5" xfId="8826" xr:uid="{00000000-0005-0000-0000-0000A20F0000}"/>
    <cellStyle name="20% - Accent2 12 2 5 2" xfId="24304" xr:uid="{00000000-0005-0000-0000-0000A30F0000}"/>
    <cellStyle name="20% - Accent2 12 2 5 2 2" xfId="38935" xr:uid="{00000000-0005-0000-0000-0000A40F0000}"/>
    <cellStyle name="20% - Accent2 12 2 5 3" xfId="30566" xr:uid="{00000000-0005-0000-0000-0000A50F0000}"/>
    <cellStyle name="20% - Accent2 12 2 5 4" xfId="16199" xr:uid="{00000000-0005-0000-0000-0000A60F0000}"/>
    <cellStyle name="20% - Accent2 12 2 6" xfId="12365" xr:uid="{00000000-0005-0000-0000-0000A70F0000}"/>
    <cellStyle name="20% - Accent2 12 2 6 2" xfId="28950" xr:uid="{00000000-0005-0000-0000-0000A80F0000}"/>
    <cellStyle name="20% - Accent2 12 2 7" xfId="20825" xr:uid="{00000000-0005-0000-0000-0000A90F0000}"/>
    <cellStyle name="20% - Accent2 12 2 7 2" xfId="35213" xr:uid="{00000000-0005-0000-0000-0000AA0F0000}"/>
    <cellStyle name="20% - Accent2 12 2 8" xfId="26965" xr:uid="{00000000-0005-0000-0000-0000AB0F0000}"/>
    <cellStyle name="20% - Accent2 12 2 9" xfId="41931" xr:uid="{00000000-0005-0000-0000-0000AC0F0000}"/>
    <cellStyle name="20% - Accent2 12 3" xfId="1864" xr:uid="{00000000-0005-0000-0000-0000AD0F0000}"/>
    <cellStyle name="20% - Accent2 12 3 10" xfId="45743" xr:uid="{00000000-0005-0000-0000-0000AE0F0000}"/>
    <cellStyle name="20% - Accent2 12 3 11" xfId="49278" xr:uid="{00000000-0005-0000-0000-0000AF0F0000}"/>
    <cellStyle name="20% - Accent2 12 3 2" xfId="2712" xr:uid="{00000000-0005-0000-0000-0000B00F0000}"/>
    <cellStyle name="20% - Accent2 12 3 2 10" xfId="50080" xr:uid="{00000000-0005-0000-0000-0000B10F0000}"/>
    <cellStyle name="20% - Accent2 12 3 2 2" xfId="4332" xr:uid="{00000000-0005-0000-0000-0000B20F0000}"/>
    <cellStyle name="20% - Accent2 12 3 2 2 2" xfId="7986" xr:uid="{00000000-0005-0000-0000-0000B30F0000}"/>
    <cellStyle name="20% - Accent2 12 3 2 2 2 2" xfId="33263" xr:uid="{00000000-0005-0000-0000-0000B40F0000}"/>
    <cellStyle name="20% - Accent2 12 3 2 2 2 3" xfId="18896" xr:uid="{00000000-0005-0000-0000-0000B50F0000}"/>
    <cellStyle name="20% - Accent2 12 3 2 2 3" xfId="11521" xr:uid="{00000000-0005-0000-0000-0000B60F0000}"/>
    <cellStyle name="20% - Accent2 12 3 2 2 3 2" xfId="35219" xr:uid="{00000000-0005-0000-0000-0000B70F0000}"/>
    <cellStyle name="20% - Accent2 12 3 2 2 3 3" xfId="20831" xr:uid="{00000000-0005-0000-0000-0000B80F0000}"/>
    <cellStyle name="20% - Accent2 12 3 2 2 4" xfId="15061" xr:uid="{00000000-0005-0000-0000-0000B90F0000}"/>
    <cellStyle name="20% - Accent2 12 3 2 2 5" xfId="44626" xr:uid="{00000000-0005-0000-0000-0000BA0F0000}"/>
    <cellStyle name="20% - Accent2 12 3 2 2 6" xfId="48161" xr:uid="{00000000-0005-0000-0000-0000BB0F0000}"/>
    <cellStyle name="20% - Accent2 12 3 2 2 7" xfId="51696" xr:uid="{00000000-0005-0000-0000-0000BC0F0000}"/>
    <cellStyle name="20% - Accent2 12 3 2 3" xfId="6370" xr:uid="{00000000-0005-0000-0000-0000BD0F0000}"/>
    <cellStyle name="20% - Accent2 12 3 2 3 2" xfId="26735" xr:uid="{00000000-0005-0000-0000-0000BE0F0000}"/>
    <cellStyle name="20% - Accent2 12 3 2 3 2 2" xfId="41366" xr:uid="{00000000-0005-0000-0000-0000BF0F0000}"/>
    <cellStyle name="20% - Accent2 12 3 2 3 3" xfId="34879" xr:uid="{00000000-0005-0000-0000-0000C00F0000}"/>
    <cellStyle name="20% - Accent2 12 3 2 3 4" xfId="20512" xr:uid="{00000000-0005-0000-0000-0000C10F0000}"/>
    <cellStyle name="20% - Accent2 12 3 2 4" xfId="9905" xr:uid="{00000000-0005-0000-0000-0000C20F0000}"/>
    <cellStyle name="20% - Accent2 12 3 2 4 2" xfId="25384" xr:uid="{00000000-0005-0000-0000-0000C30F0000}"/>
    <cellStyle name="20% - Accent2 12 3 2 4 2 2" xfId="40015" xr:uid="{00000000-0005-0000-0000-0000C40F0000}"/>
    <cellStyle name="20% - Accent2 12 3 2 4 3" xfId="31647" xr:uid="{00000000-0005-0000-0000-0000C50F0000}"/>
    <cellStyle name="20% - Accent2 12 3 2 4 4" xfId="17280" xr:uid="{00000000-0005-0000-0000-0000C60F0000}"/>
    <cellStyle name="20% - Accent2 12 3 2 5" xfId="13445" xr:uid="{00000000-0005-0000-0000-0000C70F0000}"/>
    <cellStyle name="20% - Accent2 12 3 2 5 2" xfId="30031" xr:uid="{00000000-0005-0000-0000-0000C80F0000}"/>
    <cellStyle name="20% - Accent2 12 3 2 6" xfId="20830" xr:uid="{00000000-0005-0000-0000-0000C90F0000}"/>
    <cellStyle name="20% - Accent2 12 3 2 6 2" xfId="35218" xr:uid="{00000000-0005-0000-0000-0000CA0F0000}"/>
    <cellStyle name="20% - Accent2 12 3 2 7" xfId="26968" xr:uid="{00000000-0005-0000-0000-0000CB0F0000}"/>
    <cellStyle name="20% - Accent2 12 3 2 8" xfId="43010" xr:uid="{00000000-0005-0000-0000-0000CC0F0000}"/>
    <cellStyle name="20% - Accent2 12 3 2 9" xfId="46545" xr:uid="{00000000-0005-0000-0000-0000CD0F0000}"/>
    <cellStyle name="20% - Accent2 12 3 3" xfId="3528" xr:uid="{00000000-0005-0000-0000-0000CE0F0000}"/>
    <cellStyle name="20% - Accent2 12 3 3 2" xfId="7182" xr:uid="{00000000-0005-0000-0000-0000CF0F0000}"/>
    <cellStyle name="20% - Accent2 12 3 3 2 2" xfId="32459" xr:uid="{00000000-0005-0000-0000-0000D00F0000}"/>
    <cellStyle name="20% - Accent2 12 3 3 2 3" xfId="18092" xr:uid="{00000000-0005-0000-0000-0000D10F0000}"/>
    <cellStyle name="20% - Accent2 12 3 3 3" xfId="10717" xr:uid="{00000000-0005-0000-0000-0000D20F0000}"/>
    <cellStyle name="20% - Accent2 12 3 3 3 2" xfId="35220" xr:uid="{00000000-0005-0000-0000-0000D30F0000}"/>
    <cellStyle name="20% - Accent2 12 3 3 3 3" xfId="20832" xr:uid="{00000000-0005-0000-0000-0000D40F0000}"/>
    <cellStyle name="20% - Accent2 12 3 3 4" xfId="14257" xr:uid="{00000000-0005-0000-0000-0000D50F0000}"/>
    <cellStyle name="20% - Accent2 12 3 3 5" xfId="43822" xr:uid="{00000000-0005-0000-0000-0000D60F0000}"/>
    <cellStyle name="20% - Accent2 12 3 3 6" xfId="47357" xr:uid="{00000000-0005-0000-0000-0000D70F0000}"/>
    <cellStyle name="20% - Accent2 12 3 3 7" xfId="50892" xr:uid="{00000000-0005-0000-0000-0000D80F0000}"/>
    <cellStyle name="20% - Accent2 12 3 4" xfId="5568" xr:uid="{00000000-0005-0000-0000-0000D90F0000}"/>
    <cellStyle name="20% - Accent2 12 3 4 2" xfId="25933" xr:uid="{00000000-0005-0000-0000-0000DA0F0000}"/>
    <cellStyle name="20% - Accent2 12 3 4 2 2" xfId="40564" xr:uid="{00000000-0005-0000-0000-0000DB0F0000}"/>
    <cellStyle name="20% - Accent2 12 3 4 3" xfId="34075" xr:uid="{00000000-0005-0000-0000-0000DC0F0000}"/>
    <cellStyle name="20% - Accent2 12 3 4 4" xfId="19708" xr:uid="{00000000-0005-0000-0000-0000DD0F0000}"/>
    <cellStyle name="20% - Accent2 12 3 5" xfId="9103" xr:uid="{00000000-0005-0000-0000-0000DE0F0000}"/>
    <cellStyle name="20% - Accent2 12 3 5 2" xfId="24581" xr:uid="{00000000-0005-0000-0000-0000DF0F0000}"/>
    <cellStyle name="20% - Accent2 12 3 5 2 2" xfId="39212" xr:uid="{00000000-0005-0000-0000-0000E00F0000}"/>
    <cellStyle name="20% - Accent2 12 3 5 3" xfId="30843" xr:uid="{00000000-0005-0000-0000-0000E10F0000}"/>
    <cellStyle name="20% - Accent2 12 3 5 4" xfId="16476" xr:uid="{00000000-0005-0000-0000-0000E20F0000}"/>
    <cellStyle name="20% - Accent2 12 3 6" xfId="12642" xr:uid="{00000000-0005-0000-0000-0000E30F0000}"/>
    <cellStyle name="20% - Accent2 12 3 6 2" xfId="29227" xr:uid="{00000000-0005-0000-0000-0000E40F0000}"/>
    <cellStyle name="20% - Accent2 12 3 7" xfId="20829" xr:uid="{00000000-0005-0000-0000-0000E50F0000}"/>
    <cellStyle name="20% - Accent2 12 3 7 2" xfId="35217" xr:uid="{00000000-0005-0000-0000-0000E60F0000}"/>
    <cellStyle name="20% - Accent2 12 3 8" xfId="26967" xr:uid="{00000000-0005-0000-0000-0000E70F0000}"/>
    <cellStyle name="20% - Accent2 12 3 9" xfId="42208" xr:uid="{00000000-0005-0000-0000-0000E80F0000}"/>
    <cellStyle name="20% - Accent2 12 4" xfId="2173" xr:uid="{00000000-0005-0000-0000-0000E90F0000}"/>
    <cellStyle name="20% - Accent2 12 4 10" xfId="49542" xr:uid="{00000000-0005-0000-0000-0000EA0F0000}"/>
    <cellStyle name="20% - Accent2 12 4 2" xfId="3793" xr:uid="{00000000-0005-0000-0000-0000EB0F0000}"/>
    <cellStyle name="20% - Accent2 12 4 2 2" xfId="7447" xr:uid="{00000000-0005-0000-0000-0000EC0F0000}"/>
    <cellStyle name="20% - Accent2 12 4 2 2 2" xfId="32724" xr:uid="{00000000-0005-0000-0000-0000ED0F0000}"/>
    <cellStyle name="20% - Accent2 12 4 2 2 3" xfId="18357" xr:uid="{00000000-0005-0000-0000-0000EE0F0000}"/>
    <cellStyle name="20% - Accent2 12 4 2 3" xfId="10982" xr:uid="{00000000-0005-0000-0000-0000EF0F0000}"/>
    <cellStyle name="20% - Accent2 12 4 2 3 2" xfId="35222" xr:uid="{00000000-0005-0000-0000-0000F00F0000}"/>
    <cellStyle name="20% - Accent2 12 4 2 3 3" xfId="20834" xr:uid="{00000000-0005-0000-0000-0000F10F0000}"/>
    <cellStyle name="20% - Accent2 12 4 2 4" xfId="14522" xr:uid="{00000000-0005-0000-0000-0000F20F0000}"/>
    <cellStyle name="20% - Accent2 12 4 2 5" xfId="44087" xr:uid="{00000000-0005-0000-0000-0000F30F0000}"/>
    <cellStyle name="20% - Accent2 12 4 2 6" xfId="47622" xr:uid="{00000000-0005-0000-0000-0000F40F0000}"/>
    <cellStyle name="20% - Accent2 12 4 2 7" xfId="51157" xr:uid="{00000000-0005-0000-0000-0000F50F0000}"/>
    <cellStyle name="20% - Accent2 12 4 3" xfId="5832" xr:uid="{00000000-0005-0000-0000-0000F60F0000}"/>
    <cellStyle name="20% - Accent2 12 4 3 2" xfId="26197" xr:uid="{00000000-0005-0000-0000-0000F70F0000}"/>
    <cellStyle name="20% - Accent2 12 4 3 2 2" xfId="40828" xr:uid="{00000000-0005-0000-0000-0000F80F0000}"/>
    <cellStyle name="20% - Accent2 12 4 3 3" xfId="34340" xr:uid="{00000000-0005-0000-0000-0000F90F0000}"/>
    <cellStyle name="20% - Accent2 12 4 3 4" xfId="19973" xr:uid="{00000000-0005-0000-0000-0000FA0F0000}"/>
    <cellStyle name="20% - Accent2 12 4 4" xfId="9367" xr:uid="{00000000-0005-0000-0000-0000FB0F0000}"/>
    <cellStyle name="20% - Accent2 12 4 4 2" xfId="24846" xr:uid="{00000000-0005-0000-0000-0000FC0F0000}"/>
    <cellStyle name="20% - Accent2 12 4 4 2 2" xfId="39477" xr:uid="{00000000-0005-0000-0000-0000FD0F0000}"/>
    <cellStyle name="20% - Accent2 12 4 4 3" xfId="31108" xr:uid="{00000000-0005-0000-0000-0000FE0F0000}"/>
    <cellStyle name="20% - Accent2 12 4 4 4" xfId="16741" xr:uid="{00000000-0005-0000-0000-0000FF0F0000}"/>
    <cellStyle name="20% - Accent2 12 4 5" xfId="12907" xr:uid="{00000000-0005-0000-0000-000000100000}"/>
    <cellStyle name="20% - Accent2 12 4 5 2" xfId="29492" xr:uid="{00000000-0005-0000-0000-000001100000}"/>
    <cellStyle name="20% - Accent2 12 4 6" xfId="20833" xr:uid="{00000000-0005-0000-0000-000002100000}"/>
    <cellStyle name="20% - Accent2 12 4 6 2" xfId="35221" xr:uid="{00000000-0005-0000-0000-000003100000}"/>
    <cellStyle name="20% - Accent2 12 4 7" xfId="26969" xr:uid="{00000000-0005-0000-0000-000004100000}"/>
    <cellStyle name="20% - Accent2 12 4 8" xfId="42472" xr:uid="{00000000-0005-0000-0000-000005100000}"/>
    <cellStyle name="20% - Accent2 12 4 9" xfId="46007" xr:uid="{00000000-0005-0000-0000-000006100000}"/>
    <cellStyle name="20% - Accent2 12 5" xfId="2988" xr:uid="{00000000-0005-0000-0000-000007100000}"/>
    <cellStyle name="20% - Accent2 12 5 2" xfId="6642" xr:uid="{00000000-0005-0000-0000-000008100000}"/>
    <cellStyle name="20% - Accent2 12 5 2 2" xfId="31919" xr:uid="{00000000-0005-0000-0000-000009100000}"/>
    <cellStyle name="20% - Accent2 12 5 2 3" xfId="17552" xr:uid="{00000000-0005-0000-0000-00000A100000}"/>
    <cellStyle name="20% - Accent2 12 5 3" xfId="10177" xr:uid="{00000000-0005-0000-0000-00000B100000}"/>
    <cellStyle name="20% - Accent2 12 5 3 2" xfId="35223" xr:uid="{00000000-0005-0000-0000-00000C100000}"/>
    <cellStyle name="20% - Accent2 12 5 3 3" xfId="20835" xr:uid="{00000000-0005-0000-0000-00000D100000}"/>
    <cellStyle name="20% - Accent2 12 5 4" xfId="13717" xr:uid="{00000000-0005-0000-0000-00000E100000}"/>
    <cellStyle name="20% - Accent2 12 5 5" xfId="43282" xr:uid="{00000000-0005-0000-0000-00000F100000}"/>
    <cellStyle name="20% - Accent2 12 5 6" xfId="46817" xr:uid="{00000000-0005-0000-0000-000010100000}"/>
    <cellStyle name="20% - Accent2 12 5 7" xfId="50352" xr:uid="{00000000-0005-0000-0000-000011100000}"/>
    <cellStyle name="20% - Accent2 12 6" xfId="4610" xr:uid="{00000000-0005-0000-0000-000012100000}"/>
    <cellStyle name="20% - Accent2 12 6 2" xfId="8262" xr:uid="{00000000-0005-0000-0000-000013100000}"/>
    <cellStyle name="20% - Accent2 12 6 2 2" xfId="33535" xr:uid="{00000000-0005-0000-0000-000014100000}"/>
    <cellStyle name="20% - Accent2 12 6 2 3" xfId="19168" xr:uid="{00000000-0005-0000-0000-000015100000}"/>
    <cellStyle name="20% - Accent2 12 6 3" xfId="11797" xr:uid="{00000000-0005-0000-0000-000016100000}"/>
    <cellStyle name="20% - Accent2 12 6 3 2" xfId="35224" xr:uid="{00000000-0005-0000-0000-000017100000}"/>
    <cellStyle name="20% - Accent2 12 6 3 3" xfId="20836" xr:uid="{00000000-0005-0000-0000-000018100000}"/>
    <cellStyle name="20% - Accent2 12 6 4" xfId="15337" xr:uid="{00000000-0005-0000-0000-000019100000}"/>
    <cellStyle name="20% - Accent2 12 6 5" xfId="44902" xr:uid="{00000000-0005-0000-0000-00001A100000}"/>
    <cellStyle name="20% - Accent2 12 6 6" xfId="48437" xr:uid="{00000000-0005-0000-0000-00001B100000}"/>
    <cellStyle name="20% - Accent2 12 6 7" xfId="51972" xr:uid="{00000000-0005-0000-0000-00001C100000}"/>
    <cellStyle name="20% - Accent2 12 7" xfId="5028" xr:uid="{00000000-0005-0000-0000-00001D100000}"/>
    <cellStyle name="20% - Accent2 12 7 2" xfId="24041" xr:uid="{00000000-0005-0000-0000-00001E100000}"/>
    <cellStyle name="20% - Accent2 12 7 2 2" xfId="38672" xr:uid="{00000000-0005-0000-0000-00001F100000}"/>
    <cellStyle name="20% - Accent2 12 7 3" xfId="30303" xr:uid="{00000000-0005-0000-0000-000020100000}"/>
    <cellStyle name="20% - Accent2 12 7 4" xfId="15936" xr:uid="{00000000-0005-0000-0000-000021100000}"/>
    <cellStyle name="20% - Accent2 12 8" xfId="8563" xr:uid="{00000000-0005-0000-0000-000022100000}"/>
    <cellStyle name="20% - Accent2 12 8 2" xfId="28687" xr:uid="{00000000-0005-0000-0000-000023100000}"/>
    <cellStyle name="20% - Accent2 12 8 3" xfId="15668" xr:uid="{00000000-0005-0000-0000-000024100000}"/>
    <cellStyle name="20% - Accent2 12 9" xfId="12102" xr:uid="{00000000-0005-0000-0000-000025100000}"/>
    <cellStyle name="20% - Accent2 12 9 2" xfId="35212" xr:uid="{00000000-0005-0000-0000-000026100000}"/>
    <cellStyle name="20% - Accent2 13" xfId="1297" xr:uid="{00000000-0005-0000-0000-000027100000}"/>
    <cellStyle name="20% - Accent2 13 10" xfId="26970" xr:uid="{00000000-0005-0000-0000-000028100000}"/>
    <cellStyle name="20% - Accent2 13 11" xfId="41682" xr:uid="{00000000-0005-0000-0000-000029100000}"/>
    <cellStyle name="20% - Accent2 13 12" xfId="45217" xr:uid="{00000000-0005-0000-0000-00002A100000}"/>
    <cellStyle name="20% - Accent2 13 13" xfId="48752" xr:uid="{00000000-0005-0000-0000-00002B100000}"/>
    <cellStyle name="20% - Accent2 13 2" xfId="1600" xr:uid="{00000000-0005-0000-0000-00002C100000}"/>
    <cellStyle name="20% - Accent2 13 2 10" xfId="45480" xr:uid="{00000000-0005-0000-0000-00002D100000}"/>
    <cellStyle name="20% - Accent2 13 2 11" xfId="49015" xr:uid="{00000000-0005-0000-0000-00002E100000}"/>
    <cellStyle name="20% - Accent2 13 2 2" xfId="2449" xr:uid="{00000000-0005-0000-0000-00002F100000}"/>
    <cellStyle name="20% - Accent2 13 2 2 10" xfId="49818" xr:uid="{00000000-0005-0000-0000-000030100000}"/>
    <cellStyle name="20% - Accent2 13 2 2 2" xfId="4069" xr:uid="{00000000-0005-0000-0000-000031100000}"/>
    <cellStyle name="20% - Accent2 13 2 2 2 2" xfId="7723" xr:uid="{00000000-0005-0000-0000-000032100000}"/>
    <cellStyle name="20% - Accent2 13 2 2 2 2 2" xfId="33000" xr:uid="{00000000-0005-0000-0000-000033100000}"/>
    <cellStyle name="20% - Accent2 13 2 2 2 2 3" xfId="18633" xr:uid="{00000000-0005-0000-0000-000034100000}"/>
    <cellStyle name="20% - Accent2 13 2 2 2 3" xfId="11258" xr:uid="{00000000-0005-0000-0000-000035100000}"/>
    <cellStyle name="20% - Accent2 13 2 2 2 3 2" xfId="35228" xr:uid="{00000000-0005-0000-0000-000036100000}"/>
    <cellStyle name="20% - Accent2 13 2 2 2 3 3" xfId="20839" xr:uid="{00000000-0005-0000-0000-000037100000}"/>
    <cellStyle name="20% - Accent2 13 2 2 2 4" xfId="14798" xr:uid="{00000000-0005-0000-0000-000038100000}"/>
    <cellStyle name="20% - Accent2 13 2 2 2 5" xfId="44363" xr:uid="{00000000-0005-0000-0000-000039100000}"/>
    <cellStyle name="20% - Accent2 13 2 2 2 6" xfId="47898" xr:uid="{00000000-0005-0000-0000-00003A100000}"/>
    <cellStyle name="20% - Accent2 13 2 2 2 7" xfId="51433" xr:uid="{00000000-0005-0000-0000-00003B100000}"/>
    <cellStyle name="20% - Accent2 13 2 2 3" xfId="6108" xr:uid="{00000000-0005-0000-0000-00003C100000}"/>
    <cellStyle name="20% - Accent2 13 2 2 3 2" xfId="26473" xr:uid="{00000000-0005-0000-0000-00003D100000}"/>
    <cellStyle name="20% - Accent2 13 2 2 3 2 2" xfId="41104" xr:uid="{00000000-0005-0000-0000-00003E100000}"/>
    <cellStyle name="20% - Accent2 13 2 2 3 3" xfId="34616" xr:uid="{00000000-0005-0000-0000-00003F100000}"/>
    <cellStyle name="20% - Accent2 13 2 2 3 4" xfId="20249" xr:uid="{00000000-0005-0000-0000-000040100000}"/>
    <cellStyle name="20% - Accent2 13 2 2 4" xfId="9643" xr:uid="{00000000-0005-0000-0000-000041100000}"/>
    <cellStyle name="20% - Accent2 13 2 2 4 2" xfId="25122" xr:uid="{00000000-0005-0000-0000-000042100000}"/>
    <cellStyle name="20% - Accent2 13 2 2 4 2 2" xfId="39753" xr:uid="{00000000-0005-0000-0000-000043100000}"/>
    <cellStyle name="20% - Accent2 13 2 2 4 3" xfId="31384" xr:uid="{00000000-0005-0000-0000-000044100000}"/>
    <cellStyle name="20% - Accent2 13 2 2 4 4" xfId="17017" xr:uid="{00000000-0005-0000-0000-000045100000}"/>
    <cellStyle name="20% - Accent2 13 2 2 5" xfId="13183" xr:uid="{00000000-0005-0000-0000-000046100000}"/>
    <cellStyle name="20% - Accent2 13 2 2 5 2" xfId="29768" xr:uid="{00000000-0005-0000-0000-000047100000}"/>
    <cellStyle name="20% - Accent2 13 2 2 6" xfId="20838" xr:uid="{00000000-0005-0000-0000-000048100000}"/>
    <cellStyle name="20% - Accent2 13 2 2 6 2" xfId="35227" xr:uid="{00000000-0005-0000-0000-000049100000}"/>
    <cellStyle name="20% - Accent2 13 2 2 7" xfId="26972" xr:uid="{00000000-0005-0000-0000-00004A100000}"/>
    <cellStyle name="20% - Accent2 13 2 2 8" xfId="42748" xr:uid="{00000000-0005-0000-0000-00004B100000}"/>
    <cellStyle name="20% - Accent2 13 2 2 9" xfId="46283" xr:uid="{00000000-0005-0000-0000-00004C100000}"/>
    <cellStyle name="20% - Accent2 13 2 3" xfId="3265" xr:uid="{00000000-0005-0000-0000-00004D100000}"/>
    <cellStyle name="20% - Accent2 13 2 3 2" xfId="6919" xr:uid="{00000000-0005-0000-0000-00004E100000}"/>
    <cellStyle name="20% - Accent2 13 2 3 2 2" xfId="32196" xr:uid="{00000000-0005-0000-0000-00004F100000}"/>
    <cellStyle name="20% - Accent2 13 2 3 2 3" xfId="17829" xr:uid="{00000000-0005-0000-0000-000050100000}"/>
    <cellStyle name="20% - Accent2 13 2 3 3" xfId="10454" xr:uid="{00000000-0005-0000-0000-000051100000}"/>
    <cellStyle name="20% - Accent2 13 2 3 3 2" xfId="35229" xr:uid="{00000000-0005-0000-0000-000052100000}"/>
    <cellStyle name="20% - Accent2 13 2 3 3 3" xfId="20840" xr:uid="{00000000-0005-0000-0000-000053100000}"/>
    <cellStyle name="20% - Accent2 13 2 3 4" xfId="13994" xr:uid="{00000000-0005-0000-0000-000054100000}"/>
    <cellStyle name="20% - Accent2 13 2 3 5" xfId="43559" xr:uid="{00000000-0005-0000-0000-000055100000}"/>
    <cellStyle name="20% - Accent2 13 2 3 6" xfId="47094" xr:uid="{00000000-0005-0000-0000-000056100000}"/>
    <cellStyle name="20% - Accent2 13 2 3 7" xfId="50629" xr:uid="{00000000-0005-0000-0000-000057100000}"/>
    <cellStyle name="20% - Accent2 13 2 4" xfId="5305" xr:uid="{00000000-0005-0000-0000-000058100000}"/>
    <cellStyle name="20% - Accent2 13 2 4 2" xfId="25670" xr:uid="{00000000-0005-0000-0000-000059100000}"/>
    <cellStyle name="20% - Accent2 13 2 4 2 2" xfId="40301" xr:uid="{00000000-0005-0000-0000-00005A100000}"/>
    <cellStyle name="20% - Accent2 13 2 4 3" xfId="33812" xr:uid="{00000000-0005-0000-0000-00005B100000}"/>
    <cellStyle name="20% - Accent2 13 2 4 4" xfId="19445" xr:uid="{00000000-0005-0000-0000-00005C100000}"/>
    <cellStyle name="20% - Accent2 13 2 5" xfId="8840" xr:uid="{00000000-0005-0000-0000-00005D100000}"/>
    <cellStyle name="20% - Accent2 13 2 5 2" xfId="24318" xr:uid="{00000000-0005-0000-0000-00005E100000}"/>
    <cellStyle name="20% - Accent2 13 2 5 2 2" xfId="38949" xr:uid="{00000000-0005-0000-0000-00005F100000}"/>
    <cellStyle name="20% - Accent2 13 2 5 3" xfId="30580" xr:uid="{00000000-0005-0000-0000-000060100000}"/>
    <cellStyle name="20% - Accent2 13 2 5 4" xfId="16213" xr:uid="{00000000-0005-0000-0000-000061100000}"/>
    <cellStyle name="20% - Accent2 13 2 6" xfId="12379" xr:uid="{00000000-0005-0000-0000-000062100000}"/>
    <cellStyle name="20% - Accent2 13 2 6 2" xfId="28964" xr:uid="{00000000-0005-0000-0000-000063100000}"/>
    <cellStyle name="20% - Accent2 13 2 7" xfId="20837" xr:uid="{00000000-0005-0000-0000-000064100000}"/>
    <cellStyle name="20% - Accent2 13 2 7 2" xfId="35226" xr:uid="{00000000-0005-0000-0000-000065100000}"/>
    <cellStyle name="20% - Accent2 13 2 8" xfId="26971" xr:uid="{00000000-0005-0000-0000-000066100000}"/>
    <cellStyle name="20% - Accent2 13 2 9" xfId="41945" xr:uid="{00000000-0005-0000-0000-000067100000}"/>
    <cellStyle name="20% - Accent2 13 3" xfId="1878" xr:uid="{00000000-0005-0000-0000-000068100000}"/>
    <cellStyle name="20% - Accent2 13 3 10" xfId="45757" xr:uid="{00000000-0005-0000-0000-000069100000}"/>
    <cellStyle name="20% - Accent2 13 3 11" xfId="49292" xr:uid="{00000000-0005-0000-0000-00006A100000}"/>
    <cellStyle name="20% - Accent2 13 3 2" xfId="2726" xr:uid="{00000000-0005-0000-0000-00006B100000}"/>
    <cellStyle name="20% - Accent2 13 3 2 10" xfId="50094" xr:uid="{00000000-0005-0000-0000-00006C100000}"/>
    <cellStyle name="20% - Accent2 13 3 2 2" xfId="4346" xr:uid="{00000000-0005-0000-0000-00006D100000}"/>
    <cellStyle name="20% - Accent2 13 3 2 2 2" xfId="8000" xr:uid="{00000000-0005-0000-0000-00006E100000}"/>
    <cellStyle name="20% - Accent2 13 3 2 2 2 2" xfId="33277" xr:uid="{00000000-0005-0000-0000-00006F100000}"/>
    <cellStyle name="20% - Accent2 13 3 2 2 2 3" xfId="18910" xr:uid="{00000000-0005-0000-0000-000070100000}"/>
    <cellStyle name="20% - Accent2 13 3 2 2 3" xfId="11535" xr:uid="{00000000-0005-0000-0000-000071100000}"/>
    <cellStyle name="20% - Accent2 13 3 2 2 3 2" xfId="35232" xr:uid="{00000000-0005-0000-0000-000072100000}"/>
    <cellStyle name="20% - Accent2 13 3 2 2 3 3" xfId="20843" xr:uid="{00000000-0005-0000-0000-000073100000}"/>
    <cellStyle name="20% - Accent2 13 3 2 2 4" xfId="15075" xr:uid="{00000000-0005-0000-0000-000074100000}"/>
    <cellStyle name="20% - Accent2 13 3 2 2 5" xfId="44640" xr:uid="{00000000-0005-0000-0000-000075100000}"/>
    <cellStyle name="20% - Accent2 13 3 2 2 6" xfId="48175" xr:uid="{00000000-0005-0000-0000-000076100000}"/>
    <cellStyle name="20% - Accent2 13 3 2 2 7" xfId="51710" xr:uid="{00000000-0005-0000-0000-000077100000}"/>
    <cellStyle name="20% - Accent2 13 3 2 3" xfId="6384" xr:uid="{00000000-0005-0000-0000-000078100000}"/>
    <cellStyle name="20% - Accent2 13 3 2 3 2" xfId="26749" xr:uid="{00000000-0005-0000-0000-000079100000}"/>
    <cellStyle name="20% - Accent2 13 3 2 3 2 2" xfId="41380" xr:uid="{00000000-0005-0000-0000-00007A100000}"/>
    <cellStyle name="20% - Accent2 13 3 2 3 3" xfId="34893" xr:uid="{00000000-0005-0000-0000-00007B100000}"/>
    <cellStyle name="20% - Accent2 13 3 2 3 4" xfId="20526" xr:uid="{00000000-0005-0000-0000-00007C100000}"/>
    <cellStyle name="20% - Accent2 13 3 2 4" xfId="9919" xr:uid="{00000000-0005-0000-0000-00007D100000}"/>
    <cellStyle name="20% - Accent2 13 3 2 4 2" xfId="25398" xr:uid="{00000000-0005-0000-0000-00007E100000}"/>
    <cellStyle name="20% - Accent2 13 3 2 4 2 2" xfId="40029" xr:uid="{00000000-0005-0000-0000-00007F100000}"/>
    <cellStyle name="20% - Accent2 13 3 2 4 3" xfId="31661" xr:uid="{00000000-0005-0000-0000-000080100000}"/>
    <cellStyle name="20% - Accent2 13 3 2 4 4" xfId="17294" xr:uid="{00000000-0005-0000-0000-000081100000}"/>
    <cellStyle name="20% - Accent2 13 3 2 5" xfId="13459" xr:uid="{00000000-0005-0000-0000-000082100000}"/>
    <cellStyle name="20% - Accent2 13 3 2 5 2" xfId="30045" xr:uid="{00000000-0005-0000-0000-000083100000}"/>
    <cellStyle name="20% - Accent2 13 3 2 6" xfId="20842" xr:uid="{00000000-0005-0000-0000-000084100000}"/>
    <cellStyle name="20% - Accent2 13 3 2 6 2" xfId="35231" xr:uid="{00000000-0005-0000-0000-000085100000}"/>
    <cellStyle name="20% - Accent2 13 3 2 7" xfId="26974" xr:uid="{00000000-0005-0000-0000-000086100000}"/>
    <cellStyle name="20% - Accent2 13 3 2 8" xfId="43024" xr:uid="{00000000-0005-0000-0000-000087100000}"/>
    <cellStyle name="20% - Accent2 13 3 2 9" xfId="46559" xr:uid="{00000000-0005-0000-0000-000088100000}"/>
    <cellStyle name="20% - Accent2 13 3 3" xfId="3542" xr:uid="{00000000-0005-0000-0000-000089100000}"/>
    <cellStyle name="20% - Accent2 13 3 3 2" xfId="7196" xr:uid="{00000000-0005-0000-0000-00008A100000}"/>
    <cellStyle name="20% - Accent2 13 3 3 2 2" xfId="32473" xr:uid="{00000000-0005-0000-0000-00008B100000}"/>
    <cellStyle name="20% - Accent2 13 3 3 2 3" xfId="18106" xr:uid="{00000000-0005-0000-0000-00008C100000}"/>
    <cellStyle name="20% - Accent2 13 3 3 3" xfId="10731" xr:uid="{00000000-0005-0000-0000-00008D100000}"/>
    <cellStyle name="20% - Accent2 13 3 3 3 2" xfId="35233" xr:uid="{00000000-0005-0000-0000-00008E100000}"/>
    <cellStyle name="20% - Accent2 13 3 3 3 3" xfId="20844" xr:uid="{00000000-0005-0000-0000-00008F100000}"/>
    <cellStyle name="20% - Accent2 13 3 3 4" xfId="14271" xr:uid="{00000000-0005-0000-0000-000090100000}"/>
    <cellStyle name="20% - Accent2 13 3 3 5" xfId="43836" xr:uid="{00000000-0005-0000-0000-000091100000}"/>
    <cellStyle name="20% - Accent2 13 3 3 6" xfId="47371" xr:uid="{00000000-0005-0000-0000-000092100000}"/>
    <cellStyle name="20% - Accent2 13 3 3 7" xfId="50906" xr:uid="{00000000-0005-0000-0000-000093100000}"/>
    <cellStyle name="20% - Accent2 13 3 4" xfId="5582" xr:uid="{00000000-0005-0000-0000-000094100000}"/>
    <cellStyle name="20% - Accent2 13 3 4 2" xfId="25947" xr:uid="{00000000-0005-0000-0000-000095100000}"/>
    <cellStyle name="20% - Accent2 13 3 4 2 2" xfId="40578" xr:uid="{00000000-0005-0000-0000-000096100000}"/>
    <cellStyle name="20% - Accent2 13 3 4 3" xfId="34089" xr:uid="{00000000-0005-0000-0000-000097100000}"/>
    <cellStyle name="20% - Accent2 13 3 4 4" xfId="19722" xr:uid="{00000000-0005-0000-0000-000098100000}"/>
    <cellStyle name="20% - Accent2 13 3 5" xfId="9117" xr:uid="{00000000-0005-0000-0000-000099100000}"/>
    <cellStyle name="20% - Accent2 13 3 5 2" xfId="24595" xr:uid="{00000000-0005-0000-0000-00009A100000}"/>
    <cellStyle name="20% - Accent2 13 3 5 2 2" xfId="39226" xr:uid="{00000000-0005-0000-0000-00009B100000}"/>
    <cellStyle name="20% - Accent2 13 3 5 3" xfId="30857" xr:uid="{00000000-0005-0000-0000-00009C100000}"/>
    <cellStyle name="20% - Accent2 13 3 5 4" xfId="16490" xr:uid="{00000000-0005-0000-0000-00009D100000}"/>
    <cellStyle name="20% - Accent2 13 3 6" xfId="12656" xr:uid="{00000000-0005-0000-0000-00009E100000}"/>
    <cellStyle name="20% - Accent2 13 3 6 2" xfId="29241" xr:uid="{00000000-0005-0000-0000-00009F100000}"/>
    <cellStyle name="20% - Accent2 13 3 7" xfId="20841" xr:uid="{00000000-0005-0000-0000-0000A0100000}"/>
    <cellStyle name="20% - Accent2 13 3 7 2" xfId="35230" xr:uid="{00000000-0005-0000-0000-0000A1100000}"/>
    <cellStyle name="20% - Accent2 13 3 8" xfId="26973" xr:uid="{00000000-0005-0000-0000-0000A2100000}"/>
    <cellStyle name="20% - Accent2 13 3 9" xfId="42222" xr:uid="{00000000-0005-0000-0000-0000A3100000}"/>
    <cellStyle name="20% - Accent2 13 4" xfId="2187" xr:uid="{00000000-0005-0000-0000-0000A4100000}"/>
    <cellStyle name="20% - Accent2 13 4 10" xfId="49556" xr:uid="{00000000-0005-0000-0000-0000A5100000}"/>
    <cellStyle name="20% - Accent2 13 4 2" xfId="3807" xr:uid="{00000000-0005-0000-0000-0000A6100000}"/>
    <cellStyle name="20% - Accent2 13 4 2 2" xfId="7461" xr:uid="{00000000-0005-0000-0000-0000A7100000}"/>
    <cellStyle name="20% - Accent2 13 4 2 2 2" xfId="32738" xr:uid="{00000000-0005-0000-0000-0000A8100000}"/>
    <cellStyle name="20% - Accent2 13 4 2 2 3" xfId="18371" xr:uid="{00000000-0005-0000-0000-0000A9100000}"/>
    <cellStyle name="20% - Accent2 13 4 2 3" xfId="10996" xr:uid="{00000000-0005-0000-0000-0000AA100000}"/>
    <cellStyle name="20% - Accent2 13 4 2 3 2" xfId="35235" xr:uid="{00000000-0005-0000-0000-0000AB100000}"/>
    <cellStyle name="20% - Accent2 13 4 2 3 3" xfId="20846" xr:uid="{00000000-0005-0000-0000-0000AC100000}"/>
    <cellStyle name="20% - Accent2 13 4 2 4" xfId="14536" xr:uid="{00000000-0005-0000-0000-0000AD100000}"/>
    <cellStyle name="20% - Accent2 13 4 2 5" xfId="44101" xr:uid="{00000000-0005-0000-0000-0000AE100000}"/>
    <cellStyle name="20% - Accent2 13 4 2 6" xfId="47636" xr:uid="{00000000-0005-0000-0000-0000AF100000}"/>
    <cellStyle name="20% - Accent2 13 4 2 7" xfId="51171" xr:uid="{00000000-0005-0000-0000-0000B0100000}"/>
    <cellStyle name="20% - Accent2 13 4 3" xfId="5846" xr:uid="{00000000-0005-0000-0000-0000B1100000}"/>
    <cellStyle name="20% - Accent2 13 4 3 2" xfId="26211" xr:uid="{00000000-0005-0000-0000-0000B2100000}"/>
    <cellStyle name="20% - Accent2 13 4 3 2 2" xfId="40842" xr:uid="{00000000-0005-0000-0000-0000B3100000}"/>
    <cellStyle name="20% - Accent2 13 4 3 3" xfId="34354" xr:uid="{00000000-0005-0000-0000-0000B4100000}"/>
    <cellStyle name="20% - Accent2 13 4 3 4" xfId="19987" xr:uid="{00000000-0005-0000-0000-0000B5100000}"/>
    <cellStyle name="20% - Accent2 13 4 4" xfId="9381" xr:uid="{00000000-0005-0000-0000-0000B6100000}"/>
    <cellStyle name="20% - Accent2 13 4 4 2" xfId="24860" xr:uid="{00000000-0005-0000-0000-0000B7100000}"/>
    <cellStyle name="20% - Accent2 13 4 4 2 2" xfId="39491" xr:uid="{00000000-0005-0000-0000-0000B8100000}"/>
    <cellStyle name="20% - Accent2 13 4 4 3" xfId="31122" xr:uid="{00000000-0005-0000-0000-0000B9100000}"/>
    <cellStyle name="20% - Accent2 13 4 4 4" xfId="16755" xr:uid="{00000000-0005-0000-0000-0000BA100000}"/>
    <cellStyle name="20% - Accent2 13 4 5" xfId="12921" xr:uid="{00000000-0005-0000-0000-0000BB100000}"/>
    <cellStyle name="20% - Accent2 13 4 5 2" xfId="29506" xr:uid="{00000000-0005-0000-0000-0000BC100000}"/>
    <cellStyle name="20% - Accent2 13 4 6" xfId="20845" xr:uid="{00000000-0005-0000-0000-0000BD100000}"/>
    <cellStyle name="20% - Accent2 13 4 6 2" xfId="35234" xr:uid="{00000000-0005-0000-0000-0000BE100000}"/>
    <cellStyle name="20% - Accent2 13 4 7" xfId="26975" xr:uid="{00000000-0005-0000-0000-0000BF100000}"/>
    <cellStyle name="20% - Accent2 13 4 8" xfId="42486" xr:uid="{00000000-0005-0000-0000-0000C0100000}"/>
    <cellStyle name="20% - Accent2 13 4 9" xfId="46021" xr:uid="{00000000-0005-0000-0000-0000C1100000}"/>
    <cellStyle name="20% - Accent2 13 5" xfId="3002" xr:uid="{00000000-0005-0000-0000-0000C2100000}"/>
    <cellStyle name="20% - Accent2 13 5 2" xfId="6656" xr:uid="{00000000-0005-0000-0000-0000C3100000}"/>
    <cellStyle name="20% - Accent2 13 5 2 2" xfId="31933" xr:uid="{00000000-0005-0000-0000-0000C4100000}"/>
    <cellStyle name="20% - Accent2 13 5 2 3" xfId="17566" xr:uid="{00000000-0005-0000-0000-0000C5100000}"/>
    <cellStyle name="20% - Accent2 13 5 3" xfId="10191" xr:uid="{00000000-0005-0000-0000-0000C6100000}"/>
    <cellStyle name="20% - Accent2 13 5 3 2" xfId="35236" xr:uid="{00000000-0005-0000-0000-0000C7100000}"/>
    <cellStyle name="20% - Accent2 13 5 3 3" xfId="20847" xr:uid="{00000000-0005-0000-0000-0000C8100000}"/>
    <cellStyle name="20% - Accent2 13 5 4" xfId="13731" xr:uid="{00000000-0005-0000-0000-0000C9100000}"/>
    <cellStyle name="20% - Accent2 13 5 5" xfId="43296" xr:uid="{00000000-0005-0000-0000-0000CA100000}"/>
    <cellStyle name="20% - Accent2 13 5 6" xfId="46831" xr:uid="{00000000-0005-0000-0000-0000CB100000}"/>
    <cellStyle name="20% - Accent2 13 5 7" xfId="50366" xr:uid="{00000000-0005-0000-0000-0000CC100000}"/>
    <cellStyle name="20% - Accent2 13 6" xfId="4624" xr:uid="{00000000-0005-0000-0000-0000CD100000}"/>
    <cellStyle name="20% - Accent2 13 6 2" xfId="8276" xr:uid="{00000000-0005-0000-0000-0000CE100000}"/>
    <cellStyle name="20% - Accent2 13 6 2 2" xfId="33549" xr:uid="{00000000-0005-0000-0000-0000CF100000}"/>
    <cellStyle name="20% - Accent2 13 6 2 3" xfId="19182" xr:uid="{00000000-0005-0000-0000-0000D0100000}"/>
    <cellStyle name="20% - Accent2 13 6 3" xfId="11811" xr:uid="{00000000-0005-0000-0000-0000D1100000}"/>
    <cellStyle name="20% - Accent2 13 6 3 2" xfId="35237" xr:uid="{00000000-0005-0000-0000-0000D2100000}"/>
    <cellStyle name="20% - Accent2 13 6 3 3" xfId="20848" xr:uid="{00000000-0005-0000-0000-0000D3100000}"/>
    <cellStyle name="20% - Accent2 13 6 4" xfId="15351" xr:uid="{00000000-0005-0000-0000-0000D4100000}"/>
    <cellStyle name="20% - Accent2 13 6 5" xfId="44916" xr:uid="{00000000-0005-0000-0000-0000D5100000}"/>
    <cellStyle name="20% - Accent2 13 6 6" xfId="48451" xr:uid="{00000000-0005-0000-0000-0000D6100000}"/>
    <cellStyle name="20% - Accent2 13 6 7" xfId="51986" xr:uid="{00000000-0005-0000-0000-0000D7100000}"/>
    <cellStyle name="20% - Accent2 13 7" xfId="5042" xr:uid="{00000000-0005-0000-0000-0000D8100000}"/>
    <cellStyle name="20% - Accent2 13 7 2" xfId="24055" xr:uid="{00000000-0005-0000-0000-0000D9100000}"/>
    <cellStyle name="20% - Accent2 13 7 2 2" xfId="38686" xr:uid="{00000000-0005-0000-0000-0000DA100000}"/>
    <cellStyle name="20% - Accent2 13 7 3" xfId="30317" xr:uid="{00000000-0005-0000-0000-0000DB100000}"/>
    <cellStyle name="20% - Accent2 13 7 4" xfId="15950" xr:uid="{00000000-0005-0000-0000-0000DC100000}"/>
    <cellStyle name="20% - Accent2 13 8" xfId="8577" xr:uid="{00000000-0005-0000-0000-0000DD100000}"/>
    <cellStyle name="20% - Accent2 13 8 2" xfId="28701" xr:uid="{00000000-0005-0000-0000-0000DE100000}"/>
    <cellStyle name="20% - Accent2 13 8 3" xfId="15682" xr:uid="{00000000-0005-0000-0000-0000DF100000}"/>
    <cellStyle name="20% - Accent2 13 9" xfId="12116" xr:uid="{00000000-0005-0000-0000-0000E0100000}"/>
    <cellStyle name="20% - Accent2 13 9 2" xfId="35225" xr:uid="{00000000-0005-0000-0000-0000E1100000}"/>
    <cellStyle name="20% - Accent2 14" xfId="1311" xr:uid="{00000000-0005-0000-0000-0000E2100000}"/>
    <cellStyle name="20% - Accent2 14 10" xfId="26976" xr:uid="{00000000-0005-0000-0000-0000E3100000}"/>
    <cellStyle name="20% - Accent2 14 11" xfId="41696" xr:uid="{00000000-0005-0000-0000-0000E4100000}"/>
    <cellStyle name="20% - Accent2 14 12" xfId="45231" xr:uid="{00000000-0005-0000-0000-0000E5100000}"/>
    <cellStyle name="20% - Accent2 14 13" xfId="48766" xr:uid="{00000000-0005-0000-0000-0000E6100000}"/>
    <cellStyle name="20% - Accent2 14 2" xfId="1614" xr:uid="{00000000-0005-0000-0000-0000E7100000}"/>
    <cellStyle name="20% - Accent2 14 2 10" xfId="45494" xr:uid="{00000000-0005-0000-0000-0000E8100000}"/>
    <cellStyle name="20% - Accent2 14 2 11" xfId="49029" xr:uid="{00000000-0005-0000-0000-0000E9100000}"/>
    <cellStyle name="20% - Accent2 14 2 2" xfId="2463" xr:uid="{00000000-0005-0000-0000-0000EA100000}"/>
    <cellStyle name="20% - Accent2 14 2 2 10" xfId="49832" xr:uid="{00000000-0005-0000-0000-0000EB100000}"/>
    <cellStyle name="20% - Accent2 14 2 2 2" xfId="4083" xr:uid="{00000000-0005-0000-0000-0000EC100000}"/>
    <cellStyle name="20% - Accent2 14 2 2 2 2" xfId="7737" xr:uid="{00000000-0005-0000-0000-0000ED100000}"/>
    <cellStyle name="20% - Accent2 14 2 2 2 2 2" xfId="33014" xr:uid="{00000000-0005-0000-0000-0000EE100000}"/>
    <cellStyle name="20% - Accent2 14 2 2 2 2 3" xfId="18647" xr:uid="{00000000-0005-0000-0000-0000EF100000}"/>
    <cellStyle name="20% - Accent2 14 2 2 2 3" xfId="11272" xr:uid="{00000000-0005-0000-0000-0000F0100000}"/>
    <cellStyle name="20% - Accent2 14 2 2 2 3 2" xfId="35241" xr:uid="{00000000-0005-0000-0000-0000F1100000}"/>
    <cellStyle name="20% - Accent2 14 2 2 2 3 3" xfId="20851" xr:uid="{00000000-0005-0000-0000-0000F2100000}"/>
    <cellStyle name="20% - Accent2 14 2 2 2 4" xfId="14812" xr:uid="{00000000-0005-0000-0000-0000F3100000}"/>
    <cellStyle name="20% - Accent2 14 2 2 2 5" xfId="44377" xr:uid="{00000000-0005-0000-0000-0000F4100000}"/>
    <cellStyle name="20% - Accent2 14 2 2 2 6" xfId="47912" xr:uid="{00000000-0005-0000-0000-0000F5100000}"/>
    <cellStyle name="20% - Accent2 14 2 2 2 7" xfId="51447" xr:uid="{00000000-0005-0000-0000-0000F6100000}"/>
    <cellStyle name="20% - Accent2 14 2 2 3" xfId="6122" xr:uid="{00000000-0005-0000-0000-0000F7100000}"/>
    <cellStyle name="20% - Accent2 14 2 2 3 2" xfId="26487" xr:uid="{00000000-0005-0000-0000-0000F8100000}"/>
    <cellStyle name="20% - Accent2 14 2 2 3 2 2" xfId="41118" xr:uid="{00000000-0005-0000-0000-0000F9100000}"/>
    <cellStyle name="20% - Accent2 14 2 2 3 3" xfId="34630" xr:uid="{00000000-0005-0000-0000-0000FA100000}"/>
    <cellStyle name="20% - Accent2 14 2 2 3 4" xfId="20263" xr:uid="{00000000-0005-0000-0000-0000FB100000}"/>
    <cellStyle name="20% - Accent2 14 2 2 4" xfId="9657" xr:uid="{00000000-0005-0000-0000-0000FC100000}"/>
    <cellStyle name="20% - Accent2 14 2 2 4 2" xfId="25136" xr:uid="{00000000-0005-0000-0000-0000FD100000}"/>
    <cellStyle name="20% - Accent2 14 2 2 4 2 2" xfId="39767" xr:uid="{00000000-0005-0000-0000-0000FE100000}"/>
    <cellStyle name="20% - Accent2 14 2 2 4 3" xfId="31398" xr:uid="{00000000-0005-0000-0000-0000FF100000}"/>
    <cellStyle name="20% - Accent2 14 2 2 4 4" xfId="17031" xr:uid="{00000000-0005-0000-0000-000000110000}"/>
    <cellStyle name="20% - Accent2 14 2 2 5" xfId="13197" xr:uid="{00000000-0005-0000-0000-000001110000}"/>
    <cellStyle name="20% - Accent2 14 2 2 5 2" xfId="29782" xr:uid="{00000000-0005-0000-0000-000002110000}"/>
    <cellStyle name="20% - Accent2 14 2 2 6" xfId="20850" xr:uid="{00000000-0005-0000-0000-000003110000}"/>
    <cellStyle name="20% - Accent2 14 2 2 6 2" xfId="35240" xr:uid="{00000000-0005-0000-0000-000004110000}"/>
    <cellStyle name="20% - Accent2 14 2 2 7" xfId="26978" xr:uid="{00000000-0005-0000-0000-000005110000}"/>
    <cellStyle name="20% - Accent2 14 2 2 8" xfId="42762" xr:uid="{00000000-0005-0000-0000-000006110000}"/>
    <cellStyle name="20% - Accent2 14 2 2 9" xfId="46297" xr:uid="{00000000-0005-0000-0000-000007110000}"/>
    <cellStyle name="20% - Accent2 14 2 3" xfId="3279" xr:uid="{00000000-0005-0000-0000-000008110000}"/>
    <cellStyle name="20% - Accent2 14 2 3 2" xfId="6933" xr:uid="{00000000-0005-0000-0000-000009110000}"/>
    <cellStyle name="20% - Accent2 14 2 3 2 2" xfId="32210" xr:uid="{00000000-0005-0000-0000-00000A110000}"/>
    <cellStyle name="20% - Accent2 14 2 3 2 3" xfId="17843" xr:uid="{00000000-0005-0000-0000-00000B110000}"/>
    <cellStyle name="20% - Accent2 14 2 3 3" xfId="10468" xr:uid="{00000000-0005-0000-0000-00000C110000}"/>
    <cellStyle name="20% - Accent2 14 2 3 3 2" xfId="35242" xr:uid="{00000000-0005-0000-0000-00000D110000}"/>
    <cellStyle name="20% - Accent2 14 2 3 3 3" xfId="20852" xr:uid="{00000000-0005-0000-0000-00000E110000}"/>
    <cellStyle name="20% - Accent2 14 2 3 4" xfId="14008" xr:uid="{00000000-0005-0000-0000-00000F110000}"/>
    <cellStyle name="20% - Accent2 14 2 3 5" xfId="43573" xr:uid="{00000000-0005-0000-0000-000010110000}"/>
    <cellStyle name="20% - Accent2 14 2 3 6" xfId="47108" xr:uid="{00000000-0005-0000-0000-000011110000}"/>
    <cellStyle name="20% - Accent2 14 2 3 7" xfId="50643" xr:uid="{00000000-0005-0000-0000-000012110000}"/>
    <cellStyle name="20% - Accent2 14 2 4" xfId="5319" xr:uid="{00000000-0005-0000-0000-000013110000}"/>
    <cellStyle name="20% - Accent2 14 2 4 2" xfId="25684" xr:uid="{00000000-0005-0000-0000-000014110000}"/>
    <cellStyle name="20% - Accent2 14 2 4 2 2" xfId="40315" xr:uid="{00000000-0005-0000-0000-000015110000}"/>
    <cellStyle name="20% - Accent2 14 2 4 3" xfId="33826" xr:uid="{00000000-0005-0000-0000-000016110000}"/>
    <cellStyle name="20% - Accent2 14 2 4 4" xfId="19459" xr:uid="{00000000-0005-0000-0000-000017110000}"/>
    <cellStyle name="20% - Accent2 14 2 5" xfId="8854" xr:uid="{00000000-0005-0000-0000-000018110000}"/>
    <cellStyle name="20% - Accent2 14 2 5 2" xfId="24332" xr:uid="{00000000-0005-0000-0000-000019110000}"/>
    <cellStyle name="20% - Accent2 14 2 5 2 2" xfId="38963" xr:uid="{00000000-0005-0000-0000-00001A110000}"/>
    <cellStyle name="20% - Accent2 14 2 5 3" xfId="30594" xr:uid="{00000000-0005-0000-0000-00001B110000}"/>
    <cellStyle name="20% - Accent2 14 2 5 4" xfId="16227" xr:uid="{00000000-0005-0000-0000-00001C110000}"/>
    <cellStyle name="20% - Accent2 14 2 6" xfId="12393" xr:uid="{00000000-0005-0000-0000-00001D110000}"/>
    <cellStyle name="20% - Accent2 14 2 6 2" xfId="28978" xr:uid="{00000000-0005-0000-0000-00001E110000}"/>
    <cellStyle name="20% - Accent2 14 2 7" xfId="20849" xr:uid="{00000000-0005-0000-0000-00001F110000}"/>
    <cellStyle name="20% - Accent2 14 2 7 2" xfId="35239" xr:uid="{00000000-0005-0000-0000-000020110000}"/>
    <cellStyle name="20% - Accent2 14 2 8" xfId="26977" xr:uid="{00000000-0005-0000-0000-000021110000}"/>
    <cellStyle name="20% - Accent2 14 2 9" xfId="41959" xr:uid="{00000000-0005-0000-0000-000022110000}"/>
    <cellStyle name="20% - Accent2 14 3" xfId="1892" xr:uid="{00000000-0005-0000-0000-000023110000}"/>
    <cellStyle name="20% - Accent2 14 3 10" xfId="45771" xr:uid="{00000000-0005-0000-0000-000024110000}"/>
    <cellStyle name="20% - Accent2 14 3 11" xfId="49306" xr:uid="{00000000-0005-0000-0000-000025110000}"/>
    <cellStyle name="20% - Accent2 14 3 2" xfId="2740" xr:uid="{00000000-0005-0000-0000-000026110000}"/>
    <cellStyle name="20% - Accent2 14 3 2 10" xfId="50108" xr:uid="{00000000-0005-0000-0000-000027110000}"/>
    <cellStyle name="20% - Accent2 14 3 2 2" xfId="4360" xr:uid="{00000000-0005-0000-0000-000028110000}"/>
    <cellStyle name="20% - Accent2 14 3 2 2 2" xfId="8014" xr:uid="{00000000-0005-0000-0000-000029110000}"/>
    <cellStyle name="20% - Accent2 14 3 2 2 2 2" xfId="33291" xr:uid="{00000000-0005-0000-0000-00002A110000}"/>
    <cellStyle name="20% - Accent2 14 3 2 2 2 3" xfId="18924" xr:uid="{00000000-0005-0000-0000-00002B110000}"/>
    <cellStyle name="20% - Accent2 14 3 2 2 3" xfId="11549" xr:uid="{00000000-0005-0000-0000-00002C110000}"/>
    <cellStyle name="20% - Accent2 14 3 2 2 3 2" xfId="35245" xr:uid="{00000000-0005-0000-0000-00002D110000}"/>
    <cellStyle name="20% - Accent2 14 3 2 2 3 3" xfId="20855" xr:uid="{00000000-0005-0000-0000-00002E110000}"/>
    <cellStyle name="20% - Accent2 14 3 2 2 4" xfId="15089" xr:uid="{00000000-0005-0000-0000-00002F110000}"/>
    <cellStyle name="20% - Accent2 14 3 2 2 5" xfId="44654" xr:uid="{00000000-0005-0000-0000-000030110000}"/>
    <cellStyle name="20% - Accent2 14 3 2 2 6" xfId="48189" xr:uid="{00000000-0005-0000-0000-000031110000}"/>
    <cellStyle name="20% - Accent2 14 3 2 2 7" xfId="51724" xr:uid="{00000000-0005-0000-0000-000032110000}"/>
    <cellStyle name="20% - Accent2 14 3 2 3" xfId="6398" xr:uid="{00000000-0005-0000-0000-000033110000}"/>
    <cellStyle name="20% - Accent2 14 3 2 3 2" xfId="26763" xr:uid="{00000000-0005-0000-0000-000034110000}"/>
    <cellStyle name="20% - Accent2 14 3 2 3 2 2" xfId="41394" xr:uid="{00000000-0005-0000-0000-000035110000}"/>
    <cellStyle name="20% - Accent2 14 3 2 3 3" xfId="34907" xr:uid="{00000000-0005-0000-0000-000036110000}"/>
    <cellStyle name="20% - Accent2 14 3 2 3 4" xfId="20540" xr:uid="{00000000-0005-0000-0000-000037110000}"/>
    <cellStyle name="20% - Accent2 14 3 2 4" xfId="9933" xr:uid="{00000000-0005-0000-0000-000038110000}"/>
    <cellStyle name="20% - Accent2 14 3 2 4 2" xfId="25412" xr:uid="{00000000-0005-0000-0000-000039110000}"/>
    <cellStyle name="20% - Accent2 14 3 2 4 2 2" xfId="40043" xr:uid="{00000000-0005-0000-0000-00003A110000}"/>
    <cellStyle name="20% - Accent2 14 3 2 4 3" xfId="31675" xr:uid="{00000000-0005-0000-0000-00003B110000}"/>
    <cellStyle name="20% - Accent2 14 3 2 4 4" xfId="17308" xr:uid="{00000000-0005-0000-0000-00003C110000}"/>
    <cellStyle name="20% - Accent2 14 3 2 5" xfId="13473" xr:uid="{00000000-0005-0000-0000-00003D110000}"/>
    <cellStyle name="20% - Accent2 14 3 2 5 2" xfId="30059" xr:uid="{00000000-0005-0000-0000-00003E110000}"/>
    <cellStyle name="20% - Accent2 14 3 2 6" xfId="20854" xr:uid="{00000000-0005-0000-0000-00003F110000}"/>
    <cellStyle name="20% - Accent2 14 3 2 6 2" xfId="35244" xr:uid="{00000000-0005-0000-0000-000040110000}"/>
    <cellStyle name="20% - Accent2 14 3 2 7" xfId="26980" xr:uid="{00000000-0005-0000-0000-000041110000}"/>
    <cellStyle name="20% - Accent2 14 3 2 8" xfId="43038" xr:uid="{00000000-0005-0000-0000-000042110000}"/>
    <cellStyle name="20% - Accent2 14 3 2 9" xfId="46573" xr:uid="{00000000-0005-0000-0000-000043110000}"/>
    <cellStyle name="20% - Accent2 14 3 3" xfId="3556" xr:uid="{00000000-0005-0000-0000-000044110000}"/>
    <cellStyle name="20% - Accent2 14 3 3 2" xfId="7210" xr:uid="{00000000-0005-0000-0000-000045110000}"/>
    <cellStyle name="20% - Accent2 14 3 3 2 2" xfId="32487" xr:uid="{00000000-0005-0000-0000-000046110000}"/>
    <cellStyle name="20% - Accent2 14 3 3 2 3" xfId="18120" xr:uid="{00000000-0005-0000-0000-000047110000}"/>
    <cellStyle name="20% - Accent2 14 3 3 3" xfId="10745" xr:uid="{00000000-0005-0000-0000-000048110000}"/>
    <cellStyle name="20% - Accent2 14 3 3 3 2" xfId="35246" xr:uid="{00000000-0005-0000-0000-000049110000}"/>
    <cellStyle name="20% - Accent2 14 3 3 3 3" xfId="20856" xr:uid="{00000000-0005-0000-0000-00004A110000}"/>
    <cellStyle name="20% - Accent2 14 3 3 4" xfId="14285" xr:uid="{00000000-0005-0000-0000-00004B110000}"/>
    <cellStyle name="20% - Accent2 14 3 3 5" xfId="43850" xr:uid="{00000000-0005-0000-0000-00004C110000}"/>
    <cellStyle name="20% - Accent2 14 3 3 6" xfId="47385" xr:uid="{00000000-0005-0000-0000-00004D110000}"/>
    <cellStyle name="20% - Accent2 14 3 3 7" xfId="50920" xr:uid="{00000000-0005-0000-0000-00004E110000}"/>
    <cellStyle name="20% - Accent2 14 3 4" xfId="5596" xr:uid="{00000000-0005-0000-0000-00004F110000}"/>
    <cellStyle name="20% - Accent2 14 3 4 2" xfId="25961" xr:uid="{00000000-0005-0000-0000-000050110000}"/>
    <cellStyle name="20% - Accent2 14 3 4 2 2" xfId="40592" xr:uid="{00000000-0005-0000-0000-000051110000}"/>
    <cellStyle name="20% - Accent2 14 3 4 3" xfId="34103" xr:uid="{00000000-0005-0000-0000-000052110000}"/>
    <cellStyle name="20% - Accent2 14 3 4 4" xfId="19736" xr:uid="{00000000-0005-0000-0000-000053110000}"/>
    <cellStyle name="20% - Accent2 14 3 5" xfId="9131" xr:uid="{00000000-0005-0000-0000-000054110000}"/>
    <cellStyle name="20% - Accent2 14 3 5 2" xfId="24609" xr:uid="{00000000-0005-0000-0000-000055110000}"/>
    <cellStyle name="20% - Accent2 14 3 5 2 2" xfId="39240" xr:uid="{00000000-0005-0000-0000-000056110000}"/>
    <cellStyle name="20% - Accent2 14 3 5 3" xfId="30871" xr:uid="{00000000-0005-0000-0000-000057110000}"/>
    <cellStyle name="20% - Accent2 14 3 5 4" xfId="16504" xr:uid="{00000000-0005-0000-0000-000058110000}"/>
    <cellStyle name="20% - Accent2 14 3 6" xfId="12670" xr:uid="{00000000-0005-0000-0000-000059110000}"/>
    <cellStyle name="20% - Accent2 14 3 6 2" xfId="29255" xr:uid="{00000000-0005-0000-0000-00005A110000}"/>
    <cellStyle name="20% - Accent2 14 3 7" xfId="20853" xr:uid="{00000000-0005-0000-0000-00005B110000}"/>
    <cellStyle name="20% - Accent2 14 3 7 2" xfId="35243" xr:uid="{00000000-0005-0000-0000-00005C110000}"/>
    <cellStyle name="20% - Accent2 14 3 8" xfId="26979" xr:uid="{00000000-0005-0000-0000-00005D110000}"/>
    <cellStyle name="20% - Accent2 14 3 9" xfId="42236" xr:uid="{00000000-0005-0000-0000-00005E110000}"/>
    <cellStyle name="20% - Accent2 14 4" xfId="2201" xr:uid="{00000000-0005-0000-0000-00005F110000}"/>
    <cellStyle name="20% - Accent2 14 4 10" xfId="49570" xr:uid="{00000000-0005-0000-0000-000060110000}"/>
    <cellStyle name="20% - Accent2 14 4 2" xfId="3821" xr:uid="{00000000-0005-0000-0000-000061110000}"/>
    <cellStyle name="20% - Accent2 14 4 2 2" xfId="7475" xr:uid="{00000000-0005-0000-0000-000062110000}"/>
    <cellStyle name="20% - Accent2 14 4 2 2 2" xfId="32752" xr:uid="{00000000-0005-0000-0000-000063110000}"/>
    <cellStyle name="20% - Accent2 14 4 2 2 3" xfId="18385" xr:uid="{00000000-0005-0000-0000-000064110000}"/>
    <cellStyle name="20% - Accent2 14 4 2 3" xfId="11010" xr:uid="{00000000-0005-0000-0000-000065110000}"/>
    <cellStyle name="20% - Accent2 14 4 2 3 2" xfId="35248" xr:uid="{00000000-0005-0000-0000-000066110000}"/>
    <cellStyle name="20% - Accent2 14 4 2 3 3" xfId="20858" xr:uid="{00000000-0005-0000-0000-000067110000}"/>
    <cellStyle name="20% - Accent2 14 4 2 4" xfId="14550" xr:uid="{00000000-0005-0000-0000-000068110000}"/>
    <cellStyle name="20% - Accent2 14 4 2 5" xfId="44115" xr:uid="{00000000-0005-0000-0000-000069110000}"/>
    <cellStyle name="20% - Accent2 14 4 2 6" xfId="47650" xr:uid="{00000000-0005-0000-0000-00006A110000}"/>
    <cellStyle name="20% - Accent2 14 4 2 7" xfId="51185" xr:uid="{00000000-0005-0000-0000-00006B110000}"/>
    <cellStyle name="20% - Accent2 14 4 3" xfId="5860" xr:uid="{00000000-0005-0000-0000-00006C110000}"/>
    <cellStyle name="20% - Accent2 14 4 3 2" xfId="26225" xr:uid="{00000000-0005-0000-0000-00006D110000}"/>
    <cellStyle name="20% - Accent2 14 4 3 2 2" xfId="40856" xr:uid="{00000000-0005-0000-0000-00006E110000}"/>
    <cellStyle name="20% - Accent2 14 4 3 3" xfId="34368" xr:uid="{00000000-0005-0000-0000-00006F110000}"/>
    <cellStyle name="20% - Accent2 14 4 3 4" xfId="20001" xr:uid="{00000000-0005-0000-0000-000070110000}"/>
    <cellStyle name="20% - Accent2 14 4 4" xfId="9395" xr:uid="{00000000-0005-0000-0000-000071110000}"/>
    <cellStyle name="20% - Accent2 14 4 4 2" xfId="24874" xr:uid="{00000000-0005-0000-0000-000072110000}"/>
    <cellStyle name="20% - Accent2 14 4 4 2 2" xfId="39505" xr:uid="{00000000-0005-0000-0000-000073110000}"/>
    <cellStyle name="20% - Accent2 14 4 4 3" xfId="31136" xr:uid="{00000000-0005-0000-0000-000074110000}"/>
    <cellStyle name="20% - Accent2 14 4 4 4" xfId="16769" xr:uid="{00000000-0005-0000-0000-000075110000}"/>
    <cellStyle name="20% - Accent2 14 4 5" xfId="12935" xr:uid="{00000000-0005-0000-0000-000076110000}"/>
    <cellStyle name="20% - Accent2 14 4 5 2" xfId="29520" xr:uid="{00000000-0005-0000-0000-000077110000}"/>
    <cellStyle name="20% - Accent2 14 4 6" xfId="20857" xr:uid="{00000000-0005-0000-0000-000078110000}"/>
    <cellStyle name="20% - Accent2 14 4 6 2" xfId="35247" xr:uid="{00000000-0005-0000-0000-000079110000}"/>
    <cellStyle name="20% - Accent2 14 4 7" xfId="26981" xr:uid="{00000000-0005-0000-0000-00007A110000}"/>
    <cellStyle name="20% - Accent2 14 4 8" xfId="42500" xr:uid="{00000000-0005-0000-0000-00007B110000}"/>
    <cellStyle name="20% - Accent2 14 4 9" xfId="46035" xr:uid="{00000000-0005-0000-0000-00007C110000}"/>
    <cellStyle name="20% - Accent2 14 5" xfId="3016" xr:uid="{00000000-0005-0000-0000-00007D110000}"/>
    <cellStyle name="20% - Accent2 14 5 2" xfId="6670" xr:uid="{00000000-0005-0000-0000-00007E110000}"/>
    <cellStyle name="20% - Accent2 14 5 2 2" xfId="31947" xr:uid="{00000000-0005-0000-0000-00007F110000}"/>
    <cellStyle name="20% - Accent2 14 5 2 3" xfId="17580" xr:uid="{00000000-0005-0000-0000-000080110000}"/>
    <cellStyle name="20% - Accent2 14 5 3" xfId="10205" xr:uid="{00000000-0005-0000-0000-000081110000}"/>
    <cellStyle name="20% - Accent2 14 5 3 2" xfId="35249" xr:uid="{00000000-0005-0000-0000-000082110000}"/>
    <cellStyle name="20% - Accent2 14 5 3 3" xfId="20859" xr:uid="{00000000-0005-0000-0000-000083110000}"/>
    <cellStyle name="20% - Accent2 14 5 4" xfId="13745" xr:uid="{00000000-0005-0000-0000-000084110000}"/>
    <cellStyle name="20% - Accent2 14 5 5" xfId="43310" xr:uid="{00000000-0005-0000-0000-000085110000}"/>
    <cellStyle name="20% - Accent2 14 5 6" xfId="46845" xr:uid="{00000000-0005-0000-0000-000086110000}"/>
    <cellStyle name="20% - Accent2 14 5 7" xfId="50380" xr:uid="{00000000-0005-0000-0000-000087110000}"/>
    <cellStyle name="20% - Accent2 14 6" xfId="4638" xr:uid="{00000000-0005-0000-0000-000088110000}"/>
    <cellStyle name="20% - Accent2 14 6 2" xfId="8290" xr:uid="{00000000-0005-0000-0000-000089110000}"/>
    <cellStyle name="20% - Accent2 14 6 2 2" xfId="33563" xr:uid="{00000000-0005-0000-0000-00008A110000}"/>
    <cellStyle name="20% - Accent2 14 6 2 3" xfId="19196" xr:uid="{00000000-0005-0000-0000-00008B110000}"/>
    <cellStyle name="20% - Accent2 14 6 3" xfId="11825" xr:uid="{00000000-0005-0000-0000-00008C110000}"/>
    <cellStyle name="20% - Accent2 14 6 3 2" xfId="35250" xr:uid="{00000000-0005-0000-0000-00008D110000}"/>
    <cellStyle name="20% - Accent2 14 6 3 3" xfId="20860" xr:uid="{00000000-0005-0000-0000-00008E110000}"/>
    <cellStyle name="20% - Accent2 14 6 4" xfId="15365" xr:uid="{00000000-0005-0000-0000-00008F110000}"/>
    <cellStyle name="20% - Accent2 14 6 5" xfId="44930" xr:uid="{00000000-0005-0000-0000-000090110000}"/>
    <cellStyle name="20% - Accent2 14 6 6" xfId="48465" xr:uid="{00000000-0005-0000-0000-000091110000}"/>
    <cellStyle name="20% - Accent2 14 6 7" xfId="52000" xr:uid="{00000000-0005-0000-0000-000092110000}"/>
    <cellStyle name="20% - Accent2 14 7" xfId="5056" xr:uid="{00000000-0005-0000-0000-000093110000}"/>
    <cellStyle name="20% - Accent2 14 7 2" xfId="24069" xr:uid="{00000000-0005-0000-0000-000094110000}"/>
    <cellStyle name="20% - Accent2 14 7 2 2" xfId="38700" xr:uid="{00000000-0005-0000-0000-000095110000}"/>
    <cellStyle name="20% - Accent2 14 7 3" xfId="30331" xr:uid="{00000000-0005-0000-0000-000096110000}"/>
    <cellStyle name="20% - Accent2 14 7 4" xfId="15964" xr:uid="{00000000-0005-0000-0000-000097110000}"/>
    <cellStyle name="20% - Accent2 14 8" xfId="8591" xr:uid="{00000000-0005-0000-0000-000098110000}"/>
    <cellStyle name="20% - Accent2 14 8 2" xfId="28715" xr:uid="{00000000-0005-0000-0000-000099110000}"/>
    <cellStyle name="20% - Accent2 14 8 3" xfId="15696" xr:uid="{00000000-0005-0000-0000-00009A110000}"/>
    <cellStyle name="20% - Accent2 14 9" xfId="12130" xr:uid="{00000000-0005-0000-0000-00009B110000}"/>
    <cellStyle name="20% - Accent2 14 9 2" xfId="35238" xr:uid="{00000000-0005-0000-0000-00009C110000}"/>
    <cellStyle name="20% - Accent2 15" xfId="1326" xr:uid="{00000000-0005-0000-0000-00009D110000}"/>
    <cellStyle name="20% - Accent2 15 10" xfId="26982" xr:uid="{00000000-0005-0000-0000-00009E110000}"/>
    <cellStyle name="20% - Accent2 15 11" xfId="41711" xr:uid="{00000000-0005-0000-0000-00009F110000}"/>
    <cellStyle name="20% - Accent2 15 12" xfId="45246" xr:uid="{00000000-0005-0000-0000-0000A0110000}"/>
    <cellStyle name="20% - Accent2 15 13" xfId="48781" xr:uid="{00000000-0005-0000-0000-0000A1110000}"/>
    <cellStyle name="20% - Accent2 15 2" xfId="1629" xr:uid="{00000000-0005-0000-0000-0000A2110000}"/>
    <cellStyle name="20% - Accent2 15 2 10" xfId="45509" xr:uid="{00000000-0005-0000-0000-0000A3110000}"/>
    <cellStyle name="20% - Accent2 15 2 11" xfId="49044" xr:uid="{00000000-0005-0000-0000-0000A4110000}"/>
    <cellStyle name="20% - Accent2 15 2 2" xfId="2477" xr:uid="{00000000-0005-0000-0000-0000A5110000}"/>
    <cellStyle name="20% - Accent2 15 2 2 10" xfId="49846" xr:uid="{00000000-0005-0000-0000-0000A6110000}"/>
    <cellStyle name="20% - Accent2 15 2 2 2" xfId="4098" xr:uid="{00000000-0005-0000-0000-0000A7110000}"/>
    <cellStyle name="20% - Accent2 15 2 2 2 2" xfId="7752" xr:uid="{00000000-0005-0000-0000-0000A8110000}"/>
    <cellStyle name="20% - Accent2 15 2 2 2 2 2" xfId="33029" xr:uid="{00000000-0005-0000-0000-0000A9110000}"/>
    <cellStyle name="20% - Accent2 15 2 2 2 2 3" xfId="18662" xr:uid="{00000000-0005-0000-0000-0000AA110000}"/>
    <cellStyle name="20% - Accent2 15 2 2 2 3" xfId="11287" xr:uid="{00000000-0005-0000-0000-0000AB110000}"/>
    <cellStyle name="20% - Accent2 15 2 2 2 3 2" xfId="35254" xr:uid="{00000000-0005-0000-0000-0000AC110000}"/>
    <cellStyle name="20% - Accent2 15 2 2 2 3 3" xfId="20863" xr:uid="{00000000-0005-0000-0000-0000AD110000}"/>
    <cellStyle name="20% - Accent2 15 2 2 2 4" xfId="14827" xr:uid="{00000000-0005-0000-0000-0000AE110000}"/>
    <cellStyle name="20% - Accent2 15 2 2 2 5" xfId="44392" xr:uid="{00000000-0005-0000-0000-0000AF110000}"/>
    <cellStyle name="20% - Accent2 15 2 2 2 6" xfId="47927" xr:uid="{00000000-0005-0000-0000-0000B0110000}"/>
    <cellStyle name="20% - Accent2 15 2 2 2 7" xfId="51462" xr:uid="{00000000-0005-0000-0000-0000B1110000}"/>
    <cellStyle name="20% - Accent2 15 2 2 3" xfId="6136" xr:uid="{00000000-0005-0000-0000-0000B2110000}"/>
    <cellStyle name="20% - Accent2 15 2 2 3 2" xfId="26501" xr:uid="{00000000-0005-0000-0000-0000B3110000}"/>
    <cellStyle name="20% - Accent2 15 2 2 3 2 2" xfId="41132" xr:uid="{00000000-0005-0000-0000-0000B4110000}"/>
    <cellStyle name="20% - Accent2 15 2 2 3 3" xfId="34645" xr:uid="{00000000-0005-0000-0000-0000B5110000}"/>
    <cellStyle name="20% - Accent2 15 2 2 3 4" xfId="20278" xr:uid="{00000000-0005-0000-0000-0000B6110000}"/>
    <cellStyle name="20% - Accent2 15 2 2 4" xfId="9671" xr:uid="{00000000-0005-0000-0000-0000B7110000}"/>
    <cellStyle name="20% - Accent2 15 2 2 4 2" xfId="25150" xr:uid="{00000000-0005-0000-0000-0000B8110000}"/>
    <cellStyle name="20% - Accent2 15 2 2 4 2 2" xfId="39781" xr:uid="{00000000-0005-0000-0000-0000B9110000}"/>
    <cellStyle name="20% - Accent2 15 2 2 4 3" xfId="31413" xr:uid="{00000000-0005-0000-0000-0000BA110000}"/>
    <cellStyle name="20% - Accent2 15 2 2 4 4" xfId="17046" xr:uid="{00000000-0005-0000-0000-0000BB110000}"/>
    <cellStyle name="20% - Accent2 15 2 2 5" xfId="13211" xr:uid="{00000000-0005-0000-0000-0000BC110000}"/>
    <cellStyle name="20% - Accent2 15 2 2 5 2" xfId="29797" xr:uid="{00000000-0005-0000-0000-0000BD110000}"/>
    <cellStyle name="20% - Accent2 15 2 2 6" xfId="20862" xr:uid="{00000000-0005-0000-0000-0000BE110000}"/>
    <cellStyle name="20% - Accent2 15 2 2 6 2" xfId="35253" xr:uid="{00000000-0005-0000-0000-0000BF110000}"/>
    <cellStyle name="20% - Accent2 15 2 2 7" xfId="26984" xr:uid="{00000000-0005-0000-0000-0000C0110000}"/>
    <cellStyle name="20% - Accent2 15 2 2 8" xfId="42776" xr:uid="{00000000-0005-0000-0000-0000C1110000}"/>
    <cellStyle name="20% - Accent2 15 2 2 9" xfId="46311" xr:uid="{00000000-0005-0000-0000-0000C2110000}"/>
    <cellStyle name="20% - Accent2 15 2 3" xfId="3294" xr:uid="{00000000-0005-0000-0000-0000C3110000}"/>
    <cellStyle name="20% - Accent2 15 2 3 2" xfId="6948" xr:uid="{00000000-0005-0000-0000-0000C4110000}"/>
    <cellStyle name="20% - Accent2 15 2 3 2 2" xfId="32225" xr:uid="{00000000-0005-0000-0000-0000C5110000}"/>
    <cellStyle name="20% - Accent2 15 2 3 2 3" xfId="17858" xr:uid="{00000000-0005-0000-0000-0000C6110000}"/>
    <cellStyle name="20% - Accent2 15 2 3 3" xfId="10483" xr:uid="{00000000-0005-0000-0000-0000C7110000}"/>
    <cellStyle name="20% - Accent2 15 2 3 3 2" xfId="35255" xr:uid="{00000000-0005-0000-0000-0000C8110000}"/>
    <cellStyle name="20% - Accent2 15 2 3 3 3" xfId="20864" xr:uid="{00000000-0005-0000-0000-0000C9110000}"/>
    <cellStyle name="20% - Accent2 15 2 3 4" xfId="14023" xr:uid="{00000000-0005-0000-0000-0000CA110000}"/>
    <cellStyle name="20% - Accent2 15 2 3 5" xfId="43588" xr:uid="{00000000-0005-0000-0000-0000CB110000}"/>
    <cellStyle name="20% - Accent2 15 2 3 6" xfId="47123" xr:uid="{00000000-0005-0000-0000-0000CC110000}"/>
    <cellStyle name="20% - Accent2 15 2 3 7" xfId="50658" xr:uid="{00000000-0005-0000-0000-0000CD110000}"/>
    <cellStyle name="20% - Accent2 15 2 4" xfId="5334" xr:uid="{00000000-0005-0000-0000-0000CE110000}"/>
    <cellStyle name="20% - Accent2 15 2 4 2" xfId="25699" xr:uid="{00000000-0005-0000-0000-0000CF110000}"/>
    <cellStyle name="20% - Accent2 15 2 4 2 2" xfId="40330" xr:uid="{00000000-0005-0000-0000-0000D0110000}"/>
    <cellStyle name="20% - Accent2 15 2 4 3" xfId="33841" xr:uid="{00000000-0005-0000-0000-0000D1110000}"/>
    <cellStyle name="20% - Accent2 15 2 4 4" xfId="19474" xr:uid="{00000000-0005-0000-0000-0000D2110000}"/>
    <cellStyle name="20% - Accent2 15 2 5" xfId="8869" xr:uid="{00000000-0005-0000-0000-0000D3110000}"/>
    <cellStyle name="20% - Accent2 15 2 5 2" xfId="24347" xr:uid="{00000000-0005-0000-0000-0000D4110000}"/>
    <cellStyle name="20% - Accent2 15 2 5 2 2" xfId="38978" xr:uid="{00000000-0005-0000-0000-0000D5110000}"/>
    <cellStyle name="20% - Accent2 15 2 5 3" xfId="30609" xr:uid="{00000000-0005-0000-0000-0000D6110000}"/>
    <cellStyle name="20% - Accent2 15 2 5 4" xfId="16242" xr:uid="{00000000-0005-0000-0000-0000D7110000}"/>
    <cellStyle name="20% - Accent2 15 2 6" xfId="12408" xr:uid="{00000000-0005-0000-0000-0000D8110000}"/>
    <cellStyle name="20% - Accent2 15 2 6 2" xfId="28993" xr:uid="{00000000-0005-0000-0000-0000D9110000}"/>
    <cellStyle name="20% - Accent2 15 2 7" xfId="20861" xr:uid="{00000000-0005-0000-0000-0000DA110000}"/>
    <cellStyle name="20% - Accent2 15 2 7 2" xfId="35252" xr:uid="{00000000-0005-0000-0000-0000DB110000}"/>
    <cellStyle name="20% - Accent2 15 2 8" xfId="26983" xr:uid="{00000000-0005-0000-0000-0000DC110000}"/>
    <cellStyle name="20% - Accent2 15 2 9" xfId="41974" xr:uid="{00000000-0005-0000-0000-0000DD110000}"/>
    <cellStyle name="20% - Accent2 15 3" xfId="1907" xr:uid="{00000000-0005-0000-0000-0000DE110000}"/>
    <cellStyle name="20% - Accent2 15 3 10" xfId="45786" xr:uid="{00000000-0005-0000-0000-0000DF110000}"/>
    <cellStyle name="20% - Accent2 15 3 11" xfId="49321" xr:uid="{00000000-0005-0000-0000-0000E0110000}"/>
    <cellStyle name="20% - Accent2 15 3 2" xfId="2755" xr:uid="{00000000-0005-0000-0000-0000E1110000}"/>
    <cellStyle name="20% - Accent2 15 3 2 10" xfId="50123" xr:uid="{00000000-0005-0000-0000-0000E2110000}"/>
    <cellStyle name="20% - Accent2 15 3 2 2" xfId="4375" xr:uid="{00000000-0005-0000-0000-0000E3110000}"/>
    <cellStyle name="20% - Accent2 15 3 2 2 2" xfId="8029" xr:uid="{00000000-0005-0000-0000-0000E4110000}"/>
    <cellStyle name="20% - Accent2 15 3 2 2 2 2" xfId="33306" xr:uid="{00000000-0005-0000-0000-0000E5110000}"/>
    <cellStyle name="20% - Accent2 15 3 2 2 2 3" xfId="18939" xr:uid="{00000000-0005-0000-0000-0000E6110000}"/>
    <cellStyle name="20% - Accent2 15 3 2 2 3" xfId="11564" xr:uid="{00000000-0005-0000-0000-0000E7110000}"/>
    <cellStyle name="20% - Accent2 15 3 2 2 3 2" xfId="35258" xr:uid="{00000000-0005-0000-0000-0000E8110000}"/>
    <cellStyle name="20% - Accent2 15 3 2 2 3 3" xfId="20867" xr:uid="{00000000-0005-0000-0000-0000E9110000}"/>
    <cellStyle name="20% - Accent2 15 3 2 2 4" xfId="15104" xr:uid="{00000000-0005-0000-0000-0000EA110000}"/>
    <cellStyle name="20% - Accent2 15 3 2 2 5" xfId="44669" xr:uid="{00000000-0005-0000-0000-0000EB110000}"/>
    <cellStyle name="20% - Accent2 15 3 2 2 6" xfId="48204" xr:uid="{00000000-0005-0000-0000-0000EC110000}"/>
    <cellStyle name="20% - Accent2 15 3 2 2 7" xfId="51739" xr:uid="{00000000-0005-0000-0000-0000ED110000}"/>
    <cellStyle name="20% - Accent2 15 3 2 3" xfId="6413" xr:uid="{00000000-0005-0000-0000-0000EE110000}"/>
    <cellStyle name="20% - Accent2 15 3 2 3 2" xfId="26778" xr:uid="{00000000-0005-0000-0000-0000EF110000}"/>
    <cellStyle name="20% - Accent2 15 3 2 3 2 2" xfId="41409" xr:uid="{00000000-0005-0000-0000-0000F0110000}"/>
    <cellStyle name="20% - Accent2 15 3 2 3 3" xfId="34922" xr:uid="{00000000-0005-0000-0000-0000F1110000}"/>
    <cellStyle name="20% - Accent2 15 3 2 3 4" xfId="20555" xr:uid="{00000000-0005-0000-0000-0000F2110000}"/>
    <cellStyle name="20% - Accent2 15 3 2 4" xfId="9948" xr:uid="{00000000-0005-0000-0000-0000F3110000}"/>
    <cellStyle name="20% - Accent2 15 3 2 4 2" xfId="25427" xr:uid="{00000000-0005-0000-0000-0000F4110000}"/>
    <cellStyle name="20% - Accent2 15 3 2 4 2 2" xfId="40058" xr:uid="{00000000-0005-0000-0000-0000F5110000}"/>
    <cellStyle name="20% - Accent2 15 3 2 4 3" xfId="31690" xr:uid="{00000000-0005-0000-0000-0000F6110000}"/>
    <cellStyle name="20% - Accent2 15 3 2 4 4" xfId="17323" xr:uid="{00000000-0005-0000-0000-0000F7110000}"/>
    <cellStyle name="20% - Accent2 15 3 2 5" xfId="13488" xr:uid="{00000000-0005-0000-0000-0000F8110000}"/>
    <cellStyle name="20% - Accent2 15 3 2 5 2" xfId="30074" xr:uid="{00000000-0005-0000-0000-0000F9110000}"/>
    <cellStyle name="20% - Accent2 15 3 2 6" xfId="20866" xr:uid="{00000000-0005-0000-0000-0000FA110000}"/>
    <cellStyle name="20% - Accent2 15 3 2 6 2" xfId="35257" xr:uid="{00000000-0005-0000-0000-0000FB110000}"/>
    <cellStyle name="20% - Accent2 15 3 2 7" xfId="26986" xr:uid="{00000000-0005-0000-0000-0000FC110000}"/>
    <cellStyle name="20% - Accent2 15 3 2 8" xfId="43053" xr:uid="{00000000-0005-0000-0000-0000FD110000}"/>
    <cellStyle name="20% - Accent2 15 3 2 9" xfId="46588" xr:uid="{00000000-0005-0000-0000-0000FE110000}"/>
    <cellStyle name="20% - Accent2 15 3 3" xfId="3571" xr:uid="{00000000-0005-0000-0000-0000FF110000}"/>
    <cellStyle name="20% - Accent2 15 3 3 2" xfId="7225" xr:uid="{00000000-0005-0000-0000-000000120000}"/>
    <cellStyle name="20% - Accent2 15 3 3 2 2" xfId="32502" xr:uid="{00000000-0005-0000-0000-000001120000}"/>
    <cellStyle name="20% - Accent2 15 3 3 2 3" xfId="18135" xr:uid="{00000000-0005-0000-0000-000002120000}"/>
    <cellStyle name="20% - Accent2 15 3 3 3" xfId="10760" xr:uid="{00000000-0005-0000-0000-000003120000}"/>
    <cellStyle name="20% - Accent2 15 3 3 3 2" xfId="35259" xr:uid="{00000000-0005-0000-0000-000004120000}"/>
    <cellStyle name="20% - Accent2 15 3 3 3 3" xfId="20868" xr:uid="{00000000-0005-0000-0000-000005120000}"/>
    <cellStyle name="20% - Accent2 15 3 3 4" xfId="14300" xr:uid="{00000000-0005-0000-0000-000006120000}"/>
    <cellStyle name="20% - Accent2 15 3 3 5" xfId="43865" xr:uid="{00000000-0005-0000-0000-000007120000}"/>
    <cellStyle name="20% - Accent2 15 3 3 6" xfId="47400" xr:uid="{00000000-0005-0000-0000-000008120000}"/>
    <cellStyle name="20% - Accent2 15 3 3 7" xfId="50935" xr:uid="{00000000-0005-0000-0000-000009120000}"/>
    <cellStyle name="20% - Accent2 15 3 4" xfId="5611" xr:uid="{00000000-0005-0000-0000-00000A120000}"/>
    <cellStyle name="20% - Accent2 15 3 4 2" xfId="25976" xr:uid="{00000000-0005-0000-0000-00000B120000}"/>
    <cellStyle name="20% - Accent2 15 3 4 2 2" xfId="40607" xr:uid="{00000000-0005-0000-0000-00000C120000}"/>
    <cellStyle name="20% - Accent2 15 3 4 3" xfId="34118" xr:uid="{00000000-0005-0000-0000-00000D120000}"/>
    <cellStyle name="20% - Accent2 15 3 4 4" xfId="19751" xr:uid="{00000000-0005-0000-0000-00000E120000}"/>
    <cellStyle name="20% - Accent2 15 3 5" xfId="9146" xr:uid="{00000000-0005-0000-0000-00000F120000}"/>
    <cellStyle name="20% - Accent2 15 3 5 2" xfId="24624" xr:uid="{00000000-0005-0000-0000-000010120000}"/>
    <cellStyle name="20% - Accent2 15 3 5 2 2" xfId="39255" xr:uid="{00000000-0005-0000-0000-000011120000}"/>
    <cellStyle name="20% - Accent2 15 3 5 3" xfId="30886" xr:uid="{00000000-0005-0000-0000-000012120000}"/>
    <cellStyle name="20% - Accent2 15 3 5 4" xfId="16519" xr:uid="{00000000-0005-0000-0000-000013120000}"/>
    <cellStyle name="20% - Accent2 15 3 6" xfId="12685" xr:uid="{00000000-0005-0000-0000-000014120000}"/>
    <cellStyle name="20% - Accent2 15 3 6 2" xfId="29270" xr:uid="{00000000-0005-0000-0000-000015120000}"/>
    <cellStyle name="20% - Accent2 15 3 7" xfId="20865" xr:uid="{00000000-0005-0000-0000-000016120000}"/>
    <cellStyle name="20% - Accent2 15 3 7 2" xfId="35256" xr:uid="{00000000-0005-0000-0000-000017120000}"/>
    <cellStyle name="20% - Accent2 15 3 8" xfId="26985" xr:uid="{00000000-0005-0000-0000-000018120000}"/>
    <cellStyle name="20% - Accent2 15 3 9" xfId="42251" xr:uid="{00000000-0005-0000-0000-000019120000}"/>
    <cellStyle name="20% - Accent2 15 4" xfId="2215" xr:uid="{00000000-0005-0000-0000-00001A120000}"/>
    <cellStyle name="20% - Accent2 15 4 10" xfId="49584" xr:uid="{00000000-0005-0000-0000-00001B120000}"/>
    <cellStyle name="20% - Accent2 15 4 2" xfId="3835" xr:uid="{00000000-0005-0000-0000-00001C120000}"/>
    <cellStyle name="20% - Accent2 15 4 2 2" xfId="7489" xr:uid="{00000000-0005-0000-0000-00001D120000}"/>
    <cellStyle name="20% - Accent2 15 4 2 2 2" xfId="32766" xr:uid="{00000000-0005-0000-0000-00001E120000}"/>
    <cellStyle name="20% - Accent2 15 4 2 2 3" xfId="18399" xr:uid="{00000000-0005-0000-0000-00001F120000}"/>
    <cellStyle name="20% - Accent2 15 4 2 3" xfId="11024" xr:uid="{00000000-0005-0000-0000-000020120000}"/>
    <cellStyle name="20% - Accent2 15 4 2 3 2" xfId="35261" xr:uid="{00000000-0005-0000-0000-000021120000}"/>
    <cellStyle name="20% - Accent2 15 4 2 3 3" xfId="20870" xr:uid="{00000000-0005-0000-0000-000022120000}"/>
    <cellStyle name="20% - Accent2 15 4 2 4" xfId="14564" xr:uid="{00000000-0005-0000-0000-000023120000}"/>
    <cellStyle name="20% - Accent2 15 4 2 5" xfId="44129" xr:uid="{00000000-0005-0000-0000-000024120000}"/>
    <cellStyle name="20% - Accent2 15 4 2 6" xfId="47664" xr:uid="{00000000-0005-0000-0000-000025120000}"/>
    <cellStyle name="20% - Accent2 15 4 2 7" xfId="51199" xr:uid="{00000000-0005-0000-0000-000026120000}"/>
    <cellStyle name="20% - Accent2 15 4 3" xfId="5874" xr:uid="{00000000-0005-0000-0000-000027120000}"/>
    <cellStyle name="20% - Accent2 15 4 3 2" xfId="26239" xr:uid="{00000000-0005-0000-0000-000028120000}"/>
    <cellStyle name="20% - Accent2 15 4 3 2 2" xfId="40870" xr:uid="{00000000-0005-0000-0000-000029120000}"/>
    <cellStyle name="20% - Accent2 15 4 3 3" xfId="34382" xr:uid="{00000000-0005-0000-0000-00002A120000}"/>
    <cellStyle name="20% - Accent2 15 4 3 4" xfId="20015" xr:uid="{00000000-0005-0000-0000-00002B120000}"/>
    <cellStyle name="20% - Accent2 15 4 4" xfId="9409" xr:uid="{00000000-0005-0000-0000-00002C120000}"/>
    <cellStyle name="20% - Accent2 15 4 4 2" xfId="24888" xr:uid="{00000000-0005-0000-0000-00002D120000}"/>
    <cellStyle name="20% - Accent2 15 4 4 2 2" xfId="39519" xr:uid="{00000000-0005-0000-0000-00002E120000}"/>
    <cellStyle name="20% - Accent2 15 4 4 3" xfId="31150" xr:uid="{00000000-0005-0000-0000-00002F120000}"/>
    <cellStyle name="20% - Accent2 15 4 4 4" xfId="16783" xr:uid="{00000000-0005-0000-0000-000030120000}"/>
    <cellStyle name="20% - Accent2 15 4 5" xfId="12949" xr:uid="{00000000-0005-0000-0000-000031120000}"/>
    <cellStyle name="20% - Accent2 15 4 5 2" xfId="29534" xr:uid="{00000000-0005-0000-0000-000032120000}"/>
    <cellStyle name="20% - Accent2 15 4 6" xfId="20869" xr:uid="{00000000-0005-0000-0000-000033120000}"/>
    <cellStyle name="20% - Accent2 15 4 6 2" xfId="35260" xr:uid="{00000000-0005-0000-0000-000034120000}"/>
    <cellStyle name="20% - Accent2 15 4 7" xfId="26987" xr:uid="{00000000-0005-0000-0000-000035120000}"/>
    <cellStyle name="20% - Accent2 15 4 8" xfId="42514" xr:uid="{00000000-0005-0000-0000-000036120000}"/>
    <cellStyle name="20% - Accent2 15 4 9" xfId="46049" xr:uid="{00000000-0005-0000-0000-000037120000}"/>
    <cellStyle name="20% - Accent2 15 5" xfId="3031" xr:uid="{00000000-0005-0000-0000-000038120000}"/>
    <cellStyle name="20% - Accent2 15 5 2" xfId="6685" xr:uid="{00000000-0005-0000-0000-000039120000}"/>
    <cellStyle name="20% - Accent2 15 5 2 2" xfId="31962" xr:uid="{00000000-0005-0000-0000-00003A120000}"/>
    <cellStyle name="20% - Accent2 15 5 2 3" xfId="17595" xr:uid="{00000000-0005-0000-0000-00003B120000}"/>
    <cellStyle name="20% - Accent2 15 5 3" xfId="10220" xr:uid="{00000000-0005-0000-0000-00003C120000}"/>
    <cellStyle name="20% - Accent2 15 5 3 2" xfId="35262" xr:uid="{00000000-0005-0000-0000-00003D120000}"/>
    <cellStyle name="20% - Accent2 15 5 3 3" xfId="20871" xr:uid="{00000000-0005-0000-0000-00003E120000}"/>
    <cellStyle name="20% - Accent2 15 5 4" xfId="13760" xr:uid="{00000000-0005-0000-0000-00003F120000}"/>
    <cellStyle name="20% - Accent2 15 5 5" xfId="43325" xr:uid="{00000000-0005-0000-0000-000040120000}"/>
    <cellStyle name="20% - Accent2 15 5 6" xfId="46860" xr:uid="{00000000-0005-0000-0000-000041120000}"/>
    <cellStyle name="20% - Accent2 15 5 7" xfId="50395" xr:uid="{00000000-0005-0000-0000-000042120000}"/>
    <cellStyle name="20% - Accent2 15 6" xfId="4653" xr:uid="{00000000-0005-0000-0000-000043120000}"/>
    <cellStyle name="20% - Accent2 15 6 2" xfId="8305" xr:uid="{00000000-0005-0000-0000-000044120000}"/>
    <cellStyle name="20% - Accent2 15 6 2 2" xfId="33578" xr:uid="{00000000-0005-0000-0000-000045120000}"/>
    <cellStyle name="20% - Accent2 15 6 2 3" xfId="19211" xr:uid="{00000000-0005-0000-0000-000046120000}"/>
    <cellStyle name="20% - Accent2 15 6 3" xfId="11840" xr:uid="{00000000-0005-0000-0000-000047120000}"/>
    <cellStyle name="20% - Accent2 15 6 3 2" xfId="35263" xr:uid="{00000000-0005-0000-0000-000048120000}"/>
    <cellStyle name="20% - Accent2 15 6 3 3" xfId="20872" xr:uid="{00000000-0005-0000-0000-000049120000}"/>
    <cellStyle name="20% - Accent2 15 6 4" xfId="15380" xr:uid="{00000000-0005-0000-0000-00004A120000}"/>
    <cellStyle name="20% - Accent2 15 6 5" xfId="44945" xr:uid="{00000000-0005-0000-0000-00004B120000}"/>
    <cellStyle name="20% - Accent2 15 6 6" xfId="48480" xr:uid="{00000000-0005-0000-0000-00004C120000}"/>
    <cellStyle name="20% - Accent2 15 6 7" xfId="52015" xr:uid="{00000000-0005-0000-0000-00004D120000}"/>
    <cellStyle name="20% - Accent2 15 7" xfId="5071" xr:uid="{00000000-0005-0000-0000-00004E120000}"/>
    <cellStyle name="20% - Accent2 15 7 2" xfId="24084" xr:uid="{00000000-0005-0000-0000-00004F120000}"/>
    <cellStyle name="20% - Accent2 15 7 2 2" xfId="38715" xr:uid="{00000000-0005-0000-0000-000050120000}"/>
    <cellStyle name="20% - Accent2 15 7 3" xfId="30346" xr:uid="{00000000-0005-0000-0000-000051120000}"/>
    <cellStyle name="20% - Accent2 15 7 4" xfId="15979" xr:uid="{00000000-0005-0000-0000-000052120000}"/>
    <cellStyle name="20% - Accent2 15 8" xfId="8606" xr:uid="{00000000-0005-0000-0000-000053120000}"/>
    <cellStyle name="20% - Accent2 15 8 2" xfId="28730" xr:uid="{00000000-0005-0000-0000-000054120000}"/>
    <cellStyle name="20% - Accent2 15 8 3" xfId="15711" xr:uid="{00000000-0005-0000-0000-000055120000}"/>
    <cellStyle name="20% - Accent2 15 9" xfId="12145" xr:uid="{00000000-0005-0000-0000-000056120000}"/>
    <cellStyle name="20% - Accent2 15 9 2" xfId="35251" xr:uid="{00000000-0005-0000-0000-000057120000}"/>
    <cellStyle name="20% - Accent2 16" xfId="1357" xr:uid="{00000000-0005-0000-0000-000058120000}"/>
    <cellStyle name="20% - Accent2 17" xfId="1944" xr:uid="{00000000-0005-0000-0000-000059120000}"/>
    <cellStyle name="20% - Accent2 18" xfId="4735" xr:uid="{00000000-0005-0000-0000-00005A120000}"/>
    <cellStyle name="20% - Accent2 19" xfId="4769" xr:uid="{00000000-0005-0000-0000-00005B120000}"/>
    <cellStyle name="20% - Accent2 2" xfId="51" xr:uid="{00000000-0005-0000-0000-00005C120000}"/>
    <cellStyle name="20% - Accent2 2 10" xfId="52751" xr:uid="{00000000-0005-0000-0000-00005D120000}"/>
    <cellStyle name="20% - Accent2 2 11" xfId="53014" xr:uid="{00000000-0005-0000-0000-00005E120000}"/>
    <cellStyle name="20% - Accent2 2 2" xfId="688" xr:uid="{00000000-0005-0000-0000-00005F120000}"/>
    <cellStyle name="20% - Accent2 2 2 10" xfId="11911" xr:uid="{00000000-0005-0000-0000-000060120000}"/>
    <cellStyle name="20% - Accent2 2 2 10 2" xfId="35264" xr:uid="{00000000-0005-0000-0000-000061120000}"/>
    <cellStyle name="20% - Accent2 2 2 11" xfId="26988" xr:uid="{00000000-0005-0000-0000-000062120000}"/>
    <cellStyle name="20% - Accent2 2 2 12" xfId="41477" xr:uid="{00000000-0005-0000-0000-000063120000}"/>
    <cellStyle name="20% - Accent2 2 2 13" xfId="45012" xr:uid="{00000000-0005-0000-0000-000064120000}"/>
    <cellStyle name="20% - Accent2 2 2 14" xfId="48547" xr:uid="{00000000-0005-0000-0000-000065120000}"/>
    <cellStyle name="20% - Accent2 2 2 15" xfId="1049" xr:uid="{00000000-0005-0000-0000-000066120000}"/>
    <cellStyle name="20% - Accent2 2 2 16" xfId="52519" xr:uid="{00000000-0005-0000-0000-000067120000}"/>
    <cellStyle name="20% - Accent2 2 2 17" xfId="52786" xr:uid="{00000000-0005-0000-0000-000068120000}"/>
    <cellStyle name="20% - Accent2 2 2 2" xfId="772" xr:uid="{00000000-0005-0000-0000-000069120000}"/>
    <cellStyle name="20% - Accent2 2 2 2 10" xfId="26989" xr:uid="{00000000-0005-0000-0000-00006A120000}"/>
    <cellStyle name="20% - Accent2 2 2 2 11" xfId="41524" xr:uid="{00000000-0005-0000-0000-00006B120000}"/>
    <cellStyle name="20% - Accent2 2 2 2 12" xfId="45059" xr:uid="{00000000-0005-0000-0000-00006C120000}"/>
    <cellStyle name="20% - Accent2 2 2 2 13" xfId="48594" xr:uid="{00000000-0005-0000-0000-00006D120000}"/>
    <cellStyle name="20% - Accent2 2 2 2 14" xfId="1139" xr:uid="{00000000-0005-0000-0000-00006E120000}"/>
    <cellStyle name="20% - Accent2 2 2 2 15" xfId="52603" xr:uid="{00000000-0005-0000-0000-00006F120000}"/>
    <cellStyle name="20% - Accent2 2 2 2 16" xfId="52870" xr:uid="{00000000-0005-0000-0000-000070120000}"/>
    <cellStyle name="20% - Accent2 2 2 2 2" xfId="1441" xr:uid="{00000000-0005-0000-0000-000071120000}"/>
    <cellStyle name="20% - Accent2 2 2 2 2 10" xfId="45321" xr:uid="{00000000-0005-0000-0000-000072120000}"/>
    <cellStyle name="20% - Accent2 2 2 2 2 11" xfId="48856" xr:uid="{00000000-0005-0000-0000-000073120000}"/>
    <cellStyle name="20% - Accent2 2 2 2 2 2" xfId="2290" xr:uid="{00000000-0005-0000-0000-000074120000}"/>
    <cellStyle name="20% - Accent2 2 2 2 2 2 10" xfId="49659" xr:uid="{00000000-0005-0000-0000-000075120000}"/>
    <cellStyle name="20% - Accent2 2 2 2 2 2 2" xfId="3910" xr:uid="{00000000-0005-0000-0000-000076120000}"/>
    <cellStyle name="20% - Accent2 2 2 2 2 2 2 2" xfId="7564" xr:uid="{00000000-0005-0000-0000-000077120000}"/>
    <cellStyle name="20% - Accent2 2 2 2 2 2 2 2 2" xfId="32841" xr:uid="{00000000-0005-0000-0000-000078120000}"/>
    <cellStyle name="20% - Accent2 2 2 2 2 2 2 2 3" xfId="18474" xr:uid="{00000000-0005-0000-0000-000079120000}"/>
    <cellStyle name="20% - Accent2 2 2 2 2 2 2 3" xfId="11099" xr:uid="{00000000-0005-0000-0000-00007A120000}"/>
    <cellStyle name="20% - Accent2 2 2 2 2 2 2 3 2" xfId="35268" xr:uid="{00000000-0005-0000-0000-00007B120000}"/>
    <cellStyle name="20% - Accent2 2 2 2 2 2 2 3 3" xfId="20875" xr:uid="{00000000-0005-0000-0000-00007C120000}"/>
    <cellStyle name="20% - Accent2 2 2 2 2 2 2 4" xfId="14639" xr:uid="{00000000-0005-0000-0000-00007D120000}"/>
    <cellStyle name="20% - Accent2 2 2 2 2 2 2 5" xfId="44204" xr:uid="{00000000-0005-0000-0000-00007E120000}"/>
    <cellStyle name="20% - Accent2 2 2 2 2 2 2 6" xfId="47739" xr:uid="{00000000-0005-0000-0000-00007F120000}"/>
    <cellStyle name="20% - Accent2 2 2 2 2 2 2 7" xfId="51274" xr:uid="{00000000-0005-0000-0000-000080120000}"/>
    <cellStyle name="20% - Accent2 2 2 2 2 2 3" xfId="5949" xr:uid="{00000000-0005-0000-0000-000081120000}"/>
    <cellStyle name="20% - Accent2 2 2 2 2 2 3 2" xfId="26314" xr:uid="{00000000-0005-0000-0000-000082120000}"/>
    <cellStyle name="20% - Accent2 2 2 2 2 2 3 2 2" xfId="40945" xr:uid="{00000000-0005-0000-0000-000083120000}"/>
    <cellStyle name="20% - Accent2 2 2 2 2 2 3 3" xfId="34457" xr:uid="{00000000-0005-0000-0000-000084120000}"/>
    <cellStyle name="20% - Accent2 2 2 2 2 2 3 4" xfId="20090" xr:uid="{00000000-0005-0000-0000-000085120000}"/>
    <cellStyle name="20% - Accent2 2 2 2 2 2 4" xfId="9484" xr:uid="{00000000-0005-0000-0000-000086120000}"/>
    <cellStyle name="20% - Accent2 2 2 2 2 2 4 2" xfId="24963" xr:uid="{00000000-0005-0000-0000-000087120000}"/>
    <cellStyle name="20% - Accent2 2 2 2 2 2 4 2 2" xfId="39594" xr:uid="{00000000-0005-0000-0000-000088120000}"/>
    <cellStyle name="20% - Accent2 2 2 2 2 2 4 3" xfId="31225" xr:uid="{00000000-0005-0000-0000-000089120000}"/>
    <cellStyle name="20% - Accent2 2 2 2 2 2 4 4" xfId="16858" xr:uid="{00000000-0005-0000-0000-00008A120000}"/>
    <cellStyle name="20% - Accent2 2 2 2 2 2 5" xfId="13024" xr:uid="{00000000-0005-0000-0000-00008B120000}"/>
    <cellStyle name="20% - Accent2 2 2 2 2 2 5 2" xfId="29609" xr:uid="{00000000-0005-0000-0000-00008C120000}"/>
    <cellStyle name="20% - Accent2 2 2 2 2 2 6" xfId="20874" xr:uid="{00000000-0005-0000-0000-00008D120000}"/>
    <cellStyle name="20% - Accent2 2 2 2 2 2 6 2" xfId="35267" xr:uid="{00000000-0005-0000-0000-00008E120000}"/>
    <cellStyle name="20% - Accent2 2 2 2 2 2 7" xfId="26991" xr:uid="{00000000-0005-0000-0000-00008F120000}"/>
    <cellStyle name="20% - Accent2 2 2 2 2 2 8" xfId="42589" xr:uid="{00000000-0005-0000-0000-000090120000}"/>
    <cellStyle name="20% - Accent2 2 2 2 2 2 9" xfId="46124" xr:uid="{00000000-0005-0000-0000-000091120000}"/>
    <cellStyle name="20% - Accent2 2 2 2 2 3" xfId="3106" xr:uid="{00000000-0005-0000-0000-000092120000}"/>
    <cellStyle name="20% - Accent2 2 2 2 2 3 2" xfId="6760" xr:uid="{00000000-0005-0000-0000-000093120000}"/>
    <cellStyle name="20% - Accent2 2 2 2 2 3 2 2" xfId="32037" xr:uid="{00000000-0005-0000-0000-000094120000}"/>
    <cellStyle name="20% - Accent2 2 2 2 2 3 2 3" xfId="17670" xr:uid="{00000000-0005-0000-0000-000095120000}"/>
    <cellStyle name="20% - Accent2 2 2 2 2 3 3" xfId="10295" xr:uid="{00000000-0005-0000-0000-000096120000}"/>
    <cellStyle name="20% - Accent2 2 2 2 2 3 3 2" xfId="35269" xr:uid="{00000000-0005-0000-0000-000097120000}"/>
    <cellStyle name="20% - Accent2 2 2 2 2 3 3 3" xfId="20876" xr:uid="{00000000-0005-0000-0000-000098120000}"/>
    <cellStyle name="20% - Accent2 2 2 2 2 3 4" xfId="13835" xr:uid="{00000000-0005-0000-0000-000099120000}"/>
    <cellStyle name="20% - Accent2 2 2 2 2 3 5" xfId="43400" xr:uid="{00000000-0005-0000-0000-00009A120000}"/>
    <cellStyle name="20% - Accent2 2 2 2 2 3 6" xfId="46935" xr:uid="{00000000-0005-0000-0000-00009B120000}"/>
    <cellStyle name="20% - Accent2 2 2 2 2 3 7" xfId="50470" xr:uid="{00000000-0005-0000-0000-00009C120000}"/>
    <cellStyle name="20% - Accent2 2 2 2 2 4" xfId="5146" xr:uid="{00000000-0005-0000-0000-00009D120000}"/>
    <cellStyle name="20% - Accent2 2 2 2 2 4 2" xfId="25511" xr:uid="{00000000-0005-0000-0000-00009E120000}"/>
    <cellStyle name="20% - Accent2 2 2 2 2 4 2 2" xfId="40142" xr:uid="{00000000-0005-0000-0000-00009F120000}"/>
    <cellStyle name="20% - Accent2 2 2 2 2 4 3" xfId="33653" xr:uid="{00000000-0005-0000-0000-0000A0120000}"/>
    <cellStyle name="20% - Accent2 2 2 2 2 4 4" xfId="19286" xr:uid="{00000000-0005-0000-0000-0000A1120000}"/>
    <cellStyle name="20% - Accent2 2 2 2 2 5" xfId="8681" xr:uid="{00000000-0005-0000-0000-0000A2120000}"/>
    <cellStyle name="20% - Accent2 2 2 2 2 5 2" xfId="24159" xr:uid="{00000000-0005-0000-0000-0000A3120000}"/>
    <cellStyle name="20% - Accent2 2 2 2 2 5 2 2" xfId="38790" xr:uid="{00000000-0005-0000-0000-0000A4120000}"/>
    <cellStyle name="20% - Accent2 2 2 2 2 5 3" xfId="30421" xr:uid="{00000000-0005-0000-0000-0000A5120000}"/>
    <cellStyle name="20% - Accent2 2 2 2 2 5 4" xfId="16054" xr:uid="{00000000-0005-0000-0000-0000A6120000}"/>
    <cellStyle name="20% - Accent2 2 2 2 2 6" xfId="12220" xr:uid="{00000000-0005-0000-0000-0000A7120000}"/>
    <cellStyle name="20% - Accent2 2 2 2 2 6 2" xfId="28805" xr:uid="{00000000-0005-0000-0000-0000A8120000}"/>
    <cellStyle name="20% - Accent2 2 2 2 2 7" xfId="20873" xr:uid="{00000000-0005-0000-0000-0000A9120000}"/>
    <cellStyle name="20% - Accent2 2 2 2 2 7 2" xfId="35266" xr:uid="{00000000-0005-0000-0000-0000AA120000}"/>
    <cellStyle name="20% - Accent2 2 2 2 2 8" xfId="26990" xr:uid="{00000000-0005-0000-0000-0000AB120000}"/>
    <cellStyle name="20% - Accent2 2 2 2 2 9" xfId="41786" xr:uid="{00000000-0005-0000-0000-0000AC120000}"/>
    <cellStyle name="20% - Accent2 2 2 2 3" xfId="1704" xr:uid="{00000000-0005-0000-0000-0000AD120000}"/>
    <cellStyle name="20% - Accent2 2 2 2 3 10" xfId="45583" xr:uid="{00000000-0005-0000-0000-0000AE120000}"/>
    <cellStyle name="20% - Accent2 2 2 2 3 11" xfId="49118" xr:uid="{00000000-0005-0000-0000-0000AF120000}"/>
    <cellStyle name="20% - Accent2 2 2 2 3 2" xfId="2552" xr:uid="{00000000-0005-0000-0000-0000B0120000}"/>
    <cellStyle name="20% - Accent2 2 2 2 3 2 10" xfId="49920" xr:uid="{00000000-0005-0000-0000-0000B1120000}"/>
    <cellStyle name="20% - Accent2 2 2 2 3 2 2" xfId="4172" xr:uid="{00000000-0005-0000-0000-0000B2120000}"/>
    <cellStyle name="20% - Accent2 2 2 2 3 2 2 2" xfId="7826" xr:uid="{00000000-0005-0000-0000-0000B3120000}"/>
    <cellStyle name="20% - Accent2 2 2 2 3 2 2 2 2" xfId="33103" xr:uid="{00000000-0005-0000-0000-0000B4120000}"/>
    <cellStyle name="20% - Accent2 2 2 2 3 2 2 2 3" xfId="18736" xr:uid="{00000000-0005-0000-0000-0000B5120000}"/>
    <cellStyle name="20% - Accent2 2 2 2 3 2 2 3" xfId="11361" xr:uid="{00000000-0005-0000-0000-0000B6120000}"/>
    <cellStyle name="20% - Accent2 2 2 2 3 2 2 3 2" xfId="35272" xr:uid="{00000000-0005-0000-0000-0000B7120000}"/>
    <cellStyle name="20% - Accent2 2 2 2 3 2 2 3 3" xfId="20879" xr:uid="{00000000-0005-0000-0000-0000B8120000}"/>
    <cellStyle name="20% - Accent2 2 2 2 3 2 2 4" xfId="14901" xr:uid="{00000000-0005-0000-0000-0000B9120000}"/>
    <cellStyle name="20% - Accent2 2 2 2 3 2 2 5" xfId="44466" xr:uid="{00000000-0005-0000-0000-0000BA120000}"/>
    <cellStyle name="20% - Accent2 2 2 2 3 2 2 6" xfId="48001" xr:uid="{00000000-0005-0000-0000-0000BB120000}"/>
    <cellStyle name="20% - Accent2 2 2 2 3 2 2 7" xfId="51536" xr:uid="{00000000-0005-0000-0000-0000BC120000}"/>
    <cellStyle name="20% - Accent2 2 2 2 3 2 3" xfId="6210" xr:uid="{00000000-0005-0000-0000-0000BD120000}"/>
    <cellStyle name="20% - Accent2 2 2 2 3 2 3 2" xfId="26575" xr:uid="{00000000-0005-0000-0000-0000BE120000}"/>
    <cellStyle name="20% - Accent2 2 2 2 3 2 3 2 2" xfId="41206" xr:uid="{00000000-0005-0000-0000-0000BF120000}"/>
    <cellStyle name="20% - Accent2 2 2 2 3 2 3 3" xfId="34719" xr:uid="{00000000-0005-0000-0000-0000C0120000}"/>
    <cellStyle name="20% - Accent2 2 2 2 3 2 3 4" xfId="20352" xr:uid="{00000000-0005-0000-0000-0000C1120000}"/>
    <cellStyle name="20% - Accent2 2 2 2 3 2 4" xfId="9745" xr:uid="{00000000-0005-0000-0000-0000C2120000}"/>
    <cellStyle name="20% - Accent2 2 2 2 3 2 4 2" xfId="25224" xr:uid="{00000000-0005-0000-0000-0000C3120000}"/>
    <cellStyle name="20% - Accent2 2 2 2 3 2 4 2 2" xfId="39855" xr:uid="{00000000-0005-0000-0000-0000C4120000}"/>
    <cellStyle name="20% - Accent2 2 2 2 3 2 4 3" xfId="31487" xr:uid="{00000000-0005-0000-0000-0000C5120000}"/>
    <cellStyle name="20% - Accent2 2 2 2 3 2 4 4" xfId="17120" xr:uid="{00000000-0005-0000-0000-0000C6120000}"/>
    <cellStyle name="20% - Accent2 2 2 2 3 2 5" xfId="13285" xr:uid="{00000000-0005-0000-0000-0000C7120000}"/>
    <cellStyle name="20% - Accent2 2 2 2 3 2 5 2" xfId="29871" xr:uid="{00000000-0005-0000-0000-0000C8120000}"/>
    <cellStyle name="20% - Accent2 2 2 2 3 2 6" xfId="20878" xr:uid="{00000000-0005-0000-0000-0000C9120000}"/>
    <cellStyle name="20% - Accent2 2 2 2 3 2 6 2" xfId="35271" xr:uid="{00000000-0005-0000-0000-0000CA120000}"/>
    <cellStyle name="20% - Accent2 2 2 2 3 2 7" xfId="26993" xr:uid="{00000000-0005-0000-0000-0000CB120000}"/>
    <cellStyle name="20% - Accent2 2 2 2 3 2 8" xfId="42850" xr:uid="{00000000-0005-0000-0000-0000CC120000}"/>
    <cellStyle name="20% - Accent2 2 2 2 3 2 9" xfId="46385" xr:uid="{00000000-0005-0000-0000-0000CD120000}"/>
    <cellStyle name="20% - Accent2 2 2 2 3 3" xfId="3368" xr:uid="{00000000-0005-0000-0000-0000CE120000}"/>
    <cellStyle name="20% - Accent2 2 2 2 3 3 2" xfId="7022" xr:uid="{00000000-0005-0000-0000-0000CF120000}"/>
    <cellStyle name="20% - Accent2 2 2 2 3 3 2 2" xfId="32299" xr:uid="{00000000-0005-0000-0000-0000D0120000}"/>
    <cellStyle name="20% - Accent2 2 2 2 3 3 2 3" xfId="17932" xr:uid="{00000000-0005-0000-0000-0000D1120000}"/>
    <cellStyle name="20% - Accent2 2 2 2 3 3 3" xfId="10557" xr:uid="{00000000-0005-0000-0000-0000D2120000}"/>
    <cellStyle name="20% - Accent2 2 2 2 3 3 3 2" xfId="35273" xr:uid="{00000000-0005-0000-0000-0000D3120000}"/>
    <cellStyle name="20% - Accent2 2 2 2 3 3 3 3" xfId="20880" xr:uid="{00000000-0005-0000-0000-0000D4120000}"/>
    <cellStyle name="20% - Accent2 2 2 2 3 3 4" xfId="14097" xr:uid="{00000000-0005-0000-0000-0000D5120000}"/>
    <cellStyle name="20% - Accent2 2 2 2 3 3 5" xfId="43662" xr:uid="{00000000-0005-0000-0000-0000D6120000}"/>
    <cellStyle name="20% - Accent2 2 2 2 3 3 6" xfId="47197" xr:uid="{00000000-0005-0000-0000-0000D7120000}"/>
    <cellStyle name="20% - Accent2 2 2 2 3 3 7" xfId="50732" xr:uid="{00000000-0005-0000-0000-0000D8120000}"/>
    <cellStyle name="20% - Accent2 2 2 2 3 4" xfId="5408" xr:uid="{00000000-0005-0000-0000-0000D9120000}"/>
    <cellStyle name="20% - Accent2 2 2 2 3 4 2" xfId="25773" xr:uid="{00000000-0005-0000-0000-0000DA120000}"/>
    <cellStyle name="20% - Accent2 2 2 2 3 4 2 2" xfId="40404" xr:uid="{00000000-0005-0000-0000-0000DB120000}"/>
    <cellStyle name="20% - Accent2 2 2 2 3 4 3" xfId="33915" xr:uid="{00000000-0005-0000-0000-0000DC120000}"/>
    <cellStyle name="20% - Accent2 2 2 2 3 4 4" xfId="19548" xr:uid="{00000000-0005-0000-0000-0000DD120000}"/>
    <cellStyle name="20% - Accent2 2 2 2 3 5" xfId="8943" xr:uid="{00000000-0005-0000-0000-0000DE120000}"/>
    <cellStyle name="20% - Accent2 2 2 2 3 5 2" xfId="24421" xr:uid="{00000000-0005-0000-0000-0000DF120000}"/>
    <cellStyle name="20% - Accent2 2 2 2 3 5 2 2" xfId="39052" xr:uid="{00000000-0005-0000-0000-0000E0120000}"/>
    <cellStyle name="20% - Accent2 2 2 2 3 5 3" xfId="30683" xr:uid="{00000000-0005-0000-0000-0000E1120000}"/>
    <cellStyle name="20% - Accent2 2 2 2 3 5 4" xfId="16316" xr:uid="{00000000-0005-0000-0000-0000E2120000}"/>
    <cellStyle name="20% - Accent2 2 2 2 3 6" xfId="12482" xr:uid="{00000000-0005-0000-0000-0000E3120000}"/>
    <cellStyle name="20% - Accent2 2 2 2 3 6 2" xfId="29067" xr:uid="{00000000-0005-0000-0000-0000E4120000}"/>
    <cellStyle name="20% - Accent2 2 2 2 3 7" xfId="20877" xr:uid="{00000000-0005-0000-0000-0000E5120000}"/>
    <cellStyle name="20% - Accent2 2 2 2 3 7 2" xfId="35270" xr:uid="{00000000-0005-0000-0000-0000E6120000}"/>
    <cellStyle name="20% - Accent2 2 2 2 3 8" xfId="26992" xr:uid="{00000000-0005-0000-0000-0000E7120000}"/>
    <cellStyle name="20% - Accent2 2 2 2 3 9" xfId="42048" xr:uid="{00000000-0005-0000-0000-0000E8120000}"/>
    <cellStyle name="20% - Accent2 2 2 2 4" xfId="2028" xr:uid="{00000000-0005-0000-0000-0000E9120000}"/>
    <cellStyle name="20% - Accent2 2 2 2 4 10" xfId="49397" xr:uid="{00000000-0005-0000-0000-0000EA120000}"/>
    <cellStyle name="20% - Accent2 2 2 2 4 2" xfId="3648" xr:uid="{00000000-0005-0000-0000-0000EB120000}"/>
    <cellStyle name="20% - Accent2 2 2 2 4 2 2" xfId="7302" xr:uid="{00000000-0005-0000-0000-0000EC120000}"/>
    <cellStyle name="20% - Accent2 2 2 2 4 2 2 2" xfId="32579" xr:uid="{00000000-0005-0000-0000-0000ED120000}"/>
    <cellStyle name="20% - Accent2 2 2 2 4 2 2 3" xfId="18212" xr:uid="{00000000-0005-0000-0000-0000EE120000}"/>
    <cellStyle name="20% - Accent2 2 2 2 4 2 3" xfId="10837" xr:uid="{00000000-0005-0000-0000-0000EF120000}"/>
    <cellStyle name="20% - Accent2 2 2 2 4 2 3 2" xfId="35275" xr:uid="{00000000-0005-0000-0000-0000F0120000}"/>
    <cellStyle name="20% - Accent2 2 2 2 4 2 3 3" xfId="20882" xr:uid="{00000000-0005-0000-0000-0000F1120000}"/>
    <cellStyle name="20% - Accent2 2 2 2 4 2 4" xfId="14377" xr:uid="{00000000-0005-0000-0000-0000F2120000}"/>
    <cellStyle name="20% - Accent2 2 2 2 4 2 5" xfId="43942" xr:uid="{00000000-0005-0000-0000-0000F3120000}"/>
    <cellStyle name="20% - Accent2 2 2 2 4 2 6" xfId="47477" xr:uid="{00000000-0005-0000-0000-0000F4120000}"/>
    <cellStyle name="20% - Accent2 2 2 2 4 2 7" xfId="51012" xr:uid="{00000000-0005-0000-0000-0000F5120000}"/>
    <cellStyle name="20% - Accent2 2 2 2 4 3" xfId="5687" xr:uid="{00000000-0005-0000-0000-0000F6120000}"/>
    <cellStyle name="20% - Accent2 2 2 2 4 3 2" xfId="26052" xr:uid="{00000000-0005-0000-0000-0000F7120000}"/>
    <cellStyle name="20% - Accent2 2 2 2 4 3 2 2" xfId="40683" xr:uid="{00000000-0005-0000-0000-0000F8120000}"/>
    <cellStyle name="20% - Accent2 2 2 2 4 3 3" xfId="34195" xr:uid="{00000000-0005-0000-0000-0000F9120000}"/>
    <cellStyle name="20% - Accent2 2 2 2 4 3 4" xfId="19828" xr:uid="{00000000-0005-0000-0000-0000FA120000}"/>
    <cellStyle name="20% - Accent2 2 2 2 4 4" xfId="9222" xr:uid="{00000000-0005-0000-0000-0000FB120000}"/>
    <cellStyle name="20% - Accent2 2 2 2 4 4 2" xfId="24701" xr:uid="{00000000-0005-0000-0000-0000FC120000}"/>
    <cellStyle name="20% - Accent2 2 2 2 4 4 2 2" xfId="39332" xr:uid="{00000000-0005-0000-0000-0000FD120000}"/>
    <cellStyle name="20% - Accent2 2 2 2 4 4 3" xfId="30963" xr:uid="{00000000-0005-0000-0000-0000FE120000}"/>
    <cellStyle name="20% - Accent2 2 2 2 4 4 4" xfId="16596" xr:uid="{00000000-0005-0000-0000-0000FF120000}"/>
    <cellStyle name="20% - Accent2 2 2 2 4 5" xfId="12762" xr:uid="{00000000-0005-0000-0000-000000130000}"/>
    <cellStyle name="20% - Accent2 2 2 2 4 5 2" xfId="29347" xr:uid="{00000000-0005-0000-0000-000001130000}"/>
    <cellStyle name="20% - Accent2 2 2 2 4 6" xfId="20881" xr:uid="{00000000-0005-0000-0000-000002130000}"/>
    <cellStyle name="20% - Accent2 2 2 2 4 6 2" xfId="35274" xr:uid="{00000000-0005-0000-0000-000003130000}"/>
    <cellStyle name="20% - Accent2 2 2 2 4 7" xfId="26994" xr:uid="{00000000-0005-0000-0000-000004130000}"/>
    <cellStyle name="20% - Accent2 2 2 2 4 8" xfId="42327" xr:uid="{00000000-0005-0000-0000-000005130000}"/>
    <cellStyle name="20% - Accent2 2 2 2 4 9" xfId="45862" xr:uid="{00000000-0005-0000-0000-000006130000}"/>
    <cellStyle name="20% - Accent2 2 2 2 5" xfId="2843" xr:uid="{00000000-0005-0000-0000-000007130000}"/>
    <cellStyle name="20% - Accent2 2 2 2 5 2" xfId="6497" xr:uid="{00000000-0005-0000-0000-000008130000}"/>
    <cellStyle name="20% - Accent2 2 2 2 5 2 2" xfId="31774" xr:uid="{00000000-0005-0000-0000-000009130000}"/>
    <cellStyle name="20% - Accent2 2 2 2 5 2 3" xfId="17407" xr:uid="{00000000-0005-0000-0000-00000A130000}"/>
    <cellStyle name="20% - Accent2 2 2 2 5 3" xfId="10032" xr:uid="{00000000-0005-0000-0000-00000B130000}"/>
    <cellStyle name="20% - Accent2 2 2 2 5 3 2" xfId="35276" xr:uid="{00000000-0005-0000-0000-00000C130000}"/>
    <cellStyle name="20% - Accent2 2 2 2 5 3 3" xfId="20883" xr:uid="{00000000-0005-0000-0000-00000D130000}"/>
    <cellStyle name="20% - Accent2 2 2 2 5 4" xfId="13572" xr:uid="{00000000-0005-0000-0000-00000E130000}"/>
    <cellStyle name="20% - Accent2 2 2 2 5 5" xfId="43137" xr:uid="{00000000-0005-0000-0000-00000F130000}"/>
    <cellStyle name="20% - Accent2 2 2 2 5 6" xfId="46672" xr:uid="{00000000-0005-0000-0000-000010130000}"/>
    <cellStyle name="20% - Accent2 2 2 2 5 7" xfId="50207" xr:uid="{00000000-0005-0000-0000-000011130000}"/>
    <cellStyle name="20% - Accent2 2 2 2 6" xfId="4466" xr:uid="{00000000-0005-0000-0000-000012130000}"/>
    <cellStyle name="20% - Accent2 2 2 2 6 2" xfId="8118" xr:uid="{00000000-0005-0000-0000-000013130000}"/>
    <cellStyle name="20% - Accent2 2 2 2 6 2 2" xfId="33390" xr:uid="{00000000-0005-0000-0000-000014130000}"/>
    <cellStyle name="20% - Accent2 2 2 2 6 2 3" xfId="19023" xr:uid="{00000000-0005-0000-0000-000015130000}"/>
    <cellStyle name="20% - Accent2 2 2 2 6 3" xfId="11653" xr:uid="{00000000-0005-0000-0000-000016130000}"/>
    <cellStyle name="20% - Accent2 2 2 2 6 3 2" xfId="35277" xr:uid="{00000000-0005-0000-0000-000017130000}"/>
    <cellStyle name="20% - Accent2 2 2 2 6 3 3" xfId="20884" xr:uid="{00000000-0005-0000-0000-000018130000}"/>
    <cellStyle name="20% - Accent2 2 2 2 6 4" xfId="15193" xr:uid="{00000000-0005-0000-0000-000019130000}"/>
    <cellStyle name="20% - Accent2 2 2 2 6 5" xfId="44758" xr:uid="{00000000-0005-0000-0000-00001A130000}"/>
    <cellStyle name="20% - Accent2 2 2 2 6 6" xfId="48293" xr:uid="{00000000-0005-0000-0000-00001B130000}"/>
    <cellStyle name="20% - Accent2 2 2 2 6 7" xfId="51828" xr:uid="{00000000-0005-0000-0000-00001C130000}"/>
    <cellStyle name="20% - Accent2 2 2 2 7" xfId="4884" xr:uid="{00000000-0005-0000-0000-00001D130000}"/>
    <cellStyle name="20% - Accent2 2 2 2 7 2" xfId="23896" xr:uid="{00000000-0005-0000-0000-00001E130000}"/>
    <cellStyle name="20% - Accent2 2 2 2 7 2 2" xfId="38527" xr:uid="{00000000-0005-0000-0000-00001F130000}"/>
    <cellStyle name="20% - Accent2 2 2 2 7 3" xfId="30158" xr:uid="{00000000-0005-0000-0000-000020130000}"/>
    <cellStyle name="20% - Accent2 2 2 2 7 4" xfId="15791" xr:uid="{00000000-0005-0000-0000-000021130000}"/>
    <cellStyle name="20% - Accent2 2 2 2 8" xfId="8419" xr:uid="{00000000-0005-0000-0000-000022130000}"/>
    <cellStyle name="20% - Accent2 2 2 2 8 2" xfId="28542" xr:uid="{00000000-0005-0000-0000-000023130000}"/>
    <cellStyle name="20% - Accent2 2 2 2 8 3" xfId="15523" xr:uid="{00000000-0005-0000-0000-000024130000}"/>
    <cellStyle name="20% - Accent2 2 2 2 9" xfId="11958" xr:uid="{00000000-0005-0000-0000-000025130000}"/>
    <cellStyle name="20% - Accent2 2 2 2 9 2" xfId="35265" xr:uid="{00000000-0005-0000-0000-000026130000}"/>
    <cellStyle name="20% - Accent2 2 2 3" xfId="842" xr:uid="{00000000-0005-0000-0000-000027130000}"/>
    <cellStyle name="20% - Accent2 2 2 3 10" xfId="45274" xr:uid="{00000000-0005-0000-0000-000028130000}"/>
    <cellStyle name="20% - Accent2 2 2 3 11" xfId="48809" xr:uid="{00000000-0005-0000-0000-000029130000}"/>
    <cellStyle name="20% - Accent2 2 2 3 12" xfId="1394" xr:uid="{00000000-0005-0000-0000-00002A130000}"/>
    <cellStyle name="20% - Accent2 2 2 3 13" xfId="52673" xr:uid="{00000000-0005-0000-0000-00002B130000}"/>
    <cellStyle name="20% - Accent2 2 2 3 14" xfId="52940" xr:uid="{00000000-0005-0000-0000-00002C130000}"/>
    <cellStyle name="20% - Accent2 2 2 3 2" xfId="2243" xr:uid="{00000000-0005-0000-0000-00002D130000}"/>
    <cellStyle name="20% - Accent2 2 2 3 2 10" xfId="49612" xr:uid="{00000000-0005-0000-0000-00002E130000}"/>
    <cellStyle name="20% - Accent2 2 2 3 2 2" xfId="3863" xr:uid="{00000000-0005-0000-0000-00002F130000}"/>
    <cellStyle name="20% - Accent2 2 2 3 2 2 2" xfId="7517" xr:uid="{00000000-0005-0000-0000-000030130000}"/>
    <cellStyle name="20% - Accent2 2 2 3 2 2 2 2" xfId="32794" xr:uid="{00000000-0005-0000-0000-000031130000}"/>
    <cellStyle name="20% - Accent2 2 2 3 2 2 2 3" xfId="18427" xr:uid="{00000000-0005-0000-0000-000032130000}"/>
    <cellStyle name="20% - Accent2 2 2 3 2 2 3" xfId="11052" xr:uid="{00000000-0005-0000-0000-000033130000}"/>
    <cellStyle name="20% - Accent2 2 2 3 2 2 3 2" xfId="35280" xr:uid="{00000000-0005-0000-0000-000034130000}"/>
    <cellStyle name="20% - Accent2 2 2 3 2 2 3 3" xfId="20887" xr:uid="{00000000-0005-0000-0000-000035130000}"/>
    <cellStyle name="20% - Accent2 2 2 3 2 2 4" xfId="14592" xr:uid="{00000000-0005-0000-0000-000036130000}"/>
    <cellStyle name="20% - Accent2 2 2 3 2 2 5" xfId="44157" xr:uid="{00000000-0005-0000-0000-000037130000}"/>
    <cellStyle name="20% - Accent2 2 2 3 2 2 6" xfId="47692" xr:uid="{00000000-0005-0000-0000-000038130000}"/>
    <cellStyle name="20% - Accent2 2 2 3 2 2 7" xfId="51227" xr:uid="{00000000-0005-0000-0000-000039130000}"/>
    <cellStyle name="20% - Accent2 2 2 3 2 3" xfId="5902" xr:uid="{00000000-0005-0000-0000-00003A130000}"/>
    <cellStyle name="20% - Accent2 2 2 3 2 3 2" xfId="26267" xr:uid="{00000000-0005-0000-0000-00003B130000}"/>
    <cellStyle name="20% - Accent2 2 2 3 2 3 2 2" xfId="40898" xr:uid="{00000000-0005-0000-0000-00003C130000}"/>
    <cellStyle name="20% - Accent2 2 2 3 2 3 3" xfId="34410" xr:uid="{00000000-0005-0000-0000-00003D130000}"/>
    <cellStyle name="20% - Accent2 2 2 3 2 3 4" xfId="20043" xr:uid="{00000000-0005-0000-0000-00003E130000}"/>
    <cellStyle name="20% - Accent2 2 2 3 2 4" xfId="9437" xr:uid="{00000000-0005-0000-0000-00003F130000}"/>
    <cellStyle name="20% - Accent2 2 2 3 2 4 2" xfId="24916" xr:uid="{00000000-0005-0000-0000-000040130000}"/>
    <cellStyle name="20% - Accent2 2 2 3 2 4 2 2" xfId="39547" xr:uid="{00000000-0005-0000-0000-000041130000}"/>
    <cellStyle name="20% - Accent2 2 2 3 2 4 3" xfId="31178" xr:uid="{00000000-0005-0000-0000-000042130000}"/>
    <cellStyle name="20% - Accent2 2 2 3 2 4 4" xfId="16811" xr:uid="{00000000-0005-0000-0000-000043130000}"/>
    <cellStyle name="20% - Accent2 2 2 3 2 5" xfId="12977" xr:uid="{00000000-0005-0000-0000-000044130000}"/>
    <cellStyle name="20% - Accent2 2 2 3 2 5 2" xfId="29562" xr:uid="{00000000-0005-0000-0000-000045130000}"/>
    <cellStyle name="20% - Accent2 2 2 3 2 6" xfId="20886" xr:uid="{00000000-0005-0000-0000-000046130000}"/>
    <cellStyle name="20% - Accent2 2 2 3 2 6 2" xfId="35279" xr:uid="{00000000-0005-0000-0000-000047130000}"/>
    <cellStyle name="20% - Accent2 2 2 3 2 7" xfId="26996" xr:uid="{00000000-0005-0000-0000-000048130000}"/>
    <cellStyle name="20% - Accent2 2 2 3 2 8" xfId="42542" xr:uid="{00000000-0005-0000-0000-000049130000}"/>
    <cellStyle name="20% - Accent2 2 2 3 2 9" xfId="46077" xr:uid="{00000000-0005-0000-0000-00004A130000}"/>
    <cellStyle name="20% - Accent2 2 2 3 3" xfId="3059" xr:uid="{00000000-0005-0000-0000-00004B130000}"/>
    <cellStyle name="20% - Accent2 2 2 3 3 2" xfId="6713" xr:uid="{00000000-0005-0000-0000-00004C130000}"/>
    <cellStyle name="20% - Accent2 2 2 3 3 2 2" xfId="31990" xr:uid="{00000000-0005-0000-0000-00004D130000}"/>
    <cellStyle name="20% - Accent2 2 2 3 3 2 3" xfId="17623" xr:uid="{00000000-0005-0000-0000-00004E130000}"/>
    <cellStyle name="20% - Accent2 2 2 3 3 3" xfId="10248" xr:uid="{00000000-0005-0000-0000-00004F130000}"/>
    <cellStyle name="20% - Accent2 2 2 3 3 3 2" xfId="35281" xr:uid="{00000000-0005-0000-0000-000050130000}"/>
    <cellStyle name="20% - Accent2 2 2 3 3 3 3" xfId="20888" xr:uid="{00000000-0005-0000-0000-000051130000}"/>
    <cellStyle name="20% - Accent2 2 2 3 3 4" xfId="13788" xr:uid="{00000000-0005-0000-0000-000052130000}"/>
    <cellStyle name="20% - Accent2 2 2 3 3 5" xfId="43353" xr:uid="{00000000-0005-0000-0000-000053130000}"/>
    <cellStyle name="20% - Accent2 2 2 3 3 6" xfId="46888" xr:uid="{00000000-0005-0000-0000-000054130000}"/>
    <cellStyle name="20% - Accent2 2 2 3 3 7" xfId="50423" xr:uid="{00000000-0005-0000-0000-000055130000}"/>
    <cellStyle name="20% - Accent2 2 2 3 4" xfId="5099" xr:uid="{00000000-0005-0000-0000-000056130000}"/>
    <cellStyle name="20% - Accent2 2 2 3 4 2" xfId="25465" xr:uid="{00000000-0005-0000-0000-000057130000}"/>
    <cellStyle name="20% - Accent2 2 2 3 4 2 2" xfId="40096" xr:uid="{00000000-0005-0000-0000-000058130000}"/>
    <cellStyle name="20% - Accent2 2 2 3 4 3" xfId="33606" xr:uid="{00000000-0005-0000-0000-000059130000}"/>
    <cellStyle name="20% - Accent2 2 2 3 4 4" xfId="19239" xr:uid="{00000000-0005-0000-0000-00005A130000}"/>
    <cellStyle name="20% - Accent2 2 2 3 5" xfId="8634" xr:uid="{00000000-0005-0000-0000-00005B130000}"/>
    <cellStyle name="20% - Accent2 2 2 3 5 2" xfId="24112" xr:uid="{00000000-0005-0000-0000-00005C130000}"/>
    <cellStyle name="20% - Accent2 2 2 3 5 2 2" xfId="38743" xr:uid="{00000000-0005-0000-0000-00005D130000}"/>
    <cellStyle name="20% - Accent2 2 2 3 5 3" xfId="30374" xr:uid="{00000000-0005-0000-0000-00005E130000}"/>
    <cellStyle name="20% - Accent2 2 2 3 5 4" xfId="16007" xr:uid="{00000000-0005-0000-0000-00005F130000}"/>
    <cellStyle name="20% - Accent2 2 2 3 6" xfId="12173" xr:uid="{00000000-0005-0000-0000-000060130000}"/>
    <cellStyle name="20% - Accent2 2 2 3 6 2" xfId="28758" xr:uid="{00000000-0005-0000-0000-000061130000}"/>
    <cellStyle name="20% - Accent2 2 2 3 7" xfId="20885" xr:uid="{00000000-0005-0000-0000-000062130000}"/>
    <cellStyle name="20% - Accent2 2 2 3 7 2" xfId="35278" xr:uid="{00000000-0005-0000-0000-000063130000}"/>
    <cellStyle name="20% - Accent2 2 2 3 8" xfId="26995" xr:uid="{00000000-0005-0000-0000-000064130000}"/>
    <cellStyle name="20% - Accent2 2 2 3 9" xfId="41739" xr:uid="{00000000-0005-0000-0000-000065130000}"/>
    <cellStyle name="20% - Accent2 2 2 4" xfId="1650" xr:uid="{00000000-0005-0000-0000-000066130000}"/>
    <cellStyle name="20% - Accent2 2 2 4 10" xfId="45529" xr:uid="{00000000-0005-0000-0000-000067130000}"/>
    <cellStyle name="20% - Accent2 2 2 4 11" xfId="49064" xr:uid="{00000000-0005-0000-0000-000068130000}"/>
    <cellStyle name="20% - Accent2 2 2 4 2" xfId="2498" xr:uid="{00000000-0005-0000-0000-000069130000}"/>
    <cellStyle name="20% - Accent2 2 2 4 2 10" xfId="49866" xr:uid="{00000000-0005-0000-0000-00006A130000}"/>
    <cellStyle name="20% - Accent2 2 2 4 2 2" xfId="4118" xr:uid="{00000000-0005-0000-0000-00006B130000}"/>
    <cellStyle name="20% - Accent2 2 2 4 2 2 2" xfId="7772" xr:uid="{00000000-0005-0000-0000-00006C130000}"/>
    <cellStyle name="20% - Accent2 2 2 4 2 2 2 2" xfId="33049" xr:uid="{00000000-0005-0000-0000-00006D130000}"/>
    <cellStyle name="20% - Accent2 2 2 4 2 2 2 3" xfId="18682" xr:uid="{00000000-0005-0000-0000-00006E130000}"/>
    <cellStyle name="20% - Accent2 2 2 4 2 2 3" xfId="11307" xr:uid="{00000000-0005-0000-0000-00006F130000}"/>
    <cellStyle name="20% - Accent2 2 2 4 2 2 3 2" xfId="35284" xr:uid="{00000000-0005-0000-0000-000070130000}"/>
    <cellStyle name="20% - Accent2 2 2 4 2 2 3 3" xfId="20891" xr:uid="{00000000-0005-0000-0000-000071130000}"/>
    <cellStyle name="20% - Accent2 2 2 4 2 2 4" xfId="14847" xr:uid="{00000000-0005-0000-0000-000072130000}"/>
    <cellStyle name="20% - Accent2 2 2 4 2 2 5" xfId="44412" xr:uid="{00000000-0005-0000-0000-000073130000}"/>
    <cellStyle name="20% - Accent2 2 2 4 2 2 6" xfId="47947" xr:uid="{00000000-0005-0000-0000-000074130000}"/>
    <cellStyle name="20% - Accent2 2 2 4 2 2 7" xfId="51482" xr:uid="{00000000-0005-0000-0000-000075130000}"/>
    <cellStyle name="20% - Accent2 2 2 4 2 3" xfId="6156" xr:uid="{00000000-0005-0000-0000-000076130000}"/>
    <cellStyle name="20% - Accent2 2 2 4 2 3 2" xfId="26521" xr:uid="{00000000-0005-0000-0000-000077130000}"/>
    <cellStyle name="20% - Accent2 2 2 4 2 3 2 2" xfId="41152" xr:uid="{00000000-0005-0000-0000-000078130000}"/>
    <cellStyle name="20% - Accent2 2 2 4 2 3 3" xfId="34665" xr:uid="{00000000-0005-0000-0000-000079130000}"/>
    <cellStyle name="20% - Accent2 2 2 4 2 3 4" xfId="20298" xr:uid="{00000000-0005-0000-0000-00007A130000}"/>
    <cellStyle name="20% - Accent2 2 2 4 2 4" xfId="9691" xr:uid="{00000000-0005-0000-0000-00007B130000}"/>
    <cellStyle name="20% - Accent2 2 2 4 2 4 2" xfId="25170" xr:uid="{00000000-0005-0000-0000-00007C130000}"/>
    <cellStyle name="20% - Accent2 2 2 4 2 4 2 2" xfId="39801" xr:uid="{00000000-0005-0000-0000-00007D130000}"/>
    <cellStyle name="20% - Accent2 2 2 4 2 4 3" xfId="31433" xr:uid="{00000000-0005-0000-0000-00007E130000}"/>
    <cellStyle name="20% - Accent2 2 2 4 2 4 4" xfId="17066" xr:uid="{00000000-0005-0000-0000-00007F130000}"/>
    <cellStyle name="20% - Accent2 2 2 4 2 5" xfId="13231" xr:uid="{00000000-0005-0000-0000-000080130000}"/>
    <cellStyle name="20% - Accent2 2 2 4 2 5 2" xfId="29817" xr:uid="{00000000-0005-0000-0000-000081130000}"/>
    <cellStyle name="20% - Accent2 2 2 4 2 6" xfId="20890" xr:uid="{00000000-0005-0000-0000-000082130000}"/>
    <cellStyle name="20% - Accent2 2 2 4 2 6 2" xfId="35283" xr:uid="{00000000-0005-0000-0000-000083130000}"/>
    <cellStyle name="20% - Accent2 2 2 4 2 7" xfId="26998" xr:uid="{00000000-0005-0000-0000-000084130000}"/>
    <cellStyle name="20% - Accent2 2 2 4 2 8" xfId="42796" xr:uid="{00000000-0005-0000-0000-000085130000}"/>
    <cellStyle name="20% - Accent2 2 2 4 2 9" xfId="46331" xr:uid="{00000000-0005-0000-0000-000086130000}"/>
    <cellStyle name="20% - Accent2 2 2 4 3" xfId="3314" xr:uid="{00000000-0005-0000-0000-000087130000}"/>
    <cellStyle name="20% - Accent2 2 2 4 3 2" xfId="6968" xr:uid="{00000000-0005-0000-0000-000088130000}"/>
    <cellStyle name="20% - Accent2 2 2 4 3 2 2" xfId="32245" xr:uid="{00000000-0005-0000-0000-000089130000}"/>
    <cellStyle name="20% - Accent2 2 2 4 3 2 3" xfId="17878" xr:uid="{00000000-0005-0000-0000-00008A130000}"/>
    <cellStyle name="20% - Accent2 2 2 4 3 3" xfId="10503" xr:uid="{00000000-0005-0000-0000-00008B130000}"/>
    <cellStyle name="20% - Accent2 2 2 4 3 3 2" xfId="35285" xr:uid="{00000000-0005-0000-0000-00008C130000}"/>
    <cellStyle name="20% - Accent2 2 2 4 3 3 3" xfId="20892" xr:uid="{00000000-0005-0000-0000-00008D130000}"/>
    <cellStyle name="20% - Accent2 2 2 4 3 4" xfId="14043" xr:uid="{00000000-0005-0000-0000-00008E130000}"/>
    <cellStyle name="20% - Accent2 2 2 4 3 5" xfId="43608" xr:uid="{00000000-0005-0000-0000-00008F130000}"/>
    <cellStyle name="20% - Accent2 2 2 4 3 6" xfId="47143" xr:uid="{00000000-0005-0000-0000-000090130000}"/>
    <cellStyle name="20% - Accent2 2 2 4 3 7" xfId="50678" xr:uid="{00000000-0005-0000-0000-000091130000}"/>
    <cellStyle name="20% - Accent2 2 2 4 4" xfId="5354" xr:uid="{00000000-0005-0000-0000-000092130000}"/>
    <cellStyle name="20% - Accent2 2 2 4 4 2" xfId="25719" xr:uid="{00000000-0005-0000-0000-000093130000}"/>
    <cellStyle name="20% - Accent2 2 2 4 4 2 2" xfId="40350" xr:uid="{00000000-0005-0000-0000-000094130000}"/>
    <cellStyle name="20% - Accent2 2 2 4 4 3" xfId="33861" xr:uid="{00000000-0005-0000-0000-000095130000}"/>
    <cellStyle name="20% - Accent2 2 2 4 4 4" xfId="19494" xr:uid="{00000000-0005-0000-0000-000096130000}"/>
    <cellStyle name="20% - Accent2 2 2 4 5" xfId="8889" xr:uid="{00000000-0005-0000-0000-000097130000}"/>
    <cellStyle name="20% - Accent2 2 2 4 5 2" xfId="24367" xr:uid="{00000000-0005-0000-0000-000098130000}"/>
    <cellStyle name="20% - Accent2 2 2 4 5 2 2" xfId="38998" xr:uid="{00000000-0005-0000-0000-000099130000}"/>
    <cellStyle name="20% - Accent2 2 2 4 5 3" xfId="30629" xr:uid="{00000000-0005-0000-0000-00009A130000}"/>
    <cellStyle name="20% - Accent2 2 2 4 5 4" xfId="16262" xr:uid="{00000000-0005-0000-0000-00009B130000}"/>
    <cellStyle name="20% - Accent2 2 2 4 6" xfId="12428" xr:uid="{00000000-0005-0000-0000-00009C130000}"/>
    <cellStyle name="20% - Accent2 2 2 4 6 2" xfId="29013" xr:uid="{00000000-0005-0000-0000-00009D130000}"/>
    <cellStyle name="20% - Accent2 2 2 4 7" xfId="20889" xr:uid="{00000000-0005-0000-0000-00009E130000}"/>
    <cellStyle name="20% - Accent2 2 2 4 7 2" xfId="35282" xr:uid="{00000000-0005-0000-0000-00009F130000}"/>
    <cellStyle name="20% - Accent2 2 2 4 8" xfId="26997" xr:uid="{00000000-0005-0000-0000-0000A0130000}"/>
    <cellStyle name="20% - Accent2 2 2 4 9" xfId="41994" xr:uid="{00000000-0005-0000-0000-0000A1130000}"/>
    <cellStyle name="20% - Accent2 2 2 5" xfId="1981" xr:uid="{00000000-0005-0000-0000-0000A2130000}"/>
    <cellStyle name="20% - Accent2 2 2 5 10" xfId="49350" xr:uid="{00000000-0005-0000-0000-0000A3130000}"/>
    <cellStyle name="20% - Accent2 2 2 5 2" xfId="3601" xr:uid="{00000000-0005-0000-0000-0000A4130000}"/>
    <cellStyle name="20% - Accent2 2 2 5 2 2" xfId="7255" xr:uid="{00000000-0005-0000-0000-0000A5130000}"/>
    <cellStyle name="20% - Accent2 2 2 5 2 2 2" xfId="32532" xr:uid="{00000000-0005-0000-0000-0000A6130000}"/>
    <cellStyle name="20% - Accent2 2 2 5 2 2 3" xfId="18165" xr:uid="{00000000-0005-0000-0000-0000A7130000}"/>
    <cellStyle name="20% - Accent2 2 2 5 2 3" xfId="10790" xr:uid="{00000000-0005-0000-0000-0000A8130000}"/>
    <cellStyle name="20% - Accent2 2 2 5 2 3 2" xfId="35287" xr:uid="{00000000-0005-0000-0000-0000A9130000}"/>
    <cellStyle name="20% - Accent2 2 2 5 2 3 3" xfId="20894" xr:uid="{00000000-0005-0000-0000-0000AA130000}"/>
    <cellStyle name="20% - Accent2 2 2 5 2 4" xfId="14330" xr:uid="{00000000-0005-0000-0000-0000AB130000}"/>
    <cellStyle name="20% - Accent2 2 2 5 2 5" xfId="43895" xr:uid="{00000000-0005-0000-0000-0000AC130000}"/>
    <cellStyle name="20% - Accent2 2 2 5 2 6" xfId="47430" xr:uid="{00000000-0005-0000-0000-0000AD130000}"/>
    <cellStyle name="20% - Accent2 2 2 5 2 7" xfId="50965" xr:uid="{00000000-0005-0000-0000-0000AE130000}"/>
    <cellStyle name="20% - Accent2 2 2 5 3" xfId="5640" xr:uid="{00000000-0005-0000-0000-0000AF130000}"/>
    <cellStyle name="20% - Accent2 2 2 5 3 2" xfId="26005" xr:uid="{00000000-0005-0000-0000-0000B0130000}"/>
    <cellStyle name="20% - Accent2 2 2 5 3 2 2" xfId="40636" xr:uid="{00000000-0005-0000-0000-0000B1130000}"/>
    <cellStyle name="20% - Accent2 2 2 5 3 3" xfId="34148" xr:uid="{00000000-0005-0000-0000-0000B2130000}"/>
    <cellStyle name="20% - Accent2 2 2 5 3 4" xfId="19781" xr:uid="{00000000-0005-0000-0000-0000B3130000}"/>
    <cellStyle name="20% - Accent2 2 2 5 4" xfId="9175" xr:uid="{00000000-0005-0000-0000-0000B4130000}"/>
    <cellStyle name="20% - Accent2 2 2 5 4 2" xfId="24654" xr:uid="{00000000-0005-0000-0000-0000B5130000}"/>
    <cellStyle name="20% - Accent2 2 2 5 4 2 2" xfId="39285" xr:uid="{00000000-0005-0000-0000-0000B6130000}"/>
    <cellStyle name="20% - Accent2 2 2 5 4 3" xfId="30916" xr:uid="{00000000-0005-0000-0000-0000B7130000}"/>
    <cellStyle name="20% - Accent2 2 2 5 4 4" xfId="16549" xr:uid="{00000000-0005-0000-0000-0000B8130000}"/>
    <cellStyle name="20% - Accent2 2 2 5 5" xfId="12715" xr:uid="{00000000-0005-0000-0000-0000B9130000}"/>
    <cellStyle name="20% - Accent2 2 2 5 5 2" xfId="29300" xr:uid="{00000000-0005-0000-0000-0000BA130000}"/>
    <cellStyle name="20% - Accent2 2 2 5 6" xfId="20893" xr:uid="{00000000-0005-0000-0000-0000BB130000}"/>
    <cellStyle name="20% - Accent2 2 2 5 6 2" xfId="35286" xr:uid="{00000000-0005-0000-0000-0000BC130000}"/>
    <cellStyle name="20% - Accent2 2 2 5 7" xfId="26999" xr:uid="{00000000-0005-0000-0000-0000BD130000}"/>
    <cellStyle name="20% - Accent2 2 2 5 8" xfId="42280" xr:uid="{00000000-0005-0000-0000-0000BE130000}"/>
    <cellStyle name="20% - Accent2 2 2 5 9" xfId="45815" xr:uid="{00000000-0005-0000-0000-0000BF130000}"/>
    <cellStyle name="20% - Accent2 2 2 6" xfId="2796" xr:uid="{00000000-0005-0000-0000-0000C0130000}"/>
    <cellStyle name="20% - Accent2 2 2 6 2" xfId="6450" xr:uid="{00000000-0005-0000-0000-0000C1130000}"/>
    <cellStyle name="20% - Accent2 2 2 6 2 2" xfId="31727" xr:uid="{00000000-0005-0000-0000-0000C2130000}"/>
    <cellStyle name="20% - Accent2 2 2 6 2 3" xfId="17360" xr:uid="{00000000-0005-0000-0000-0000C3130000}"/>
    <cellStyle name="20% - Accent2 2 2 6 3" xfId="9985" xr:uid="{00000000-0005-0000-0000-0000C4130000}"/>
    <cellStyle name="20% - Accent2 2 2 6 3 2" xfId="35288" xr:uid="{00000000-0005-0000-0000-0000C5130000}"/>
    <cellStyle name="20% - Accent2 2 2 6 3 3" xfId="20895" xr:uid="{00000000-0005-0000-0000-0000C6130000}"/>
    <cellStyle name="20% - Accent2 2 2 6 4" xfId="13525" xr:uid="{00000000-0005-0000-0000-0000C7130000}"/>
    <cellStyle name="20% - Accent2 2 2 6 5" xfId="43090" xr:uid="{00000000-0005-0000-0000-0000C8130000}"/>
    <cellStyle name="20% - Accent2 2 2 6 6" xfId="46625" xr:uid="{00000000-0005-0000-0000-0000C9130000}"/>
    <cellStyle name="20% - Accent2 2 2 6 7" xfId="50160" xr:uid="{00000000-0005-0000-0000-0000CA130000}"/>
    <cellStyle name="20% - Accent2 2 2 7" xfId="4418" xr:uid="{00000000-0005-0000-0000-0000CB130000}"/>
    <cellStyle name="20% - Accent2 2 2 7 2" xfId="8071" xr:uid="{00000000-0005-0000-0000-0000CC130000}"/>
    <cellStyle name="20% - Accent2 2 2 7 2 2" xfId="33343" xr:uid="{00000000-0005-0000-0000-0000CD130000}"/>
    <cellStyle name="20% - Accent2 2 2 7 2 3" xfId="18976" xr:uid="{00000000-0005-0000-0000-0000CE130000}"/>
    <cellStyle name="20% - Accent2 2 2 7 3" xfId="11606" xr:uid="{00000000-0005-0000-0000-0000CF130000}"/>
    <cellStyle name="20% - Accent2 2 2 7 3 2" xfId="35289" xr:uid="{00000000-0005-0000-0000-0000D0130000}"/>
    <cellStyle name="20% - Accent2 2 2 7 3 3" xfId="20896" xr:uid="{00000000-0005-0000-0000-0000D1130000}"/>
    <cellStyle name="20% - Accent2 2 2 7 4" xfId="15146" xr:uid="{00000000-0005-0000-0000-0000D2130000}"/>
    <cellStyle name="20% - Accent2 2 2 7 5" xfId="44711" xr:uid="{00000000-0005-0000-0000-0000D3130000}"/>
    <cellStyle name="20% - Accent2 2 2 7 6" xfId="48246" xr:uid="{00000000-0005-0000-0000-0000D4130000}"/>
    <cellStyle name="20% - Accent2 2 2 7 7" xfId="51781" xr:uid="{00000000-0005-0000-0000-0000D5130000}"/>
    <cellStyle name="20% - Accent2 2 2 8" xfId="4837" xr:uid="{00000000-0005-0000-0000-0000D6130000}"/>
    <cellStyle name="20% - Accent2 2 2 8 2" xfId="23849" xr:uid="{00000000-0005-0000-0000-0000D7130000}"/>
    <cellStyle name="20% - Accent2 2 2 8 2 2" xfId="38480" xr:uid="{00000000-0005-0000-0000-0000D8130000}"/>
    <cellStyle name="20% - Accent2 2 2 8 3" xfId="30111" xr:uid="{00000000-0005-0000-0000-0000D9130000}"/>
    <cellStyle name="20% - Accent2 2 2 8 4" xfId="15744" xr:uid="{00000000-0005-0000-0000-0000DA130000}"/>
    <cellStyle name="20% - Accent2 2 2 9" xfId="8372" xr:uid="{00000000-0005-0000-0000-0000DB130000}"/>
    <cellStyle name="20% - Accent2 2 2 9 2" xfId="28495" xr:uid="{00000000-0005-0000-0000-0000DC130000}"/>
    <cellStyle name="20% - Accent2 2 2 9 3" xfId="15477" xr:uid="{00000000-0005-0000-0000-0000DD130000}"/>
    <cellStyle name="20% - Accent2 2 3" xfId="737" xr:uid="{00000000-0005-0000-0000-0000DE130000}"/>
    <cellStyle name="20% - Accent2 2 3 10" xfId="27000" xr:uid="{00000000-0005-0000-0000-0000DF130000}"/>
    <cellStyle name="20% - Accent2 2 3 11" xfId="41523" xr:uid="{00000000-0005-0000-0000-0000E0130000}"/>
    <cellStyle name="20% - Accent2 2 3 12" xfId="45058" xr:uid="{00000000-0005-0000-0000-0000E1130000}"/>
    <cellStyle name="20% - Accent2 2 3 13" xfId="48593" xr:uid="{00000000-0005-0000-0000-0000E2130000}"/>
    <cellStyle name="20% - Accent2 2 3 14" xfId="1138" xr:uid="{00000000-0005-0000-0000-0000E3130000}"/>
    <cellStyle name="20% - Accent2 2 3 15" xfId="52568" xr:uid="{00000000-0005-0000-0000-0000E4130000}"/>
    <cellStyle name="20% - Accent2 2 3 16" xfId="52835" xr:uid="{00000000-0005-0000-0000-0000E5130000}"/>
    <cellStyle name="20% - Accent2 2 3 2" xfId="1440" xr:uid="{00000000-0005-0000-0000-0000E6130000}"/>
    <cellStyle name="20% - Accent2 2 3 2 10" xfId="45320" xr:uid="{00000000-0005-0000-0000-0000E7130000}"/>
    <cellStyle name="20% - Accent2 2 3 2 11" xfId="48855" xr:uid="{00000000-0005-0000-0000-0000E8130000}"/>
    <cellStyle name="20% - Accent2 2 3 2 2" xfId="2289" xr:uid="{00000000-0005-0000-0000-0000E9130000}"/>
    <cellStyle name="20% - Accent2 2 3 2 2 10" xfId="49658" xr:uid="{00000000-0005-0000-0000-0000EA130000}"/>
    <cellStyle name="20% - Accent2 2 3 2 2 2" xfId="3909" xr:uid="{00000000-0005-0000-0000-0000EB130000}"/>
    <cellStyle name="20% - Accent2 2 3 2 2 2 2" xfId="7563" xr:uid="{00000000-0005-0000-0000-0000EC130000}"/>
    <cellStyle name="20% - Accent2 2 3 2 2 2 2 2" xfId="32840" xr:uid="{00000000-0005-0000-0000-0000ED130000}"/>
    <cellStyle name="20% - Accent2 2 3 2 2 2 2 3" xfId="18473" xr:uid="{00000000-0005-0000-0000-0000EE130000}"/>
    <cellStyle name="20% - Accent2 2 3 2 2 2 3" xfId="11098" xr:uid="{00000000-0005-0000-0000-0000EF130000}"/>
    <cellStyle name="20% - Accent2 2 3 2 2 2 3 2" xfId="35293" xr:uid="{00000000-0005-0000-0000-0000F0130000}"/>
    <cellStyle name="20% - Accent2 2 3 2 2 2 3 3" xfId="20899" xr:uid="{00000000-0005-0000-0000-0000F1130000}"/>
    <cellStyle name="20% - Accent2 2 3 2 2 2 4" xfId="14638" xr:uid="{00000000-0005-0000-0000-0000F2130000}"/>
    <cellStyle name="20% - Accent2 2 3 2 2 2 5" xfId="44203" xr:uid="{00000000-0005-0000-0000-0000F3130000}"/>
    <cellStyle name="20% - Accent2 2 3 2 2 2 6" xfId="47738" xr:uid="{00000000-0005-0000-0000-0000F4130000}"/>
    <cellStyle name="20% - Accent2 2 3 2 2 2 7" xfId="51273" xr:uid="{00000000-0005-0000-0000-0000F5130000}"/>
    <cellStyle name="20% - Accent2 2 3 2 2 3" xfId="5948" xr:uid="{00000000-0005-0000-0000-0000F6130000}"/>
    <cellStyle name="20% - Accent2 2 3 2 2 3 2" xfId="26313" xr:uid="{00000000-0005-0000-0000-0000F7130000}"/>
    <cellStyle name="20% - Accent2 2 3 2 2 3 2 2" xfId="40944" xr:uid="{00000000-0005-0000-0000-0000F8130000}"/>
    <cellStyle name="20% - Accent2 2 3 2 2 3 3" xfId="34456" xr:uid="{00000000-0005-0000-0000-0000F9130000}"/>
    <cellStyle name="20% - Accent2 2 3 2 2 3 4" xfId="20089" xr:uid="{00000000-0005-0000-0000-0000FA130000}"/>
    <cellStyle name="20% - Accent2 2 3 2 2 4" xfId="9483" xr:uid="{00000000-0005-0000-0000-0000FB130000}"/>
    <cellStyle name="20% - Accent2 2 3 2 2 4 2" xfId="24962" xr:uid="{00000000-0005-0000-0000-0000FC130000}"/>
    <cellStyle name="20% - Accent2 2 3 2 2 4 2 2" xfId="39593" xr:uid="{00000000-0005-0000-0000-0000FD130000}"/>
    <cellStyle name="20% - Accent2 2 3 2 2 4 3" xfId="31224" xr:uid="{00000000-0005-0000-0000-0000FE130000}"/>
    <cellStyle name="20% - Accent2 2 3 2 2 4 4" xfId="16857" xr:uid="{00000000-0005-0000-0000-0000FF130000}"/>
    <cellStyle name="20% - Accent2 2 3 2 2 5" xfId="13023" xr:uid="{00000000-0005-0000-0000-000000140000}"/>
    <cellStyle name="20% - Accent2 2 3 2 2 5 2" xfId="29608" xr:uid="{00000000-0005-0000-0000-000001140000}"/>
    <cellStyle name="20% - Accent2 2 3 2 2 6" xfId="20898" xr:uid="{00000000-0005-0000-0000-000002140000}"/>
    <cellStyle name="20% - Accent2 2 3 2 2 6 2" xfId="35292" xr:uid="{00000000-0005-0000-0000-000003140000}"/>
    <cellStyle name="20% - Accent2 2 3 2 2 7" xfId="27002" xr:uid="{00000000-0005-0000-0000-000004140000}"/>
    <cellStyle name="20% - Accent2 2 3 2 2 8" xfId="42588" xr:uid="{00000000-0005-0000-0000-000005140000}"/>
    <cellStyle name="20% - Accent2 2 3 2 2 9" xfId="46123" xr:uid="{00000000-0005-0000-0000-000006140000}"/>
    <cellStyle name="20% - Accent2 2 3 2 3" xfId="3105" xr:uid="{00000000-0005-0000-0000-000007140000}"/>
    <cellStyle name="20% - Accent2 2 3 2 3 2" xfId="6759" xr:uid="{00000000-0005-0000-0000-000008140000}"/>
    <cellStyle name="20% - Accent2 2 3 2 3 2 2" xfId="32036" xr:uid="{00000000-0005-0000-0000-000009140000}"/>
    <cellStyle name="20% - Accent2 2 3 2 3 2 3" xfId="17669" xr:uid="{00000000-0005-0000-0000-00000A140000}"/>
    <cellStyle name="20% - Accent2 2 3 2 3 3" xfId="10294" xr:uid="{00000000-0005-0000-0000-00000B140000}"/>
    <cellStyle name="20% - Accent2 2 3 2 3 3 2" xfId="35294" xr:uid="{00000000-0005-0000-0000-00000C140000}"/>
    <cellStyle name="20% - Accent2 2 3 2 3 3 3" xfId="20900" xr:uid="{00000000-0005-0000-0000-00000D140000}"/>
    <cellStyle name="20% - Accent2 2 3 2 3 4" xfId="13834" xr:uid="{00000000-0005-0000-0000-00000E140000}"/>
    <cellStyle name="20% - Accent2 2 3 2 3 5" xfId="43399" xr:uid="{00000000-0005-0000-0000-00000F140000}"/>
    <cellStyle name="20% - Accent2 2 3 2 3 6" xfId="46934" xr:uid="{00000000-0005-0000-0000-000010140000}"/>
    <cellStyle name="20% - Accent2 2 3 2 3 7" xfId="50469" xr:uid="{00000000-0005-0000-0000-000011140000}"/>
    <cellStyle name="20% - Accent2 2 3 2 4" xfId="5145" xr:uid="{00000000-0005-0000-0000-000012140000}"/>
    <cellStyle name="20% - Accent2 2 3 2 4 2" xfId="25510" xr:uid="{00000000-0005-0000-0000-000013140000}"/>
    <cellStyle name="20% - Accent2 2 3 2 4 2 2" xfId="40141" xr:uid="{00000000-0005-0000-0000-000014140000}"/>
    <cellStyle name="20% - Accent2 2 3 2 4 3" xfId="33652" xr:uid="{00000000-0005-0000-0000-000015140000}"/>
    <cellStyle name="20% - Accent2 2 3 2 4 4" xfId="19285" xr:uid="{00000000-0005-0000-0000-000016140000}"/>
    <cellStyle name="20% - Accent2 2 3 2 5" xfId="8680" xr:uid="{00000000-0005-0000-0000-000017140000}"/>
    <cellStyle name="20% - Accent2 2 3 2 5 2" xfId="24158" xr:uid="{00000000-0005-0000-0000-000018140000}"/>
    <cellStyle name="20% - Accent2 2 3 2 5 2 2" xfId="38789" xr:uid="{00000000-0005-0000-0000-000019140000}"/>
    <cellStyle name="20% - Accent2 2 3 2 5 3" xfId="30420" xr:uid="{00000000-0005-0000-0000-00001A140000}"/>
    <cellStyle name="20% - Accent2 2 3 2 5 4" xfId="16053" xr:uid="{00000000-0005-0000-0000-00001B140000}"/>
    <cellStyle name="20% - Accent2 2 3 2 6" xfId="12219" xr:uid="{00000000-0005-0000-0000-00001C140000}"/>
    <cellStyle name="20% - Accent2 2 3 2 6 2" xfId="28804" xr:uid="{00000000-0005-0000-0000-00001D140000}"/>
    <cellStyle name="20% - Accent2 2 3 2 7" xfId="20897" xr:uid="{00000000-0005-0000-0000-00001E140000}"/>
    <cellStyle name="20% - Accent2 2 3 2 7 2" xfId="35291" xr:uid="{00000000-0005-0000-0000-00001F140000}"/>
    <cellStyle name="20% - Accent2 2 3 2 8" xfId="27001" xr:uid="{00000000-0005-0000-0000-000020140000}"/>
    <cellStyle name="20% - Accent2 2 3 2 9" xfId="41785" xr:uid="{00000000-0005-0000-0000-000021140000}"/>
    <cellStyle name="20% - Accent2 2 3 3" xfId="1703" xr:uid="{00000000-0005-0000-0000-000022140000}"/>
    <cellStyle name="20% - Accent2 2 3 3 10" xfId="45582" xr:uid="{00000000-0005-0000-0000-000023140000}"/>
    <cellStyle name="20% - Accent2 2 3 3 11" xfId="49117" xr:uid="{00000000-0005-0000-0000-000024140000}"/>
    <cellStyle name="20% - Accent2 2 3 3 2" xfId="2551" xr:uid="{00000000-0005-0000-0000-000025140000}"/>
    <cellStyle name="20% - Accent2 2 3 3 2 10" xfId="49919" xr:uid="{00000000-0005-0000-0000-000026140000}"/>
    <cellStyle name="20% - Accent2 2 3 3 2 2" xfId="4171" xr:uid="{00000000-0005-0000-0000-000027140000}"/>
    <cellStyle name="20% - Accent2 2 3 3 2 2 2" xfId="7825" xr:uid="{00000000-0005-0000-0000-000028140000}"/>
    <cellStyle name="20% - Accent2 2 3 3 2 2 2 2" xfId="33102" xr:uid="{00000000-0005-0000-0000-000029140000}"/>
    <cellStyle name="20% - Accent2 2 3 3 2 2 2 3" xfId="18735" xr:uid="{00000000-0005-0000-0000-00002A140000}"/>
    <cellStyle name="20% - Accent2 2 3 3 2 2 3" xfId="11360" xr:uid="{00000000-0005-0000-0000-00002B140000}"/>
    <cellStyle name="20% - Accent2 2 3 3 2 2 3 2" xfId="35297" xr:uid="{00000000-0005-0000-0000-00002C140000}"/>
    <cellStyle name="20% - Accent2 2 3 3 2 2 3 3" xfId="20903" xr:uid="{00000000-0005-0000-0000-00002D140000}"/>
    <cellStyle name="20% - Accent2 2 3 3 2 2 4" xfId="14900" xr:uid="{00000000-0005-0000-0000-00002E140000}"/>
    <cellStyle name="20% - Accent2 2 3 3 2 2 5" xfId="44465" xr:uid="{00000000-0005-0000-0000-00002F140000}"/>
    <cellStyle name="20% - Accent2 2 3 3 2 2 6" xfId="48000" xr:uid="{00000000-0005-0000-0000-000030140000}"/>
    <cellStyle name="20% - Accent2 2 3 3 2 2 7" xfId="51535" xr:uid="{00000000-0005-0000-0000-000031140000}"/>
    <cellStyle name="20% - Accent2 2 3 3 2 3" xfId="6209" xr:uid="{00000000-0005-0000-0000-000032140000}"/>
    <cellStyle name="20% - Accent2 2 3 3 2 3 2" xfId="26574" xr:uid="{00000000-0005-0000-0000-000033140000}"/>
    <cellStyle name="20% - Accent2 2 3 3 2 3 2 2" xfId="41205" xr:uid="{00000000-0005-0000-0000-000034140000}"/>
    <cellStyle name="20% - Accent2 2 3 3 2 3 3" xfId="34718" xr:uid="{00000000-0005-0000-0000-000035140000}"/>
    <cellStyle name="20% - Accent2 2 3 3 2 3 4" xfId="20351" xr:uid="{00000000-0005-0000-0000-000036140000}"/>
    <cellStyle name="20% - Accent2 2 3 3 2 4" xfId="9744" xr:uid="{00000000-0005-0000-0000-000037140000}"/>
    <cellStyle name="20% - Accent2 2 3 3 2 4 2" xfId="25223" xr:uid="{00000000-0005-0000-0000-000038140000}"/>
    <cellStyle name="20% - Accent2 2 3 3 2 4 2 2" xfId="39854" xr:uid="{00000000-0005-0000-0000-000039140000}"/>
    <cellStyle name="20% - Accent2 2 3 3 2 4 3" xfId="31486" xr:uid="{00000000-0005-0000-0000-00003A140000}"/>
    <cellStyle name="20% - Accent2 2 3 3 2 4 4" xfId="17119" xr:uid="{00000000-0005-0000-0000-00003B140000}"/>
    <cellStyle name="20% - Accent2 2 3 3 2 5" xfId="13284" xr:uid="{00000000-0005-0000-0000-00003C140000}"/>
    <cellStyle name="20% - Accent2 2 3 3 2 5 2" xfId="29870" xr:uid="{00000000-0005-0000-0000-00003D140000}"/>
    <cellStyle name="20% - Accent2 2 3 3 2 6" xfId="20902" xr:uid="{00000000-0005-0000-0000-00003E140000}"/>
    <cellStyle name="20% - Accent2 2 3 3 2 6 2" xfId="35296" xr:uid="{00000000-0005-0000-0000-00003F140000}"/>
    <cellStyle name="20% - Accent2 2 3 3 2 7" xfId="27004" xr:uid="{00000000-0005-0000-0000-000040140000}"/>
    <cellStyle name="20% - Accent2 2 3 3 2 8" xfId="42849" xr:uid="{00000000-0005-0000-0000-000041140000}"/>
    <cellStyle name="20% - Accent2 2 3 3 2 9" xfId="46384" xr:uid="{00000000-0005-0000-0000-000042140000}"/>
    <cellStyle name="20% - Accent2 2 3 3 3" xfId="3367" xr:uid="{00000000-0005-0000-0000-000043140000}"/>
    <cellStyle name="20% - Accent2 2 3 3 3 2" xfId="7021" xr:uid="{00000000-0005-0000-0000-000044140000}"/>
    <cellStyle name="20% - Accent2 2 3 3 3 2 2" xfId="32298" xr:uid="{00000000-0005-0000-0000-000045140000}"/>
    <cellStyle name="20% - Accent2 2 3 3 3 2 3" xfId="17931" xr:uid="{00000000-0005-0000-0000-000046140000}"/>
    <cellStyle name="20% - Accent2 2 3 3 3 3" xfId="10556" xr:uid="{00000000-0005-0000-0000-000047140000}"/>
    <cellStyle name="20% - Accent2 2 3 3 3 3 2" xfId="35298" xr:uid="{00000000-0005-0000-0000-000048140000}"/>
    <cellStyle name="20% - Accent2 2 3 3 3 3 3" xfId="20904" xr:uid="{00000000-0005-0000-0000-000049140000}"/>
    <cellStyle name="20% - Accent2 2 3 3 3 4" xfId="14096" xr:uid="{00000000-0005-0000-0000-00004A140000}"/>
    <cellStyle name="20% - Accent2 2 3 3 3 5" xfId="43661" xr:uid="{00000000-0005-0000-0000-00004B140000}"/>
    <cellStyle name="20% - Accent2 2 3 3 3 6" xfId="47196" xr:uid="{00000000-0005-0000-0000-00004C140000}"/>
    <cellStyle name="20% - Accent2 2 3 3 3 7" xfId="50731" xr:uid="{00000000-0005-0000-0000-00004D140000}"/>
    <cellStyle name="20% - Accent2 2 3 3 4" xfId="5407" xr:uid="{00000000-0005-0000-0000-00004E140000}"/>
    <cellStyle name="20% - Accent2 2 3 3 4 2" xfId="25772" xr:uid="{00000000-0005-0000-0000-00004F140000}"/>
    <cellStyle name="20% - Accent2 2 3 3 4 2 2" xfId="40403" xr:uid="{00000000-0005-0000-0000-000050140000}"/>
    <cellStyle name="20% - Accent2 2 3 3 4 3" xfId="33914" xr:uid="{00000000-0005-0000-0000-000051140000}"/>
    <cellStyle name="20% - Accent2 2 3 3 4 4" xfId="19547" xr:uid="{00000000-0005-0000-0000-000052140000}"/>
    <cellStyle name="20% - Accent2 2 3 3 5" xfId="8942" xr:uid="{00000000-0005-0000-0000-000053140000}"/>
    <cellStyle name="20% - Accent2 2 3 3 5 2" xfId="24420" xr:uid="{00000000-0005-0000-0000-000054140000}"/>
    <cellStyle name="20% - Accent2 2 3 3 5 2 2" xfId="39051" xr:uid="{00000000-0005-0000-0000-000055140000}"/>
    <cellStyle name="20% - Accent2 2 3 3 5 3" xfId="30682" xr:uid="{00000000-0005-0000-0000-000056140000}"/>
    <cellStyle name="20% - Accent2 2 3 3 5 4" xfId="16315" xr:uid="{00000000-0005-0000-0000-000057140000}"/>
    <cellStyle name="20% - Accent2 2 3 3 6" xfId="12481" xr:uid="{00000000-0005-0000-0000-000058140000}"/>
    <cellStyle name="20% - Accent2 2 3 3 6 2" xfId="29066" xr:uid="{00000000-0005-0000-0000-000059140000}"/>
    <cellStyle name="20% - Accent2 2 3 3 7" xfId="20901" xr:uid="{00000000-0005-0000-0000-00005A140000}"/>
    <cellStyle name="20% - Accent2 2 3 3 7 2" xfId="35295" xr:uid="{00000000-0005-0000-0000-00005B140000}"/>
    <cellStyle name="20% - Accent2 2 3 3 8" xfId="27003" xr:uid="{00000000-0005-0000-0000-00005C140000}"/>
    <cellStyle name="20% - Accent2 2 3 3 9" xfId="42047" xr:uid="{00000000-0005-0000-0000-00005D140000}"/>
    <cellStyle name="20% - Accent2 2 3 4" xfId="2027" xr:uid="{00000000-0005-0000-0000-00005E140000}"/>
    <cellStyle name="20% - Accent2 2 3 4 10" xfId="49396" xr:uid="{00000000-0005-0000-0000-00005F140000}"/>
    <cellStyle name="20% - Accent2 2 3 4 2" xfId="3647" xr:uid="{00000000-0005-0000-0000-000060140000}"/>
    <cellStyle name="20% - Accent2 2 3 4 2 2" xfId="7301" xr:uid="{00000000-0005-0000-0000-000061140000}"/>
    <cellStyle name="20% - Accent2 2 3 4 2 2 2" xfId="32578" xr:uid="{00000000-0005-0000-0000-000062140000}"/>
    <cellStyle name="20% - Accent2 2 3 4 2 2 3" xfId="18211" xr:uid="{00000000-0005-0000-0000-000063140000}"/>
    <cellStyle name="20% - Accent2 2 3 4 2 3" xfId="10836" xr:uid="{00000000-0005-0000-0000-000064140000}"/>
    <cellStyle name="20% - Accent2 2 3 4 2 3 2" xfId="35300" xr:uid="{00000000-0005-0000-0000-000065140000}"/>
    <cellStyle name="20% - Accent2 2 3 4 2 3 3" xfId="20906" xr:uid="{00000000-0005-0000-0000-000066140000}"/>
    <cellStyle name="20% - Accent2 2 3 4 2 4" xfId="14376" xr:uid="{00000000-0005-0000-0000-000067140000}"/>
    <cellStyle name="20% - Accent2 2 3 4 2 5" xfId="43941" xr:uid="{00000000-0005-0000-0000-000068140000}"/>
    <cellStyle name="20% - Accent2 2 3 4 2 6" xfId="47476" xr:uid="{00000000-0005-0000-0000-000069140000}"/>
    <cellStyle name="20% - Accent2 2 3 4 2 7" xfId="51011" xr:uid="{00000000-0005-0000-0000-00006A140000}"/>
    <cellStyle name="20% - Accent2 2 3 4 3" xfId="5686" xr:uid="{00000000-0005-0000-0000-00006B140000}"/>
    <cellStyle name="20% - Accent2 2 3 4 3 2" xfId="26051" xr:uid="{00000000-0005-0000-0000-00006C140000}"/>
    <cellStyle name="20% - Accent2 2 3 4 3 2 2" xfId="40682" xr:uid="{00000000-0005-0000-0000-00006D140000}"/>
    <cellStyle name="20% - Accent2 2 3 4 3 3" xfId="34194" xr:uid="{00000000-0005-0000-0000-00006E140000}"/>
    <cellStyle name="20% - Accent2 2 3 4 3 4" xfId="19827" xr:uid="{00000000-0005-0000-0000-00006F140000}"/>
    <cellStyle name="20% - Accent2 2 3 4 4" xfId="9221" xr:uid="{00000000-0005-0000-0000-000070140000}"/>
    <cellStyle name="20% - Accent2 2 3 4 4 2" xfId="24700" xr:uid="{00000000-0005-0000-0000-000071140000}"/>
    <cellStyle name="20% - Accent2 2 3 4 4 2 2" xfId="39331" xr:uid="{00000000-0005-0000-0000-000072140000}"/>
    <cellStyle name="20% - Accent2 2 3 4 4 3" xfId="30962" xr:uid="{00000000-0005-0000-0000-000073140000}"/>
    <cellStyle name="20% - Accent2 2 3 4 4 4" xfId="16595" xr:uid="{00000000-0005-0000-0000-000074140000}"/>
    <cellStyle name="20% - Accent2 2 3 4 5" xfId="12761" xr:uid="{00000000-0005-0000-0000-000075140000}"/>
    <cellStyle name="20% - Accent2 2 3 4 5 2" xfId="29346" xr:uid="{00000000-0005-0000-0000-000076140000}"/>
    <cellStyle name="20% - Accent2 2 3 4 6" xfId="20905" xr:uid="{00000000-0005-0000-0000-000077140000}"/>
    <cellStyle name="20% - Accent2 2 3 4 6 2" xfId="35299" xr:uid="{00000000-0005-0000-0000-000078140000}"/>
    <cellStyle name="20% - Accent2 2 3 4 7" xfId="27005" xr:uid="{00000000-0005-0000-0000-000079140000}"/>
    <cellStyle name="20% - Accent2 2 3 4 8" xfId="42326" xr:uid="{00000000-0005-0000-0000-00007A140000}"/>
    <cellStyle name="20% - Accent2 2 3 4 9" xfId="45861" xr:uid="{00000000-0005-0000-0000-00007B140000}"/>
    <cellStyle name="20% - Accent2 2 3 5" xfId="2842" xr:uid="{00000000-0005-0000-0000-00007C140000}"/>
    <cellStyle name="20% - Accent2 2 3 5 2" xfId="6496" xr:uid="{00000000-0005-0000-0000-00007D140000}"/>
    <cellStyle name="20% - Accent2 2 3 5 2 2" xfId="31773" xr:uid="{00000000-0005-0000-0000-00007E140000}"/>
    <cellStyle name="20% - Accent2 2 3 5 2 3" xfId="17406" xr:uid="{00000000-0005-0000-0000-00007F140000}"/>
    <cellStyle name="20% - Accent2 2 3 5 3" xfId="10031" xr:uid="{00000000-0005-0000-0000-000080140000}"/>
    <cellStyle name="20% - Accent2 2 3 5 3 2" xfId="35301" xr:uid="{00000000-0005-0000-0000-000081140000}"/>
    <cellStyle name="20% - Accent2 2 3 5 3 3" xfId="20907" xr:uid="{00000000-0005-0000-0000-000082140000}"/>
    <cellStyle name="20% - Accent2 2 3 5 4" xfId="13571" xr:uid="{00000000-0005-0000-0000-000083140000}"/>
    <cellStyle name="20% - Accent2 2 3 5 5" xfId="43136" xr:uid="{00000000-0005-0000-0000-000084140000}"/>
    <cellStyle name="20% - Accent2 2 3 5 6" xfId="46671" xr:uid="{00000000-0005-0000-0000-000085140000}"/>
    <cellStyle name="20% - Accent2 2 3 5 7" xfId="50206" xr:uid="{00000000-0005-0000-0000-000086140000}"/>
    <cellStyle name="20% - Accent2 2 3 6" xfId="4465" xr:uid="{00000000-0005-0000-0000-000087140000}"/>
    <cellStyle name="20% - Accent2 2 3 6 2" xfId="8117" xr:uid="{00000000-0005-0000-0000-000088140000}"/>
    <cellStyle name="20% - Accent2 2 3 6 2 2" xfId="33389" xr:uid="{00000000-0005-0000-0000-000089140000}"/>
    <cellStyle name="20% - Accent2 2 3 6 2 3" xfId="19022" xr:uid="{00000000-0005-0000-0000-00008A140000}"/>
    <cellStyle name="20% - Accent2 2 3 6 3" xfId="11652" xr:uid="{00000000-0005-0000-0000-00008B140000}"/>
    <cellStyle name="20% - Accent2 2 3 6 3 2" xfId="35302" xr:uid="{00000000-0005-0000-0000-00008C140000}"/>
    <cellStyle name="20% - Accent2 2 3 6 3 3" xfId="20908" xr:uid="{00000000-0005-0000-0000-00008D140000}"/>
    <cellStyle name="20% - Accent2 2 3 6 4" xfId="15192" xr:uid="{00000000-0005-0000-0000-00008E140000}"/>
    <cellStyle name="20% - Accent2 2 3 6 5" xfId="44757" xr:uid="{00000000-0005-0000-0000-00008F140000}"/>
    <cellStyle name="20% - Accent2 2 3 6 6" xfId="48292" xr:uid="{00000000-0005-0000-0000-000090140000}"/>
    <cellStyle name="20% - Accent2 2 3 6 7" xfId="51827" xr:uid="{00000000-0005-0000-0000-000091140000}"/>
    <cellStyle name="20% - Accent2 2 3 7" xfId="4883" xr:uid="{00000000-0005-0000-0000-000092140000}"/>
    <cellStyle name="20% - Accent2 2 3 7 2" xfId="23895" xr:uid="{00000000-0005-0000-0000-000093140000}"/>
    <cellStyle name="20% - Accent2 2 3 7 2 2" xfId="38526" xr:uid="{00000000-0005-0000-0000-000094140000}"/>
    <cellStyle name="20% - Accent2 2 3 7 3" xfId="30157" xr:uid="{00000000-0005-0000-0000-000095140000}"/>
    <cellStyle name="20% - Accent2 2 3 7 4" xfId="15790" xr:uid="{00000000-0005-0000-0000-000096140000}"/>
    <cellStyle name="20% - Accent2 2 3 8" xfId="8418" xr:uid="{00000000-0005-0000-0000-000097140000}"/>
    <cellStyle name="20% - Accent2 2 3 8 2" xfId="28541" xr:uid="{00000000-0005-0000-0000-000098140000}"/>
    <cellStyle name="20% - Accent2 2 3 8 3" xfId="15522" xr:uid="{00000000-0005-0000-0000-000099140000}"/>
    <cellStyle name="20% - Accent2 2 3 9" xfId="11957" xr:uid="{00000000-0005-0000-0000-00009A140000}"/>
    <cellStyle name="20% - Accent2 2 3 9 2" xfId="35290" xr:uid="{00000000-0005-0000-0000-00009B140000}"/>
    <cellStyle name="20% - Accent2 2 4" xfId="807" xr:uid="{00000000-0005-0000-0000-00009C140000}"/>
    <cellStyle name="20% - Accent2 2 4 10" xfId="27006" xr:uid="{00000000-0005-0000-0000-00009D140000}"/>
    <cellStyle name="20% - Accent2 2 4 11" xfId="41476" xr:uid="{00000000-0005-0000-0000-00009E140000}"/>
    <cellStyle name="20% - Accent2 2 4 12" xfId="45011" xr:uid="{00000000-0005-0000-0000-00009F140000}"/>
    <cellStyle name="20% - Accent2 2 4 13" xfId="48546" xr:uid="{00000000-0005-0000-0000-0000A0140000}"/>
    <cellStyle name="20% - Accent2 2 4 14" xfId="1048" xr:uid="{00000000-0005-0000-0000-0000A1140000}"/>
    <cellStyle name="20% - Accent2 2 4 15" xfId="52638" xr:uid="{00000000-0005-0000-0000-0000A2140000}"/>
    <cellStyle name="20% - Accent2 2 4 16" xfId="52905" xr:uid="{00000000-0005-0000-0000-0000A3140000}"/>
    <cellStyle name="20% - Accent2 2 4 2" xfId="1393" xr:uid="{00000000-0005-0000-0000-0000A4140000}"/>
    <cellStyle name="20% - Accent2 2 4 2 10" xfId="45273" xr:uid="{00000000-0005-0000-0000-0000A5140000}"/>
    <cellStyle name="20% - Accent2 2 4 2 11" xfId="48808" xr:uid="{00000000-0005-0000-0000-0000A6140000}"/>
    <cellStyle name="20% - Accent2 2 4 2 2" xfId="2242" xr:uid="{00000000-0005-0000-0000-0000A7140000}"/>
    <cellStyle name="20% - Accent2 2 4 2 2 10" xfId="49611" xr:uid="{00000000-0005-0000-0000-0000A8140000}"/>
    <cellStyle name="20% - Accent2 2 4 2 2 2" xfId="3862" xr:uid="{00000000-0005-0000-0000-0000A9140000}"/>
    <cellStyle name="20% - Accent2 2 4 2 2 2 2" xfId="7516" xr:uid="{00000000-0005-0000-0000-0000AA140000}"/>
    <cellStyle name="20% - Accent2 2 4 2 2 2 2 2" xfId="32793" xr:uid="{00000000-0005-0000-0000-0000AB140000}"/>
    <cellStyle name="20% - Accent2 2 4 2 2 2 2 3" xfId="18426" xr:uid="{00000000-0005-0000-0000-0000AC140000}"/>
    <cellStyle name="20% - Accent2 2 4 2 2 2 3" xfId="11051" xr:uid="{00000000-0005-0000-0000-0000AD140000}"/>
    <cellStyle name="20% - Accent2 2 4 2 2 2 3 2" xfId="35306" xr:uid="{00000000-0005-0000-0000-0000AE140000}"/>
    <cellStyle name="20% - Accent2 2 4 2 2 2 3 3" xfId="20911" xr:uid="{00000000-0005-0000-0000-0000AF140000}"/>
    <cellStyle name="20% - Accent2 2 4 2 2 2 4" xfId="14591" xr:uid="{00000000-0005-0000-0000-0000B0140000}"/>
    <cellStyle name="20% - Accent2 2 4 2 2 2 5" xfId="44156" xr:uid="{00000000-0005-0000-0000-0000B1140000}"/>
    <cellStyle name="20% - Accent2 2 4 2 2 2 6" xfId="47691" xr:uid="{00000000-0005-0000-0000-0000B2140000}"/>
    <cellStyle name="20% - Accent2 2 4 2 2 2 7" xfId="51226" xr:uid="{00000000-0005-0000-0000-0000B3140000}"/>
    <cellStyle name="20% - Accent2 2 4 2 2 3" xfId="5901" xr:uid="{00000000-0005-0000-0000-0000B4140000}"/>
    <cellStyle name="20% - Accent2 2 4 2 2 3 2" xfId="26266" xr:uid="{00000000-0005-0000-0000-0000B5140000}"/>
    <cellStyle name="20% - Accent2 2 4 2 2 3 2 2" xfId="40897" xr:uid="{00000000-0005-0000-0000-0000B6140000}"/>
    <cellStyle name="20% - Accent2 2 4 2 2 3 3" xfId="34409" xr:uid="{00000000-0005-0000-0000-0000B7140000}"/>
    <cellStyle name="20% - Accent2 2 4 2 2 3 4" xfId="20042" xr:uid="{00000000-0005-0000-0000-0000B8140000}"/>
    <cellStyle name="20% - Accent2 2 4 2 2 4" xfId="9436" xr:uid="{00000000-0005-0000-0000-0000B9140000}"/>
    <cellStyle name="20% - Accent2 2 4 2 2 4 2" xfId="24915" xr:uid="{00000000-0005-0000-0000-0000BA140000}"/>
    <cellStyle name="20% - Accent2 2 4 2 2 4 2 2" xfId="39546" xr:uid="{00000000-0005-0000-0000-0000BB140000}"/>
    <cellStyle name="20% - Accent2 2 4 2 2 4 3" xfId="31177" xr:uid="{00000000-0005-0000-0000-0000BC140000}"/>
    <cellStyle name="20% - Accent2 2 4 2 2 4 4" xfId="16810" xr:uid="{00000000-0005-0000-0000-0000BD140000}"/>
    <cellStyle name="20% - Accent2 2 4 2 2 5" xfId="12976" xr:uid="{00000000-0005-0000-0000-0000BE140000}"/>
    <cellStyle name="20% - Accent2 2 4 2 2 5 2" xfId="29561" xr:uid="{00000000-0005-0000-0000-0000BF140000}"/>
    <cellStyle name="20% - Accent2 2 4 2 2 6" xfId="20910" xr:uid="{00000000-0005-0000-0000-0000C0140000}"/>
    <cellStyle name="20% - Accent2 2 4 2 2 6 2" xfId="35305" xr:uid="{00000000-0005-0000-0000-0000C1140000}"/>
    <cellStyle name="20% - Accent2 2 4 2 2 7" xfId="27008" xr:uid="{00000000-0005-0000-0000-0000C2140000}"/>
    <cellStyle name="20% - Accent2 2 4 2 2 8" xfId="42541" xr:uid="{00000000-0005-0000-0000-0000C3140000}"/>
    <cellStyle name="20% - Accent2 2 4 2 2 9" xfId="46076" xr:uid="{00000000-0005-0000-0000-0000C4140000}"/>
    <cellStyle name="20% - Accent2 2 4 2 3" xfId="3058" xr:uid="{00000000-0005-0000-0000-0000C5140000}"/>
    <cellStyle name="20% - Accent2 2 4 2 3 2" xfId="6712" xr:uid="{00000000-0005-0000-0000-0000C6140000}"/>
    <cellStyle name="20% - Accent2 2 4 2 3 2 2" xfId="31989" xr:uid="{00000000-0005-0000-0000-0000C7140000}"/>
    <cellStyle name="20% - Accent2 2 4 2 3 2 3" xfId="17622" xr:uid="{00000000-0005-0000-0000-0000C8140000}"/>
    <cellStyle name="20% - Accent2 2 4 2 3 3" xfId="10247" xr:uid="{00000000-0005-0000-0000-0000C9140000}"/>
    <cellStyle name="20% - Accent2 2 4 2 3 3 2" xfId="35307" xr:uid="{00000000-0005-0000-0000-0000CA140000}"/>
    <cellStyle name="20% - Accent2 2 4 2 3 3 3" xfId="20912" xr:uid="{00000000-0005-0000-0000-0000CB140000}"/>
    <cellStyle name="20% - Accent2 2 4 2 3 4" xfId="13787" xr:uid="{00000000-0005-0000-0000-0000CC140000}"/>
    <cellStyle name="20% - Accent2 2 4 2 3 5" xfId="43352" xr:uid="{00000000-0005-0000-0000-0000CD140000}"/>
    <cellStyle name="20% - Accent2 2 4 2 3 6" xfId="46887" xr:uid="{00000000-0005-0000-0000-0000CE140000}"/>
    <cellStyle name="20% - Accent2 2 4 2 3 7" xfId="50422" xr:uid="{00000000-0005-0000-0000-0000CF140000}"/>
    <cellStyle name="20% - Accent2 2 4 2 4" xfId="5098" xr:uid="{00000000-0005-0000-0000-0000D0140000}"/>
    <cellStyle name="20% - Accent2 2 4 2 4 2" xfId="25464" xr:uid="{00000000-0005-0000-0000-0000D1140000}"/>
    <cellStyle name="20% - Accent2 2 4 2 4 2 2" xfId="40095" xr:uid="{00000000-0005-0000-0000-0000D2140000}"/>
    <cellStyle name="20% - Accent2 2 4 2 4 3" xfId="33605" xr:uid="{00000000-0005-0000-0000-0000D3140000}"/>
    <cellStyle name="20% - Accent2 2 4 2 4 4" xfId="19238" xr:uid="{00000000-0005-0000-0000-0000D4140000}"/>
    <cellStyle name="20% - Accent2 2 4 2 5" xfId="8633" xr:uid="{00000000-0005-0000-0000-0000D5140000}"/>
    <cellStyle name="20% - Accent2 2 4 2 5 2" xfId="24111" xr:uid="{00000000-0005-0000-0000-0000D6140000}"/>
    <cellStyle name="20% - Accent2 2 4 2 5 2 2" xfId="38742" xr:uid="{00000000-0005-0000-0000-0000D7140000}"/>
    <cellStyle name="20% - Accent2 2 4 2 5 3" xfId="30373" xr:uid="{00000000-0005-0000-0000-0000D8140000}"/>
    <cellStyle name="20% - Accent2 2 4 2 5 4" xfId="16006" xr:uid="{00000000-0005-0000-0000-0000D9140000}"/>
    <cellStyle name="20% - Accent2 2 4 2 6" xfId="12172" xr:uid="{00000000-0005-0000-0000-0000DA140000}"/>
    <cellStyle name="20% - Accent2 2 4 2 6 2" xfId="28757" xr:uid="{00000000-0005-0000-0000-0000DB140000}"/>
    <cellStyle name="20% - Accent2 2 4 2 7" xfId="20909" xr:uid="{00000000-0005-0000-0000-0000DC140000}"/>
    <cellStyle name="20% - Accent2 2 4 2 7 2" xfId="35304" xr:uid="{00000000-0005-0000-0000-0000DD140000}"/>
    <cellStyle name="20% - Accent2 2 4 2 8" xfId="27007" xr:uid="{00000000-0005-0000-0000-0000DE140000}"/>
    <cellStyle name="20% - Accent2 2 4 2 9" xfId="41738" xr:uid="{00000000-0005-0000-0000-0000DF140000}"/>
    <cellStyle name="20% - Accent2 2 4 3" xfId="1755" xr:uid="{00000000-0005-0000-0000-0000E0140000}"/>
    <cellStyle name="20% - Accent2 2 4 3 10" xfId="45634" xr:uid="{00000000-0005-0000-0000-0000E1140000}"/>
    <cellStyle name="20% - Accent2 2 4 3 11" xfId="49169" xr:uid="{00000000-0005-0000-0000-0000E2140000}"/>
    <cellStyle name="20% - Accent2 2 4 3 2" xfId="2603" xr:uid="{00000000-0005-0000-0000-0000E3140000}"/>
    <cellStyle name="20% - Accent2 2 4 3 2 10" xfId="49971" xr:uid="{00000000-0005-0000-0000-0000E4140000}"/>
    <cellStyle name="20% - Accent2 2 4 3 2 2" xfId="4223" xr:uid="{00000000-0005-0000-0000-0000E5140000}"/>
    <cellStyle name="20% - Accent2 2 4 3 2 2 2" xfId="7877" xr:uid="{00000000-0005-0000-0000-0000E6140000}"/>
    <cellStyle name="20% - Accent2 2 4 3 2 2 2 2" xfId="33154" xr:uid="{00000000-0005-0000-0000-0000E7140000}"/>
    <cellStyle name="20% - Accent2 2 4 3 2 2 2 3" xfId="18787" xr:uid="{00000000-0005-0000-0000-0000E8140000}"/>
    <cellStyle name="20% - Accent2 2 4 3 2 2 3" xfId="11412" xr:uid="{00000000-0005-0000-0000-0000E9140000}"/>
    <cellStyle name="20% - Accent2 2 4 3 2 2 3 2" xfId="35310" xr:uid="{00000000-0005-0000-0000-0000EA140000}"/>
    <cellStyle name="20% - Accent2 2 4 3 2 2 3 3" xfId="20915" xr:uid="{00000000-0005-0000-0000-0000EB140000}"/>
    <cellStyle name="20% - Accent2 2 4 3 2 2 4" xfId="14952" xr:uid="{00000000-0005-0000-0000-0000EC140000}"/>
    <cellStyle name="20% - Accent2 2 4 3 2 2 5" xfId="44517" xr:uid="{00000000-0005-0000-0000-0000ED140000}"/>
    <cellStyle name="20% - Accent2 2 4 3 2 2 6" xfId="48052" xr:uid="{00000000-0005-0000-0000-0000EE140000}"/>
    <cellStyle name="20% - Accent2 2 4 3 2 2 7" xfId="51587" xr:uid="{00000000-0005-0000-0000-0000EF140000}"/>
    <cellStyle name="20% - Accent2 2 4 3 2 3" xfId="6261" xr:uid="{00000000-0005-0000-0000-0000F0140000}"/>
    <cellStyle name="20% - Accent2 2 4 3 2 3 2" xfId="26626" xr:uid="{00000000-0005-0000-0000-0000F1140000}"/>
    <cellStyle name="20% - Accent2 2 4 3 2 3 2 2" xfId="41257" xr:uid="{00000000-0005-0000-0000-0000F2140000}"/>
    <cellStyle name="20% - Accent2 2 4 3 2 3 3" xfId="34770" xr:uid="{00000000-0005-0000-0000-0000F3140000}"/>
    <cellStyle name="20% - Accent2 2 4 3 2 3 4" xfId="20403" xr:uid="{00000000-0005-0000-0000-0000F4140000}"/>
    <cellStyle name="20% - Accent2 2 4 3 2 4" xfId="9796" xr:uid="{00000000-0005-0000-0000-0000F5140000}"/>
    <cellStyle name="20% - Accent2 2 4 3 2 4 2" xfId="25275" xr:uid="{00000000-0005-0000-0000-0000F6140000}"/>
    <cellStyle name="20% - Accent2 2 4 3 2 4 2 2" xfId="39906" xr:uid="{00000000-0005-0000-0000-0000F7140000}"/>
    <cellStyle name="20% - Accent2 2 4 3 2 4 3" xfId="31538" xr:uid="{00000000-0005-0000-0000-0000F8140000}"/>
    <cellStyle name="20% - Accent2 2 4 3 2 4 4" xfId="17171" xr:uid="{00000000-0005-0000-0000-0000F9140000}"/>
    <cellStyle name="20% - Accent2 2 4 3 2 5" xfId="13336" xr:uid="{00000000-0005-0000-0000-0000FA140000}"/>
    <cellStyle name="20% - Accent2 2 4 3 2 5 2" xfId="29922" xr:uid="{00000000-0005-0000-0000-0000FB140000}"/>
    <cellStyle name="20% - Accent2 2 4 3 2 6" xfId="20914" xr:uid="{00000000-0005-0000-0000-0000FC140000}"/>
    <cellStyle name="20% - Accent2 2 4 3 2 6 2" xfId="35309" xr:uid="{00000000-0005-0000-0000-0000FD140000}"/>
    <cellStyle name="20% - Accent2 2 4 3 2 7" xfId="27010" xr:uid="{00000000-0005-0000-0000-0000FE140000}"/>
    <cellStyle name="20% - Accent2 2 4 3 2 8" xfId="42901" xr:uid="{00000000-0005-0000-0000-0000FF140000}"/>
    <cellStyle name="20% - Accent2 2 4 3 2 9" xfId="46436" xr:uid="{00000000-0005-0000-0000-000000150000}"/>
    <cellStyle name="20% - Accent2 2 4 3 3" xfId="3419" xr:uid="{00000000-0005-0000-0000-000001150000}"/>
    <cellStyle name="20% - Accent2 2 4 3 3 2" xfId="7073" xr:uid="{00000000-0005-0000-0000-000002150000}"/>
    <cellStyle name="20% - Accent2 2 4 3 3 2 2" xfId="32350" xr:uid="{00000000-0005-0000-0000-000003150000}"/>
    <cellStyle name="20% - Accent2 2 4 3 3 2 3" xfId="17983" xr:uid="{00000000-0005-0000-0000-000004150000}"/>
    <cellStyle name="20% - Accent2 2 4 3 3 3" xfId="10608" xr:uid="{00000000-0005-0000-0000-000005150000}"/>
    <cellStyle name="20% - Accent2 2 4 3 3 3 2" xfId="35311" xr:uid="{00000000-0005-0000-0000-000006150000}"/>
    <cellStyle name="20% - Accent2 2 4 3 3 3 3" xfId="20916" xr:uid="{00000000-0005-0000-0000-000007150000}"/>
    <cellStyle name="20% - Accent2 2 4 3 3 4" xfId="14148" xr:uid="{00000000-0005-0000-0000-000008150000}"/>
    <cellStyle name="20% - Accent2 2 4 3 3 5" xfId="43713" xr:uid="{00000000-0005-0000-0000-000009150000}"/>
    <cellStyle name="20% - Accent2 2 4 3 3 6" xfId="47248" xr:uid="{00000000-0005-0000-0000-00000A150000}"/>
    <cellStyle name="20% - Accent2 2 4 3 3 7" xfId="50783" xr:uid="{00000000-0005-0000-0000-00000B150000}"/>
    <cellStyle name="20% - Accent2 2 4 3 4" xfId="5459" xr:uid="{00000000-0005-0000-0000-00000C150000}"/>
    <cellStyle name="20% - Accent2 2 4 3 4 2" xfId="25824" xr:uid="{00000000-0005-0000-0000-00000D150000}"/>
    <cellStyle name="20% - Accent2 2 4 3 4 2 2" xfId="40455" xr:uid="{00000000-0005-0000-0000-00000E150000}"/>
    <cellStyle name="20% - Accent2 2 4 3 4 3" xfId="33966" xr:uid="{00000000-0005-0000-0000-00000F150000}"/>
    <cellStyle name="20% - Accent2 2 4 3 4 4" xfId="19599" xr:uid="{00000000-0005-0000-0000-000010150000}"/>
    <cellStyle name="20% - Accent2 2 4 3 5" xfId="8994" xr:uid="{00000000-0005-0000-0000-000011150000}"/>
    <cellStyle name="20% - Accent2 2 4 3 5 2" xfId="24472" xr:uid="{00000000-0005-0000-0000-000012150000}"/>
    <cellStyle name="20% - Accent2 2 4 3 5 2 2" xfId="39103" xr:uid="{00000000-0005-0000-0000-000013150000}"/>
    <cellStyle name="20% - Accent2 2 4 3 5 3" xfId="30734" xr:uid="{00000000-0005-0000-0000-000014150000}"/>
    <cellStyle name="20% - Accent2 2 4 3 5 4" xfId="16367" xr:uid="{00000000-0005-0000-0000-000015150000}"/>
    <cellStyle name="20% - Accent2 2 4 3 6" xfId="12533" xr:uid="{00000000-0005-0000-0000-000016150000}"/>
    <cellStyle name="20% - Accent2 2 4 3 6 2" xfId="29118" xr:uid="{00000000-0005-0000-0000-000017150000}"/>
    <cellStyle name="20% - Accent2 2 4 3 7" xfId="20913" xr:uid="{00000000-0005-0000-0000-000018150000}"/>
    <cellStyle name="20% - Accent2 2 4 3 7 2" xfId="35308" xr:uid="{00000000-0005-0000-0000-000019150000}"/>
    <cellStyle name="20% - Accent2 2 4 3 8" xfId="27009" xr:uid="{00000000-0005-0000-0000-00001A150000}"/>
    <cellStyle name="20% - Accent2 2 4 3 9" xfId="42099" xr:uid="{00000000-0005-0000-0000-00001B150000}"/>
    <cellStyle name="20% - Accent2 2 4 4" xfId="1980" xr:uid="{00000000-0005-0000-0000-00001C150000}"/>
    <cellStyle name="20% - Accent2 2 4 4 10" xfId="49349" xr:uid="{00000000-0005-0000-0000-00001D150000}"/>
    <cellStyle name="20% - Accent2 2 4 4 2" xfId="3600" xr:uid="{00000000-0005-0000-0000-00001E150000}"/>
    <cellStyle name="20% - Accent2 2 4 4 2 2" xfId="7254" xr:uid="{00000000-0005-0000-0000-00001F150000}"/>
    <cellStyle name="20% - Accent2 2 4 4 2 2 2" xfId="32531" xr:uid="{00000000-0005-0000-0000-000020150000}"/>
    <cellStyle name="20% - Accent2 2 4 4 2 2 3" xfId="18164" xr:uid="{00000000-0005-0000-0000-000021150000}"/>
    <cellStyle name="20% - Accent2 2 4 4 2 3" xfId="10789" xr:uid="{00000000-0005-0000-0000-000022150000}"/>
    <cellStyle name="20% - Accent2 2 4 4 2 3 2" xfId="35313" xr:uid="{00000000-0005-0000-0000-000023150000}"/>
    <cellStyle name="20% - Accent2 2 4 4 2 3 3" xfId="20918" xr:uid="{00000000-0005-0000-0000-000024150000}"/>
    <cellStyle name="20% - Accent2 2 4 4 2 4" xfId="14329" xr:uid="{00000000-0005-0000-0000-000025150000}"/>
    <cellStyle name="20% - Accent2 2 4 4 2 5" xfId="43894" xr:uid="{00000000-0005-0000-0000-000026150000}"/>
    <cellStyle name="20% - Accent2 2 4 4 2 6" xfId="47429" xr:uid="{00000000-0005-0000-0000-000027150000}"/>
    <cellStyle name="20% - Accent2 2 4 4 2 7" xfId="50964" xr:uid="{00000000-0005-0000-0000-000028150000}"/>
    <cellStyle name="20% - Accent2 2 4 4 3" xfId="5639" xr:uid="{00000000-0005-0000-0000-000029150000}"/>
    <cellStyle name="20% - Accent2 2 4 4 3 2" xfId="26004" xr:uid="{00000000-0005-0000-0000-00002A150000}"/>
    <cellStyle name="20% - Accent2 2 4 4 3 2 2" xfId="40635" xr:uid="{00000000-0005-0000-0000-00002B150000}"/>
    <cellStyle name="20% - Accent2 2 4 4 3 3" xfId="34147" xr:uid="{00000000-0005-0000-0000-00002C150000}"/>
    <cellStyle name="20% - Accent2 2 4 4 3 4" xfId="19780" xr:uid="{00000000-0005-0000-0000-00002D150000}"/>
    <cellStyle name="20% - Accent2 2 4 4 4" xfId="9174" xr:uid="{00000000-0005-0000-0000-00002E150000}"/>
    <cellStyle name="20% - Accent2 2 4 4 4 2" xfId="24653" xr:uid="{00000000-0005-0000-0000-00002F150000}"/>
    <cellStyle name="20% - Accent2 2 4 4 4 2 2" xfId="39284" xr:uid="{00000000-0005-0000-0000-000030150000}"/>
    <cellStyle name="20% - Accent2 2 4 4 4 3" xfId="30915" xr:uid="{00000000-0005-0000-0000-000031150000}"/>
    <cellStyle name="20% - Accent2 2 4 4 4 4" xfId="16548" xr:uid="{00000000-0005-0000-0000-000032150000}"/>
    <cellStyle name="20% - Accent2 2 4 4 5" xfId="12714" xr:uid="{00000000-0005-0000-0000-000033150000}"/>
    <cellStyle name="20% - Accent2 2 4 4 5 2" xfId="29299" xr:uid="{00000000-0005-0000-0000-000034150000}"/>
    <cellStyle name="20% - Accent2 2 4 4 6" xfId="20917" xr:uid="{00000000-0005-0000-0000-000035150000}"/>
    <cellStyle name="20% - Accent2 2 4 4 6 2" xfId="35312" xr:uid="{00000000-0005-0000-0000-000036150000}"/>
    <cellStyle name="20% - Accent2 2 4 4 7" xfId="27011" xr:uid="{00000000-0005-0000-0000-000037150000}"/>
    <cellStyle name="20% - Accent2 2 4 4 8" xfId="42279" xr:uid="{00000000-0005-0000-0000-000038150000}"/>
    <cellStyle name="20% - Accent2 2 4 4 9" xfId="45814" xr:uid="{00000000-0005-0000-0000-000039150000}"/>
    <cellStyle name="20% - Accent2 2 4 5" xfId="2795" xr:uid="{00000000-0005-0000-0000-00003A150000}"/>
    <cellStyle name="20% - Accent2 2 4 5 2" xfId="6449" xr:uid="{00000000-0005-0000-0000-00003B150000}"/>
    <cellStyle name="20% - Accent2 2 4 5 2 2" xfId="31726" xr:uid="{00000000-0005-0000-0000-00003C150000}"/>
    <cellStyle name="20% - Accent2 2 4 5 2 3" xfId="17359" xr:uid="{00000000-0005-0000-0000-00003D150000}"/>
    <cellStyle name="20% - Accent2 2 4 5 3" xfId="9984" xr:uid="{00000000-0005-0000-0000-00003E150000}"/>
    <cellStyle name="20% - Accent2 2 4 5 3 2" xfId="35314" xr:uid="{00000000-0005-0000-0000-00003F150000}"/>
    <cellStyle name="20% - Accent2 2 4 5 3 3" xfId="20919" xr:uid="{00000000-0005-0000-0000-000040150000}"/>
    <cellStyle name="20% - Accent2 2 4 5 4" xfId="13524" xr:uid="{00000000-0005-0000-0000-000041150000}"/>
    <cellStyle name="20% - Accent2 2 4 5 5" xfId="43089" xr:uid="{00000000-0005-0000-0000-000042150000}"/>
    <cellStyle name="20% - Accent2 2 4 5 6" xfId="46624" xr:uid="{00000000-0005-0000-0000-000043150000}"/>
    <cellStyle name="20% - Accent2 2 4 5 7" xfId="50159" xr:uid="{00000000-0005-0000-0000-000044150000}"/>
    <cellStyle name="20% - Accent2 2 4 6" xfId="4417" xr:uid="{00000000-0005-0000-0000-000045150000}"/>
    <cellStyle name="20% - Accent2 2 4 6 2" xfId="8070" xr:uid="{00000000-0005-0000-0000-000046150000}"/>
    <cellStyle name="20% - Accent2 2 4 6 2 2" xfId="33342" xr:uid="{00000000-0005-0000-0000-000047150000}"/>
    <cellStyle name="20% - Accent2 2 4 6 2 3" xfId="18975" xr:uid="{00000000-0005-0000-0000-000048150000}"/>
    <cellStyle name="20% - Accent2 2 4 6 3" xfId="11605" xr:uid="{00000000-0005-0000-0000-000049150000}"/>
    <cellStyle name="20% - Accent2 2 4 6 3 2" xfId="35315" xr:uid="{00000000-0005-0000-0000-00004A150000}"/>
    <cellStyle name="20% - Accent2 2 4 6 3 3" xfId="20920" xr:uid="{00000000-0005-0000-0000-00004B150000}"/>
    <cellStyle name="20% - Accent2 2 4 6 4" xfId="15145" xr:uid="{00000000-0005-0000-0000-00004C150000}"/>
    <cellStyle name="20% - Accent2 2 4 6 5" xfId="44710" xr:uid="{00000000-0005-0000-0000-00004D150000}"/>
    <cellStyle name="20% - Accent2 2 4 6 6" xfId="48245" xr:uid="{00000000-0005-0000-0000-00004E150000}"/>
    <cellStyle name="20% - Accent2 2 4 6 7" xfId="51780" xr:uid="{00000000-0005-0000-0000-00004F150000}"/>
    <cellStyle name="20% - Accent2 2 4 7" xfId="4836" xr:uid="{00000000-0005-0000-0000-000050150000}"/>
    <cellStyle name="20% - Accent2 2 4 7 2" xfId="23848" xr:uid="{00000000-0005-0000-0000-000051150000}"/>
    <cellStyle name="20% - Accent2 2 4 7 2 2" xfId="38479" xr:uid="{00000000-0005-0000-0000-000052150000}"/>
    <cellStyle name="20% - Accent2 2 4 7 3" xfId="30110" xr:uid="{00000000-0005-0000-0000-000053150000}"/>
    <cellStyle name="20% - Accent2 2 4 7 4" xfId="15743" xr:uid="{00000000-0005-0000-0000-000054150000}"/>
    <cellStyle name="20% - Accent2 2 4 8" xfId="8371" xr:uid="{00000000-0005-0000-0000-000055150000}"/>
    <cellStyle name="20% - Accent2 2 4 8 2" xfId="28494" xr:uid="{00000000-0005-0000-0000-000056150000}"/>
    <cellStyle name="20% - Accent2 2 4 8 3" xfId="15476" xr:uid="{00000000-0005-0000-0000-000057150000}"/>
    <cellStyle name="20% - Accent2 2 4 9" xfId="11910" xr:uid="{00000000-0005-0000-0000-000058150000}"/>
    <cellStyle name="20% - Accent2 2 4 9 2" xfId="35303" xr:uid="{00000000-0005-0000-0000-000059150000}"/>
    <cellStyle name="20% - Accent2 2 5" xfId="866" xr:uid="{00000000-0005-0000-0000-00005A150000}"/>
    <cellStyle name="20% - Accent2 2 5 10" xfId="45528" xr:uid="{00000000-0005-0000-0000-00005B150000}"/>
    <cellStyle name="20% - Accent2 2 5 11" xfId="49063" xr:uid="{00000000-0005-0000-0000-00005C150000}"/>
    <cellStyle name="20% - Accent2 2 5 12" xfId="1649" xr:uid="{00000000-0005-0000-0000-00005D150000}"/>
    <cellStyle name="20% - Accent2 2 5 13" xfId="52697" xr:uid="{00000000-0005-0000-0000-00005E150000}"/>
    <cellStyle name="20% - Accent2 2 5 14" xfId="52963" xr:uid="{00000000-0005-0000-0000-00005F150000}"/>
    <cellStyle name="20% - Accent2 2 5 2" xfId="2497" xr:uid="{00000000-0005-0000-0000-000060150000}"/>
    <cellStyle name="20% - Accent2 2 5 2 10" xfId="49865" xr:uid="{00000000-0005-0000-0000-000061150000}"/>
    <cellStyle name="20% - Accent2 2 5 2 2" xfId="4117" xr:uid="{00000000-0005-0000-0000-000062150000}"/>
    <cellStyle name="20% - Accent2 2 5 2 2 2" xfId="7771" xr:uid="{00000000-0005-0000-0000-000063150000}"/>
    <cellStyle name="20% - Accent2 2 5 2 2 2 2" xfId="33048" xr:uid="{00000000-0005-0000-0000-000064150000}"/>
    <cellStyle name="20% - Accent2 2 5 2 2 2 3" xfId="18681" xr:uid="{00000000-0005-0000-0000-000065150000}"/>
    <cellStyle name="20% - Accent2 2 5 2 2 3" xfId="11306" xr:uid="{00000000-0005-0000-0000-000066150000}"/>
    <cellStyle name="20% - Accent2 2 5 2 2 3 2" xfId="35318" xr:uid="{00000000-0005-0000-0000-000067150000}"/>
    <cellStyle name="20% - Accent2 2 5 2 2 3 3" xfId="20923" xr:uid="{00000000-0005-0000-0000-000068150000}"/>
    <cellStyle name="20% - Accent2 2 5 2 2 4" xfId="14846" xr:uid="{00000000-0005-0000-0000-000069150000}"/>
    <cellStyle name="20% - Accent2 2 5 2 2 5" xfId="44411" xr:uid="{00000000-0005-0000-0000-00006A150000}"/>
    <cellStyle name="20% - Accent2 2 5 2 2 6" xfId="47946" xr:uid="{00000000-0005-0000-0000-00006B150000}"/>
    <cellStyle name="20% - Accent2 2 5 2 2 7" xfId="51481" xr:uid="{00000000-0005-0000-0000-00006C150000}"/>
    <cellStyle name="20% - Accent2 2 5 2 3" xfId="6155" xr:uid="{00000000-0005-0000-0000-00006D150000}"/>
    <cellStyle name="20% - Accent2 2 5 2 3 2" xfId="26520" xr:uid="{00000000-0005-0000-0000-00006E150000}"/>
    <cellStyle name="20% - Accent2 2 5 2 3 2 2" xfId="41151" xr:uid="{00000000-0005-0000-0000-00006F150000}"/>
    <cellStyle name="20% - Accent2 2 5 2 3 3" xfId="34664" xr:uid="{00000000-0005-0000-0000-000070150000}"/>
    <cellStyle name="20% - Accent2 2 5 2 3 4" xfId="20297" xr:uid="{00000000-0005-0000-0000-000071150000}"/>
    <cellStyle name="20% - Accent2 2 5 2 4" xfId="9690" xr:uid="{00000000-0005-0000-0000-000072150000}"/>
    <cellStyle name="20% - Accent2 2 5 2 4 2" xfId="25169" xr:uid="{00000000-0005-0000-0000-000073150000}"/>
    <cellStyle name="20% - Accent2 2 5 2 4 2 2" xfId="39800" xr:uid="{00000000-0005-0000-0000-000074150000}"/>
    <cellStyle name="20% - Accent2 2 5 2 4 3" xfId="31432" xr:uid="{00000000-0005-0000-0000-000075150000}"/>
    <cellStyle name="20% - Accent2 2 5 2 4 4" xfId="17065" xr:uid="{00000000-0005-0000-0000-000076150000}"/>
    <cellStyle name="20% - Accent2 2 5 2 5" xfId="13230" xr:uid="{00000000-0005-0000-0000-000077150000}"/>
    <cellStyle name="20% - Accent2 2 5 2 5 2" xfId="29816" xr:uid="{00000000-0005-0000-0000-000078150000}"/>
    <cellStyle name="20% - Accent2 2 5 2 6" xfId="20922" xr:uid="{00000000-0005-0000-0000-000079150000}"/>
    <cellStyle name="20% - Accent2 2 5 2 6 2" xfId="35317" xr:uid="{00000000-0005-0000-0000-00007A150000}"/>
    <cellStyle name="20% - Accent2 2 5 2 7" xfId="27013" xr:uid="{00000000-0005-0000-0000-00007B150000}"/>
    <cellStyle name="20% - Accent2 2 5 2 8" xfId="42795" xr:uid="{00000000-0005-0000-0000-00007C150000}"/>
    <cellStyle name="20% - Accent2 2 5 2 9" xfId="46330" xr:uid="{00000000-0005-0000-0000-00007D150000}"/>
    <cellStyle name="20% - Accent2 2 5 3" xfId="3313" xr:uid="{00000000-0005-0000-0000-00007E150000}"/>
    <cellStyle name="20% - Accent2 2 5 3 2" xfId="6967" xr:uid="{00000000-0005-0000-0000-00007F150000}"/>
    <cellStyle name="20% - Accent2 2 5 3 2 2" xfId="32244" xr:uid="{00000000-0005-0000-0000-000080150000}"/>
    <cellStyle name="20% - Accent2 2 5 3 2 3" xfId="17877" xr:uid="{00000000-0005-0000-0000-000081150000}"/>
    <cellStyle name="20% - Accent2 2 5 3 3" xfId="10502" xr:uid="{00000000-0005-0000-0000-000082150000}"/>
    <cellStyle name="20% - Accent2 2 5 3 3 2" xfId="35319" xr:uid="{00000000-0005-0000-0000-000083150000}"/>
    <cellStyle name="20% - Accent2 2 5 3 3 3" xfId="20924" xr:uid="{00000000-0005-0000-0000-000084150000}"/>
    <cellStyle name="20% - Accent2 2 5 3 4" xfId="14042" xr:uid="{00000000-0005-0000-0000-000085150000}"/>
    <cellStyle name="20% - Accent2 2 5 3 5" xfId="43607" xr:uid="{00000000-0005-0000-0000-000086150000}"/>
    <cellStyle name="20% - Accent2 2 5 3 6" xfId="47142" xr:uid="{00000000-0005-0000-0000-000087150000}"/>
    <cellStyle name="20% - Accent2 2 5 3 7" xfId="50677" xr:uid="{00000000-0005-0000-0000-000088150000}"/>
    <cellStyle name="20% - Accent2 2 5 4" xfId="5353" xr:uid="{00000000-0005-0000-0000-000089150000}"/>
    <cellStyle name="20% - Accent2 2 5 4 2" xfId="25718" xr:uid="{00000000-0005-0000-0000-00008A150000}"/>
    <cellStyle name="20% - Accent2 2 5 4 2 2" xfId="40349" xr:uid="{00000000-0005-0000-0000-00008B150000}"/>
    <cellStyle name="20% - Accent2 2 5 4 3" xfId="33860" xr:uid="{00000000-0005-0000-0000-00008C150000}"/>
    <cellStyle name="20% - Accent2 2 5 4 4" xfId="19493" xr:uid="{00000000-0005-0000-0000-00008D150000}"/>
    <cellStyle name="20% - Accent2 2 5 5" xfId="8888" xr:uid="{00000000-0005-0000-0000-00008E150000}"/>
    <cellStyle name="20% - Accent2 2 5 5 2" xfId="24366" xr:uid="{00000000-0005-0000-0000-00008F150000}"/>
    <cellStyle name="20% - Accent2 2 5 5 2 2" xfId="38997" xr:uid="{00000000-0005-0000-0000-000090150000}"/>
    <cellStyle name="20% - Accent2 2 5 5 3" xfId="30628" xr:uid="{00000000-0005-0000-0000-000091150000}"/>
    <cellStyle name="20% - Accent2 2 5 5 4" xfId="16261" xr:uid="{00000000-0005-0000-0000-000092150000}"/>
    <cellStyle name="20% - Accent2 2 5 6" xfId="12427" xr:uid="{00000000-0005-0000-0000-000093150000}"/>
    <cellStyle name="20% - Accent2 2 5 6 2" xfId="29012" xr:uid="{00000000-0005-0000-0000-000094150000}"/>
    <cellStyle name="20% - Accent2 2 5 7" xfId="20921" xr:uid="{00000000-0005-0000-0000-000095150000}"/>
    <cellStyle name="20% - Accent2 2 5 7 2" xfId="35316" xr:uid="{00000000-0005-0000-0000-000096150000}"/>
    <cellStyle name="20% - Accent2 2 5 8" xfId="27012" xr:uid="{00000000-0005-0000-0000-000097150000}"/>
    <cellStyle name="20% - Accent2 2 5 9" xfId="41993" xr:uid="{00000000-0005-0000-0000-000098150000}"/>
    <cellStyle name="20% - Accent2 2 6" xfId="885" xr:uid="{00000000-0005-0000-0000-000099150000}"/>
    <cellStyle name="20% - Accent2 2 6 2" xfId="15456" xr:uid="{00000000-0005-0000-0000-00009A150000}"/>
    <cellStyle name="20% - Accent2 2 6 3" xfId="52716" xr:uid="{00000000-0005-0000-0000-00009B150000}"/>
    <cellStyle name="20% - Accent2 2 6 4" xfId="52982" xr:uid="{00000000-0005-0000-0000-00009C150000}"/>
    <cellStyle name="20% - Accent2 2 7" xfId="26815" xr:uid="{00000000-0005-0000-0000-00009D150000}"/>
    <cellStyle name="20% - Accent2 2 8" xfId="979" xr:uid="{00000000-0005-0000-0000-00009E150000}"/>
    <cellStyle name="20% - Accent2 2 9" xfId="52484" xr:uid="{00000000-0005-0000-0000-00009F150000}"/>
    <cellStyle name="20% - Accent2 20" xfId="4673" xr:uid="{00000000-0005-0000-0000-0000A0150000}"/>
    <cellStyle name="20% - Accent2 21" xfId="4784" xr:uid="{00000000-0005-0000-0000-0000A1150000}"/>
    <cellStyle name="20% - Accent2 21 2" xfId="8319" xr:uid="{00000000-0005-0000-0000-0000A2150000}"/>
    <cellStyle name="20% - Accent2 21 2 2" xfId="35320" xr:uid="{00000000-0005-0000-0000-0000A3150000}"/>
    <cellStyle name="20% - Accent2 21 2 3" xfId="20925" xr:uid="{00000000-0005-0000-0000-0000A4150000}"/>
    <cellStyle name="20% - Accent2 21 3" xfId="11854" xr:uid="{00000000-0005-0000-0000-0000A5150000}"/>
    <cellStyle name="20% - Accent2 21 3 2" xfId="27014" xr:uid="{00000000-0005-0000-0000-0000A6150000}"/>
    <cellStyle name="20% - Accent2 21 4" xfId="15394" xr:uid="{00000000-0005-0000-0000-0000A7150000}"/>
    <cellStyle name="20% - Accent2 21 5" xfId="44959" xr:uid="{00000000-0005-0000-0000-0000A8150000}"/>
    <cellStyle name="20% - Accent2 21 6" xfId="48494" xr:uid="{00000000-0005-0000-0000-0000A9150000}"/>
    <cellStyle name="20% - Accent2 21 7" xfId="52029" xr:uid="{00000000-0005-0000-0000-0000AA150000}"/>
    <cellStyle name="20% - Accent2 22" xfId="940" xr:uid="{00000000-0005-0000-0000-0000AB150000}"/>
    <cellStyle name="20% - Accent2 22 2" xfId="41432" xr:uid="{00000000-0005-0000-0000-0000AC150000}"/>
    <cellStyle name="20% - Accent2 22 3" xfId="26801" xr:uid="{00000000-0005-0000-0000-0000AD150000}"/>
    <cellStyle name="20% - Accent2 23" xfId="4809" xr:uid="{00000000-0005-0000-0000-0000AE150000}"/>
    <cellStyle name="20% - Accent2 24" xfId="8344" xr:uid="{00000000-0005-0000-0000-0000AF150000}"/>
    <cellStyle name="20% - Accent2 25" xfId="11879" xr:uid="{00000000-0005-0000-0000-0000B0150000}"/>
    <cellStyle name="20% - Accent2 26" xfId="41449" xr:uid="{00000000-0005-0000-0000-0000B1150000}"/>
    <cellStyle name="20% - Accent2 27" xfId="44984" xr:uid="{00000000-0005-0000-0000-0000B2150000}"/>
    <cellStyle name="20% - Accent2 28" xfId="48519" xr:uid="{00000000-0005-0000-0000-0000B3150000}"/>
    <cellStyle name="20% - Accent2 29" xfId="907" xr:uid="{00000000-0005-0000-0000-0000B4150000}"/>
    <cellStyle name="20% - Accent2 3" xfId="52" xr:uid="{00000000-0005-0000-0000-0000B5150000}"/>
    <cellStyle name="20% - Accent2 3 10" xfId="53" xr:uid="{00000000-0005-0000-0000-0000B6150000}"/>
    <cellStyle name="20% - Accent2 3 10 2" xfId="54" xr:uid="{00000000-0005-0000-0000-0000B7150000}"/>
    <cellStyle name="20% - Accent2 3 10 2 2" xfId="52077" xr:uid="{00000000-0005-0000-0000-0000B8150000}"/>
    <cellStyle name="20% - Accent2 3 10 2 3" xfId="28481" xr:uid="{00000000-0005-0000-0000-0000B9150000}"/>
    <cellStyle name="20% - Accent2 3 10 3" xfId="15463" xr:uid="{00000000-0005-0000-0000-0000BA150000}"/>
    <cellStyle name="20% - Accent2 3 10 4" xfId="52076" xr:uid="{00000000-0005-0000-0000-0000BB150000}"/>
    <cellStyle name="20% - Accent2 3 10 5" xfId="8358" xr:uid="{00000000-0005-0000-0000-0000BC150000}"/>
    <cellStyle name="20% - Accent2 3 11" xfId="55" xr:uid="{00000000-0005-0000-0000-0000BD150000}"/>
    <cellStyle name="20% - Accent2 3 11 2" xfId="56" xr:uid="{00000000-0005-0000-0000-0000BE150000}"/>
    <cellStyle name="20% - Accent2 3 11 2 2" xfId="52079" xr:uid="{00000000-0005-0000-0000-0000BF150000}"/>
    <cellStyle name="20% - Accent2 3 11 2 3" xfId="35321" xr:uid="{00000000-0005-0000-0000-0000C0150000}"/>
    <cellStyle name="20% - Accent2 3 11 3" xfId="52078" xr:uid="{00000000-0005-0000-0000-0000C1150000}"/>
    <cellStyle name="20% - Accent2 3 11 4" xfId="11897" xr:uid="{00000000-0005-0000-0000-0000C2150000}"/>
    <cellStyle name="20% - Accent2 3 12" xfId="57" xr:uid="{00000000-0005-0000-0000-0000C3150000}"/>
    <cellStyle name="20% - Accent2 3 12 2" xfId="58" xr:uid="{00000000-0005-0000-0000-0000C4150000}"/>
    <cellStyle name="20% - Accent2 3 12 2 2" xfId="52081" xr:uid="{00000000-0005-0000-0000-0000C5150000}"/>
    <cellStyle name="20% - Accent2 3 12 2 3" xfId="27015" xr:uid="{00000000-0005-0000-0000-0000C6150000}"/>
    <cellStyle name="20% - Accent2 3 12 3" xfId="52080" xr:uid="{00000000-0005-0000-0000-0000C7150000}"/>
    <cellStyle name="20% - Accent2 3 12 4" xfId="15432" xr:uid="{00000000-0005-0000-0000-0000C8150000}"/>
    <cellStyle name="20% - Accent2 3 13" xfId="59" xr:uid="{00000000-0005-0000-0000-0000C9150000}"/>
    <cellStyle name="20% - Accent2 3 13 2" xfId="60" xr:uid="{00000000-0005-0000-0000-0000CA150000}"/>
    <cellStyle name="20% - Accent2 3 13 3" xfId="52082" xr:uid="{00000000-0005-0000-0000-0000CB150000}"/>
    <cellStyle name="20% - Accent2 3 13 4" xfId="26829" xr:uid="{00000000-0005-0000-0000-0000CC150000}"/>
    <cellStyle name="20% - Accent2 3 14" xfId="61" xr:uid="{00000000-0005-0000-0000-0000CD150000}"/>
    <cellStyle name="20% - Accent2 3 14 2" xfId="62" xr:uid="{00000000-0005-0000-0000-0000CE150000}"/>
    <cellStyle name="20% - Accent2 3 14 3" xfId="52083" xr:uid="{00000000-0005-0000-0000-0000CF150000}"/>
    <cellStyle name="20% - Accent2 3 14 4" xfId="41463" xr:uid="{00000000-0005-0000-0000-0000D0150000}"/>
    <cellStyle name="20% - Accent2 3 15" xfId="63" xr:uid="{00000000-0005-0000-0000-0000D1150000}"/>
    <cellStyle name="20% - Accent2 3 15 2" xfId="64" xr:uid="{00000000-0005-0000-0000-0000D2150000}"/>
    <cellStyle name="20% - Accent2 3 15 3" xfId="52084" xr:uid="{00000000-0005-0000-0000-0000D3150000}"/>
    <cellStyle name="20% - Accent2 3 15 4" xfId="44998" xr:uid="{00000000-0005-0000-0000-0000D4150000}"/>
    <cellStyle name="20% - Accent2 3 16" xfId="65" xr:uid="{00000000-0005-0000-0000-0000D5150000}"/>
    <cellStyle name="20% - Accent2 3 16 2" xfId="66" xr:uid="{00000000-0005-0000-0000-0000D6150000}"/>
    <cellStyle name="20% - Accent2 3 16 3" xfId="52085" xr:uid="{00000000-0005-0000-0000-0000D7150000}"/>
    <cellStyle name="20% - Accent2 3 16 4" xfId="48533" xr:uid="{00000000-0005-0000-0000-0000D8150000}"/>
    <cellStyle name="20% - Accent2 3 17" xfId="67" xr:uid="{00000000-0005-0000-0000-0000D9150000}"/>
    <cellStyle name="20% - Accent2 3 17 2" xfId="68" xr:uid="{00000000-0005-0000-0000-0000DA150000}"/>
    <cellStyle name="20% - Accent2 3 18" xfId="69" xr:uid="{00000000-0005-0000-0000-0000DB150000}"/>
    <cellStyle name="20% - Accent2 3 18 2" xfId="70" xr:uid="{00000000-0005-0000-0000-0000DC150000}"/>
    <cellStyle name="20% - Accent2 3 19" xfId="71" xr:uid="{00000000-0005-0000-0000-0000DD150000}"/>
    <cellStyle name="20% - Accent2 3 19 2" xfId="72" xr:uid="{00000000-0005-0000-0000-0000DE150000}"/>
    <cellStyle name="20% - Accent2 3 2" xfId="73" xr:uid="{00000000-0005-0000-0000-0000DF150000}"/>
    <cellStyle name="20% - Accent2 3 2 10" xfId="27016" xr:uid="{00000000-0005-0000-0000-0000E0150000}"/>
    <cellStyle name="20% - Accent2 3 2 11" xfId="41525" xr:uid="{00000000-0005-0000-0000-0000E1150000}"/>
    <cellStyle name="20% - Accent2 3 2 12" xfId="45060" xr:uid="{00000000-0005-0000-0000-0000E2150000}"/>
    <cellStyle name="20% - Accent2 3 2 13" xfId="48595" xr:uid="{00000000-0005-0000-0000-0000E3150000}"/>
    <cellStyle name="20% - Accent2 3 2 14" xfId="52086" xr:uid="{00000000-0005-0000-0000-0000E4150000}"/>
    <cellStyle name="20% - Accent2 3 2 15" xfId="1140" xr:uid="{00000000-0005-0000-0000-0000E5150000}"/>
    <cellStyle name="20% - Accent2 3 2 2" xfId="74" xr:uid="{00000000-0005-0000-0000-0000E6150000}"/>
    <cellStyle name="20% - Accent2 3 2 2 10" xfId="45322" xr:uid="{00000000-0005-0000-0000-0000E7150000}"/>
    <cellStyle name="20% - Accent2 3 2 2 11" xfId="48857" xr:uid="{00000000-0005-0000-0000-0000E8150000}"/>
    <cellStyle name="20% - Accent2 3 2 2 12" xfId="52087" xr:uid="{00000000-0005-0000-0000-0000E9150000}"/>
    <cellStyle name="20% - Accent2 3 2 2 13" xfId="1442" xr:uid="{00000000-0005-0000-0000-0000EA150000}"/>
    <cellStyle name="20% - Accent2 3 2 2 2" xfId="2291" xr:uid="{00000000-0005-0000-0000-0000EB150000}"/>
    <cellStyle name="20% - Accent2 3 2 2 2 10" xfId="49660" xr:uid="{00000000-0005-0000-0000-0000EC150000}"/>
    <cellStyle name="20% - Accent2 3 2 2 2 2" xfId="3911" xr:uid="{00000000-0005-0000-0000-0000ED150000}"/>
    <cellStyle name="20% - Accent2 3 2 2 2 2 2" xfId="7565" xr:uid="{00000000-0005-0000-0000-0000EE150000}"/>
    <cellStyle name="20% - Accent2 3 2 2 2 2 2 2" xfId="32842" xr:uid="{00000000-0005-0000-0000-0000EF150000}"/>
    <cellStyle name="20% - Accent2 3 2 2 2 2 2 3" xfId="18475" xr:uid="{00000000-0005-0000-0000-0000F0150000}"/>
    <cellStyle name="20% - Accent2 3 2 2 2 2 3" xfId="11100" xr:uid="{00000000-0005-0000-0000-0000F1150000}"/>
    <cellStyle name="20% - Accent2 3 2 2 2 2 3 2" xfId="35325" xr:uid="{00000000-0005-0000-0000-0000F2150000}"/>
    <cellStyle name="20% - Accent2 3 2 2 2 2 3 3" xfId="20928" xr:uid="{00000000-0005-0000-0000-0000F3150000}"/>
    <cellStyle name="20% - Accent2 3 2 2 2 2 4" xfId="14640" xr:uid="{00000000-0005-0000-0000-0000F4150000}"/>
    <cellStyle name="20% - Accent2 3 2 2 2 2 5" xfId="44205" xr:uid="{00000000-0005-0000-0000-0000F5150000}"/>
    <cellStyle name="20% - Accent2 3 2 2 2 2 6" xfId="47740" xr:uid="{00000000-0005-0000-0000-0000F6150000}"/>
    <cellStyle name="20% - Accent2 3 2 2 2 2 7" xfId="51275" xr:uid="{00000000-0005-0000-0000-0000F7150000}"/>
    <cellStyle name="20% - Accent2 3 2 2 2 3" xfId="5950" xr:uid="{00000000-0005-0000-0000-0000F8150000}"/>
    <cellStyle name="20% - Accent2 3 2 2 2 3 2" xfId="26315" xr:uid="{00000000-0005-0000-0000-0000F9150000}"/>
    <cellStyle name="20% - Accent2 3 2 2 2 3 2 2" xfId="40946" xr:uid="{00000000-0005-0000-0000-0000FA150000}"/>
    <cellStyle name="20% - Accent2 3 2 2 2 3 3" xfId="34458" xr:uid="{00000000-0005-0000-0000-0000FB150000}"/>
    <cellStyle name="20% - Accent2 3 2 2 2 3 4" xfId="20091" xr:uid="{00000000-0005-0000-0000-0000FC150000}"/>
    <cellStyle name="20% - Accent2 3 2 2 2 4" xfId="9485" xr:uid="{00000000-0005-0000-0000-0000FD150000}"/>
    <cellStyle name="20% - Accent2 3 2 2 2 4 2" xfId="24964" xr:uid="{00000000-0005-0000-0000-0000FE150000}"/>
    <cellStyle name="20% - Accent2 3 2 2 2 4 2 2" xfId="39595" xr:uid="{00000000-0005-0000-0000-0000FF150000}"/>
    <cellStyle name="20% - Accent2 3 2 2 2 4 3" xfId="31226" xr:uid="{00000000-0005-0000-0000-000000160000}"/>
    <cellStyle name="20% - Accent2 3 2 2 2 4 4" xfId="16859" xr:uid="{00000000-0005-0000-0000-000001160000}"/>
    <cellStyle name="20% - Accent2 3 2 2 2 5" xfId="13025" xr:uid="{00000000-0005-0000-0000-000002160000}"/>
    <cellStyle name="20% - Accent2 3 2 2 2 5 2" xfId="29610" xr:uid="{00000000-0005-0000-0000-000003160000}"/>
    <cellStyle name="20% - Accent2 3 2 2 2 6" xfId="20927" xr:uid="{00000000-0005-0000-0000-000004160000}"/>
    <cellStyle name="20% - Accent2 3 2 2 2 6 2" xfId="35324" xr:uid="{00000000-0005-0000-0000-000005160000}"/>
    <cellStyle name="20% - Accent2 3 2 2 2 7" xfId="27018" xr:uid="{00000000-0005-0000-0000-000006160000}"/>
    <cellStyle name="20% - Accent2 3 2 2 2 8" xfId="42590" xr:uid="{00000000-0005-0000-0000-000007160000}"/>
    <cellStyle name="20% - Accent2 3 2 2 2 9" xfId="46125" xr:uid="{00000000-0005-0000-0000-000008160000}"/>
    <cellStyle name="20% - Accent2 3 2 2 3" xfId="3107" xr:uid="{00000000-0005-0000-0000-000009160000}"/>
    <cellStyle name="20% - Accent2 3 2 2 3 2" xfId="6761" xr:uid="{00000000-0005-0000-0000-00000A160000}"/>
    <cellStyle name="20% - Accent2 3 2 2 3 2 2" xfId="32038" xr:uid="{00000000-0005-0000-0000-00000B160000}"/>
    <cellStyle name="20% - Accent2 3 2 2 3 2 3" xfId="17671" xr:uid="{00000000-0005-0000-0000-00000C160000}"/>
    <cellStyle name="20% - Accent2 3 2 2 3 3" xfId="10296" xr:uid="{00000000-0005-0000-0000-00000D160000}"/>
    <cellStyle name="20% - Accent2 3 2 2 3 3 2" xfId="35326" xr:uid="{00000000-0005-0000-0000-00000E160000}"/>
    <cellStyle name="20% - Accent2 3 2 2 3 3 3" xfId="20929" xr:uid="{00000000-0005-0000-0000-00000F160000}"/>
    <cellStyle name="20% - Accent2 3 2 2 3 4" xfId="13836" xr:uid="{00000000-0005-0000-0000-000010160000}"/>
    <cellStyle name="20% - Accent2 3 2 2 3 5" xfId="43401" xr:uid="{00000000-0005-0000-0000-000011160000}"/>
    <cellStyle name="20% - Accent2 3 2 2 3 6" xfId="46936" xr:uid="{00000000-0005-0000-0000-000012160000}"/>
    <cellStyle name="20% - Accent2 3 2 2 3 7" xfId="50471" xr:uid="{00000000-0005-0000-0000-000013160000}"/>
    <cellStyle name="20% - Accent2 3 2 2 4" xfId="5147" xr:uid="{00000000-0005-0000-0000-000014160000}"/>
    <cellStyle name="20% - Accent2 3 2 2 4 2" xfId="25512" xr:uid="{00000000-0005-0000-0000-000015160000}"/>
    <cellStyle name="20% - Accent2 3 2 2 4 2 2" xfId="40143" xr:uid="{00000000-0005-0000-0000-000016160000}"/>
    <cellStyle name="20% - Accent2 3 2 2 4 3" xfId="33654" xr:uid="{00000000-0005-0000-0000-000017160000}"/>
    <cellStyle name="20% - Accent2 3 2 2 4 4" xfId="19287" xr:uid="{00000000-0005-0000-0000-000018160000}"/>
    <cellStyle name="20% - Accent2 3 2 2 5" xfId="8682" xr:uid="{00000000-0005-0000-0000-000019160000}"/>
    <cellStyle name="20% - Accent2 3 2 2 5 2" xfId="24160" xr:uid="{00000000-0005-0000-0000-00001A160000}"/>
    <cellStyle name="20% - Accent2 3 2 2 5 2 2" xfId="38791" xr:uid="{00000000-0005-0000-0000-00001B160000}"/>
    <cellStyle name="20% - Accent2 3 2 2 5 3" xfId="30422" xr:uid="{00000000-0005-0000-0000-00001C160000}"/>
    <cellStyle name="20% - Accent2 3 2 2 5 4" xfId="16055" xr:uid="{00000000-0005-0000-0000-00001D160000}"/>
    <cellStyle name="20% - Accent2 3 2 2 6" xfId="12221" xr:uid="{00000000-0005-0000-0000-00001E160000}"/>
    <cellStyle name="20% - Accent2 3 2 2 6 2" xfId="28806" xr:uid="{00000000-0005-0000-0000-00001F160000}"/>
    <cellStyle name="20% - Accent2 3 2 2 7" xfId="20926" xr:uid="{00000000-0005-0000-0000-000020160000}"/>
    <cellStyle name="20% - Accent2 3 2 2 7 2" xfId="35323" xr:uid="{00000000-0005-0000-0000-000021160000}"/>
    <cellStyle name="20% - Accent2 3 2 2 8" xfId="27017" xr:uid="{00000000-0005-0000-0000-000022160000}"/>
    <cellStyle name="20% - Accent2 3 2 2 9" xfId="41787" xr:uid="{00000000-0005-0000-0000-000023160000}"/>
    <cellStyle name="20% - Accent2 3 2 3" xfId="1705" xr:uid="{00000000-0005-0000-0000-000024160000}"/>
    <cellStyle name="20% - Accent2 3 2 3 10" xfId="45584" xr:uid="{00000000-0005-0000-0000-000025160000}"/>
    <cellStyle name="20% - Accent2 3 2 3 11" xfId="49119" xr:uid="{00000000-0005-0000-0000-000026160000}"/>
    <cellStyle name="20% - Accent2 3 2 3 2" xfId="2553" xr:uid="{00000000-0005-0000-0000-000027160000}"/>
    <cellStyle name="20% - Accent2 3 2 3 2 10" xfId="49921" xr:uid="{00000000-0005-0000-0000-000028160000}"/>
    <cellStyle name="20% - Accent2 3 2 3 2 2" xfId="4173" xr:uid="{00000000-0005-0000-0000-000029160000}"/>
    <cellStyle name="20% - Accent2 3 2 3 2 2 2" xfId="7827" xr:uid="{00000000-0005-0000-0000-00002A160000}"/>
    <cellStyle name="20% - Accent2 3 2 3 2 2 2 2" xfId="33104" xr:uid="{00000000-0005-0000-0000-00002B160000}"/>
    <cellStyle name="20% - Accent2 3 2 3 2 2 2 3" xfId="18737" xr:uid="{00000000-0005-0000-0000-00002C160000}"/>
    <cellStyle name="20% - Accent2 3 2 3 2 2 3" xfId="11362" xr:uid="{00000000-0005-0000-0000-00002D160000}"/>
    <cellStyle name="20% - Accent2 3 2 3 2 2 3 2" xfId="35329" xr:uid="{00000000-0005-0000-0000-00002E160000}"/>
    <cellStyle name="20% - Accent2 3 2 3 2 2 3 3" xfId="20932" xr:uid="{00000000-0005-0000-0000-00002F160000}"/>
    <cellStyle name="20% - Accent2 3 2 3 2 2 4" xfId="14902" xr:uid="{00000000-0005-0000-0000-000030160000}"/>
    <cellStyle name="20% - Accent2 3 2 3 2 2 5" xfId="44467" xr:uid="{00000000-0005-0000-0000-000031160000}"/>
    <cellStyle name="20% - Accent2 3 2 3 2 2 6" xfId="48002" xr:uid="{00000000-0005-0000-0000-000032160000}"/>
    <cellStyle name="20% - Accent2 3 2 3 2 2 7" xfId="51537" xr:uid="{00000000-0005-0000-0000-000033160000}"/>
    <cellStyle name="20% - Accent2 3 2 3 2 3" xfId="6211" xr:uid="{00000000-0005-0000-0000-000034160000}"/>
    <cellStyle name="20% - Accent2 3 2 3 2 3 2" xfId="26576" xr:uid="{00000000-0005-0000-0000-000035160000}"/>
    <cellStyle name="20% - Accent2 3 2 3 2 3 2 2" xfId="41207" xr:uid="{00000000-0005-0000-0000-000036160000}"/>
    <cellStyle name="20% - Accent2 3 2 3 2 3 3" xfId="34720" xr:uid="{00000000-0005-0000-0000-000037160000}"/>
    <cellStyle name="20% - Accent2 3 2 3 2 3 4" xfId="20353" xr:uid="{00000000-0005-0000-0000-000038160000}"/>
    <cellStyle name="20% - Accent2 3 2 3 2 4" xfId="9746" xr:uid="{00000000-0005-0000-0000-000039160000}"/>
    <cellStyle name="20% - Accent2 3 2 3 2 4 2" xfId="25225" xr:uid="{00000000-0005-0000-0000-00003A160000}"/>
    <cellStyle name="20% - Accent2 3 2 3 2 4 2 2" xfId="39856" xr:uid="{00000000-0005-0000-0000-00003B160000}"/>
    <cellStyle name="20% - Accent2 3 2 3 2 4 3" xfId="31488" xr:uid="{00000000-0005-0000-0000-00003C160000}"/>
    <cellStyle name="20% - Accent2 3 2 3 2 4 4" xfId="17121" xr:uid="{00000000-0005-0000-0000-00003D160000}"/>
    <cellStyle name="20% - Accent2 3 2 3 2 5" xfId="13286" xr:uid="{00000000-0005-0000-0000-00003E160000}"/>
    <cellStyle name="20% - Accent2 3 2 3 2 5 2" xfId="29872" xr:uid="{00000000-0005-0000-0000-00003F160000}"/>
    <cellStyle name="20% - Accent2 3 2 3 2 6" xfId="20931" xr:uid="{00000000-0005-0000-0000-000040160000}"/>
    <cellStyle name="20% - Accent2 3 2 3 2 6 2" xfId="35328" xr:uid="{00000000-0005-0000-0000-000041160000}"/>
    <cellStyle name="20% - Accent2 3 2 3 2 7" xfId="27020" xr:uid="{00000000-0005-0000-0000-000042160000}"/>
    <cellStyle name="20% - Accent2 3 2 3 2 8" xfId="42851" xr:uid="{00000000-0005-0000-0000-000043160000}"/>
    <cellStyle name="20% - Accent2 3 2 3 2 9" xfId="46386" xr:uid="{00000000-0005-0000-0000-000044160000}"/>
    <cellStyle name="20% - Accent2 3 2 3 3" xfId="3369" xr:uid="{00000000-0005-0000-0000-000045160000}"/>
    <cellStyle name="20% - Accent2 3 2 3 3 2" xfId="7023" xr:uid="{00000000-0005-0000-0000-000046160000}"/>
    <cellStyle name="20% - Accent2 3 2 3 3 2 2" xfId="32300" xr:uid="{00000000-0005-0000-0000-000047160000}"/>
    <cellStyle name="20% - Accent2 3 2 3 3 2 3" xfId="17933" xr:uid="{00000000-0005-0000-0000-000048160000}"/>
    <cellStyle name="20% - Accent2 3 2 3 3 3" xfId="10558" xr:uid="{00000000-0005-0000-0000-000049160000}"/>
    <cellStyle name="20% - Accent2 3 2 3 3 3 2" xfId="35330" xr:uid="{00000000-0005-0000-0000-00004A160000}"/>
    <cellStyle name="20% - Accent2 3 2 3 3 3 3" xfId="20933" xr:uid="{00000000-0005-0000-0000-00004B160000}"/>
    <cellStyle name="20% - Accent2 3 2 3 3 4" xfId="14098" xr:uid="{00000000-0005-0000-0000-00004C160000}"/>
    <cellStyle name="20% - Accent2 3 2 3 3 5" xfId="43663" xr:uid="{00000000-0005-0000-0000-00004D160000}"/>
    <cellStyle name="20% - Accent2 3 2 3 3 6" xfId="47198" xr:uid="{00000000-0005-0000-0000-00004E160000}"/>
    <cellStyle name="20% - Accent2 3 2 3 3 7" xfId="50733" xr:uid="{00000000-0005-0000-0000-00004F160000}"/>
    <cellStyle name="20% - Accent2 3 2 3 4" xfId="5409" xr:uid="{00000000-0005-0000-0000-000050160000}"/>
    <cellStyle name="20% - Accent2 3 2 3 4 2" xfId="25774" xr:uid="{00000000-0005-0000-0000-000051160000}"/>
    <cellStyle name="20% - Accent2 3 2 3 4 2 2" xfId="40405" xr:uid="{00000000-0005-0000-0000-000052160000}"/>
    <cellStyle name="20% - Accent2 3 2 3 4 3" xfId="33916" xr:uid="{00000000-0005-0000-0000-000053160000}"/>
    <cellStyle name="20% - Accent2 3 2 3 4 4" xfId="19549" xr:uid="{00000000-0005-0000-0000-000054160000}"/>
    <cellStyle name="20% - Accent2 3 2 3 5" xfId="8944" xr:uid="{00000000-0005-0000-0000-000055160000}"/>
    <cellStyle name="20% - Accent2 3 2 3 5 2" xfId="24422" xr:uid="{00000000-0005-0000-0000-000056160000}"/>
    <cellStyle name="20% - Accent2 3 2 3 5 2 2" xfId="39053" xr:uid="{00000000-0005-0000-0000-000057160000}"/>
    <cellStyle name="20% - Accent2 3 2 3 5 3" xfId="30684" xr:uid="{00000000-0005-0000-0000-000058160000}"/>
    <cellStyle name="20% - Accent2 3 2 3 5 4" xfId="16317" xr:uid="{00000000-0005-0000-0000-000059160000}"/>
    <cellStyle name="20% - Accent2 3 2 3 6" xfId="12483" xr:uid="{00000000-0005-0000-0000-00005A160000}"/>
    <cellStyle name="20% - Accent2 3 2 3 6 2" xfId="29068" xr:uid="{00000000-0005-0000-0000-00005B160000}"/>
    <cellStyle name="20% - Accent2 3 2 3 7" xfId="20930" xr:uid="{00000000-0005-0000-0000-00005C160000}"/>
    <cellStyle name="20% - Accent2 3 2 3 7 2" xfId="35327" xr:uid="{00000000-0005-0000-0000-00005D160000}"/>
    <cellStyle name="20% - Accent2 3 2 3 8" xfId="27019" xr:uid="{00000000-0005-0000-0000-00005E160000}"/>
    <cellStyle name="20% - Accent2 3 2 3 9" xfId="42049" xr:uid="{00000000-0005-0000-0000-00005F160000}"/>
    <cellStyle name="20% - Accent2 3 2 4" xfId="2029" xr:uid="{00000000-0005-0000-0000-000060160000}"/>
    <cellStyle name="20% - Accent2 3 2 4 10" xfId="49398" xr:uid="{00000000-0005-0000-0000-000061160000}"/>
    <cellStyle name="20% - Accent2 3 2 4 2" xfId="3649" xr:uid="{00000000-0005-0000-0000-000062160000}"/>
    <cellStyle name="20% - Accent2 3 2 4 2 2" xfId="7303" xr:uid="{00000000-0005-0000-0000-000063160000}"/>
    <cellStyle name="20% - Accent2 3 2 4 2 2 2" xfId="32580" xr:uid="{00000000-0005-0000-0000-000064160000}"/>
    <cellStyle name="20% - Accent2 3 2 4 2 2 3" xfId="18213" xr:uid="{00000000-0005-0000-0000-000065160000}"/>
    <cellStyle name="20% - Accent2 3 2 4 2 3" xfId="10838" xr:uid="{00000000-0005-0000-0000-000066160000}"/>
    <cellStyle name="20% - Accent2 3 2 4 2 3 2" xfId="35332" xr:uid="{00000000-0005-0000-0000-000067160000}"/>
    <cellStyle name="20% - Accent2 3 2 4 2 3 3" xfId="20935" xr:uid="{00000000-0005-0000-0000-000068160000}"/>
    <cellStyle name="20% - Accent2 3 2 4 2 4" xfId="14378" xr:uid="{00000000-0005-0000-0000-000069160000}"/>
    <cellStyle name="20% - Accent2 3 2 4 2 5" xfId="43943" xr:uid="{00000000-0005-0000-0000-00006A160000}"/>
    <cellStyle name="20% - Accent2 3 2 4 2 6" xfId="47478" xr:uid="{00000000-0005-0000-0000-00006B160000}"/>
    <cellStyle name="20% - Accent2 3 2 4 2 7" xfId="51013" xr:uid="{00000000-0005-0000-0000-00006C160000}"/>
    <cellStyle name="20% - Accent2 3 2 4 3" xfId="5688" xr:uid="{00000000-0005-0000-0000-00006D160000}"/>
    <cellStyle name="20% - Accent2 3 2 4 3 2" xfId="26053" xr:uid="{00000000-0005-0000-0000-00006E160000}"/>
    <cellStyle name="20% - Accent2 3 2 4 3 2 2" xfId="40684" xr:uid="{00000000-0005-0000-0000-00006F160000}"/>
    <cellStyle name="20% - Accent2 3 2 4 3 3" xfId="34196" xr:uid="{00000000-0005-0000-0000-000070160000}"/>
    <cellStyle name="20% - Accent2 3 2 4 3 4" xfId="19829" xr:uid="{00000000-0005-0000-0000-000071160000}"/>
    <cellStyle name="20% - Accent2 3 2 4 4" xfId="9223" xr:uid="{00000000-0005-0000-0000-000072160000}"/>
    <cellStyle name="20% - Accent2 3 2 4 4 2" xfId="24702" xr:uid="{00000000-0005-0000-0000-000073160000}"/>
    <cellStyle name="20% - Accent2 3 2 4 4 2 2" xfId="39333" xr:uid="{00000000-0005-0000-0000-000074160000}"/>
    <cellStyle name="20% - Accent2 3 2 4 4 3" xfId="30964" xr:uid="{00000000-0005-0000-0000-000075160000}"/>
    <cellStyle name="20% - Accent2 3 2 4 4 4" xfId="16597" xr:uid="{00000000-0005-0000-0000-000076160000}"/>
    <cellStyle name="20% - Accent2 3 2 4 5" xfId="12763" xr:uid="{00000000-0005-0000-0000-000077160000}"/>
    <cellStyle name="20% - Accent2 3 2 4 5 2" xfId="29348" xr:uid="{00000000-0005-0000-0000-000078160000}"/>
    <cellStyle name="20% - Accent2 3 2 4 6" xfId="20934" xr:uid="{00000000-0005-0000-0000-000079160000}"/>
    <cellStyle name="20% - Accent2 3 2 4 6 2" xfId="35331" xr:uid="{00000000-0005-0000-0000-00007A160000}"/>
    <cellStyle name="20% - Accent2 3 2 4 7" xfId="27021" xr:uid="{00000000-0005-0000-0000-00007B160000}"/>
    <cellStyle name="20% - Accent2 3 2 4 8" xfId="42328" xr:uid="{00000000-0005-0000-0000-00007C160000}"/>
    <cellStyle name="20% - Accent2 3 2 4 9" xfId="45863" xr:uid="{00000000-0005-0000-0000-00007D160000}"/>
    <cellStyle name="20% - Accent2 3 2 5" xfId="2844" xr:uid="{00000000-0005-0000-0000-00007E160000}"/>
    <cellStyle name="20% - Accent2 3 2 5 2" xfId="6498" xr:uid="{00000000-0005-0000-0000-00007F160000}"/>
    <cellStyle name="20% - Accent2 3 2 5 2 2" xfId="31775" xr:uid="{00000000-0005-0000-0000-000080160000}"/>
    <cellStyle name="20% - Accent2 3 2 5 2 3" xfId="17408" xr:uid="{00000000-0005-0000-0000-000081160000}"/>
    <cellStyle name="20% - Accent2 3 2 5 3" xfId="10033" xr:uid="{00000000-0005-0000-0000-000082160000}"/>
    <cellStyle name="20% - Accent2 3 2 5 3 2" xfId="35333" xr:uid="{00000000-0005-0000-0000-000083160000}"/>
    <cellStyle name="20% - Accent2 3 2 5 3 3" xfId="20936" xr:uid="{00000000-0005-0000-0000-000084160000}"/>
    <cellStyle name="20% - Accent2 3 2 5 4" xfId="13573" xr:uid="{00000000-0005-0000-0000-000085160000}"/>
    <cellStyle name="20% - Accent2 3 2 5 5" xfId="43138" xr:uid="{00000000-0005-0000-0000-000086160000}"/>
    <cellStyle name="20% - Accent2 3 2 5 6" xfId="46673" xr:uid="{00000000-0005-0000-0000-000087160000}"/>
    <cellStyle name="20% - Accent2 3 2 5 7" xfId="50208" xr:uid="{00000000-0005-0000-0000-000088160000}"/>
    <cellStyle name="20% - Accent2 3 2 6" xfId="4467" xr:uid="{00000000-0005-0000-0000-000089160000}"/>
    <cellStyle name="20% - Accent2 3 2 6 2" xfId="8119" xr:uid="{00000000-0005-0000-0000-00008A160000}"/>
    <cellStyle name="20% - Accent2 3 2 6 2 2" xfId="33391" xr:uid="{00000000-0005-0000-0000-00008B160000}"/>
    <cellStyle name="20% - Accent2 3 2 6 2 3" xfId="19024" xr:uid="{00000000-0005-0000-0000-00008C160000}"/>
    <cellStyle name="20% - Accent2 3 2 6 3" xfId="11654" xr:uid="{00000000-0005-0000-0000-00008D160000}"/>
    <cellStyle name="20% - Accent2 3 2 6 3 2" xfId="35334" xr:uid="{00000000-0005-0000-0000-00008E160000}"/>
    <cellStyle name="20% - Accent2 3 2 6 3 3" xfId="20937" xr:uid="{00000000-0005-0000-0000-00008F160000}"/>
    <cellStyle name="20% - Accent2 3 2 6 4" xfId="15194" xr:uid="{00000000-0005-0000-0000-000090160000}"/>
    <cellStyle name="20% - Accent2 3 2 6 5" xfId="44759" xr:uid="{00000000-0005-0000-0000-000091160000}"/>
    <cellStyle name="20% - Accent2 3 2 6 6" xfId="48294" xr:uid="{00000000-0005-0000-0000-000092160000}"/>
    <cellStyle name="20% - Accent2 3 2 6 7" xfId="51829" xr:uid="{00000000-0005-0000-0000-000093160000}"/>
    <cellStyle name="20% - Accent2 3 2 7" xfId="4885" xr:uid="{00000000-0005-0000-0000-000094160000}"/>
    <cellStyle name="20% - Accent2 3 2 7 2" xfId="23897" xr:uid="{00000000-0005-0000-0000-000095160000}"/>
    <cellStyle name="20% - Accent2 3 2 7 2 2" xfId="38528" xr:uid="{00000000-0005-0000-0000-000096160000}"/>
    <cellStyle name="20% - Accent2 3 2 7 3" xfId="30159" xr:uid="{00000000-0005-0000-0000-000097160000}"/>
    <cellStyle name="20% - Accent2 3 2 7 4" xfId="15792" xr:uid="{00000000-0005-0000-0000-000098160000}"/>
    <cellStyle name="20% - Accent2 3 2 8" xfId="8420" xr:uid="{00000000-0005-0000-0000-000099160000}"/>
    <cellStyle name="20% - Accent2 3 2 8 2" xfId="28543" xr:uid="{00000000-0005-0000-0000-00009A160000}"/>
    <cellStyle name="20% - Accent2 3 2 8 3" xfId="15524" xr:uid="{00000000-0005-0000-0000-00009B160000}"/>
    <cellStyle name="20% - Accent2 3 2 9" xfId="11959" xr:uid="{00000000-0005-0000-0000-00009C160000}"/>
    <cellStyle name="20% - Accent2 3 2 9 2" xfId="35322" xr:uid="{00000000-0005-0000-0000-00009D160000}"/>
    <cellStyle name="20% - Accent2 3 20" xfId="75" xr:uid="{00000000-0005-0000-0000-00009E160000}"/>
    <cellStyle name="20% - Accent2 3 21" xfId="52075" xr:uid="{00000000-0005-0000-0000-00009F160000}"/>
    <cellStyle name="20% - Accent2 3 22" xfId="1022" xr:uid="{00000000-0005-0000-0000-0000A0160000}"/>
    <cellStyle name="20% - Accent2 3 3" xfId="76" xr:uid="{00000000-0005-0000-0000-0000A1160000}"/>
    <cellStyle name="20% - Accent2 3 3 10" xfId="27022" xr:uid="{00000000-0005-0000-0000-0000A2160000}"/>
    <cellStyle name="20% - Accent2 3 3 11" xfId="41478" xr:uid="{00000000-0005-0000-0000-0000A3160000}"/>
    <cellStyle name="20% - Accent2 3 3 12" xfId="45013" xr:uid="{00000000-0005-0000-0000-0000A4160000}"/>
    <cellStyle name="20% - Accent2 3 3 13" xfId="48548" xr:uid="{00000000-0005-0000-0000-0000A5160000}"/>
    <cellStyle name="20% - Accent2 3 3 14" xfId="52088" xr:uid="{00000000-0005-0000-0000-0000A6160000}"/>
    <cellStyle name="20% - Accent2 3 3 15" xfId="1050" xr:uid="{00000000-0005-0000-0000-0000A7160000}"/>
    <cellStyle name="20% - Accent2 3 3 2" xfId="77" xr:uid="{00000000-0005-0000-0000-0000A8160000}"/>
    <cellStyle name="20% - Accent2 3 3 2 10" xfId="45275" xr:uid="{00000000-0005-0000-0000-0000A9160000}"/>
    <cellStyle name="20% - Accent2 3 3 2 11" xfId="48810" xr:uid="{00000000-0005-0000-0000-0000AA160000}"/>
    <cellStyle name="20% - Accent2 3 3 2 12" xfId="52089" xr:uid="{00000000-0005-0000-0000-0000AB160000}"/>
    <cellStyle name="20% - Accent2 3 3 2 13" xfId="1395" xr:uid="{00000000-0005-0000-0000-0000AC160000}"/>
    <cellStyle name="20% - Accent2 3 3 2 2" xfId="2244" xr:uid="{00000000-0005-0000-0000-0000AD160000}"/>
    <cellStyle name="20% - Accent2 3 3 2 2 10" xfId="49613" xr:uid="{00000000-0005-0000-0000-0000AE160000}"/>
    <cellStyle name="20% - Accent2 3 3 2 2 2" xfId="3864" xr:uid="{00000000-0005-0000-0000-0000AF160000}"/>
    <cellStyle name="20% - Accent2 3 3 2 2 2 2" xfId="7518" xr:uid="{00000000-0005-0000-0000-0000B0160000}"/>
    <cellStyle name="20% - Accent2 3 3 2 2 2 2 2" xfId="32795" xr:uid="{00000000-0005-0000-0000-0000B1160000}"/>
    <cellStyle name="20% - Accent2 3 3 2 2 2 2 3" xfId="18428" xr:uid="{00000000-0005-0000-0000-0000B2160000}"/>
    <cellStyle name="20% - Accent2 3 3 2 2 2 3" xfId="11053" xr:uid="{00000000-0005-0000-0000-0000B3160000}"/>
    <cellStyle name="20% - Accent2 3 3 2 2 2 3 2" xfId="35338" xr:uid="{00000000-0005-0000-0000-0000B4160000}"/>
    <cellStyle name="20% - Accent2 3 3 2 2 2 3 3" xfId="20940" xr:uid="{00000000-0005-0000-0000-0000B5160000}"/>
    <cellStyle name="20% - Accent2 3 3 2 2 2 4" xfId="14593" xr:uid="{00000000-0005-0000-0000-0000B6160000}"/>
    <cellStyle name="20% - Accent2 3 3 2 2 2 5" xfId="44158" xr:uid="{00000000-0005-0000-0000-0000B7160000}"/>
    <cellStyle name="20% - Accent2 3 3 2 2 2 6" xfId="47693" xr:uid="{00000000-0005-0000-0000-0000B8160000}"/>
    <cellStyle name="20% - Accent2 3 3 2 2 2 7" xfId="51228" xr:uid="{00000000-0005-0000-0000-0000B9160000}"/>
    <cellStyle name="20% - Accent2 3 3 2 2 3" xfId="5903" xr:uid="{00000000-0005-0000-0000-0000BA160000}"/>
    <cellStyle name="20% - Accent2 3 3 2 2 3 2" xfId="26268" xr:uid="{00000000-0005-0000-0000-0000BB160000}"/>
    <cellStyle name="20% - Accent2 3 3 2 2 3 2 2" xfId="40899" xr:uid="{00000000-0005-0000-0000-0000BC160000}"/>
    <cellStyle name="20% - Accent2 3 3 2 2 3 3" xfId="34411" xr:uid="{00000000-0005-0000-0000-0000BD160000}"/>
    <cellStyle name="20% - Accent2 3 3 2 2 3 4" xfId="20044" xr:uid="{00000000-0005-0000-0000-0000BE160000}"/>
    <cellStyle name="20% - Accent2 3 3 2 2 4" xfId="9438" xr:uid="{00000000-0005-0000-0000-0000BF160000}"/>
    <cellStyle name="20% - Accent2 3 3 2 2 4 2" xfId="24917" xr:uid="{00000000-0005-0000-0000-0000C0160000}"/>
    <cellStyle name="20% - Accent2 3 3 2 2 4 2 2" xfId="39548" xr:uid="{00000000-0005-0000-0000-0000C1160000}"/>
    <cellStyle name="20% - Accent2 3 3 2 2 4 3" xfId="31179" xr:uid="{00000000-0005-0000-0000-0000C2160000}"/>
    <cellStyle name="20% - Accent2 3 3 2 2 4 4" xfId="16812" xr:uid="{00000000-0005-0000-0000-0000C3160000}"/>
    <cellStyle name="20% - Accent2 3 3 2 2 5" xfId="12978" xr:uid="{00000000-0005-0000-0000-0000C4160000}"/>
    <cellStyle name="20% - Accent2 3 3 2 2 5 2" xfId="29563" xr:uid="{00000000-0005-0000-0000-0000C5160000}"/>
    <cellStyle name="20% - Accent2 3 3 2 2 6" xfId="20939" xr:uid="{00000000-0005-0000-0000-0000C6160000}"/>
    <cellStyle name="20% - Accent2 3 3 2 2 6 2" xfId="35337" xr:uid="{00000000-0005-0000-0000-0000C7160000}"/>
    <cellStyle name="20% - Accent2 3 3 2 2 7" xfId="27024" xr:uid="{00000000-0005-0000-0000-0000C8160000}"/>
    <cellStyle name="20% - Accent2 3 3 2 2 8" xfId="42543" xr:uid="{00000000-0005-0000-0000-0000C9160000}"/>
    <cellStyle name="20% - Accent2 3 3 2 2 9" xfId="46078" xr:uid="{00000000-0005-0000-0000-0000CA160000}"/>
    <cellStyle name="20% - Accent2 3 3 2 3" xfId="3060" xr:uid="{00000000-0005-0000-0000-0000CB160000}"/>
    <cellStyle name="20% - Accent2 3 3 2 3 2" xfId="6714" xr:uid="{00000000-0005-0000-0000-0000CC160000}"/>
    <cellStyle name="20% - Accent2 3 3 2 3 2 2" xfId="31991" xr:uid="{00000000-0005-0000-0000-0000CD160000}"/>
    <cellStyle name="20% - Accent2 3 3 2 3 2 3" xfId="17624" xr:uid="{00000000-0005-0000-0000-0000CE160000}"/>
    <cellStyle name="20% - Accent2 3 3 2 3 3" xfId="10249" xr:uid="{00000000-0005-0000-0000-0000CF160000}"/>
    <cellStyle name="20% - Accent2 3 3 2 3 3 2" xfId="35339" xr:uid="{00000000-0005-0000-0000-0000D0160000}"/>
    <cellStyle name="20% - Accent2 3 3 2 3 3 3" xfId="20941" xr:uid="{00000000-0005-0000-0000-0000D1160000}"/>
    <cellStyle name="20% - Accent2 3 3 2 3 4" xfId="13789" xr:uid="{00000000-0005-0000-0000-0000D2160000}"/>
    <cellStyle name="20% - Accent2 3 3 2 3 5" xfId="43354" xr:uid="{00000000-0005-0000-0000-0000D3160000}"/>
    <cellStyle name="20% - Accent2 3 3 2 3 6" xfId="46889" xr:uid="{00000000-0005-0000-0000-0000D4160000}"/>
    <cellStyle name="20% - Accent2 3 3 2 3 7" xfId="50424" xr:uid="{00000000-0005-0000-0000-0000D5160000}"/>
    <cellStyle name="20% - Accent2 3 3 2 4" xfId="5100" xr:uid="{00000000-0005-0000-0000-0000D6160000}"/>
    <cellStyle name="20% - Accent2 3 3 2 4 2" xfId="25466" xr:uid="{00000000-0005-0000-0000-0000D7160000}"/>
    <cellStyle name="20% - Accent2 3 3 2 4 2 2" xfId="40097" xr:uid="{00000000-0005-0000-0000-0000D8160000}"/>
    <cellStyle name="20% - Accent2 3 3 2 4 3" xfId="33607" xr:uid="{00000000-0005-0000-0000-0000D9160000}"/>
    <cellStyle name="20% - Accent2 3 3 2 4 4" xfId="19240" xr:uid="{00000000-0005-0000-0000-0000DA160000}"/>
    <cellStyle name="20% - Accent2 3 3 2 5" xfId="8635" xr:uid="{00000000-0005-0000-0000-0000DB160000}"/>
    <cellStyle name="20% - Accent2 3 3 2 5 2" xfId="24113" xr:uid="{00000000-0005-0000-0000-0000DC160000}"/>
    <cellStyle name="20% - Accent2 3 3 2 5 2 2" xfId="38744" xr:uid="{00000000-0005-0000-0000-0000DD160000}"/>
    <cellStyle name="20% - Accent2 3 3 2 5 3" xfId="30375" xr:uid="{00000000-0005-0000-0000-0000DE160000}"/>
    <cellStyle name="20% - Accent2 3 3 2 5 4" xfId="16008" xr:uid="{00000000-0005-0000-0000-0000DF160000}"/>
    <cellStyle name="20% - Accent2 3 3 2 6" xfId="12174" xr:uid="{00000000-0005-0000-0000-0000E0160000}"/>
    <cellStyle name="20% - Accent2 3 3 2 6 2" xfId="28759" xr:uid="{00000000-0005-0000-0000-0000E1160000}"/>
    <cellStyle name="20% - Accent2 3 3 2 7" xfId="20938" xr:uid="{00000000-0005-0000-0000-0000E2160000}"/>
    <cellStyle name="20% - Accent2 3 3 2 7 2" xfId="35336" xr:uid="{00000000-0005-0000-0000-0000E3160000}"/>
    <cellStyle name="20% - Accent2 3 3 2 8" xfId="27023" xr:uid="{00000000-0005-0000-0000-0000E4160000}"/>
    <cellStyle name="20% - Accent2 3 3 2 9" xfId="41740" xr:uid="{00000000-0005-0000-0000-0000E5160000}"/>
    <cellStyle name="20% - Accent2 3 3 3" xfId="1687" xr:uid="{00000000-0005-0000-0000-0000E6160000}"/>
    <cellStyle name="20% - Accent2 3 3 3 10" xfId="45566" xr:uid="{00000000-0005-0000-0000-0000E7160000}"/>
    <cellStyle name="20% - Accent2 3 3 3 11" xfId="49101" xr:uid="{00000000-0005-0000-0000-0000E8160000}"/>
    <cellStyle name="20% - Accent2 3 3 3 2" xfId="2535" xr:uid="{00000000-0005-0000-0000-0000E9160000}"/>
    <cellStyle name="20% - Accent2 3 3 3 2 10" xfId="49903" xr:uid="{00000000-0005-0000-0000-0000EA160000}"/>
    <cellStyle name="20% - Accent2 3 3 3 2 2" xfId="4155" xr:uid="{00000000-0005-0000-0000-0000EB160000}"/>
    <cellStyle name="20% - Accent2 3 3 3 2 2 2" xfId="7809" xr:uid="{00000000-0005-0000-0000-0000EC160000}"/>
    <cellStyle name="20% - Accent2 3 3 3 2 2 2 2" xfId="33086" xr:uid="{00000000-0005-0000-0000-0000ED160000}"/>
    <cellStyle name="20% - Accent2 3 3 3 2 2 2 3" xfId="18719" xr:uid="{00000000-0005-0000-0000-0000EE160000}"/>
    <cellStyle name="20% - Accent2 3 3 3 2 2 3" xfId="11344" xr:uid="{00000000-0005-0000-0000-0000EF160000}"/>
    <cellStyle name="20% - Accent2 3 3 3 2 2 3 2" xfId="35342" xr:uid="{00000000-0005-0000-0000-0000F0160000}"/>
    <cellStyle name="20% - Accent2 3 3 3 2 2 3 3" xfId="20944" xr:uid="{00000000-0005-0000-0000-0000F1160000}"/>
    <cellStyle name="20% - Accent2 3 3 3 2 2 4" xfId="14884" xr:uid="{00000000-0005-0000-0000-0000F2160000}"/>
    <cellStyle name="20% - Accent2 3 3 3 2 2 5" xfId="44449" xr:uid="{00000000-0005-0000-0000-0000F3160000}"/>
    <cellStyle name="20% - Accent2 3 3 3 2 2 6" xfId="47984" xr:uid="{00000000-0005-0000-0000-0000F4160000}"/>
    <cellStyle name="20% - Accent2 3 3 3 2 2 7" xfId="51519" xr:uid="{00000000-0005-0000-0000-0000F5160000}"/>
    <cellStyle name="20% - Accent2 3 3 3 2 3" xfId="6193" xr:uid="{00000000-0005-0000-0000-0000F6160000}"/>
    <cellStyle name="20% - Accent2 3 3 3 2 3 2" xfId="26558" xr:uid="{00000000-0005-0000-0000-0000F7160000}"/>
    <cellStyle name="20% - Accent2 3 3 3 2 3 2 2" xfId="41189" xr:uid="{00000000-0005-0000-0000-0000F8160000}"/>
    <cellStyle name="20% - Accent2 3 3 3 2 3 3" xfId="34702" xr:uid="{00000000-0005-0000-0000-0000F9160000}"/>
    <cellStyle name="20% - Accent2 3 3 3 2 3 4" xfId="20335" xr:uid="{00000000-0005-0000-0000-0000FA160000}"/>
    <cellStyle name="20% - Accent2 3 3 3 2 4" xfId="9728" xr:uid="{00000000-0005-0000-0000-0000FB160000}"/>
    <cellStyle name="20% - Accent2 3 3 3 2 4 2" xfId="25207" xr:uid="{00000000-0005-0000-0000-0000FC160000}"/>
    <cellStyle name="20% - Accent2 3 3 3 2 4 2 2" xfId="39838" xr:uid="{00000000-0005-0000-0000-0000FD160000}"/>
    <cellStyle name="20% - Accent2 3 3 3 2 4 3" xfId="31470" xr:uid="{00000000-0005-0000-0000-0000FE160000}"/>
    <cellStyle name="20% - Accent2 3 3 3 2 4 4" xfId="17103" xr:uid="{00000000-0005-0000-0000-0000FF160000}"/>
    <cellStyle name="20% - Accent2 3 3 3 2 5" xfId="13268" xr:uid="{00000000-0005-0000-0000-000000170000}"/>
    <cellStyle name="20% - Accent2 3 3 3 2 5 2" xfId="29854" xr:uid="{00000000-0005-0000-0000-000001170000}"/>
    <cellStyle name="20% - Accent2 3 3 3 2 6" xfId="20943" xr:uid="{00000000-0005-0000-0000-000002170000}"/>
    <cellStyle name="20% - Accent2 3 3 3 2 6 2" xfId="35341" xr:uid="{00000000-0005-0000-0000-000003170000}"/>
    <cellStyle name="20% - Accent2 3 3 3 2 7" xfId="27026" xr:uid="{00000000-0005-0000-0000-000004170000}"/>
    <cellStyle name="20% - Accent2 3 3 3 2 8" xfId="42833" xr:uid="{00000000-0005-0000-0000-000005170000}"/>
    <cellStyle name="20% - Accent2 3 3 3 2 9" xfId="46368" xr:uid="{00000000-0005-0000-0000-000006170000}"/>
    <cellStyle name="20% - Accent2 3 3 3 3" xfId="3351" xr:uid="{00000000-0005-0000-0000-000007170000}"/>
    <cellStyle name="20% - Accent2 3 3 3 3 2" xfId="7005" xr:uid="{00000000-0005-0000-0000-000008170000}"/>
    <cellStyle name="20% - Accent2 3 3 3 3 2 2" xfId="32282" xr:uid="{00000000-0005-0000-0000-000009170000}"/>
    <cellStyle name="20% - Accent2 3 3 3 3 2 3" xfId="17915" xr:uid="{00000000-0005-0000-0000-00000A170000}"/>
    <cellStyle name="20% - Accent2 3 3 3 3 3" xfId="10540" xr:uid="{00000000-0005-0000-0000-00000B170000}"/>
    <cellStyle name="20% - Accent2 3 3 3 3 3 2" xfId="35343" xr:uid="{00000000-0005-0000-0000-00000C170000}"/>
    <cellStyle name="20% - Accent2 3 3 3 3 3 3" xfId="20945" xr:uid="{00000000-0005-0000-0000-00000D170000}"/>
    <cellStyle name="20% - Accent2 3 3 3 3 4" xfId="14080" xr:uid="{00000000-0005-0000-0000-00000E170000}"/>
    <cellStyle name="20% - Accent2 3 3 3 3 5" xfId="43645" xr:uid="{00000000-0005-0000-0000-00000F170000}"/>
    <cellStyle name="20% - Accent2 3 3 3 3 6" xfId="47180" xr:uid="{00000000-0005-0000-0000-000010170000}"/>
    <cellStyle name="20% - Accent2 3 3 3 3 7" xfId="50715" xr:uid="{00000000-0005-0000-0000-000011170000}"/>
    <cellStyle name="20% - Accent2 3 3 3 4" xfId="5391" xr:uid="{00000000-0005-0000-0000-000012170000}"/>
    <cellStyle name="20% - Accent2 3 3 3 4 2" xfId="25756" xr:uid="{00000000-0005-0000-0000-000013170000}"/>
    <cellStyle name="20% - Accent2 3 3 3 4 2 2" xfId="40387" xr:uid="{00000000-0005-0000-0000-000014170000}"/>
    <cellStyle name="20% - Accent2 3 3 3 4 3" xfId="33898" xr:uid="{00000000-0005-0000-0000-000015170000}"/>
    <cellStyle name="20% - Accent2 3 3 3 4 4" xfId="19531" xr:uid="{00000000-0005-0000-0000-000016170000}"/>
    <cellStyle name="20% - Accent2 3 3 3 5" xfId="8926" xr:uid="{00000000-0005-0000-0000-000017170000}"/>
    <cellStyle name="20% - Accent2 3 3 3 5 2" xfId="24404" xr:uid="{00000000-0005-0000-0000-000018170000}"/>
    <cellStyle name="20% - Accent2 3 3 3 5 2 2" xfId="39035" xr:uid="{00000000-0005-0000-0000-000019170000}"/>
    <cellStyle name="20% - Accent2 3 3 3 5 3" xfId="30666" xr:uid="{00000000-0005-0000-0000-00001A170000}"/>
    <cellStyle name="20% - Accent2 3 3 3 5 4" xfId="16299" xr:uid="{00000000-0005-0000-0000-00001B170000}"/>
    <cellStyle name="20% - Accent2 3 3 3 6" xfId="12465" xr:uid="{00000000-0005-0000-0000-00001C170000}"/>
    <cellStyle name="20% - Accent2 3 3 3 6 2" xfId="29050" xr:uid="{00000000-0005-0000-0000-00001D170000}"/>
    <cellStyle name="20% - Accent2 3 3 3 7" xfId="20942" xr:uid="{00000000-0005-0000-0000-00001E170000}"/>
    <cellStyle name="20% - Accent2 3 3 3 7 2" xfId="35340" xr:uid="{00000000-0005-0000-0000-00001F170000}"/>
    <cellStyle name="20% - Accent2 3 3 3 8" xfId="27025" xr:uid="{00000000-0005-0000-0000-000020170000}"/>
    <cellStyle name="20% - Accent2 3 3 3 9" xfId="42031" xr:uid="{00000000-0005-0000-0000-000021170000}"/>
    <cellStyle name="20% - Accent2 3 3 4" xfId="1982" xr:uid="{00000000-0005-0000-0000-000022170000}"/>
    <cellStyle name="20% - Accent2 3 3 4 10" xfId="49351" xr:uid="{00000000-0005-0000-0000-000023170000}"/>
    <cellStyle name="20% - Accent2 3 3 4 2" xfId="3602" xr:uid="{00000000-0005-0000-0000-000024170000}"/>
    <cellStyle name="20% - Accent2 3 3 4 2 2" xfId="7256" xr:uid="{00000000-0005-0000-0000-000025170000}"/>
    <cellStyle name="20% - Accent2 3 3 4 2 2 2" xfId="32533" xr:uid="{00000000-0005-0000-0000-000026170000}"/>
    <cellStyle name="20% - Accent2 3 3 4 2 2 3" xfId="18166" xr:uid="{00000000-0005-0000-0000-000027170000}"/>
    <cellStyle name="20% - Accent2 3 3 4 2 3" xfId="10791" xr:uid="{00000000-0005-0000-0000-000028170000}"/>
    <cellStyle name="20% - Accent2 3 3 4 2 3 2" xfId="35345" xr:uid="{00000000-0005-0000-0000-000029170000}"/>
    <cellStyle name="20% - Accent2 3 3 4 2 3 3" xfId="20947" xr:uid="{00000000-0005-0000-0000-00002A170000}"/>
    <cellStyle name="20% - Accent2 3 3 4 2 4" xfId="14331" xr:uid="{00000000-0005-0000-0000-00002B170000}"/>
    <cellStyle name="20% - Accent2 3 3 4 2 5" xfId="43896" xr:uid="{00000000-0005-0000-0000-00002C170000}"/>
    <cellStyle name="20% - Accent2 3 3 4 2 6" xfId="47431" xr:uid="{00000000-0005-0000-0000-00002D170000}"/>
    <cellStyle name="20% - Accent2 3 3 4 2 7" xfId="50966" xr:uid="{00000000-0005-0000-0000-00002E170000}"/>
    <cellStyle name="20% - Accent2 3 3 4 3" xfId="5641" xr:uid="{00000000-0005-0000-0000-00002F170000}"/>
    <cellStyle name="20% - Accent2 3 3 4 3 2" xfId="26006" xr:uid="{00000000-0005-0000-0000-000030170000}"/>
    <cellStyle name="20% - Accent2 3 3 4 3 2 2" xfId="40637" xr:uid="{00000000-0005-0000-0000-000031170000}"/>
    <cellStyle name="20% - Accent2 3 3 4 3 3" xfId="34149" xr:uid="{00000000-0005-0000-0000-000032170000}"/>
    <cellStyle name="20% - Accent2 3 3 4 3 4" xfId="19782" xr:uid="{00000000-0005-0000-0000-000033170000}"/>
    <cellStyle name="20% - Accent2 3 3 4 4" xfId="9176" xr:uid="{00000000-0005-0000-0000-000034170000}"/>
    <cellStyle name="20% - Accent2 3 3 4 4 2" xfId="24655" xr:uid="{00000000-0005-0000-0000-000035170000}"/>
    <cellStyle name="20% - Accent2 3 3 4 4 2 2" xfId="39286" xr:uid="{00000000-0005-0000-0000-000036170000}"/>
    <cellStyle name="20% - Accent2 3 3 4 4 3" xfId="30917" xr:uid="{00000000-0005-0000-0000-000037170000}"/>
    <cellStyle name="20% - Accent2 3 3 4 4 4" xfId="16550" xr:uid="{00000000-0005-0000-0000-000038170000}"/>
    <cellStyle name="20% - Accent2 3 3 4 5" xfId="12716" xr:uid="{00000000-0005-0000-0000-000039170000}"/>
    <cellStyle name="20% - Accent2 3 3 4 5 2" xfId="29301" xr:uid="{00000000-0005-0000-0000-00003A170000}"/>
    <cellStyle name="20% - Accent2 3 3 4 6" xfId="20946" xr:uid="{00000000-0005-0000-0000-00003B170000}"/>
    <cellStyle name="20% - Accent2 3 3 4 6 2" xfId="35344" xr:uid="{00000000-0005-0000-0000-00003C170000}"/>
    <cellStyle name="20% - Accent2 3 3 4 7" xfId="27027" xr:uid="{00000000-0005-0000-0000-00003D170000}"/>
    <cellStyle name="20% - Accent2 3 3 4 8" xfId="42281" xr:uid="{00000000-0005-0000-0000-00003E170000}"/>
    <cellStyle name="20% - Accent2 3 3 4 9" xfId="45816" xr:uid="{00000000-0005-0000-0000-00003F170000}"/>
    <cellStyle name="20% - Accent2 3 3 5" xfId="2797" xr:uid="{00000000-0005-0000-0000-000040170000}"/>
    <cellStyle name="20% - Accent2 3 3 5 2" xfId="6451" xr:uid="{00000000-0005-0000-0000-000041170000}"/>
    <cellStyle name="20% - Accent2 3 3 5 2 2" xfId="31728" xr:uid="{00000000-0005-0000-0000-000042170000}"/>
    <cellStyle name="20% - Accent2 3 3 5 2 3" xfId="17361" xr:uid="{00000000-0005-0000-0000-000043170000}"/>
    <cellStyle name="20% - Accent2 3 3 5 3" xfId="9986" xr:uid="{00000000-0005-0000-0000-000044170000}"/>
    <cellStyle name="20% - Accent2 3 3 5 3 2" xfId="35346" xr:uid="{00000000-0005-0000-0000-000045170000}"/>
    <cellStyle name="20% - Accent2 3 3 5 3 3" xfId="20948" xr:uid="{00000000-0005-0000-0000-000046170000}"/>
    <cellStyle name="20% - Accent2 3 3 5 4" xfId="13526" xr:uid="{00000000-0005-0000-0000-000047170000}"/>
    <cellStyle name="20% - Accent2 3 3 5 5" xfId="43091" xr:uid="{00000000-0005-0000-0000-000048170000}"/>
    <cellStyle name="20% - Accent2 3 3 5 6" xfId="46626" xr:uid="{00000000-0005-0000-0000-000049170000}"/>
    <cellStyle name="20% - Accent2 3 3 5 7" xfId="50161" xr:uid="{00000000-0005-0000-0000-00004A170000}"/>
    <cellStyle name="20% - Accent2 3 3 6" xfId="4419" xr:uid="{00000000-0005-0000-0000-00004B170000}"/>
    <cellStyle name="20% - Accent2 3 3 6 2" xfId="8072" xr:uid="{00000000-0005-0000-0000-00004C170000}"/>
    <cellStyle name="20% - Accent2 3 3 6 2 2" xfId="33344" xr:uid="{00000000-0005-0000-0000-00004D170000}"/>
    <cellStyle name="20% - Accent2 3 3 6 2 3" xfId="18977" xr:uid="{00000000-0005-0000-0000-00004E170000}"/>
    <cellStyle name="20% - Accent2 3 3 6 3" xfId="11607" xr:uid="{00000000-0005-0000-0000-00004F170000}"/>
    <cellStyle name="20% - Accent2 3 3 6 3 2" xfId="35347" xr:uid="{00000000-0005-0000-0000-000050170000}"/>
    <cellStyle name="20% - Accent2 3 3 6 3 3" xfId="20949" xr:uid="{00000000-0005-0000-0000-000051170000}"/>
    <cellStyle name="20% - Accent2 3 3 6 4" xfId="15147" xr:uid="{00000000-0005-0000-0000-000052170000}"/>
    <cellStyle name="20% - Accent2 3 3 6 5" xfId="44712" xr:uid="{00000000-0005-0000-0000-000053170000}"/>
    <cellStyle name="20% - Accent2 3 3 6 6" xfId="48247" xr:uid="{00000000-0005-0000-0000-000054170000}"/>
    <cellStyle name="20% - Accent2 3 3 6 7" xfId="51782" xr:uid="{00000000-0005-0000-0000-000055170000}"/>
    <cellStyle name="20% - Accent2 3 3 7" xfId="4838" xr:uid="{00000000-0005-0000-0000-000056170000}"/>
    <cellStyle name="20% - Accent2 3 3 7 2" xfId="23850" xr:uid="{00000000-0005-0000-0000-000057170000}"/>
    <cellStyle name="20% - Accent2 3 3 7 2 2" xfId="38481" xr:uid="{00000000-0005-0000-0000-000058170000}"/>
    <cellStyle name="20% - Accent2 3 3 7 3" xfId="30112" xr:uid="{00000000-0005-0000-0000-000059170000}"/>
    <cellStyle name="20% - Accent2 3 3 7 4" xfId="15745" xr:uid="{00000000-0005-0000-0000-00005A170000}"/>
    <cellStyle name="20% - Accent2 3 3 8" xfId="8373" xr:uid="{00000000-0005-0000-0000-00005B170000}"/>
    <cellStyle name="20% - Accent2 3 3 8 2" xfId="28496" xr:uid="{00000000-0005-0000-0000-00005C170000}"/>
    <cellStyle name="20% - Accent2 3 3 8 3" xfId="15478" xr:uid="{00000000-0005-0000-0000-00005D170000}"/>
    <cellStyle name="20% - Accent2 3 3 9" xfId="11912" xr:uid="{00000000-0005-0000-0000-00005E170000}"/>
    <cellStyle name="20% - Accent2 3 3 9 2" xfId="35335" xr:uid="{00000000-0005-0000-0000-00005F170000}"/>
    <cellStyle name="20% - Accent2 3 4" xfId="78" xr:uid="{00000000-0005-0000-0000-000060170000}"/>
    <cellStyle name="20% - Accent2 3 4 10" xfId="45260" xr:uid="{00000000-0005-0000-0000-000061170000}"/>
    <cellStyle name="20% - Accent2 3 4 11" xfId="48795" xr:uid="{00000000-0005-0000-0000-000062170000}"/>
    <cellStyle name="20% - Accent2 3 4 12" xfId="52090" xr:uid="{00000000-0005-0000-0000-000063170000}"/>
    <cellStyle name="20% - Accent2 3 4 13" xfId="1380" xr:uid="{00000000-0005-0000-0000-000064170000}"/>
    <cellStyle name="20% - Accent2 3 4 2" xfId="79" xr:uid="{00000000-0005-0000-0000-000065170000}"/>
    <cellStyle name="20% - Accent2 3 4 2 10" xfId="49598" xr:uid="{00000000-0005-0000-0000-000066170000}"/>
    <cellStyle name="20% - Accent2 3 4 2 11" xfId="52091" xr:uid="{00000000-0005-0000-0000-000067170000}"/>
    <cellStyle name="20% - Accent2 3 4 2 12" xfId="2229" xr:uid="{00000000-0005-0000-0000-000068170000}"/>
    <cellStyle name="20% - Accent2 3 4 2 2" xfId="3849" xr:uid="{00000000-0005-0000-0000-000069170000}"/>
    <cellStyle name="20% - Accent2 3 4 2 2 2" xfId="7503" xr:uid="{00000000-0005-0000-0000-00006A170000}"/>
    <cellStyle name="20% - Accent2 3 4 2 2 2 2" xfId="32780" xr:uid="{00000000-0005-0000-0000-00006B170000}"/>
    <cellStyle name="20% - Accent2 3 4 2 2 2 3" xfId="18413" xr:uid="{00000000-0005-0000-0000-00006C170000}"/>
    <cellStyle name="20% - Accent2 3 4 2 2 3" xfId="11038" xr:uid="{00000000-0005-0000-0000-00006D170000}"/>
    <cellStyle name="20% - Accent2 3 4 2 2 3 2" xfId="35350" xr:uid="{00000000-0005-0000-0000-00006E170000}"/>
    <cellStyle name="20% - Accent2 3 4 2 2 3 3" xfId="20952" xr:uid="{00000000-0005-0000-0000-00006F170000}"/>
    <cellStyle name="20% - Accent2 3 4 2 2 4" xfId="14578" xr:uid="{00000000-0005-0000-0000-000070170000}"/>
    <cellStyle name="20% - Accent2 3 4 2 2 5" xfId="44143" xr:uid="{00000000-0005-0000-0000-000071170000}"/>
    <cellStyle name="20% - Accent2 3 4 2 2 6" xfId="47678" xr:uid="{00000000-0005-0000-0000-000072170000}"/>
    <cellStyle name="20% - Accent2 3 4 2 2 7" xfId="51213" xr:uid="{00000000-0005-0000-0000-000073170000}"/>
    <cellStyle name="20% - Accent2 3 4 2 3" xfId="5888" xr:uid="{00000000-0005-0000-0000-000074170000}"/>
    <cellStyle name="20% - Accent2 3 4 2 3 2" xfId="26253" xr:uid="{00000000-0005-0000-0000-000075170000}"/>
    <cellStyle name="20% - Accent2 3 4 2 3 2 2" xfId="40884" xr:uid="{00000000-0005-0000-0000-000076170000}"/>
    <cellStyle name="20% - Accent2 3 4 2 3 3" xfId="34396" xr:uid="{00000000-0005-0000-0000-000077170000}"/>
    <cellStyle name="20% - Accent2 3 4 2 3 4" xfId="20029" xr:uid="{00000000-0005-0000-0000-000078170000}"/>
    <cellStyle name="20% - Accent2 3 4 2 4" xfId="9423" xr:uid="{00000000-0005-0000-0000-000079170000}"/>
    <cellStyle name="20% - Accent2 3 4 2 4 2" xfId="24902" xr:uid="{00000000-0005-0000-0000-00007A170000}"/>
    <cellStyle name="20% - Accent2 3 4 2 4 2 2" xfId="39533" xr:uid="{00000000-0005-0000-0000-00007B170000}"/>
    <cellStyle name="20% - Accent2 3 4 2 4 3" xfId="31164" xr:uid="{00000000-0005-0000-0000-00007C170000}"/>
    <cellStyle name="20% - Accent2 3 4 2 4 4" xfId="16797" xr:uid="{00000000-0005-0000-0000-00007D170000}"/>
    <cellStyle name="20% - Accent2 3 4 2 5" xfId="12963" xr:uid="{00000000-0005-0000-0000-00007E170000}"/>
    <cellStyle name="20% - Accent2 3 4 2 5 2" xfId="29548" xr:uid="{00000000-0005-0000-0000-00007F170000}"/>
    <cellStyle name="20% - Accent2 3 4 2 6" xfId="20951" xr:uid="{00000000-0005-0000-0000-000080170000}"/>
    <cellStyle name="20% - Accent2 3 4 2 6 2" xfId="35349" xr:uid="{00000000-0005-0000-0000-000081170000}"/>
    <cellStyle name="20% - Accent2 3 4 2 7" xfId="27029" xr:uid="{00000000-0005-0000-0000-000082170000}"/>
    <cellStyle name="20% - Accent2 3 4 2 8" xfId="42528" xr:uid="{00000000-0005-0000-0000-000083170000}"/>
    <cellStyle name="20% - Accent2 3 4 2 9" xfId="46063" xr:uid="{00000000-0005-0000-0000-000084170000}"/>
    <cellStyle name="20% - Accent2 3 4 3" xfId="3045" xr:uid="{00000000-0005-0000-0000-000085170000}"/>
    <cellStyle name="20% - Accent2 3 4 3 2" xfId="6699" xr:uid="{00000000-0005-0000-0000-000086170000}"/>
    <cellStyle name="20% - Accent2 3 4 3 2 2" xfId="31976" xr:uid="{00000000-0005-0000-0000-000087170000}"/>
    <cellStyle name="20% - Accent2 3 4 3 2 3" xfId="17609" xr:uid="{00000000-0005-0000-0000-000088170000}"/>
    <cellStyle name="20% - Accent2 3 4 3 3" xfId="10234" xr:uid="{00000000-0005-0000-0000-000089170000}"/>
    <cellStyle name="20% - Accent2 3 4 3 3 2" xfId="35351" xr:uid="{00000000-0005-0000-0000-00008A170000}"/>
    <cellStyle name="20% - Accent2 3 4 3 3 3" xfId="20953" xr:uid="{00000000-0005-0000-0000-00008B170000}"/>
    <cellStyle name="20% - Accent2 3 4 3 4" xfId="13774" xr:uid="{00000000-0005-0000-0000-00008C170000}"/>
    <cellStyle name="20% - Accent2 3 4 3 5" xfId="43339" xr:uid="{00000000-0005-0000-0000-00008D170000}"/>
    <cellStyle name="20% - Accent2 3 4 3 6" xfId="46874" xr:uid="{00000000-0005-0000-0000-00008E170000}"/>
    <cellStyle name="20% - Accent2 3 4 3 7" xfId="50409" xr:uid="{00000000-0005-0000-0000-00008F170000}"/>
    <cellStyle name="20% - Accent2 3 4 4" xfId="5085" xr:uid="{00000000-0005-0000-0000-000090170000}"/>
    <cellStyle name="20% - Accent2 3 4 4 2" xfId="25451" xr:uid="{00000000-0005-0000-0000-000091170000}"/>
    <cellStyle name="20% - Accent2 3 4 4 2 2" xfId="40082" xr:uid="{00000000-0005-0000-0000-000092170000}"/>
    <cellStyle name="20% - Accent2 3 4 4 3" xfId="33592" xr:uid="{00000000-0005-0000-0000-000093170000}"/>
    <cellStyle name="20% - Accent2 3 4 4 4" xfId="19225" xr:uid="{00000000-0005-0000-0000-000094170000}"/>
    <cellStyle name="20% - Accent2 3 4 5" xfId="8620" xr:uid="{00000000-0005-0000-0000-000095170000}"/>
    <cellStyle name="20% - Accent2 3 4 5 2" xfId="24098" xr:uid="{00000000-0005-0000-0000-000096170000}"/>
    <cellStyle name="20% - Accent2 3 4 5 2 2" xfId="38729" xr:uid="{00000000-0005-0000-0000-000097170000}"/>
    <cellStyle name="20% - Accent2 3 4 5 3" xfId="30360" xr:uid="{00000000-0005-0000-0000-000098170000}"/>
    <cellStyle name="20% - Accent2 3 4 5 4" xfId="15993" xr:uid="{00000000-0005-0000-0000-000099170000}"/>
    <cellStyle name="20% - Accent2 3 4 6" xfId="12159" xr:uid="{00000000-0005-0000-0000-00009A170000}"/>
    <cellStyle name="20% - Accent2 3 4 6 2" xfId="28744" xr:uid="{00000000-0005-0000-0000-00009B170000}"/>
    <cellStyle name="20% - Accent2 3 4 7" xfId="20950" xr:uid="{00000000-0005-0000-0000-00009C170000}"/>
    <cellStyle name="20% - Accent2 3 4 7 2" xfId="35348" xr:uid="{00000000-0005-0000-0000-00009D170000}"/>
    <cellStyle name="20% - Accent2 3 4 8" xfId="27028" xr:uid="{00000000-0005-0000-0000-00009E170000}"/>
    <cellStyle name="20% - Accent2 3 4 9" xfId="41725" xr:uid="{00000000-0005-0000-0000-00009F170000}"/>
    <cellStyle name="20% - Accent2 3 5" xfId="80" xr:uid="{00000000-0005-0000-0000-0000A0170000}"/>
    <cellStyle name="20% - Accent2 3 5 10" xfId="45530" xr:uid="{00000000-0005-0000-0000-0000A1170000}"/>
    <cellStyle name="20% - Accent2 3 5 11" xfId="49065" xr:uid="{00000000-0005-0000-0000-0000A2170000}"/>
    <cellStyle name="20% - Accent2 3 5 12" xfId="52092" xr:uid="{00000000-0005-0000-0000-0000A3170000}"/>
    <cellStyle name="20% - Accent2 3 5 13" xfId="1651" xr:uid="{00000000-0005-0000-0000-0000A4170000}"/>
    <cellStyle name="20% - Accent2 3 5 2" xfId="81" xr:uid="{00000000-0005-0000-0000-0000A5170000}"/>
    <cellStyle name="20% - Accent2 3 5 2 10" xfId="49867" xr:uid="{00000000-0005-0000-0000-0000A6170000}"/>
    <cellStyle name="20% - Accent2 3 5 2 11" xfId="52093" xr:uid="{00000000-0005-0000-0000-0000A7170000}"/>
    <cellStyle name="20% - Accent2 3 5 2 12" xfId="2499" xr:uid="{00000000-0005-0000-0000-0000A8170000}"/>
    <cellStyle name="20% - Accent2 3 5 2 2" xfId="4119" xr:uid="{00000000-0005-0000-0000-0000A9170000}"/>
    <cellStyle name="20% - Accent2 3 5 2 2 2" xfId="7773" xr:uid="{00000000-0005-0000-0000-0000AA170000}"/>
    <cellStyle name="20% - Accent2 3 5 2 2 2 2" xfId="33050" xr:uid="{00000000-0005-0000-0000-0000AB170000}"/>
    <cellStyle name="20% - Accent2 3 5 2 2 2 3" xfId="18683" xr:uid="{00000000-0005-0000-0000-0000AC170000}"/>
    <cellStyle name="20% - Accent2 3 5 2 2 3" xfId="11308" xr:uid="{00000000-0005-0000-0000-0000AD170000}"/>
    <cellStyle name="20% - Accent2 3 5 2 2 3 2" xfId="35354" xr:uid="{00000000-0005-0000-0000-0000AE170000}"/>
    <cellStyle name="20% - Accent2 3 5 2 2 3 3" xfId="20956" xr:uid="{00000000-0005-0000-0000-0000AF170000}"/>
    <cellStyle name="20% - Accent2 3 5 2 2 4" xfId="14848" xr:uid="{00000000-0005-0000-0000-0000B0170000}"/>
    <cellStyle name="20% - Accent2 3 5 2 2 5" xfId="44413" xr:uid="{00000000-0005-0000-0000-0000B1170000}"/>
    <cellStyle name="20% - Accent2 3 5 2 2 6" xfId="47948" xr:uid="{00000000-0005-0000-0000-0000B2170000}"/>
    <cellStyle name="20% - Accent2 3 5 2 2 7" xfId="51483" xr:uid="{00000000-0005-0000-0000-0000B3170000}"/>
    <cellStyle name="20% - Accent2 3 5 2 3" xfId="6157" xr:uid="{00000000-0005-0000-0000-0000B4170000}"/>
    <cellStyle name="20% - Accent2 3 5 2 3 2" xfId="26522" xr:uid="{00000000-0005-0000-0000-0000B5170000}"/>
    <cellStyle name="20% - Accent2 3 5 2 3 2 2" xfId="41153" xr:uid="{00000000-0005-0000-0000-0000B6170000}"/>
    <cellStyle name="20% - Accent2 3 5 2 3 3" xfId="34666" xr:uid="{00000000-0005-0000-0000-0000B7170000}"/>
    <cellStyle name="20% - Accent2 3 5 2 3 4" xfId="20299" xr:uid="{00000000-0005-0000-0000-0000B8170000}"/>
    <cellStyle name="20% - Accent2 3 5 2 4" xfId="9692" xr:uid="{00000000-0005-0000-0000-0000B9170000}"/>
    <cellStyle name="20% - Accent2 3 5 2 4 2" xfId="25171" xr:uid="{00000000-0005-0000-0000-0000BA170000}"/>
    <cellStyle name="20% - Accent2 3 5 2 4 2 2" xfId="39802" xr:uid="{00000000-0005-0000-0000-0000BB170000}"/>
    <cellStyle name="20% - Accent2 3 5 2 4 3" xfId="31434" xr:uid="{00000000-0005-0000-0000-0000BC170000}"/>
    <cellStyle name="20% - Accent2 3 5 2 4 4" xfId="17067" xr:uid="{00000000-0005-0000-0000-0000BD170000}"/>
    <cellStyle name="20% - Accent2 3 5 2 5" xfId="13232" xr:uid="{00000000-0005-0000-0000-0000BE170000}"/>
    <cellStyle name="20% - Accent2 3 5 2 5 2" xfId="29818" xr:uid="{00000000-0005-0000-0000-0000BF170000}"/>
    <cellStyle name="20% - Accent2 3 5 2 6" xfId="20955" xr:uid="{00000000-0005-0000-0000-0000C0170000}"/>
    <cellStyle name="20% - Accent2 3 5 2 6 2" xfId="35353" xr:uid="{00000000-0005-0000-0000-0000C1170000}"/>
    <cellStyle name="20% - Accent2 3 5 2 7" xfId="27031" xr:uid="{00000000-0005-0000-0000-0000C2170000}"/>
    <cellStyle name="20% - Accent2 3 5 2 8" xfId="42797" xr:uid="{00000000-0005-0000-0000-0000C3170000}"/>
    <cellStyle name="20% - Accent2 3 5 2 9" xfId="46332" xr:uid="{00000000-0005-0000-0000-0000C4170000}"/>
    <cellStyle name="20% - Accent2 3 5 3" xfId="3315" xr:uid="{00000000-0005-0000-0000-0000C5170000}"/>
    <cellStyle name="20% - Accent2 3 5 3 2" xfId="6969" xr:uid="{00000000-0005-0000-0000-0000C6170000}"/>
    <cellStyle name="20% - Accent2 3 5 3 2 2" xfId="32246" xr:uid="{00000000-0005-0000-0000-0000C7170000}"/>
    <cellStyle name="20% - Accent2 3 5 3 2 3" xfId="17879" xr:uid="{00000000-0005-0000-0000-0000C8170000}"/>
    <cellStyle name="20% - Accent2 3 5 3 3" xfId="10504" xr:uid="{00000000-0005-0000-0000-0000C9170000}"/>
    <cellStyle name="20% - Accent2 3 5 3 3 2" xfId="35355" xr:uid="{00000000-0005-0000-0000-0000CA170000}"/>
    <cellStyle name="20% - Accent2 3 5 3 3 3" xfId="20957" xr:uid="{00000000-0005-0000-0000-0000CB170000}"/>
    <cellStyle name="20% - Accent2 3 5 3 4" xfId="14044" xr:uid="{00000000-0005-0000-0000-0000CC170000}"/>
    <cellStyle name="20% - Accent2 3 5 3 5" xfId="43609" xr:uid="{00000000-0005-0000-0000-0000CD170000}"/>
    <cellStyle name="20% - Accent2 3 5 3 6" xfId="47144" xr:uid="{00000000-0005-0000-0000-0000CE170000}"/>
    <cellStyle name="20% - Accent2 3 5 3 7" xfId="50679" xr:uid="{00000000-0005-0000-0000-0000CF170000}"/>
    <cellStyle name="20% - Accent2 3 5 4" xfId="5355" xr:uid="{00000000-0005-0000-0000-0000D0170000}"/>
    <cellStyle name="20% - Accent2 3 5 4 2" xfId="25720" xr:uid="{00000000-0005-0000-0000-0000D1170000}"/>
    <cellStyle name="20% - Accent2 3 5 4 2 2" xfId="40351" xr:uid="{00000000-0005-0000-0000-0000D2170000}"/>
    <cellStyle name="20% - Accent2 3 5 4 3" xfId="33862" xr:uid="{00000000-0005-0000-0000-0000D3170000}"/>
    <cellStyle name="20% - Accent2 3 5 4 4" xfId="19495" xr:uid="{00000000-0005-0000-0000-0000D4170000}"/>
    <cellStyle name="20% - Accent2 3 5 5" xfId="8890" xr:uid="{00000000-0005-0000-0000-0000D5170000}"/>
    <cellStyle name="20% - Accent2 3 5 5 2" xfId="24368" xr:uid="{00000000-0005-0000-0000-0000D6170000}"/>
    <cellStyle name="20% - Accent2 3 5 5 2 2" xfId="38999" xr:uid="{00000000-0005-0000-0000-0000D7170000}"/>
    <cellStyle name="20% - Accent2 3 5 5 3" xfId="30630" xr:uid="{00000000-0005-0000-0000-0000D8170000}"/>
    <cellStyle name="20% - Accent2 3 5 5 4" xfId="16263" xr:uid="{00000000-0005-0000-0000-0000D9170000}"/>
    <cellStyle name="20% - Accent2 3 5 6" xfId="12429" xr:uid="{00000000-0005-0000-0000-0000DA170000}"/>
    <cellStyle name="20% - Accent2 3 5 6 2" xfId="29014" xr:uid="{00000000-0005-0000-0000-0000DB170000}"/>
    <cellStyle name="20% - Accent2 3 5 7" xfId="20954" xr:uid="{00000000-0005-0000-0000-0000DC170000}"/>
    <cellStyle name="20% - Accent2 3 5 7 2" xfId="35352" xr:uid="{00000000-0005-0000-0000-0000DD170000}"/>
    <cellStyle name="20% - Accent2 3 5 8" xfId="27030" xr:uid="{00000000-0005-0000-0000-0000DE170000}"/>
    <cellStyle name="20% - Accent2 3 5 9" xfId="41995" xr:uid="{00000000-0005-0000-0000-0000DF170000}"/>
    <cellStyle name="20% - Accent2 3 6" xfId="82" xr:uid="{00000000-0005-0000-0000-0000E0170000}"/>
    <cellStyle name="20% - Accent2 3 6 10" xfId="49336" xr:uid="{00000000-0005-0000-0000-0000E1170000}"/>
    <cellStyle name="20% - Accent2 3 6 11" xfId="52094" xr:uid="{00000000-0005-0000-0000-0000E2170000}"/>
    <cellStyle name="20% - Accent2 3 6 12" xfId="1967" xr:uid="{00000000-0005-0000-0000-0000E3170000}"/>
    <cellStyle name="20% - Accent2 3 6 2" xfId="83" xr:uid="{00000000-0005-0000-0000-0000E4170000}"/>
    <cellStyle name="20% - Accent2 3 6 2 2" xfId="7241" xr:uid="{00000000-0005-0000-0000-0000E5170000}"/>
    <cellStyle name="20% - Accent2 3 6 2 2 2" xfId="32518" xr:uid="{00000000-0005-0000-0000-0000E6170000}"/>
    <cellStyle name="20% - Accent2 3 6 2 2 3" xfId="18151" xr:uid="{00000000-0005-0000-0000-0000E7170000}"/>
    <cellStyle name="20% - Accent2 3 6 2 3" xfId="10776" xr:uid="{00000000-0005-0000-0000-0000E8170000}"/>
    <cellStyle name="20% - Accent2 3 6 2 3 2" xfId="35357" xr:uid="{00000000-0005-0000-0000-0000E9170000}"/>
    <cellStyle name="20% - Accent2 3 6 2 3 3" xfId="20959" xr:uid="{00000000-0005-0000-0000-0000EA170000}"/>
    <cellStyle name="20% - Accent2 3 6 2 4" xfId="14316" xr:uid="{00000000-0005-0000-0000-0000EB170000}"/>
    <cellStyle name="20% - Accent2 3 6 2 5" xfId="43881" xr:uid="{00000000-0005-0000-0000-0000EC170000}"/>
    <cellStyle name="20% - Accent2 3 6 2 6" xfId="47416" xr:uid="{00000000-0005-0000-0000-0000ED170000}"/>
    <cellStyle name="20% - Accent2 3 6 2 7" xfId="50951" xr:uid="{00000000-0005-0000-0000-0000EE170000}"/>
    <cellStyle name="20% - Accent2 3 6 2 8" xfId="52095" xr:uid="{00000000-0005-0000-0000-0000EF170000}"/>
    <cellStyle name="20% - Accent2 3 6 2 9" xfId="3587" xr:uid="{00000000-0005-0000-0000-0000F0170000}"/>
    <cellStyle name="20% - Accent2 3 6 3" xfId="5626" xr:uid="{00000000-0005-0000-0000-0000F1170000}"/>
    <cellStyle name="20% - Accent2 3 6 3 2" xfId="25991" xr:uid="{00000000-0005-0000-0000-0000F2170000}"/>
    <cellStyle name="20% - Accent2 3 6 3 2 2" xfId="40622" xr:uid="{00000000-0005-0000-0000-0000F3170000}"/>
    <cellStyle name="20% - Accent2 3 6 3 3" xfId="34134" xr:uid="{00000000-0005-0000-0000-0000F4170000}"/>
    <cellStyle name="20% - Accent2 3 6 3 4" xfId="19767" xr:uid="{00000000-0005-0000-0000-0000F5170000}"/>
    <cellStyle name="20% - Accent2 3 6 4" xfId="9161" xr:uid="{00000000-0005-0000-0000-0000F6170000}"/>
    <cellStyle name="20% - Accent2 3 6 4 2" xfId="24640" xr:uid="{00000000-0005-0000-0000-0000F7170000}"/>
    <cellStyle name="20% - Accent2 3 6 4 2 2" xfId="39271" xr:uid="{00000000-0005-0000-0000-0000F8170000}"/>
    <cellStyle name="20% - Accent2 3 6 4 3" xfId="30902" xr:uid="{00000000-0005-0000-0000-0000F9170000}"/>
    <cellStyle name="20% - Accent2 3 6 4 4" xfId="16535" xr:uid="{00000000-0005-0000-0000-0000FA170000}"/>
    <cellStyle name="20% - Accent2 3 6 5" xfId="12701" xr:uid="{00000000-0005-0000-0000-0000FB170000}"/>
    <cellStyle name="20% - Accent2 3 6 5 2" xfId="29286" xr:uid="{00000000-0005-0000-0000-0000FC170000}"/>
    <cellStyle name="20% - Accent2 3 6 6" xfId="20958" xr:uid="{00000000-0005-0000-0000-0000FD170000}"/>
    <cellStyle name="20% - Accent2 3 6 6 2" xfId="35356" xr:uid="{00000000-0005-0000-0000-0000FE170000}"/>
    <cellStyle name="20% - Accent2 3 6 7" xfId="27032" xr:uid="{00000000-0005-0000-0000-0000FF170000}"/>
    <cellStyle name="20% - Accent2 3 6 8" xfId="42266" xr:uid="{00000000-0005-0000-0000-000000180000}"/>
    <cellStyle name="20% - Accent2 3 6 9" xfId="45801" xr:uid="{00000000-0005-0000-0000-000001180000}"/>
    <cellStyle name="20% - Accent2 3 7" xfId="84" xr:uid="{00000000-0005-0000-0000-000002180000}"/>
    <cellStyle name="20% - Accent2 3 7 2" xfId="85" xr:uid="{00000000-0005-0000-0000-000003180000}"/>
    <cellStyle name="20% - Accent2 3 7 2 2" xfId="31713" xr:uid="{00000000-0005-0000-0000-000004180000}"/>
    <cellStyle name="20% - Accent2 3 7 2 3" xfId="17346" xr:uid="{00000000-0005-0000-0000-000005180000}"/>
    <cellStyle name="20% - Accent2 3 7 2 4" xfId="52097" xr:uid="{00000000-0005-0000-0000-000006180000}"/>
    <cellStyle name="20% - Accent2 3 7 2 5" xfId="6436" xr:uid="{00000000-0005-0000-0000-000007180000}"/>
    <cellStyle name="20% - Accent2 3 7 3" xfId="9971" xr:uid="{00000000-0005-0000-0000-000008180000}"/>
    <cellStyle name="20% - Accent2 3 7 3 2" xfId="35358" xr:uid="{00000000-0005-0000-0000-000009180000}"/>
    <cellStyle name="20% - Accent2 3 7 3 3" xfId="20960" xr:uid="{00000000-0005-0000-0000-00000A180000}"/>
    <cellStyle name="20% - Accent2 3 7 4" xfId="13511" xr:uid="{00000000-0005-0000-0000-00000B180000}"/>
    <cellStyle name="20% - Accent2 3 7 5" xfId="43076" xr:uid="{00000000-0005-0000-0000-00000C180000}"/>
    <cellStyle name="20% - Accent2 3 7 6" xfId="46611" xr:uid="{00000000-0005-0000-0000-00000D180000}"/>
    <cellStyle name="20% - Accent2 3 7 7" xfId="50146" xr:uid="{00000000-0005-0000-0000-00000E180000}"/>
    <cellStyle name="20% - Accent2 3 7 8" xfId="52096" xr:uid="{00000000-0005-0000-0000-00000F180000}"/>
    <cellStyle name="20% - Accent2 3 7 9" xfId="2782" xr:uid="{00000000-0005-0000-0000-000010180000}"/>
    <cellStyle name="20% - Accent2 3 8" xfId="86" xr:uid="{00000000-0005-0000-0000-000011180000}"/>
    <cellStyle name="20% - Accent2 3 8 2" xfId="87" xr:uid="{00000000-0005-0000-0000-000012180000}"/>
    <cellStyle name="20% - Accent2 3 8 2 2" xfId="33329" xr:uid="{00000000-0005-0000-0000-000013180000}"/>
    <cellStyle name="20% - Accent2 3 8 2 3" xfId="18962" xr:uid="{00000000-0005-0000-0000-000014180000}"/>
    <cellStyle name="20% - Accent2 3 8 2 4" xfId="52099" xr:uid="{00000000-0005-0000-0000-000015180000}"/>
    <cellStyle name="20% - Accent2 3 8 2 5" xfId="8057" xr:uid="{00000000-0005-0000-0000-000016180000}"/>
    <cellStyle name="20% - Accent2 3 8 3" xfId="11592" xr:uid="{00000000-0005-0000-0000-000017180000}"/>
    <cellStyle name="20% - Accent2 3 8 3 2" xfId="35359" xr:uid="{00000000-0005-0000-0000-000018180000}"/>
    <cellStyle name="20% - Accent2 3 8 3 3" xfId="20961" xr:uid="{00000000-0005-0000-0000-000019180000}"/>
    <cellStyle name="20% - Accent2 3 8 4" xfId="15132" xr:uid="{00000000-0005-0000-0000-00001A180000}"/>
    <cellStyle name="20% - Accent2 3 8 5" xfId="44697" xr:uid="{00000000-0005-0000-0000-00001B180000}"/>
    <cellStyle name="20% - Accent2 3 8 6" xfId="48232" xr:uid="{00000000-0005-0000-0000-00001C180000}"/>
    <cellStyle name="20% - Accent2 3 8 7" xfId="51767" xr:uid="{00000000-0005-0000-0000-00001D180000}"/>
    <cellStyle name="20% - Accent2 3 8 8" xfId="52098" xr:uid="{00000000-0005-0000-0000-00001E180000}"/>
    <cellStyle name="20% - Accent2 3 8 9" xfId="4404" xr:uid="{00000000-0005-0000-0000-00001F180000}"/>
    <cellStyle name="20% - Accent2 3 9" xfId="88" xr:uid="{00000000-0005-0000-0000-000020180000}"/>
    <cellStyle name="20% - Accent2 3 9 2" xfId="89" xr:uid="{00000000-0005-0000-0000-000021180000}"/>
    <cellStyle name="20% - Accent2 3 9 2 2" xfId="38466" xr:uid="{00000000-0005-0000-0000-000022180000}"/>
    <cellStyle name="20% - Accent2 3 9 2 3" xfId="52101" xr:uid="{00000000-0005-0000-0000-000023180000}"/>
    <cellStyle name="20% - Accent2 3 9 2 4" xfId="23835" xr:uid="{00000000-0005-0000-0000-000024180000}"/>
    <cellStyle name="20% - Accent2 3 9 3" xfId="30097" xr:uid="{00000000-0005-0000-0000-000025180000}"/>
    <cellStyle name="20% - Accent2 3 9 4" xfId="15730" xr:uid="{00000000-0005-0000-0000-000026180000}"/>
    <cellStyle name="20% - Accent2 3 9 5" xfId="52100" xr:uid="{00000000-0005-0000-0000-000027180000}"/>
    <cellStyle name="20% - Accent2 3 9 6" xfId="4823" xr:uid="{00000000-0005-0000-0000-000028180000}"/>
    <cellStyle name="20% - Accent2 30" xfId="52466" xr:uid="{00000000-0005-0000-0000-000029180000}"/>
    <cellStyle name="20% - Accent2 31" xfId="52735" xr:uid="{00000000-0005-0000-0000-00002A180000}"/>
    <cellStyle name="20% - Accent2 32" xfId="53000" xr:uid="{00000000-0005-0000-0000-00002B180000}"/>
    <cellStyle name="20% - Accent2 4" xfId="669" xr:uid="{00000000-0005-0000-0000-00002C180000}"/>
    <cellStyle name="20% - Accent2 4 2" xfId="756" xr:uid="{00000000-0005-0000-0000-00002D180000}"/>
    <cellStyle name="20% - Accent2 4 2 2" xfId="52443" xr:uid="{00000000-0005-0000-0000-00002E180000}"/>
    <cellStyle name="20% - Accent2 4 2 3" xfId="52587" xr:uid="{00000000-0005-0000-0000-00002F180000}"/>
    <cellStyle name="20% - Accent2 4 2 4" xfId="52854" xr:uid="{00000000-0005-0000-0000-000030180000}"/>
    <cellStyle name="20% - Accent2 4 3" xfId="826" xr:uid="{00000000-0005-0000-0000-000031180000}"/>
    <cellStyle name="20% - Accent2 4 3 2" xfId="52456" xr:uid="{00000000-0005-0000-0000-000032180000}"/>
    <cellStyle name="20% - Accent2 4 3 3" xfId="52657" xr:uid="{00000000-0005-0000-0000-000033180000}"/>
    <cellStyle name="20% - Accent2 4 3 4" xfId="52924" xr:uid="{00000000-0005-0000-0000-000034180000}"/>
    <cellStyle name="20% - Accent2 4 4" xfId="52431" xr:uid="{00000000-0005-0000-0000-000035180000}"/>
    <cellStyle name="20% - Accent2 4 5" xfId="1047" xr:uid="{00000000-0005-0000-0000-000036180000}"/>
    <cellStyle name="20% - Accent2 4 6" xfId="52503" xr:uid="{00000000-0005-0000-0000-000037180000}"/>
    <cellStyle name="20% - Accent2 4 7" xfId="52770" xr:uid="{00000000-0005-0000-0000-000038180000}"/>
    <cellStyle name="20% - Accent2 5" xfId="707" xr:uid="{00000000-0005-0000-0000-000039180000}"/>
    <cellStyle name="20% - Accent2 5 10" xfId="27033" xr:uid="{00000000-0005-0000-0000-00003A180000}"/>
    <cellStyle name="20% - Accent2 5 11" xfId="41570" xr:uid="{00000000-0005-0000-0000-00003B180000}"/>
    <cellStyle name="20% - Accent2 5 12" xfId="45105" xr:uid="{00000000-0005-0000-0000-00003C180000}"/>
    <cellStyle name="20% - Accent2 5 13" xfId="48640" xr:uid="{00000000-0005-0000-0000-00003D180000}"/>
    <cellStyle name="20% - Accent2 5 14" xfId="1185" xr:uid="{00000000-0005-0000-0000-00003E180000}"/>
    <cellStyle name="20% - Accent2 5 15" xfId="52538" xr:uid="{00000000-0005-0000-0000-00003F180000}"/>
    <cellStyle name="20% - Accent2 5 16" xfId="52805" xr:uid="{00000000-0005-0000-0000-000040180000}"/>
    <cellStyle name="20% - Accent2 5 17" xfId="53561" xr:uid="{00000000-0005-0000-0000-000041180000}"/>
    <cellStyle name="20% - Accent2 5 2" xfId="1488" xr:uid="{00000000-0005-0000-0000-000042180000}"/>
    <cellStyle name="20% - Accent2 5 2 10" xfId="45368" xr:uid="{00000000-0005-0000-0000-000043180000}"/>
    <cellStyle name="20% - Accent2 5 2 11" xfId="48903" xr:uid="{00000000-0005-0000-0000-000044180000}"/>
    <cellStyle name="20% - Accent2 5 2 2" xfId="2337" xr:uid="{00000000-0005-0000-0000-000045180000}"/>
    <cellStyle name="20% - Accent2 5 2 2 10" xfId="49706" xr:uid="{00000000-0005-0000-0000-000046180000}"/>
    <cellStyle name="20% - Accent2 5 2 2 2" xfId="3957" xr:uid="{00000000-0005-0000-0000-000047180000}"/>
    <cellStyle name="20% - Accent2 5 2 2 2 2" xfId="7611" xr:uid="{00000000-0005-0000-0000-000048180000}"/>
    <cellStyle name="20% - Accent2 5 2 2 2 2 2" xfId="32888" xr:uid="{00000000-0005-0000-0000-000049180000}"/>
    <cellStyle name="20% - Accent2 5 2 2 2 2 3" xfId="18521" xr:uid="{00000000-0005-0000-0000-00004A180000}"/>
    <cellStyle name="20% - Accent2 5 2 2 2 3" xfId="11146" xr:uid="{00000000-0005-0000-0000-00004B180000}"/>
    <cellStyle name="20% - Accent2 5 2 2 2 3 2" xfId="35363" xr:uid="{00000000-0005-0000-0000-00004C180000}"/>
    <cellStyle name="20% - Accent2 5 2 2 2 3 3" xfId="20964" xr:uid="{00000000-0005-0000-0000-00004D180000}"/>
    <cellStyle name="20% - Accent2 5 2 2 2 4" xfId="14686" xr:uid="{00000000-0005-0000-0000-00004E180000}"/>
    <cellStyle name="20% - Accent2 5 2 2 2 5" xfId="44251" xr:uid="{00000000-0005-0000-0000-00004F180000}"/>
    <cellStyle name="20% - Accent2 5 2 2 2 6" xfId="47786" xr:uid="{00000000-0005-0000-0000-000050180000}"/>
    <cellStyle name="20% - Accent2 5 2 2 2 7" xfId="51321" xr:uid="{00000000-0005-0000-0000-000051180000}"/>
    <cellStyle name="20% - Accent2 5 2 2 3" xfId="5996" xr:uid="{00000000-0005-0000-0000-000052180000}"/>
    <cellStyle name="20% - Accent2 5 2 2 3 2" xfId="26361" xr:uid="{00000000-0005-0000-0000-000053180000}"/>
    <cellStyle name="20% - Accent2 5 2 2 3 2 2" xfId="40992" xr:uid="{00000000-0005-0000-0000-000054180000}"/>
    <cellStyle name="20% - Accent2 5 2 2 3 3" xfId="34504" xr:uid="{00000000-0005-0000-0000-000055180000}"/>
    <cellStyle name="20% - Accent2 5 2 2 3 4" xfId="20137" xr:uid="{00000000-0005-0000-0000-000056180000}"/>
    <cellStyle name="20% - Accent2 5 2 2 4" xfId="9531" xr:uid="{00000000-0005-0000-0000-000057180000}"/>
    <cellStyle name="20% - Accent2 5 2 2 4 2" xfId="25010" xr:uid="{00000000-0005-0000-0000-000058180000}"/>
    <cellStyle name="20% - Accent2 5 2 2 4 2 2" xfId="39641" xr:uid="{00000000-0005-0000-0000-000059180000}"/>
    <cellStyle name="20% - Accent2 5 2 2 4 3" xfId="31272" xr:uid="{00000000-0005-0000-0000-00005A180000}"/>
    <cellStyle name="20% - Accent2 5 2 2 4 4" xfId="16905" xr:uid="{00000000-0005-0000-0000-00005B180000}"/>
    <cellStyle name="20% - Accent2 5 2 2 5" xfId="13071" xr:uid="{00000000-0005-0000-0000-00005C180000}"/>
    <cellStyle name="20% - Accent2 5 2 2 5 2" xfId="29656" xr:uid="{00000000-0005-0000-0000-00005D180000}"/>
    <cellStyle name="20% - Accent2 5 2 2 6" xfId="20963" xr:uid="{00000000-0005-0000-0000-00005E180000}"/>
    <cellStyle name="20% - Accent2 5 2 2 6 2" xfId="35362" xr:uid="{00000000-0005-0000-0000-00005F180000}"/>
    <cellStyle name="20% - Accent2 5 2 2 7" xfId="27035" xr:uid="{00000000-0005-0000-0000-000060180000}"/>
    <cellStyle name="20% - Accent2 5 2 2 8" xfId="42636" xr:uid="{00000000-0005-0000-0000-000061180000}"/>
    <cellStyle name="20% - Accent2 5 2 2 9" xfId="46171" xr:uid="{00000000-0005-0000-0000-000062180000}"/>
    <cellStyle name="20% - Accent2 5 2 3" xfId="3153" xr:uid="{00000000-0005-0000-0000-000063180000}"/>
    <cellStyle name="20% - Accent2 5 2 3 2" xfId="6807" xr:uid="{00000000-0005-0000-0000-000064180000}"/>
    <cellStyle name="20% - Accent2 5 2 3 2 2" xfId="32084" xr:uid="{00000000-0005-0000-0000-000065180000}"/>
    <cellStyle name="20% - Accent2 5 2 3 2 3" xfId="17717" xr:uid="{00000000-0005-0000-0000-000066180000}"/>
    <cellStyle name="20% - Accent2 5 2 3 3" xfId="10342" xr:uid="{00000000-0005-0000-0000-000067180000}"/>
    <cellStyle name="20% - Accent2 5 2 3 3 2" xfId="35364" xr:uid="{00000000-0005-0000-0000-000068180000}"/>
    <cellStyle name="20% - Accent2 5 2 3 3 3" xfId="20965" xr:uid="{00000000-0005-0000-0000-000069180000}"/>
    <cellStyle name="20% - Accent2 5 2 3 4" xfId="13882" xr:uid="{00000000-0005-0000-0000-00006A180000}"/>
    <cellStyle name="20% - Accent2 5 2 3 5" xfId="43447" xr:uid="{00000000-0005-0000-0000-00006B180000}"/>
    <cellStyle name="20% - Accent2 5 2 3 6" xfId="46982" xr:uid="{00000000-0005-0000-0000-00006C180000}"/>
    <cellStyle name="20% - Accent2 5 2 3 7" xfId="50517" xr:uid="{00000000-0005-0000-0000-00006D180000}"/>
    <cellStyle name="20% - Accent2 5 2 4" xfId="5193" xr:uid="{00000000-0005-0000-0000-00006E180000}"/>
    <cellStyle name="20% - Accent2 5 2 4 2" xfId="25558" xr:uid="{00000000-0005-0000-0000-00006F180000}"/>
    <cellStyle name="20% - Accent2 5 2 4 2 2" xfId="40189" xr:uid="{00000000-0005-0000-0000-000070180000}"/>
    <cellStyle name="20% - Accent2 5 2 4 3" xfId="33700" xr:uid="{00000000-0005-0000-0000-000071180000}"/>
    <cellStyle name="20% - Accent2 5 2 4 4" xfId="19333" xr:uid="{00000000-0005-0000-0000-000072180000}"/>
    <cellStyle name="20% - Accent2 5 2 5" xfId="8728" xr:uid="{00000000-0005-0000-0000-000073180000}"/>
    <cellStyle name="20% - Accent2 5 2 5 2" xfId="24206" xr:uid="{00000000-0005-0000-0000-000074180000}"/>
    <cellStyle name="20% - Accent2 5 2 5 2 2" xfId="38837" xr:uid="{00000000-0005-0000-0000-000075180000}"/>
    <cellStyle name="20% - Accent2 5 2 5 3" xfId="30468" xr:uid="{00000000-0005-0000-0000-000076180000}"/>
    <cellStyle name="20% - Accent2 5 2 5 4" xfId="16101" xr:uid="{00000000-0005-0000-0000-000077180000}"/>
    <cellStyle name="20% - Accent2 5 2 6" xfId="12267" xr:uid="{00000000-0005-0000-0000-000078180000}"/>
    <cellStyle name="20% - Accent2 5 2 6 2" xfId="28852" xr:uid="{00000000-0005-0000-0000-000079180000}"/>
    <cellStyle name="20% - Accent2 5 2 7" xfId="20962" xr:uid="{00000000-0005-0000-0000-00007A180000}"/>
    <cellStyle name="20% - Accent2 5 2 7 2" xfId="35361" xr:uid="{00000000-0005-0000-0000-00007B180000}"/>
    <cellStyle name="20% - Accent2 5 2 8" xfId="27034" xr:uid="{00000000-0005-0000-0000-00007C180000}"/>
    <cellStyle name="20% - Accent2 5 2 9" xfId="41833" xr:uid="{00000000-0005-0000-0000-00007D180000}"/>
    <cellStyle name="20% - Accent2 5 3" xfId="1766" xr:uid="{00000000-0005-0000-0000-00007E180000}"/>
    <cellStyle name="20% - Accent2 5 3 10" xfId="45645" xr:uid="{00000000-0005-0000-0000-00007F180000}"/>
    <cellStyle name="20% - Accent2 5 3 11" xfId="49180" xr:uid="{00000000-0005-0000-0000-000080180000}"/>
    <cellStyle name="20% - Accent2 5 3 2" xfId="2614" xr:uid="{00000000-0005-0000-0000-000081180000}"/>
    <cellStyle name="20% - Accent2 5 3 2 10" xfId="49982" xr:uid="{00000000-0005-0000-0000-000082180000}"/>
    <cellStyle name="20% - Accent2 5 3 2 2" xfId="4234" xr:uid="{00000000-0005-0000-0000-000083180000}"/>
    <cellStyle name="20% - Accent2 5 3 2 2 2" xfId="7888" xr:uid="{00000000-0005-0000-0000-000084180000}"/>
    <cellStyle name="20% - Accent2 5 3 2 2 2 2" xfId="33165" xr:uid="{00000000-0005-0000-0000-000085180000}"/>
    <cellStyle name="20% - Accent2 5 3 2 2 2 3" xfId="18798" xr:uid="{00000000-0005-0000-0000-000086180000}"/>
    <cellStyle name="20% - Accent2 5 3 2 2 3" xfId="11423" xr:uid="{00000000-0005-0000-0000-000087180000}"/>
    <cellStyle name="20% - Accent2 5 3 2 2 3 2" xfId="35367" xr:uid="{00000000-0005-0000-0000-000088180000}"/>
    <cellStyle name="20% - Accent2 5 3 2 2 3 3" xfId="20968" xr:uid="{00000000-0005-0000-0000-000089180000}"/>
    <cellStyle name="20% - Accent2 5 3 2 2 4" xfId="14963" xr:uid="{00000000-0005-0000-0000-00008A180000}"/>
    <cellStyle name="20% - Accent2 5 3 2 2 5" xfId="44528" xr:uid="{00000000-0005-0000-0000-00008B180000}"/>
    <cellStyle name="20% - Accent2 5 3 2 2 6" xfId="48063" xr:uid="{00000000-0005-0000-0000-00008C180000}"/>
    <cellStyle name="20% - Accent2 5 3 2 2 7" xfId="51598" xr:uid="{00000000-0005-0000-0000-00008D180000}"/>
    <cellStyle name="20% - Accent2 5 3 2 3" xfId="6272" xr:uid="{00000000-0005-0000-0000-00008E180000}"/>
    <cellStyle name="20% - Accent2 5 3 2 3 2" xfId="26637" xr:uid="{00000000-0005-0000-0000-00008F180000}"/>
    <cellStyle name="20% - Accent2 5 3 2 3 2 2" xfId="41268" xr:uid="{00000000-0005-0000-0000-000090180000}"/>
    <cellStyle name="20% - Accent2 5 3 2 3 3" xfId="34781" xr:uid="{00000000-0005-0000-0000-000091180000}"/>
    <cellStyle name="20% - Accent2 5 3 2 3 4" xfId="20414" xr:uid="{00000000-0005-0000-0000-000092180000}"/>
    <cellStyle name="20% - Accent2 5 3 2 4" xfId="9807" xr:uid="{00000000-0005-0000-0000-000093180000}"/>
    <cellStyle name="20% - Accent2 5 3 2 4 2" xfId="25286" xr:uid="{00000000-0005-0000-0000-000094180000}"/>
    <cellStyle name="20% - Accent2 5 3 2 4 2 2" xfId="39917" xr:uid="{00000000-0005-0000-0000-000095180000}"/>
    <cellStyle name="20% - Accent2 5 3 2 4 3" xfId="31549" xr:uid="{00000000-0005-0000-0000-000096180000}"/>
    <cellStyle name="20% - Accent2 5 3 2 4 4" xfId="17182" xr:uid="{00000000-0005-0000-0000-000097180000}"/>
    <cellStyle name="20% - Accent2 5 3 2 5" xfId="13347" xr:uid="{00000000-0005-0000-0000-000098180000}"/>
    <cellStyle name="20% - Accent2 5 3 2 5 2" xfId="29933" xr:uid="{00000000-0005-0000-0000-000099180000}"/>
    <cellStyle name="20% - Accent2 5 3 2 6" xfId="20967" xr:uid="{00000000-0005-0000-0000-00009A180000}"/>
    <cellStyle name="20% - Accent2 5 3 2 6 2" xfId="35366" xr:uid="{00000000-0005-0000-0000-00009B180000}"/>
    <cellStyle name="20% - Accent2 5 3 2 7" xfId="27037" xr:uid="{00000000-0005-0000-0000-00009C180000}"/>
    <cellStyle name="20% - Accent2 5 3 2 8" xfId="42912" xr:uid="{00000000-0005-0000-0000-00009D180000}"/>
    <cellStyle name="20% - Accent2 5 3 2 9" xfId="46447" xr:uid="{00000000-0005-0000-0000-00009E180000}"/>
    <cellStyle name="20% - Accent2 5 3 3" xfId="3430" xr:uid="{00000000-0005-0000-0000-00009F180000}"/>
    <cellStyle name="20% - Accent2 5 3 3 2" xfId="7084" xr:uid="{00000000-0005-0000-0000-0000A0180000}"/>
    <cellStyle name="20% - Accent2 5 3 3 2 2" xfId="32361" xr:uid="{00000000-0005-0000-0000-0000A1180000}"/>
    <cellStyle name="20% - Accent2 5 3 3 2 3" xfId="17994" xr:uid="{00000000-0005-0000-0000-0000A2180000}"/>
    <cellStyle name="20% - Accent2 5 3 3 3" xfId="10619" xr:uid="{00000000-0005-0000-0000-0000A3180000}"/>
    <cellStyle name="20% - Accent2 5 3 3 3 2" xfId="35368" xr:uid="{00000000-0005-0000-0000-0000A4180000}"/>
    <cellStyle name="20% - Accent2 5 3 3 3 3" xfId="20969" xr:uid="{00000000-0005-0000-0000-0000A5180000}"/>
    <cellStyle name="20% - Accent2 5 3 3 4" xfId="14159" xr:uid="{00000000-0005-0000-0000-0000A6180000}"/>
    <cellStyle name="20% - Accent2 5 3 3 5" xfId="43724" xr:uid="{00000000-0005-0000-0000-0000A7180000}"/>
    <cellStyle name="20% - Accent2 5 3 3 6" xfId="47259" xr:uid="{00000000-0005-0000-0000-0000A8180000}"/>
    <cellStyle name="20% - Accent2 5 3 3 7" xfId="50794" xr:uid="{00000000-0005-0000-0000-0000A9180000}"/>
    <cellStyle name="20% - Accent2 5 3 4" xfId="5470" xr:uid="{00000000-0005-0000-0000-0000AA180000}"/>
    <cellStyle name="20% - Accent2 5 3 4 2" xfId="25835" xr:uid="{00000000-0005-0000-0000-0000AB180000}"/>
    <cellStyle name="20% - Accent2 5 3 4 2 2" xfId="40466" xr:uid="{00000000-0005-0000-0000-0000AC180000}"/>
    <cellStyle name="20% - Accent2 5 3 4 3" xfId="33977" xr:uid="{00000000-0005-0000-0000-0000AD180000}"/>
    <cellStyle name="20% - Accent2 5 3 4 4" xfId="19610" xr:uid="{00000000-0005-0000-0000-0000AE180000}"/>
    <cellStyle name="20% - Accent2 5 3 5" xfId="9005" xr:uid="{00000000-0005-0000-0000-0000AF180000}"/>
    <cellStyle name="20% - Accent2 5 3 5 2" xfId="24483" xr:uid="{00000000-0005-0000-0000-0000B0180000}"/>
    <cellStyle name="20% - Accent2 5 3 5 2 2" xfId="39114" xr:uid="{00000000-0005-0000-0000-0000B1180000}"/>
    <cellStyle name="20% - Accent2 5 3 5 3" xfId="30745" xr:uid="{00000000-0005-0000-0000-0000B2180000}"/>
    <cellStyle name="20% - Accent2 5 3 5 4" xfId="16378" xr:uid="{00000000-0005-0000-0000-0000B3180000}"/>
    <cellStyle name="20% - Accent2 5 3 6" xfId="12544" xr:uid="{00000000-0005-0000-0000-0000B4180000}"/>
    <cellStyle name="20% - Accent2 5 3 6 2" xfId="29129" xr:uid="{00000000-0005-0000-0000-0000B5180000}"/>
    <cellStyle name="20% - Accent2 5 3 7" xfId="20966" xr:uid="{00000000-0005-0000-0000-0000B6180000}"/>
    <cellStyle name="20% - Accent2 5 3 7 2" xfId="35365" xr:uid="{00000000-0005-0000-0000-0000B7180000}"/>
    <cellStyle name="20% - Accent2 5 3 8" xfId="27036" xr:uid="{00000000-0005-0000-0000-0000B8180000}"/>
    <cellStyle name="20% - Accent2 5 3 9" xfId="42110" xr:uid="{00000000-0005-0000-0000-0000B9180000}"/>
    <cellStyle name="20% - Accent2 5 4" xfId="2075" xr:uid="{00000000-0005-0000-0000-0000BA180000}"/>
    <cellStyle name="20% - Accent2 5 4 10" xfId="49444" xr:uid="{00000000-0005-0000-0000-0000BB180000}"/>
    <cellStyle name="20% - Accent2 5 4 2" xfId="3695" xr:uid="{00000000-0005-0000-0000-0000BC180000}"/>
    <cellStyle name="20% - Accent2 5 4 2 2" xfId="7349" xr:uid="{00000000-0005-0000-0000-0000BD180000}"/>
    <cellStyle name="20% - Accent2 5 4 2 2 2" xfId="32626" xr:uid="{00000000-0005-0000-0000-0000BE180000}"/>
    <cellStyle name="20% - Accent2 5 4 2 2 3" xfId="18259" xr:uid="{00000000-0005-0000-0000-0000BF180000}"/>
    <cellStyle name="20% - Accent2 5 4 2 3" xfId="10884" xr:uid="{00000000-0005-0000-0000-0000C0180000}"/>
    <cellStyle name="20% - Accent2 5 4 2 3 2" xfId="35370" xr:uid="{00000000-0005-0000-0000-0000C1180000}"/>
    <cellStyle name="20% - Accent2 5 4 2 3 3" xfId="20971" xr:uid="{00000000-0005-0000-0000-0000C2180000}"/>
    <cellStyle name="20% - Accent2 5 4 2 4" xfId="14424" xr:uid="{00000000-0005-0000-0000-0000C3180000}"/>
    <cellStyle name="20% - Accent2 5 4 2 5" xfId="43989" xr:uid="{00000000-0005-0000-0000-0000C4180000}"/>
    <cellStyle name="20% - Accent2 5 4 2 6" xfId="47524" xr:uid="{00000000-0005-0000-0000-0000C5180000}"/>
    <cellStyle name="20% - Accent2 5 4 2 7" xfId="51059" xr:uid="{00000000-0005-0000-0000-0000C6180000}"/>
    <cellStyle name="20% - Accent2 5 4 3" xfId="5734" xr:uid="{00000000-0005-0000-0000-0000C7180000}"/>
    <cellStyle name="20% - Accent2 5 4 3 2" xfId="26099" xr:uid="{00000000-0005-0000-0000-0000C8180000}"/>
    <cellStyle name="20% - Accent2 5 4 3 2 2" xfId="40730" xr:uid="{00000000-0005-0000-0000-0000C9180000}"/>
    <cellStyle name="20% - Accent2 5 4 3 3" xfId="34242" xr:uid="{00000000-0005-0000-0000-0000CA180000}"/>
    <cellStyle name="20% - Accent2 5 4 3 4" xfId="19875" xr:uid="{00000000-0005-0000-0000-0000CB180000}"/>
    <cellStyle name="20% - Accent2 5 4 4" xfId="9269" xr:uid="{00000000-0005-0000-0000-0000CC180000}"/>
    <cellStyle name="20% - Accent2 5 4 4 2" xfId="24748" xr:uid="{00000000-0005-0000-0000-0000CD180000}"/>
    <cellStyle name="20% - Accent2 5 4 4 2 2" xfId="39379" xr:uid="{00000000-0005-0000-0000-0000CE180000}"/>
    <cellStyle name="20% - Accent2 5 4 4 3" xfId="31010" xr:uid="{00000000-0005-0000-0000-0000CF180000}"/>
    <cellStyle name="20% - Accent2 5 4 4 4" xfId="16643" xr:uid="{00000000-0005-0000-0000-0000D0180000}"/>
    <cellStyle name="20% - Accent2 5 4 5" xfId="12809" xr:uid="{00000000-0005-0000-0000-0000D1180000}"/>
    <cellStyle name="20% - Accent2 5 4 5 2" xfId="29394" xr:uid="{00000000-0005-0000-0000-0000D2180000}"/>
    <cellStyle name="20% - Accent2 5 4 6" xfId="20970" xr:uid="{00000000-0005-0000-0000-0000D3180000}"/>
    <cellStyle name="20% - Accent2 5 4 6 2" xfId="35369" xr:uid="{00000000-0005-0000-0000-0000D4180000}"/>
    <cellStyle name="20% - Accent2 5 4 7" xfId="27038" xr:uid="{00000000-0005-0000-0000-0000D5180000}"/>
    <cellStyle name="20% - Accent2 5 4 8" xfId="42374" xr:uid="{00000000-0005-0000-0000-0000D6180000}"/>
    <cellStyle name="20% - Accent2 5 4 9" xfId="45909" xr:uid="{00000000-0005-0000-0000-0000D7180000}"/>
    <cellStyle name="20% - Accent2 5 5" xfId="2890" xr:uid="{00000000-0005-0000-0000-0000D8180000}"/>
    <cellStyle name="20% - Accent2 5 5 2" xfId="6544" xr:uid="{00000000-0005-0000-0000-0000D9180000}"/>
    <cellStyle name="20% - Accent2 5 5 2 2" xfId="31821" xr:uid="{00000000-0005-0000-0000-0000DA180000}"/>
    <cellStyle name="20% - Accent2 5 5 2 3" xfId="17454" xr:uid="{00000000-0005-0000-0000-0000DB180000}"/>
    <cellStyle name="20% - Accent2 5 5 3" xfId="10079" xr:uid="{00000000-0005-0000-0000-0000DC180000}"/>
    <cellStyle name="20% - Accent2 5 5 3 2" xfId="35371" xr:uid="{00000000-0005-0000-0000-0000DD180000}"/>
    <cellStyle name="20% - Accent2 5 5 3 3" xfId="20972" xr:uid="{00000000-0005-0000-0000-0000DE180000}"/>
    <cellStyle name="20% - Accent2 5 5 4" xfId="13619" xr:uid="{00000000-0005-0000-0000-0000DF180000}"/>
    <cellStyle name="20% - Accent2 5 5 5" xfId="43184" xr:uid="{00000000-0005-0000-0000-0000E0180000}"/>
    <cellStyle name="20% - Accent2 5 5 6" xfId="46719" xr:uid="{00000000-0005-0000-0000-0000E1180000}"/>
    <cellStyle name="20% - Accent2 5 5 7" xfId="50254" xr:uid="{00000000-0005-0000-0000-0000E2180000}"/>
    <cellStyle name="20% - Accent2 5 6" xfId="4512" xr:uid="{00000000-0005-0000-0000-0000E3180000}"/>
    <cellStyle name="20% - Accent2 5 6 2" xfId="8164" xr:uid="{00000000-0005-0000-0000-0000E4180000}"/>
    <cellStyle name="20% - Accent2 5 6 2 2" xfId="33437" xr:uid="{00000000-0005-0000-0000-0000E5180000}"/>
    <cellStyle name="20% - Accent2 5 6 2 3" xfId="19070" xr:uid="{00000000-0005-0000-0000-0000E6180000}"/>
    <cellStyle name="20% - Accent2 5 6 3" xfId="11699" xr:uid="{00000000-0005-0000-0000-0000E7180000}"/>
    <cellStyle name="20% - Accent2 5 6 3 2" xfId="35372" xr:uid="{00000000-0005-0000-0000-0000E8180000}"/>
    <cellStyle name="20% - Accent2 5 6 3 3" xfId="20973" xr:uid="{00000000-0005-0000-0000-0000E9180000}"/>
    <cellStyle name="20% - Accent2 5 6 4" xfId="15239" xr:uid="{00000000-0005-0000-0000-0000EA180000}"/>
    <cellStyle name="20% - Accent2 5 6 5" xfId="44804" xr:uid="{00000000-0005-0000-0000-0000EB180000}"/>
    <cellStyle name="20% - Accent2 5 6 6" xfId="48339" xr:uid="{00000000-0005-0000-0000-0000EC180000}"/>
    <cellStyle name="20% - Accent2 5 6 7" xfId="51874" xr:uid="{00000000-0005-0000-0000-0000ED180000}"/>
    <cellStyle name="20% - Accent2 5 7" xfId="4930" xr:uid="{00000000-0005-0000-0000-0000EE180000}"/>
    <cellStyle name="20% - Accent2 5 7 2" xfId="23943" xr:uid="{00000000-0005-0000-0000-0000EF180000}"/>
    <cellStyle name="20% - Accent2 5 7 2 2" xfId="38574" xr:uid="{00000000-0005-0000-0000-0000F0180000}"/>
    <cellStyle name="20% - Accent2 5 7 3" xfId="30205" xr:uid="{00000000-0005-0000-0000-0000F1180000}"/>
    <cellStyle name="20% - Accent2 5 7 4" xfId="15838" xr:uid="{00000000-0005-0000-0000-0000F2180000}"/>
    <cellStyle name="20% - Accent2 5 8" xfId="8465" xr:uid="{00000000-0005-0000-0000-0000F3180000}"/>
    <cellStyle name="20% - Accent2 5 8 2" xfId="28589" xr:uid="{00000000-0005-0000-0000-0000F4180000}"/>
    <cellStyle name="20% - Accent2 5 8 3" xfId="15570" xr:uid="{00000000-0005-0000-0000-0000F5180000}"/>
    <cellStyle name="20% - Accent2 5 9" xfId="12004" xr:uid="{00000000-0005-0000-0000-0000F6180000}"/>
    <cellStyle name="20% - Accent2 5 9 2" xfId="35360" xr:uid="{00000000-0005-0000-0000-0000F7180000}"/>
    <cellStyle name="20% - Accent2 6" xfId="721" xr:uid="{00000000-0005-0000-0000-0000F8180000}"/>
    <cellStyle name="20% - Accent2 6 10" xfId="27039" xr:uid="{00000000-0005-0000-0000-0000F9180000}"/>
    <cellStyle name="20% - Accent2 6 11" xfId="41584" xr:uid="{00000000-0005-0000-0000-0000FA180000}"/>
    <cellStyle name="20% - Accent2 6 12" xfId="45119" xr:uid="{00000000-0005-0000-0000-0000FB180000}"/>
    <cellStyle name="20% - Accent2 6 13" xfId="48654" xr:uid="{00000000-0005-0000-0000-0000FC180000}"/>
    <cellStyle name="20% - Accent2 6 14" xfId="1199" xr:uid="{00000000-0005-0000-0000-0000FD180000}"/>
    <cellStyle name="20% - Accent2 6 15" xfId="52552" xr:uid="{00000000-0005-0000-0000-0000FE180000}"/>
    <cellStyle name="20% - Accent2 6 16" xfId="52819" xr:uid="{00000000-0005-0000-0000-0000FF180000}"/>
    <cellStyle name="20% - Accent2 6 2" xfId="1502" xr:uid="{00000000-0005-0000-0000-000000190000}"/>
    <cellStyle name="20% - Accent2 6 2 10" xfId="45382" xr:uid="{00000000-0005-0000-0000-000001190000}"/>
    <cellStyle name="20% - Accent2 6 2 11" xfId="48917" xr:uid="{00000000-0005-0000-0000-000002190000}"/>
    <cellStyle name="20% - Accent2 6 2 2" xfId="2351" xr:uid="{00000000-0005-0000-0000-000003190000}"/>
    <cellStyle name="20% - Accent2 6 2 2 10" xfId="49720" xr:uid="{00000000-0005-0000-0000-000004190000}"/>
    <cellStyle name="20% - Accent2 6 2 2 2" xfId="3971" xr:uid="{00000000-0005-0000-0000-000005190000}"/>
    <cellStyle name="20% - Accent2 6 2 2 2 2" xfId="7625" xr:uid="{00000000-0005-0000-0000-000006190000}"/>
    <cellStyle name="20% - Accent2 6 2 2 2 2 2" xfId="32902" xr:uid="{00000000-0005-0000-0000-000007190000}"/>
    <cellStyle name="20% - Accent2 6 2 2 2 2 3" xfId="18535" xr:uid="{00000000-0005-0000-0000-000008190000}"/>
    <cellStyle name="20% - Accent2 6 2 2 2 3" xfId="11160" xr:uid="{00000000-0005-0000-0000-000009190000}"/>
    <cellStyle name="20% - Accent2 6 2 2 2 3 2" xfId="35376" xr:uid="{00000000-0005-0000-0000-00000A190000}"/>
    <cellStyle name="20% - Accent2 6 2 2 2 3 3" xfId="20976" xr:uid="{00000000-0005-0000-0000-00000B190000}"/>
    <cellStyle name="20% - Accent2 6 2 2 2 4" xfId="14700" xr:uid="{00000000-0005-0000-0000-00000C190000}"/>
    <cellStyle name="20% - Accent2 6 2 2 2 5" xfId="44265" xr:uid="{00000000-0005-0000-0000-00000D190000}"/>
    <cellStyle name="20% - Accent2 6 2 2 2 6" xfId="47800" xr:uid="{00000000-0005-0000-0000-00000E190000}"/>
    <cellStyle name="20% - Accent2 6 2 2 2 7" xfId="51335" xr:uid="{00000000-0005-0000-0000-00000F190000}"/>
    <cellStyle name="20% - Accent2 6 2 2 3" xfId="6010" xr:uid="{00000000-0005-0000-0000-000010190000}"/>
    <cellStyle name="20% - Accent2 6 2 2 3 2" xfId="26375" xr:uid="{00000000-0005-0000-0000-000011190000}"/>
    <cellStyle name="20% - Accent2 6 2 2 3 2 2" xfId="41006" xr:uid="{00000000-0005-0000-0000-000012190000}"/>
    <cellStyle name="20% - Accent2 6 2 2 3 3" xfId="34518" xr:uid="{00000000-0005-0000-0000-000013190000}"/>
    <cellStyle name="20% - Accent2 6 2 2 3 4" xfId="20151" xr:uid="{00000000-0005-0000-0000-000014190000}"/>
    <cellStyle name="20% - Accent2 6 2 2 4" xfId="9545" xr:uid="{00000000-0005-0000-0000-000015190000}"/>
    <cellStyle name="20% - Accent2 6 2 2 4 2" xfId="25024" xr:uid="{00000000-0005-0000-0000-000016190000}"/>
    <cellStyle name="20% - Accent2 6 2 2 4 2 2" xfId="39655" xr:uid="{00000000-0005-0000-0000-000017190000}"/>
    <cellStyle name="20% - Accent2 6 2 2 4 3" xfId="31286" xr:uid="{00000000-0005-0000-0000-000018190000}"/>
    <cellStyle name="20% - Accent2 6 2 2 4 4" xfId="16919" xr:uid="{00000000-0005-0000-0000-000019190000}"/>
    <cellStyle name="20% - Accent2 6 2 2 5" xfId="13085" xr:uid="{00000000-0005-0000-0000-00001A190000}"/>
    <cellStyle name="20% - Accent2 6 2 2 5 2" xfId="29670" xr:uid="{00000000-0005-0000-0000-00001B190000}"/>
    <cellStyle name="20% - Accent2 6 2 2 6" xfId="20975" xr:uid="{00000000-0005-0000-0000-00001C190000}"/>
    <cellStyle name="20% - Accent2 6 2 2 6 2" xfId="35375" xr:uid="{00000000-0005-0000-0000-00001D190000}"/>
    <cellStyle name="20% - Accent2 6 2 2 7" xfId="27041" xr:uid="{00000000-0005-0000-0000-00001E190000}"/>
    <cellStyle name="20% - Accent2 6 2 2 8" xfId="42650" xr:uid="{00000000-0005-0000-0000-00001F190000}"/>
    <cellStyle name="20% - Accent2 6 2 2 9" xfId="46185" xr:uid="{00000000-0005-0000-0000-000020190000}"/>
    <cellStyle name="20% - Accent2 6 2 3" xfId="3167" xr:uid="{00000000-0005-0000-0000-000021190000}"/>
    <cellStyle name="20% - Accent2 6 2 3 2" xfId="6821" xr:uid="{00000000-0005-0000-0000-000022190000}"/>
    <cellStyle name="20% - Accent2 6 2 3 2 2" xfId="32098" xr:uid="{00000000-0005-0000-0000-000023190000}"/>
    <cellStyle name="20% - Accent2 6 2 3 2 3" xfId="17731" xr:uid="{00000000-0005-0000-0000-000024190000}"/>
    <cellStyle name="20% - Accent2 6 2 3 3" xfId="10356" xr:uid="{00000000-0005-0000-0000-000025190000}"/>
    <cellStyle name="20% - Accent2 6 2 3 3 2" xfId="35377" xr:uid="{00000000-0005-0000-0000-000026190000}"/>
    <cellStyle name="20% - Accent2 6 2 3 3 3" xfId="20977" xr:uid="{00000000-0005-0000-0000-000027190000}"/>
    <cellStyle name="20% - Accent2 6 2 3 4" xfId="13896" xr:uid="{00000000-0005-0000-0000-000028190000}"/>
    <cellStyle name="20% - Accent2 6 2 3 5" xfId="43461" xr:uid="{00000000-0005-0000-0000-000029190000}"/>
    <cellStyle name="20% - Accent2 6 2 3 6" xfId="46996" xr:uid="{00000000-0005-0000-0000-00002A190000}"/>
    <cellStyle name="20% - Accent2 6 2 3 7" xfId="50531" xr:uid="{00000000-0005-0000-0000-00002B190000}"/>
    <cellStyle name="20% - Accent2 6 2 4" xfId="5207" xr:uid="{00000000-0005-0000-0000-00002C190000}"/>
    <cellStyle name="20% - Accent2 6 2 4 2" xfId="25572" xr:uid="{00000000-0005-0000-0000-00002D190000}"/>
    <cellStyle name="20% - Accent2 6 2 4 2 2" xfId="40203" xr:uid="{00000000-0005-0000-0000-00002E190000}"/>
    <cellStyle name="20% - Accent2 6 2 4 3" xfId="33714" xr:uid="{00000000-0005-0000-0000-00002F190000}"/>
    <cellStyle name="20% - Accent2 6 2 4 4" xfId="19347" xr:uid="{00000000-0005-0000-0000-000030190000}"/>
    <cellStyle name="20% - Accent2 6 2 5" xfId="8742" xr:uid="{00000000-0005-0000-0000-000031190000}"/>
    <cellStyle name="20% - Accent2 6 2 5 2" xfId="24220" xr:uid="{00000000-0005-0000-0000-000032190000}"/>
    <cellStyle name="20% - Accent2 6 2 5 2 2" xfId="38851" xr:uid="{00000000-0005-0000-0000-000033190000}"/>
    <cellStyle name="20% - Accent2 6 2 5 3" xfId="30482" xr:uid="{00000000-0005-0000-0000-000034190000}"/>
    <cellStyle name="20% - Accent2 6 2 5 4" xfId="16115" xr:uid="{00000000-0005-0000-0000-000035190000}"/>
    <cellStyle name="20% - Accent2 6 2 6" xfId="12281" xr:uid="{00000000-0005-0000-0000-000036190000}"/>
    <cellStyle name="20% - Accent2 6 2 6 2" xfId="28866" xr:uid="{00000000-0005-0000-0000-000037190000}"/>
    <cellStyle name="20% - Accent2 6 2 7" xfId="20974" xr:uid="{00000000-0005-0000-0000-000038190000}"/>
    <cellStyle name="20% - Accent2 6 2 7 2" xfId="35374" xr:uid="{00000000-0005-0000-0000-000039190000}"/>
    <cellStyle name="20% - Accent2 6 2 8" xfId="27040" xr:uid="{00000000-0005-0000-0000-00003A190000}"/>
    <cellStyle name="20% - Accent2 6 2 9" xfId="41847" xr:uid="{00000000-0005-0000-0000-00003B190000}"/>
    <cellStyle name="20% - Accent2 6 3" xfId="1780" xr:uid="{00000000-0005-0000-0000-00003C190000}"/>
    <cellStyle name="20% - Accent2 6 3 10" xfId="45659" xr:uid="{00000000-0005-0000-0000-00003D190000}"/>
    <cellStyle name="20% - Accent2 6 3 11" xfId="49194" xr:uid="{00000000-0005-0000-0000-00003E190000}"/>
    <cellStyle name="20% - Accent2 6 3 2" xfId="2628" xr:uid="{00000000-0005-0000-0000-00003F190000}"/>
    <cellStyle name="20% - Accent2 6 3 2 10" xfId="49996" xr:uid="{00000000-0005-0000-0000-000040190000}"/>
    <cellStyle name="20% - Accent2 6 3 2 2" xfId="4248" xr:uid="{00000000-0005-0000-0000-000041190000}"/>
    <cellStyle name="20% - Accent2 6 3 2 2 2" xfId="7902" xr:uid="{00000000-0005-0000-0000-000042190000}"/>
    <cellStyle name="20% - Accent2 6 3 2 2 2 2" xfId="33179" xr:uid="{00000000-0005-0000-0000-000043190000}"/>
    <cellStyle name="20% - Accent2 6 3 2 2 2 3" xfId="18812" xr:uid="{00000000-0005-0000-0000-000044190000}"/>
    <cellStyle name="20% - Accent2 6 3 2 2 3" xfId="11437" xr:uid="{00000000-0005-0000-0000-000045190000}"/>
    <cellStyle name="20% - Accent2 6 3 2 2 3 2" xfId="35380" xr:uid="{00000000-0005-0000-0000-000046190000}"/>
    <cellStyle name="20% - Accent2 6 3 2 2 3 3" xfId="20980" xr:uid="{00000000-0005-0000-0000-000047190000}"/>
    <cellStyle name="20% - Accent2 6 3 2 2 4" xfId="14977" xr:uid="{00000000-0005-0000-0000-000048190000}"/>
    <cellStyle name="20% - Accent2 6 3 2 2 5" xfId="44542" xr:uid="{00000000-0005-0000-0000-000049190000}"/>
    <cellStyle name="20% - Accent2 6 3 2 2 6" xfId="48077" xr:uid="{00000000-0005-0000-0000-00004A190000}"/>
    <cellStyle name="20% - Accent2 6 3 2 2 7" xfId="51612" xr:uid="{00000000-0005-0000-0000-00004B190000}"/>
    <cellStyle name="20% - Accent2 6 3 2 3" xfId="6286" xr:uid="{00000000-0005-0000-0000-00004C190000}"/>
    <cellStyle name="20% - Accent2 6 3 2 3 2" xfId="26651" xr:uid="{00000000-0005-0000-0000-00004D190000}"/>
    <cellStyle name="20% - Accent2 6 3 2 3 2 2" xfId="41282" xr:uid="{00000000-0005-0000-0000-00004E190000}"/>
    <cellStyle name="20% - Accent2 6 3 2 3 3" xfId="34795" xr:uid="{00000000-0005-0000-0000-00004F190000}"/>
    <cellStyle name="20% - Accent2 6 3 2 3 4" xfId="20428" xr:uid="{00000000-0005-0000-0000-000050190000}"/>
    <cellStyle name="20% - Accent2 6 3 2 4" xfId="9821" xr:uid="{00000000-0005-0000-0000-000051190000}"/>
    <cellStyle name="20% - Accent2 6 3 2 4 2" xfId="25300" xr:uid="{00000000-0005-0000-0000-000052190000}"/>
    <cellStyle name="20% - Accent2 6 3 2 4 2 2" xfId="39931" xr:uid="{00000000-0005-0000-0000-000053190000}"/>
    <cellStyle name="20% - Accent2 6 3 2 4 3" xfId="31563" xr:uid="{00000000-0005-0000-0000-000054190000}"/>
    <cellStyle name="20% - Accent2 6 3 2 4 4" xfId="17196" xr:uid="{00000000-0005-0000-0000-000055190000}"/>
    <cellStyle name="20% - Accent2 6 3 2 5" xfId="13361" xr:uid="{00000000-0005-0000-0000-000056190000}"/>
    <cellStyle name="20% - Accent2 6 3 2 5 2" xfId="29947" xr:uid="{00000000-0005-0000-0000-000057190000}"/>
    <cellStyle name="20% - Accent2 6 3 2 6" xfId="20979" xr:uid="{00000000-0005-0000-0000-000058190000}"/>
    <cellStyle name="20% - Accent2 6 3 2 6 2" xfId="35379" xr:uid="{00000000-0005-0000-0000-000059190000}"/>
    <cellStyle name="20% - Accent2 6 3 2 7" xfId="27043" xr:uid="{00000000-0005-0000-0000-00005A190000}"/>
    <cellStyle name="20% - Accent2 6 3 2 8" xfId="42926" xr:uid="{00000000-0005-0000-0000-00005B190000}"/>
    <cellStyle name="20% - Accent2 6 3 2 9" xfId="46461" xr:uid="{00000000-0005-0000-0000-00005C190000}"/>
    <cellStyle name="20% - Accent2 6 3 3" xfId="3444" xr:uid="{00000000-0005-0000-0000-00005D190000}"/>
    <cellStyle name="20% - Accent2 6 3 3 2" xfId="7098" xr:uid="{00000000-0005-0000-0000-00005E190000}"/>
    <cellStyle name="20% - Accent2 6 3 3 2 2" xfId="32375" xr:uid="{00000000-0005-0000-0000-00005F190000}"/>
    <cellStyle name="20% - Accent2 6 3 3 2 3" xfId="18008" xr:uid="{00000000-0005-0000-0000-000060190000}"/>
    <cellStyle name="20% - Accent2 6 3 3 3" xfId="10633" xr:uid="{00000000-0005-0000-0000-000061190000}"/>
    <cellStyle name="20% - Accent2 6 3 3 3 2" xfId="35381" xr:uid="{00000000-0005-0000-0000-000062190000}"/>
    <cellStyle name="20% - Accent2 6 3 3 3 3" xfId="20981" xr:uid="{00000000-0005-0000-0000-000063190000}"/>
    <cellStyle name="20% - Accent2 6 3 3 4" xfId="14173" xr:uid="{00000000-0005-0000-0000-000064190000}"/>
    <cellStyle name="20% - Accent2 6 3 3 5" xfId="43738" xr:uid="{00000000-0005-0000-0000-000065190000}"/>
    <cellStyle name="20% - Accent2 6 3 3 6" xfId="47273" xr:uid="{00000000-0005-0000-0000-000066190000}"/>
    <cellStyle name="20% - Accent2 6 3 3 7" xfId="50808" xr:uid="{00000000-0005-0000-0000-000067190000}"/>
    <cellStyle name="20% - Accent2 6 3 4" xfId="5484" xr:uid="{00000000-0005-0000-0000-000068190000}"/>
    <cellStyle name="20% - Accent2 6 3 4 2" xfId="25849" xr:uid="{00000000-0005-0000-0000-000069190000}"/>
    <cellStyle name="20% - Accent2 6 3 4 2 2" xfId="40480" xr:uid="{00000000-0005-0000-0000-00006A190000}"/>
    <cellStyle name="20% - Accent2 6 3 4 3" xfId="33991" xr:uid="{00000000-0005-0000-0000-00006B190000}"/>
    <cellStyle name="20% - Accent2 6 3 4 4" xfId="19624" xr:uid="{00000000-0005-0000-0000-00006C190000}"/>
    <cellStyle name="20% - Accent2 6 3 5" xfId="9019" xr:uid="{00000000-0005-0000-0000-00006D190000}"/>
    <cellStyle name="20% - Accent2 6 3 5 2" xfId="24497" xr:uid="{00000000-0005-0000-0000-00006E190000}"/>
    <cellStyle name="20% - Accent2 6 3 5 2 2" xfId="39128" xr:uid="{00000000-0005-0000-0000-00006F190000}"/>
    <cellStyle name="20% - Accent2 6 3 5 3" xfId="30759" xr:uid="{00000000-0005-0000-0000-000070190000}"/>
    <cellStyle name="20% - Accent2 6 3 5 4" xfId="16392" xr:uid="{00000000-0005-0000-0000-000071190000}"/>
    <cellStyle name="20% - Accent2 6 3 6" xfId="12558" xr:uid="{00000000-0005-0000-0000-000072190000}"/>
    <cellStyle name="20% - Accent2 6 3 6 2" xfId="29143" xr:uid="{00000000-0005-0000-0000-000073190000}"/>
    <cellStyle name="20% - Accent2 6 3 7" xfId="20978" xr:uid="{00000000-0005-0000-0000-000074190000}"/>
    <cellStyle name="20% - Accent2 6 3 7 2" xfId="35378" xr:uid="{00000000-0005-0000-0000-000075190000}"/>
    <cellStyle name="20% - Accent2 6 3 8" xfId="27042" xr:uid="{00000000-0005-0000-0000-000076190000}"/>
    <cellStyle name="20% - Accent2 6 3 9" xfId="42124" xr:uid="{00000000-0005-0000-0000-000077190000}"/>
    <cellStyle name="20% - Accent2 6 4" xfId="2089" xr:uid="{00000000-0005-0000-0000-000078190000}"/>
    <cellStyle name="20% - Accent2 6 4 10" xfId="49458" xr:uid="{00000000-0005-0000-0000-000079190000}"/>
    <cellStyle name="20% - Accent2 6 4 2" xfId="3709" xr:uid="{00000000-0005-0000-0000-00007A190000}"/>
    <cellStyle name="20% - Accent2 6 4 2 2" xfId="7363" xr:uid="{00000000-0005-0000-0000-00007B190000}"/>
    <cellStyle name="20% - Accent2 6 4 2 2 2" xfId="32640" xr:uid="{00000000-0005-0000-0000-00007C190000}"/>
    <cellStyle name="20% - Accent2 6 4 2 2 3" xfId="18273" xr:uid="{00000000-0005-0000-0000-00007D190000}"/>
    <cellStyle name="20% - Accent2 6 4 2 3" xfId="10898" xr:uid="{00000000-0005-0000-0000-00007E190000}"/>
    <cellStyle name="20% - Accent2 6 4 2 3 2" xfId="35383" xr:uid="{00000000-0005-0000-0000-00007F190000}"/>
    <cellStyle name="20% - Accent2 6 4 2 3 3" xfId="20983" xr:uid="{00000000-0005-0000-0000-000080190000}"/>
    <cellStyle name="20% - Accent2 6 4 2 4" xfId="14438" xr:uid="{00000000-0005-0000-0000-000081190000}"/>
    <cellStyle name="20% - Accent2 6 4 2 5" xfId="44003" xr:uid="{00000000-0005-0000-0000-000082190000}"/>
    <cellStyle name="20% - Accent2 6 4 2 6" xfId="47538" xr:uid="{00000000-0005-0000-0000-000083190000}"/>
    <cellStyle name="20% - Accent2 6 4 2 7" xfId="51073" xr:uid="{00000000-0005-0000-0000-000084190000}"/>
    <cellStyle name="20% - Accent2 6 4 3" xfId="5748" xr:uid="{00000000-0005-0000-0000-000085190000}"/>
    <cellStyle name="20% - Accent2 6 4 3 2" xfId="26113" xr:uid="{00000000-0005-0000-0000-000086190000}"/>
    <cellStyle name="20% - Accent2 6 4 3 2 2" xfId="40744" xr:uid="{00000000-0005-0000-0000-000087190000}"/>
    <cellStyle name="20% - Accent2 6 4 3 3" xfId="34256" xr:uid="{00000000-0005-0000-0000-000088190000}"/>
    <cellStyle name="20% - Accent2 6 4 3 4" xfId="19889" xr:uid="{00000000-0005-0000-0000-000089190000}"/>
    <cellStyle name="20% - Accent2 6 4 4" xfId="9283" xr:uid="{00000000-0005-0000-0000-00008A190000}"/>
    <cellStyle name="20% - Accent2 6 4 4 2" xfId="24762" xr:uid="{00000000-0005-0000-0000-00008B190000}"/>
    <cellStyle name="20% - Accent2 6 4 4 2 2" xfId="39393" xr:uid="{00000000-0005-0000-0000-00008C190000}"/>
    <cellStyle name="20% - Accent2 6 4 4 3" xfId="31024" xr:uid="{00000000-0005-0000-0000-00008D190000}"/>
    <cellStyle name="20% - Accent2 6 4 4 4" xfId="16657" xr:uid="{00000000-0005-0000-0000-00008E190000}"/>
    <cellStyle name="20% - Accent2 6 4 5" xfId="12823" xr:uid="{00000000-0005-0000-0000-00008F190000}"/>
    <cellStyle name="20% - Accent2 6 4 5 2" xfId="29408" xr:uid="{00000000-0005-0000-0000-000090190000}"/>
    <cellStyle name="20% - Accent2 6 4 6" xfId="20982" xr:uid="{00000000-0005-0000-0000-000091190000}"/>
    <cellStyle name="20% - Accent2 6 4 6 2" xfId="35382" xr:uid="{00000000-0005-0000-0000-000092190000}"/>
    <cellStyle name="20% - Accent2 6 4 7" xfId="27044" xr:uid="{00000000-0005-0000-0000-000093190000}"/>
    <cellStyle name="20% - Accent2 6 4 8" xfId="42388" xr:uid="{00000000-0005-0000-0000-000094190000}"/>
    <cellStyle name="20% - Accent2 6 4 9" xfId="45923" xr:uid="{00000000-0005-0000-0000-000095190000}"/>
    <cellStyle name="20% - Accent2 6 5" xfId="2904" xr:uid="{00000000-0005-0000-0000-000096190000}"/>
    <cellStyle name="20% - Accent2 6 5 2" xfId="6558" xr:uid="{00000000-0005-0000-0000-000097190000}"/>
    <cellStyle name="20% - Accent2 6 5 2 2" xfId="31835" xr:uid="{00000000-0005-0000-0000-000098190000}"/>
    <cellStyle name="20% - Accent2 6 5 2 3" xfId="17468" xr:uid="{00000000-0005-0000-0000-000099190000}"/>
    <cellStyle name="20% - Accent2 6 5 3" xfId="10093" xr:uid="{00000000-0005-0000-0000-00009A190000}"/>
    <cellStyle name="20% - Accent2 6 5 3 2" xfId="35384" xr:uid="{00000000-0005-0000-0000-00009B190000}"/>
    <cellStyle name="20% - Accent2 6 5 3 3" xfId="20984" xr:uid="{00000000-0005-0000-0000-00009C190000}"/>
    <cellStyle name="20% - Accent2 6 5 4" xfId="13633" xr:uid="{00000000-0005-0000-0000-00009D190000}"/>
    <cellStyle name="20% - Accent2 6 5 5" xfId="43198" xr:uid="{00000000-0005-0000-0000-00009E190000}"/>
    <cellStyle name="20% - Accent2 6 5 6" xfId="46733" xr:uid="{00000000-0005-0000-0000-00009F190000}"/>
    <cellStyle name="20% - Accent2 6 5 7" xfId="50268" xr:uid="{00000000-0005-0000-0000-0000A0190000}"/>
    <cellStyle name="20% - Accent2 6 6" xfId="4526" xr:uid="{00000000-0005-0000-0000-0000A1190000}"/>
    <cellStyle name="20% - Accent2 6 6 2" xfId="8178" xr:uid="{00000000-0005-0000-0000-0000A2190000}"/>
    <cellStyle name="20% - Accent2 6 6 2 2" xfId="33451" xr:uid="{00000000-0005-0000-0000-0000A3190000}"/>
    <cellStyle name="20% - Accent2 6 6 2 3" xfId="19084" xr:uid="{00000000-0005-0000-0000-0000A4190000}"/>
    <cellStyle name="20% - Accent2 6 6 3" xfId="11713" xr:uid="{00000000-0005-0000-0000-0000A5190000}"/>
    <cellStyle name="20% - Accent2 6 6 3 2" xfId="35385" xr:uid="{00000000-0005-0000-0000-0000A6190000}"/>
    <cellStyle name="20% - Accent2 6 6 3 3" xfId="20985" xr:uid="{00000000-0005-0000-0000-0000A7190000}"/>
    <cellStyle name="20% - Accent2 6 6 4" xfId="15253" xr:uid="{00000000-0005-0000-0000-0000A8190000}"/>
    <cellStyle name="20% - Accent2 6 6 5" xfId="44818" xr:uid="{00000000-0005-0000-0000-0000A9190000}"/>
    <cellStyle name="20% - Accent2 6 6 6" xfId="48353" xr:uid="{00000000-0005-0000-0000-0000AA190000}"/>
    <cellStyle name="20% - Accent2 6 6 7" xfId="51888" xr:uid="{00000000-0005-0000-0000-0000AB190000}"/>
    <cellStyle name="20% - Accent2 6 7" xfId="4944" xr:uid="{00000000-0005-0000-0000-0000AC190000}"/>
    <cellStyle name="20% - Accent2 6 7 2" xfId="23957" xr:uid="{00000000-0005-0000-0000-0000AD190000}"/>
    <cellStyle name="20% - Accent2 6 7 2 2" xfId="38588" xr:uid="{00000000-0005-0000-0000-0000AE190000}"/>
    <cellStyle name="20% - Accent2 6 7 3" xfId="30219" xr:uid="{00000000-0005-0000-0000-0000AF190000}"/>
    <cellStyle name="20% - Accent2 6 7 4" xfId="15852" xr:uid="{00000000-0005-0000-0000-0000B0190000}"/>
    <cellStyle name="20% - Accent2 6 8" xfId="8479" xr:uid="{00000000-0005-0000-0000-0000B1190000}"/>
    <cellStyle name="20% - Accent2 6 8 2" xfId="28603" xr:uid="{00000000-0005-0000-0000-0000B2190000}"/>
    <cellStyle name="20% - Accent2 6 8 3" xfId="15584" xr:uid="{00000000-0005-0000-0000-0000B3190000}"/>
    <cellStyle name="20% - Accent2 6 9" xfId="12018" xr:uid="{00000000-0005-0000-0000-0000B4190000}"/>
    <cellStyle name="20% - Accent2 6 9 2" xfId="35373" xr:uid="{00000000-0005-0000-0000-0000B5190000}"/>
    <cellStyle name="20% - Accent2 7" xfId="791" xr:uid="{00000000-0005-0000-0000-0000B6190000}"/>
    <cellStyle name="20% - Accent2 7 10" xfId="27045" xr:uid="{00000000-0005-0000-0000-0000B7190000}"/>
    <cellStyle name="20% - Accent2 7 11" xfId="41598" xr:uid="{00000000-0005-0000-0000-0000B8190000}"/>
    <cellStyle name="20% - Accent2 7 12" xfId="45133" xr:uid="{00000000-0005-0000-0000-0000B9190000}"/>
    <cellStyle name="20% - Accent2 7 13" xfId="48668" xr:uid="{00000000-0005-0000-0000-0000BA190000}"/>
    <cellStyle name="20% - Accent2 7 14" xfId="1213" xr:uid="{00000000-0005-0000-0000-0000BB190000}"/>
    <cellStyle name="20% - Accent2 7 15" xfId="52622" xr:uid="{00000000-0005-0000-0000-0000BC190000}"/>
    <cellStyle name="20% - Accent2 7 16" xfId="52889" xr:uid="{00000000-0005-0000-0000-0000BD190000}"/>
    <cellStyle name="20% - Accent2 7 2" xfId="1516" xr:uid="{00000000-0005-0000-0000-0000BE190000}"/>
    <cellStyle name="20% - Accent2 7 2 10" xfId="45396" xr:uid="{00000000-0005-0000-0000-0000BF190000}"/>
    <cellStyle name="20% - Accent2 7 2 11" xfId="48931" xr:uid="{00000000-0005-0000-0000-0000C0190000}"/>
    <cellStyle name="20% - Accent2 7 2 2" xfId="2365" xr:uid="{00000000-0005-0000-0000-0000C1190000}"/>
    <cellStyle name="20% - Accent2 7 2 2 10" xfId="49734" xr:uid="{00000000-0005-0000-0000-0000C2190000}"/>
    <cellStyle name="20% - Accent2 7 2 2 2" xfId="3985" xr:uid="{00000000-0005-0000-0000-0000C3190000}"/>
    <cellStyle name="20% - Accent2 7 2 2 2 2" xfId="7639" xr:uid="{00000000-0005-0000-0000-0000C4190000}"/>
    <cellStyle name="20% - Accent2 7 2 2 2 2 2" xfId="32916" xr:uid="{00000000-0005-0000-0000-0000C5190000}"/>
    <cellStyle name="20% - Accent2 7 2 2 2 2 3" xfId="18549" xr:uid="{00000000-0005-0000-0000-0000C6190000}"/>
    <cellStyle name="20% - Accent2 7 2 2 2 3" xfId="11174" xr:uid="{00000000-0005-0000-0000-0000C7190000}"/>
    <cellStyle name="20% - Accent2 7 2 2 2 3 2" xfId="35389" xr:uid="{00000000-0005-0000-0000-0000C8190000}"/>
    <cellStyle name="20% - Accent2 7 2 2 2 3 3" xfId="20988" xr:uid="{00000000-0005-0000-0000-0000C9190000}"/>
    <cellStyle name="20% - Accent2 7 2 2 2 4" xfId="14714" xr:uid="{00000000-0005-0000-0000-0000CA190000}"/>
    <cellStyle name="20% - Accent2 7 2 2 2 5" xfId="44279" xr:uid="{00000000-0005-0000-0000-0000CB190000}"/>
    <cellStyle name="20% - Accent2 7 2 2 2 6" xfId="47814" xr:uid="{00000000-0005-0000-0000-0000CC190000}"/>
    <cellStyle name="20% - Accent2 7 2 2 2 7" xfId="51349" xr:uid="{00000000-0005-0000-0000-0000CD190000}"/>
    <cellStyle name="20% - Accent2 7 2 2 3" xfId="6024" xr:uid="{00000000-0005-0000-0000-0000CE190000}"/>
    <cellStyle name="20% - Accent2 7 2 2 3 2" xfId="26389" xr:uid="{00000000-0005-0000-0000-0000CF190000}"/>
    <cellStyle name="20% - Accent2 7 2 2 3 2 2" xfId="41020" xr:uid="{00000000-0005-0000-0000-0000D0190000}"/>
    <cellStyle name="20% - Accent2 7 2 2 3 3" xfId="34532" xr:uid="{00000000-0005-0000-0000-0000D1190000}"/>
    <cellStyle name="20% - Accent2 7 2 2 3 4" xfId="20165" xr:uid="{00000000-0005-0000-0000-0000D2190000}"/>
    <cellStyle name="20% - Accent2 7 2 2 4" xfId="9559" xr:uid="{00000000-0005-0000-0000-0000D3190000}"/>
    <cellStyle name="20% - Accent2 7 2 2 4 2" xfId="25038" xr:uid="{00000000-0005-0000-0000-0000D4190000}"/>
    <cellStyle name="20% - Accent2 7 2 2 4 2 2" xfId="39669" xr:uid="{00000000-0005-0000-0000-0000D5190000}"/>
    <cellStyle name="20% - Accent2 7 2 2 4 3" xfId="31300" xr:uid="{00000000-0005-0000-0000-0000D6190000}"/>
    <cellStyle name="20% - Accent2 7 2 2 4 4" xfId="16933" xr:uid="{00000000-0005-0000-0000-0000D7190000}"/>
    <cellStyle name="20% - Accent2 7 2 2 5" xfId="13099" xr:uid="{00000000-0005-0000-0000-0000D8190000}"/>
    <cellStyle name="20% - Accent2 7 2 2 5 2" xfId="29684" xr:uid="{00000000-0005-0000-0000-0000D9190000}"/>
    <cellStyle name="20% - Accent2 7 2 2 6" xfId="20987" xr:uid="{00000000-0005-0000-0000-0000DA190000}"/>
    <cellStyle name="20% - Accent2 7 2 2 6 2" xfId="35388" xr:uid="{00000000-0005-0000-0000-0000DB190000}"/>
    <cellStyle name="20% - Accent2 7 2 2 7" xfId="27047" xr:uid="{00000000-0005-0000-0000-0000DC190000}"/>
    <cellStyle name="20% - Accent2 7 2 2 8" xfId="42664" xr:uid="{00000000-0005-0000-0000-0000DD190000}"/>
    <cellStyle name="20% - Accent2 7 2 2 9" xfId="46199" xr:uid="{00000000-0005-0000-0000-0000DE190000}"/>
    <cellStyle name="20% - Accent2 7 2 3" xfId="3181" xr:uid="{00000000-0005-0000-0000-0000DF190000}"/>
    <cellStyle name="20% - Accent2 7 2 3 2" xfId="6835" xr:uid="{00000000-0005-0000-0000-0000E0190000}"/>
    <cellStyle name="20% - Accent2 7 2 3 2 2" xfId="32112" xr:uid="{00000000-0005-0000-0000-0000E1190000}"/>
    <cellStyle name="20% - Accent2 7 2 3 2 3" xfId="17745" xr:uid="{00000000-0005-0000-0000-0000E2190000}"/>
    <cellStyle name="20% - Accent2 7 2 3 3" xfId="10370" xr:uid="{00000000-0005-0000-0000-0000E3190000}"/>
    <cellStyle name="20% - Accent2 7 2 3 3 2" xfId="35390" xr:uid="{00000000-0005-0000-0000-0000E4190000}"/>
    <cellStyle name="20% - Accent2 7 2 3 3 3" xfId="20989" xr:uid="{00000000-0005-0000-0000-0000E5190000}"/>
    <cellStyle name="20% - Accent2 7 2 3 4" xfId="13910" xr:uid="{00000000-0005-0000-0000-0000E6190000}"/>
    <cellStyle name="20% - Accent2 7 2 3 5" xfId="43475" xr:uid="{00000000-0005-0000-0000-0000E7190000}"/>
    <cellStyle name="20% - Accent2 7 2 3 6" xfId="47010" xr:uid="{00000000-0005-0000-0000-0000E8190000}"/>
    <cellStyle name="20% - Accent2 7 2 3 7" xfId="50545" xr:uid="{00000000-0005-0000-0000-0000E9190000}"/>
    <cellStyle name="20% - Accent2 7 2 4" xfId="5221" xr:uid="{00000000-0005-0000-0000-0000EA190000}"/>
    <cellStyle name="20% - Accent2 7 2 4 2" xfId="25586" xr:uid="{00000000-0005-0000-0000-0000EB190000}"/>
    <cellStyle name="20% - Accent2 7 2 4 2 2" xfId="40217" xr:uid="{00000000-0005-0000-0000-0000EC190000}"/>
    <cellStyle name="20% - Accent2 7 2 4 3" xfId="33728" xr:uid="{00000000-0005-0000-0000-0000ED190000}"/>
    <cellStyle name="20% - Accent2 7 2 4 4" xfId="19361" xr:uid="{00000000-0005-0000-0000-0000EE190000}"/>
    <cellStyle name="20% - Accent2 7 2 5" xfId="8756" xr:uid="{00000000-0005-0000-0000-0000EF190000}"/>
    <cellStyle name="20% - Accent2 7 2 5 2" xfId="24234" xr:uid="{00000000-0005-0000-0000-0000F0190000}"/>
    <cellStyle name="20% - Accent2 7 2 5 2 2" xfId="38865" xr:uid="{00000000-0005-0000-0000-0000F1190000}"/>
    <cellStyle name="20% - Accent2 7 2 5 3" xfId="30496" xr:uid="{00000000-0005-0000-0000-0000F2190000}"/>
    <cellStyle name="20% - Accent2 7 2 5 4" xfId="16129" xr:uid="{00000000-0005-0000-0000-0000F3190000}"/>
    <cellStyle name="20% - Accent2 7 2 6" xfId="12295" xr:uid="{00000000-0005-0000-0000-0000F4190000}"/>
    <cellStyle name="20% - Accent2 7 2 6 2" xfId="28880" xr:uid="{00000000-0005-0000-0000-0000F5190000}"/>
    <cellStyle name="20% - Accent2 7 2 7" xfId="20986" xr:uid="{00000000-0005-0000-0000-0000F6190000}"/>
    <cellStyle name="20% - Accent2 7 2 7 2" xfId="35387" xr:uid="{00000000-0005-0000-0000-0000F7190000}"/>
    <cellStyle name="20% - Accent2 7 2 8" xfId="27046" xr:uid="{00000000-0005-0000-0000-0000F8190000}"/>
    <cellStyle name="20% - Accent2 7 2 9" xfId="41861" xr:uid="{00000000-0005-0000-0000-0000F9190000}"/>
    <cellStyle name="20% - Accent2 7 3" xfId="1794" xr:uid="{00000000-0005-0000-0000-0000FA190000}"/>
    <cellStyle name="20% - Accent2 7 3 10" xfId="45673" xr:uid="{00000000-0005-0000-0000-0000FB190000}"/>
    <cellStyle name="20% - Accent2 7 3 11" xfId="49208" xr:uid="{00000000-0005-0000-0000-0000FC190000}"/>
    <cellStyle name="20% - Accent2 7 3 2" xfId="2642" xr:uid="{00000000-0005-0000-0000-0000FD190000}"/>
    <cellStyle name="20% - Accent2 7 3 2 10" xfId="50010" xr:uid="{00000000-0005-0000-0000-0000FE190000}"/>
    <cellStyle name="20% - Accent2 7 3 2 2" xfId="4262" xr:uid="{00000000-0005-0000-0000-0000FF190000}"/>
    <cellStyle name="20% - Accent2 7 3 2 2 2" xfId="7916" xr:uid="{00000000-0005-0000-0000-0000001A0000}"/>
    <cellStyle name="20% - Accent2 7 3 2 2 2 2" xfId="33193" xr:uid="{00000000-0005-0000-0000-0000011A0000}"/>
    <cellStyle name="20% - Accent2 7 3 2 2 2 3" xfId="18826" xr:uid="{00000000-0005-0000-0000-0000021A0000}"/>
    <cellStyle name="20% - Accent2 7 3 2 2 3" xfId="11451" xr:uid="{00000000-0005-0000-0000-0000031A0000}"/>
    <cellStyle name="20% - Accent2 7 3 2 2 3 2" xfId="35393" xr:uid="{00000000-0005-0000-0000-0000041A0000}"/>
    <cellStyle name="20% - Accent2 7 3 2 2 3 3" xfId="20992" xr:uid="{00000000-0005-0000-0000-0000051A0000}"/>
    <cellStyle name="20% - Accent2 7 3 2 2 4" xfId="14991" xr:uid="{00000000-0005-0000-0000-0000061A0000}"/>
    <cellStyle name="20% - Accent2 7 3 2 2 5" xfId="44556" xr:uid="{00000000-0005-0000-0000-0000071A0000}"/>
    <cellStyle name="20% - Accent2 7 3 2 2 6" xfId="48091" xr:uid="{00000000-0005-0000-0000-0000081A0000}"/>
    <cellStyle name="20% - Accent2 7 3 2 2 7" xfId="51626" xr:uid="{00000000-0005-0000-0000-0000091A0000}"/>
    <cellStyle name="20% - Accent2 7 3 2 3" xfId="6300" xr:uid="{00000000-0005-0000-0000-00000A1A0000}"/>
    <cellStyle name="20% - Accent2 7 3 2 3 2" xfId="26665" xr:uid="{00000000-0005-0000-0000-00000B1A0000}"/>
    <cellStyle name="20% - Accent2 7 3 2 3 2 2" xfId="41296" xr:uid="{00000000-0005-0000-0000-00000C1A0000}"/>
    <cellStyle name="20% - Accent2 7 3 2 3 3" xfId="34809" xr:uid="{00000000-0005-0000-0000-00000D1A0000}"/>
    <cellStyle name="20% - Accent2 7 3 2 3 4" xfId="20442" xr:uid="{00000000-0005-0000-0000-00000E1A0000}"/>
    <cellStyle name="20% - Accent2 7 3 2 4" xfId="9835" xr:uid="{00000000-0005-0000-0000-00000F1A0000}"/>
    <cellStyle name="20% - Accent2 7 3 2 4 2" xfId="25314" xr:uid="{00000000-0005-0000-0000-0000101A0000}"/>
    <cellStyle name="20% - Accent2 7 3 2 4 2 2" xfId="39945" xr:uid="{00000000-0005-0000-0000-0000111A0000}"/>
    <cellStyle name="20% - Accent2 7 3 2 4 3" xfId="31577" xr:uid="{00000000-0005-0000-0000-0000121A0000}"/>
    <cellStyle name="20% - Accent2 7 3 2 4 4" xfId="17210" xr:uid="{00000000-0005-0000-0000-0000131A0000}"/>
    <cellStyle name="20% - Accent2 7 3 2 5" xfId="13375" xr:uid="{00000000-0005-0000-0000-0000141A0000}"/>
    <cellStyle name="20% - Accent2 7 3 2 5 2" xfId="29961" xr:uid="{00000000-0005-0000-0000-0000151A0000}"/>
    <cellStyle name="20% - Accent2 7 3 2 6" xfId="20991" xr:uid="{00000000-0005-0000-0000-0000161A0000}"/>
    <cellStyle name="20% - Accent2 7 3 2 6 2" xfId="35392" xr:uid="{00000000-0005-0000-0000-0000171A0000}"/>
    <cellStyle name="20% - Accent2 7 3 2 7" xfId="27049" xr:uid="{00000000-0005-0000-0000-0000181A0000}"/>
    <cellStyle name="20% - Accent2 7 3 2 8" xfId="42940" xr:uid="{00000000-0005-0000-0000-0000191A0000}"/>
    <cellStyle name="20% - Accent2 7 3 2 9" xfId="46475" xr:uid="{00000000-0005-0000-0000-00001A1A0000}"/>
    <cellStyle name="20% - Accent2 7 3 3" xfId="3458" xr:uid="{00000000-0005-0000-0000-00001B1A0000}"/>
    <cellStyle name="20% - Accent2 7 3 3 2" xfId="7112" xr:uid="{00000000-0005-0000-0000-00001C1A0000}"/>
    <cellStyle name="20% - Accent2 7 3 3 2 2" xfId="32389" xr:uid="{00000000-0005-0000-0000-00001D1A0000}"/>
    <cellStyle name="20% - Accent2 7 3 3 2 3" xfId="18022" xr:uid="{00000000-0005-0000-0000-00001E1A0000}"/>
    <cellStyle name="20% - Accent2 7 3 3 3" xfId="10647" xr:uid="{00000000-0005-0000-0000-00001F1A0000}"/>
    <cellStyle name="20% - Accent2 7 3 3 3 2" xfId="35394" xr:uid="{00000000-0005-0000-0000-0000201A0000}"/>
    <cellStyle name="20% - Accent2 7 3 3 3 3" xfId="20993" xr:uid="{00000000-0005-0000-0000-0000211A0000}"/>
    <cellStyle name="20% - Accent2 7 3 3 4" xfId="14187" xr:uid="{00000000-0005-0000-0000-0000221A0000}"/>
    <cellStyle name="20% - Accent2 7 3 3 5" xfId="43752" xr:uid="{00000000-0005-0000-0000-0000231A0000}"/>
    <cellStyle name="20% - Accent2 7 3 3 6" xfId="47287" xr:uid="{00000000-0005-0000-0000-0000241A0000}"/>
    <cellStyle name="20% - Accent2 7 3 3 7" xfId="50822" xr:uid="{00000000-0005-0000-0000-0000251A0000}"/>
    <cellStyle name="20% - Accent2 7 3 4" xfId="5498" xr:uid="{00000000-0005-0000-0000-0000261A0000}"/>
    <cellStyle name="20% - Accent2 7 3 4 2" xfId="25863" xr:uid="{00000000-0005-0000-0000-0000271A0000}"/>
    <cellStyle name="20% - Accent2 7 3 4 2 2" xfId="40494" xr:uid="{00000000-0005-0000-0000-0000281A0000}"/>
    <cellStyle name="20% - Accent2 7 3 4 3" xfId="34005" xr:uid="{00000000-0005-0000-0000-0000291A0000}"/>
    <cellStyle name="20% - Accent2 7 3 4 4" xfId="19638" xr:uid="{00000000-0005-0000-0000-00002A1A0000}"/>
    <cellStyle name="20% - Accent2 7 3 5" xfId="9033" xr:uid="{00000000-0005-0000-0000-00002B1A0000}"/>
    <cellStyle name="20% - Accent2 7 3 5 2" xfId="24511" xr:uid="{00000000-0005-0000-0000-00002C1A0000}"/>
    <cellStyle name="20% - Accent2 7 3 5 2 2" xfId="39142" xr:uid="{00000000-0005-0000-0000-00002D1A0000}"/>
    <cellStyle name="20% - Accent2 7 3 5 3" xfId="30773" xr:uid="{00000000-0005-0000-0000-00002E1A0000}"/>
    <cellStyle name="20% - Accent2 7 3 5 4" xfId="16406" xr:uid="{00000000-0005-0000-0000-00002F1A0000}"/>
    <cellStyle name="20% - Accent2 7 3 6" xfId="12572" xr:uid="{00000000-0005-0000-0000-0000301A0000}"/>
    <cellStyle name="20% - Accent2 7 3 6 2" xfId="29157" xr:uid="{00000000-0005-0000-0000-0000311A0000}"/>
    <cellStyle name="20% - Accent2 7 3 7" xfId="20990" xr:uid="{00000000-0005-0000-0000-0000321A0000}"/>
    <cellStyle name="20% - Accent2 7 3 7 2" xfId="35391" xr:uid="{00000000-0005-0000-0000-0000331A0000}"/>
    <cellStyle name="20% - Accent2 7 3 8" xfId="27048" xr:uid="{00000000-0005-0000-0000-0000341A0000}"/>
    <cellStyle name="20% - Accent2 7 3 9" xfId="42138" xr:uid="{00000000-0005-0000-0000-0000351A0000}"/>
    <cellStyle name="20% - Accent2 7 4" xfId="2103" xr:uid="{00000000-0005-0000-0000-0000361A0000}"/>
    <cellStyle name="20% - Accent2 7 4 10" xfId="49472" xr:uid="{00000000-0005-0000-0000-0000371A0000}"/>
    <cellStyle name="20% - Accent2 7 4 2" xfId="3723" xr:uid="{00000000-0005-0000-0000-0000381A0000}"/>
    <cellStyle name="20% - Accent2 7 4 2 2" xfId="7377" xr:uid="{00000000-0005-0000-0000-0000391A0000}"/>
    <cellStyle name="20% - Accent2 7 4 2 2 2" xfId="32654" xr:uid="{00000000-0005-0000-0000-00003A1A0000}"/>
    <cellStyle name="20% - Accent2 7 4 2 2 3" xfId="18287" xr:uid="{00000000-0005-0000-0000-00003B1A0000}"/>
    <cellStyle name="20% - Accent2 7 4 2 3" xfId="10912" xr:uid="{00000000-0005-0000-0000-00003C1A0000}"/>
    <cellStyle name="20% - Accent2 7 4 2 3 2" xfId="35396" xr:uid="{00000000-0005-0000-0000-00003D1A0000}"/>
    <cellStyle name="20% - Accent2 7 4 2 3 3" xfId="20995" xr:uid="{00000000-0005-0000-0000-00003E1A0000}"/>
    <cellStyle name="20% - Accent2 7 4 2 4" xfId="14452" xr:uid="{00000000-0005-0000-0000-00003F1A0000}"/>
    <cellStyle name="20% - Accent2 7 4 2 5" xfId="44017" xr:uid="{00000000-0005-0000-0000-0000401A0000}"/>
    <cellStyle name="20% - Accent2 7 4 2 6" xfId="47552" xr:uid="{00000000-0005-0000-0000-0000411A0000}"/>
    <cellStyle name="20% - Accent2 7 4 2 7" xfId="51087" xr:uid="{00000000-0005-0000-0000-0000421A0000}"/>
    <cellStyle name="20% - Accent2 7 4 3" xfId="5762" xr:uid="{00000000-0005-0000-0000-0000431A0000}"/>
    <cellStyle name="20% - Accent2 7 4 3 2" xfId="26127" xr:uid="{00000000-0005-0000-0000-0000441A0000}"/>
    <cellStyle name="20% - Accent2 7 4 3 2 2" xfId="40758" xr:uid="{00000000-0005-0000-0000-0000451A0000}"/>
    <cellStyle name="20% - Accent2 7 4 3 3" xfId="34270" xr:uid="{00000000-0005-0000-0000-0000461A0000}"/>
    <cellStyle name="20% - Accent2 7 4 3 4" xfId="19903" xr:uid="{00000000-0005-0000-0000-0000471A0000}"/>
    <cellStyle name="20% - Accent2 7 4 4" xfId="9297" xr:uid="{00000000-0005-0000-0000-0000481A0000}"/>
    <cellStyle name="20% - Accent2 7 4 4 2" xfId="24776" xr:uid="{00000000-0005-0000-0000-0000491A0000}"/>
    <cellStyle name="20% - Accent2 7 4 4 2 2" xfId="39407" xr:uid="{00000000-0005-0000-0000-00004A1A0000}"/>
    <cellStyle name="20% - Accent2 7 4 4 3" xfId="31038" xr:uid="{00000000-0005-0000-0000-00004B1A0000}"/>
    <cellStyle name="20% - Accent2 7 4 4 4" xfId="16671" xr:uid="{00000000-0005-0000-0000-00004C1A0000}"/>
    <cellStyle name="20% - Accent2 7 4 5" xfId="12837" xr:uid="{00000000-0005-0000-0000-00004D1A0000}"/>
    <cellStyle name="20% - Accent2 7 4 5 2" xfId="29422" xr:uid="{00000000-0005-0000-0000-00004E1A0000}"/>
    <cellStyle name="20% - Accent2 7 4 6" xfId="20994" xr:uid="{00000000-0005-0000-0000-00004F1A0000}"/>
    <cellStyle name="20% - Accent2 7 4 6 2" xfId="35395" xr:uid="{00000000-0005-0000-0000-0000501A0000}"/>
    <cellStyle name="20% - Accent2 7 4 7" xfId="27050" xr:uid="{00000000-0005-0000-0000-0000511A0000}"/>
    <cellStyle name="20% - Accent2 7 4 8" xfId="42402" xr:uid="{00000000-0005-0000-0000-0000521A0000}"/>
    <cellStyle name="20% - Accent2 7 4 9" xfId="45937" xr:uid="{00000000-0005-0000-0000-0000531A0000}"/>
    <cellStyle name="20% - Accent2 7 5" xfId="2918" xr:uid="{00000000-0005-0000-0000-0000541A0000}"/>
    <cellStyle name="20% - Accent2 7 5 2" xfId="6572" xr:uid="{00000000-0005-0000-0000-0000551A0000}"/>
    <cellStyle name="20% - Accent2 7 5 2 2" xfId="31849" xr:uid="{00000000-0005-0000-0000-0000561A0000}"/>
    <cellStyle name="20% - Accent2 7 5 2 3" xfId="17482" xr:uid="{00000000-0005-0000-0000-0000571A0000}"/>
    <cellStyle name="20% - Accent2 7 5 3" xfId="10107" xr:uid="{00000000-0005-0000-0000-0000581A0000}"/>
    <cellStyle name="20% - Accent2 7 5 3 2" xfId="35397" xr:uid="{00000000-0005-0000-0000-0000591A0000}"/>
    <cellStyle name="20% - Accent2 7 5 3 3" xfId="20996" xr:uid="{00000000-0005-0000-0000-00005A1A0000}"/>
    <cellStyle name="20% - Accent2 7 5 4" xfId="13647" xr:uid="{00000000-0005-0000-0000-00005B1A0000}"/>
    <cellStyle name="20% - Accent2 7 5 5" xfId="43212" xr:uid="{00000000-0005-0000-0000-00005C1A0000}"/>
    <cellStyle name="20% - Accent2 7 5 6" xfId="46747" xr:uid="{00000000-0005-0000-0000-00005D1A0000}"/>
    <cellStyle name="20% - Accent2 7 5 7" xfId="50282" xr:uid="{00000000-0005-0000-0000-00005E1A0000}"/>
    <cellStyle name="20% - Accent2 7 6" xfId="4540" xr:uid="{00000000-0005-0000-0000-00005F1A0000}"/>
    <cellStyle name="20% - Accent2 7 6 2" xfId="8192" xr:uid="{00000000-0005-0000-0000-0000601A0000}"/>
    <cellStyle name="20% - Accent2 7 6 2 2" xfId="33465" xr:uid="{00000000-0005-0000-0000-0000611A0000}"/>
    <cellStyle name="20% - Accent2 7 6 2 3" xfId="19098" xr:uid="{00000000-0005-0000-0000-0000621A0000}"/>
    <cellStyle name="20% - Accent2 7 6 3" xfId="11727" xr:uid="{00000000-0005-0000-0000-0000631A0000}"/>
    <cellStyle name="20% - Accent2 7 6 3 2" xfId="35398" xr:uid="{00000000-0005-0000-0000-0000641A0000}"/>
    <cellStyle name="20% - Accent2 7 6 3 3" xfId="20997" xr:uid="{00000000-0005-0000-0000-0000651A0000}"/>
    <cellStyle name="20% - Accent2 7 6 4" xfId="15267" xr:uid="{00000000-0005-0000-0000-0000661A0000}"/>
    <cellStyle name="20% - Accent2 7 6 5" xfId="44832" xr:uid="{00000000-0005-0000-0000-0000671A0000}"/>
    <cellStyle name="20% - Accent2 7 6 6" xfId="48367" xr:uid="{00000000-0005-0000-0000-0000681A0000}"/>
    <cellStyle name="20% - Accent2 7 6 7" xfId="51902" xr:uid="{00000000-0005-0000-0000-0000691A0000}"/>
    <cellStyle name="20% - Accent2 7 7" xfId="4958" xr:uid="{00000000-0005-0000-0000-00006A1A0000}"/>
    <cellStyle name="20% - Accent2 7 7 2" xfId="23971" xr:uid="{00000000-0005-0000-0000-00006B1A0000}"/>
    <cellStyle name="20% - Accent2 7 7 2 2" xfId="38602" xr:uid="{00000000-0005-0000-0000-00006C1A0000}"/>
    <cellStyle name="20% - Accent2 7 7 3" xfId="30233" xr:uid="{00000000-0005-0000-0000-00006D1A0000}"/>
    <cellStyle name="20% - Accent2 7 7 4" xfId="15866" xr:uid="{00000000-0005-0000-0000-00006E1A0000}"/>
    <cellStyle name="20% - Accent2 7 8" xfId="8493" xr:uid="{00000000-0005-0000-0000-00006F1A0000}"/>
    <cellStyle name="20% - Accent2 7 8 2" xfId="28617" xr:uid="{00000000-0005-0000-0000-0000701A0000}"/>
    <cellStyle name="20% - Accent2 7 8 3" xfId="15598" xr:uid="{00000000-0005-0000-0000-0000711A0000}"/>
    <cellStyle name="20% - Accent2 7 9" xfId="12032" xr:uid="{00000000-0005-0000-0000-0000721A0000}"/>
    <cellStyle name="20% - Accent2 7 9 2" xfId="35386" xr:uid="{00000000-0005-0000-0000-0000731A0000}"/>
    <cellStyle name="20% - Accent2 8" xfId="1227" xr:uid="{00000000-0005-0000-0000-0000741A0000}"/>
    <cellStyle name="20% - Accent2 8 10" xfId="27051" xr:uid="{00000000-0005-0000-0000-0000751A0000}"/>
    <cellStyle name="20% - Accent2 8 11" xfId="41612" xr:uid="{00000000-0005-0000-0000-0000761A0000}"/>
    <cellStyle name="20% - Accent2 8 12" xfId="45147" xr:uid="{00000000-0005-0000-0000-0000771A0000}"/>
    <cellStyle name="20% - Accent2 8 13" xfId="48682" xr:uid="{00000000-0005-0000-0000-0000781A0000}"/>
    <cellStyle name="20% - Accent2 8 2" xfId="1530" xr:uid="{00000000-0005-0000-0000-0000791A0000}"/>
    <cellStyle name="20% - Accent2 8 2 10" xfId="45410" xr:uid="{00000000-0005-0000-0000-00007A1A0000}"/>
    <cellStyle name="20% - Accent2 8 2 11" xfId="48945" xr:uid="{00000000-0005-0000-0000-00007B1A0000}"/>
    <cellStyle name="20% - Accent2 8 2 2" xfId="2379" xr:uid="{00000000-0005-0000-0000-00007C1A0000}"/>
    <cellStyle name="20% - Accent2 8 2 2 10" xfId="49748" xr:uid="{00000000-0005-0000-0000-00007D1A0000}"/>
    <cellStyle name="20% - Accent2 8 2 2 2" xfId="3999" xr:uid="{00000000-0005-0000-0000-00007E1A0000}"/>
    <cellStyle name="20% - Accent2 8 2 2 2 2" xfId="7653" xr:uid="{00000000-0005-0000-0000-00007F1A0000}"/>
    <cellStyle name="20% - Accent2 8 2 2 2 2 2" xfId="32930" xr:uid="{00000000-0005-0000-0000-0000801A0000}"/>
    <cellStyle name="20% - Accent2 8 2 2 2 2 3" xfId="18563" xr:uid="{00000000-0005-0000-0000-0000811A0000}"/>
    <cellStyle name="20% - Accent2 8 2 2 2 3" xfId="11188" xr:uid="{00000000-0005-0000-0000-0000821A0000}"/>
    <cellStyle name="20% - Accent2 8 2 2 2 3 2" xfId="35402" xr:uid="{00000000-0005-0000-0000-0000831A0000}"/>
    <cellStyle name="20% - Accent2 8 2 2 2 3 3" xfId="21000" xr:uid="{00000000-0005-0000-0000-0000841A0000}"/>
    <cellStyle name="20% - Accent2 8 2 2 2 4" xfId="14728" xr:uid="{00000000-0005-0000-0000-0000851A0000}"/>
    <cellStyle name="20% - Accent2 8 2 2 2 5" xfId="44293" xr:uid="{00000000-0005-0000-0000-0000861A0000}"/>
    <cellStyle name="20% - Accent2 8 2 2 2 6" xfId="47828" xr:uid="{00000000-0005-0000-0000-0000871A0000}"/>
    <cellStyle name="20% - Accent2 8 2 2 2 7" xfId="51363" xr:uid="{00000000-0005-0000-0000-0000881A0000}"/>
    <cellStyle name="20% - Accent2 8 2 2 3" xfId="6038" xr:uid="{00000000-0005-0000-0000-0000891A0000}"/>
    <cellStyle name="20% - Accent2 8 2 2 3 2" xfId="26403" xr:uid="{00000000-0005-0000-0000-00008A1A0000}"/>
    <cellStyle name="20% - Accent2 8 2 2 3 2 2" xfId="41034" xr:uid="{00000000-0005-0000-0000-00008B1A0000}"/>
    <cellStyle name="20% - Accent2 8 2 2 3 3" xfId="34546" xr:uid="{00000000-0005-0000-0000-00008C1A0000}"/>
    <cellStyle name="20% - Accent2 8 2 2 3 4" xfId="20179" xr:uid="{00000000-0005-0000-0000-00008D1A0000}"/>
    <cellStyle name="20% - Accent2 8 2 2 4" xfId="9573" xr:uid="{00000000-0005-0000-0000-00008E1A0000}"/>
    <cellStyle name="20% - Accent2 8 2 2 4 2" xfId="25052" xr:uid="{00000000-0005-0000-0000-00008F1A0000}"/>
    <cellStyle name="20% - Accent2 8 2 2 4 2 2" xfId="39683" xr:uid="{00000000-0005-0000-0000-0000901A0000}"/>
    <cellStyle name="20% - Accent2 8 2 2 4 3" xfId="31314" xr:uid="{00000000-0005-0000-0000-0000911A0000}"/>
    <cellStyle name="20% - Accent2 8 2 2 4 4" xfId="16947" xr:uid="{00000000-0005-0000-0000-0000921A0000}"/>
    <cellStyle name="20% - Accent2 8 2 2 5" xfId="13113" xr:uid="{00000000-0005-0000-0000-0000931A0000}"/>
    <cellStyle name="20% - Accent2 8 2 2 5 2" xfId="29698" xr:uid="{00000000-0005-0000-0000-0000941A0000}"/>
    <cellStyle name="20% - Accent2 8 2 2 6" xfId="20999" xr:uid="{00000000-0005-0000-0000-0000951A0000}"/>
    <cellStyle name="20% - Accent2 8 2 2 6 2" xfId="35401" xr:uid="{00000000-0005-0000-0000-0000961A0000}"/>
    <cellStyle name="20% - Accent2 8 2 2 7" xfId="27053" xr:uid="{00000000-0005-0000-0000-0000971A0000}"/>
    <cellStyle name="20% - Accent2 8 2 2 8" xfId="42678" xr:uid="{00000000-0005-0000-0000-0000981A0000}"/>
    <cellStyle name="20% - Accent2 8 2 2 9" xfId="46213" xr:uid="{00000000-0005-0000-0000-0000991A0000}"/>
    <cellStyle name="20% - Accent2 8 2 3" xfId="3195" xr:uid="{00000000-0005-0000-0000-00009A1A0000}"/>
    <cellStyle name="20% - Accent2 8 2 3 2" xfId="6849" xr:uid="{00000000-0005-0000-0000-00009B1A0000}"/>
    <cellStyle name="20% - Accent2 8 2 3 2 2" xfId="32126" xr:uid="{00000000-0005-0000-0000-00009C1A0000}"/>
    <cellStyle name="20% - Accent2 8 2 3 2 3" xfId="17759" xr:uid="{00000000-0005-0000-0000-00009D1A0000}"/>
    <cellStyle name="20% - Accent2 8 2 3 3" xfId="10384" xr:uid="{00000000-0005-0000-0000-00009E1A0000}"/>
    <cellStyle name="20% - Accent2 8 2 3 3 2" xfId="35403" xr:uid="{00000000-0005-0000-0000-00009F1A0000}"/>
    <cellStyle name="20% - Accent2 8 2 3 3 3" xfId="21001" xr:uid="{00000000-0005-0000-0000-0000A01A0000}"/>
    <cellStyle name="20% - Accent2 8 2 3 4" xfId="13924" xr:uid="{00000000-0005-0000-0000-0000A11A0000}"/>
    <cellStyle name="20% - Accent2 8 2 3 5" xfId="43489" xr:uid="{00000000-0005-0000-0000-0000A21A0000}"/>
    <cellStyle name="20% - Accent2 8 2 3 6" xfId="47024" xr:uid="{00000000-0005-0000-0000-0000A31A0000}"/>
    <cellStyle name="20% - Accent2 8 2 3 7" xfId="50559" xr:uid="{00000000-0005-0000-0000-0000A41A0000}"/>
    <cellStyle name="20% - Accent2 8 2 4" xfId="5235" xr:uid="{00000000-0005-0000-0000-0000A51A0000}"/>
    <cellStyle name="20% - Accent2 8 2 4 2" xfId="25600" xr:uid="{00000000-0005-0000-0000-0000A61A0000}"/>
    <cellStyle name="20% - Accent2 8 2 4 2 2" xfId="40231" xr:uid="{00000000-0005-0000-0000-0000A71A0000}"/>
    <cellStyle name="20% - Accent2 8 2 4 3" xfId="33742" xr:uid="{00000000-0005-0000-0000-0000A81A0000}"/>
    <cellStyle name="20% - Accent2 8 2 4 4" xfId="19375" xr:uid="{00000000-0005-0000-0000-0000A91A0000}"/>
    <cellStyle name="20% - Accent2 8 2 5" xfId="8770" xr:uid="{00000000-0005-0000-0000-0000AA1A0000}"/>
    <cellStyle name="20% - Accent2 8 2 5 2" xfId="24248" xr:uid="{00000000-0005-0000-0000-0000AB1A0000}"/>
    <cellStyle name="20% - Accent2 8 2 5 2 2" xfId="38879" xr:uid="{00000000-0005-0000-0000-0000AC1A0000}"/>
    <cellStyle name="20% - Accent2 8 2 5 3" xfId="30510" xr:uid="{00000000-0005-0000-0000-0000AD1A0000}"/>
    <cellStyle name="20% - Accent2 8 2 5 4" xfId="16143" xr:uid="{00000000-0005-0000-0000-0000AE1A0000}"/>
    <cellStyle name="20% - Accent2 8 2 6" xfId="12309" xr:uid="{00000000-0005-0000-0000-0000AF1A0000}"/>
    <cellStyle name="20% - Accent2 8 2 6 2" xfId="28894" xr:uid="{00000000-0005-0000-0000-0000B01A0000}"/>
    <cellStyle name="20% - Accent2 8 2 7" xfId="20998" xr:uid="{00000000-0005-0000-0000-0000B11A0000}"/>
    <cellStyle name="20% - Accent2 8 2 7 2" xfId="35400" xr:uid="{00000000-0005-0000-0000-0000B21A0000}"/>
    <cellStyle name="20% - Accent2 8 2 8" xfId="27052" xr:uid="{00000000-0005-0000-0000-0000B31A0000}"/>
    <cellStyle name="20% - Accent2 8 2 9" xfId="41875" xr:uid="{00000000-0005-0000-0000-0000B41A0000}"/>
    <cellStyle name="20% - Accent2 8 3" xfId="1808" xr:uid="{00000000-0005-0000-0000-0000B51A0000}"/>
    <cellStyle name="20% - Accent2 8 3 10" xfId="45687" xr:uid="{00000000-0005-0000-0000-0000B61A0000}"/>
    <cellStyle name="20% - Accent2 8 3 11" xfId="49222" xr:uid="{00000000-0005-0000-0000-0000B71A0000}"/>
    <cellStyle name="20% - Accent2 8 3 2" xfId="2656" xr:uid="{00000000-0005-0000-0000-0000B81A0000}"/>
    <cellStyle name="20% - Accent2 8 3 2 10" xfId="50024" xr:uid="{00000000-0005-0000-0000-0000B91A0000}"/>
    <cellStyle name="20% - Accent2 8 3 2 2" xfId="4276" xr:uid="{00000000-0005-0000-0000-0000BA1A0000}"/>
    <cellStyle name="20% - Accent2 8 3 2 2 2" xfId="7930" xr:uid="{00000000-0005-0000-0000-0000BB1A0000}"/>
    <cellStyle name="20% - Accent2 8 3 2 2 2 2" xfId="33207" xr:uid="{00000000-0005-0000-0000-0000BC1A0000}"/>
    <cellStyle name="20% - Accent2 8 3 2 2 2 3" xfId="18840" xr:uid="{00000000-0005-0000-0000-0000BD1A0000}"/>
    <cellStyle name="20% - Accent2 8 3 2 2 3" xfId="11465" xr:uid="{00000000-0005-0000-0000-0000BE1A0000}"/>
    <cellStyle name="20% - Accent2 8 3 2 2 3 2" xfId="35406" xr:uid="{00000000-0005-0000-0000-0000BF1A0000}"/>
    <cellStyle name="20% - Accent2 8 3 2 2 3 3" xfId="21004" xr:uid="{00000000-0005-0000-0000-0000C01A0000}"/>
    <cellStyle name="20% - Accent2 8 3 2 2 4" xfId="15005" xr:uid="{00000000-0005-0000-0000-0000C11A0000}"/>
    <cellStyle name="20% - Accent2 8 3 2 2 5" xfId="44570" xr:uid="{00000000-0005-0000-0000-0000C21A0000}"/>
    <cellStyle name="20% - Accent2 8 3 2 2 6" xfId="48105" xr:uid="{00000000-0005-0000-0000-0000C31A0000}"/>
    <cellStyle name="20% - Accent2 8 3 2 2 7" xfId="51640" xr:uid="{00000000-0005-0000-0000-0000C41A0000}"/>
    <cellStyle name="20% - Accent2 8 3 2 3" xfId="6314" xr:uid="{00000000-0005-0000-0000-0000C51A0000}"/>
    <cellStyle name="20% - Accent2 8 3 2 3 2" xfId="26679" xr:uid="{00000000-0005-0000-0000-0000C61A0000}"/>
    <cellStyle name="20% - Accent2 8 3 2 3 2 2" xfId="41310" xr:uid="{00000000-0005-0000-0000-0000C71A0000}"/>
    <cellStyle name="20% - Accent2 8 3 2 3 3" xfId="34823" xr:uid="{00000000-0005-0000-0000-0000C81A0000}"/>
    <cellStyle name="20% - Accent2 8 3 2 3 4" xfId="20456" xr:uid="{00000000-0005-0000-0000-0000C91A0000}"/>
    <cellStyle name="20% - Accent2 8 3 2 4" xfId="9849" xr:uid="{00000000-0005-0000-0000-0000CA1A0000}"/>
    <cellStyle name="20% - Accent2 8 3 2 4 2" xfId="25328" xr:uid="{00000000-0005-0000-0000-0000CB1A0000}"/>
    <cellStyle name="20% - Accent2 8 3 2 4 2 2" xfId="39959" xr:uid="{00000000-0005-0000-0000-0000CC1A0000}"/>
    <cellStyle name="20% - Accent2 8 3 2 4 3" xfId="31591" xr:uid="{00000000-0005-0000-0000-0000CD1A0000}"/>
    <cellStyle name="20% - Accent2 8 3 2 4 4" xfId="17224" xr:uid="{00000000-0005-0000-0000-0000CE1A0000}"/>
    <cellStyle name="20% - Accent2 8 3 2 5" xfId="13389" xr:uid="{00000000-0005-0000-0000-0000CF1A0000}"/>
    <cellStyle name="20% - Accent2 8 3 2 5 2" xfId="29975" xr:uid="{00000000-0005-0000-0000-0000D01A0000}"/>
    <cellStyle name="20% - Accent2 8 3 2 6" xfId="21003" xr:uid="{00000000-0005-0000-0000-0000D11A0000}"/>
    <cellStyle name="20% - Accent2 8 3 2 6 2" xfId="35405" xr:uid="{00000000-0005-0000-0000-0000D21A0000}"/>
    <cellStyle name="20% - Accent2 8 3 2 7" xfId="27055" xr:uid="{00000000-0005-0000-0000-0000D31A0000}"/>
    <cellStyle name="20% - Accent2 8 3 2 8" xfId="42954" xr:uid="{00000000-0005-0000-0000-0000D41A0000}"/>
    <cellStyle name="20% - Accent2 8 3 2 9" xfId="46489" xr:uid="{00000000-0005-0000-0000-0000D51A0000}"/>
    <cellStyle name="20% - Accent2 8 3 3" xfId="3472" xr:uid="{00000000-0005-0000-0000-0000D61A0000}"/>
    <cellStyle name="20% - Accent2 8 3 3 2" xfId="7126" xr:uid="{00000000-0005-0000-0000-0000D71A0000}"/>
    <cellStyle name="20% - Accent2 8 3 3 2 2" xfId="32403" xr:uid="{00000000-0005-0000-0000-0000D81A0000}"/>
    <cellStyle name="20% - Accent2 8 3 3 2 3" xfId="18036" xr:uid="{00000000-0005-0000-0000-0000D91A0000}"/>
    <cellStyle name="20% - Accent2 8 3 3 3" xfId="10661" xr:uid="{00000000-0005-0000-0000-0000DA1A0000}"/>
    <cellStyle name="20% - Accent2 8 3 3 3 2" xfId="35407" xr:uid="{00000000-0005-0000-0000-0000DB1A0000}"/>
    <cellStyle name="20% - Accent2 8 3 3 3 3" xfId="21005" xr:uid="{00000000-0005-0000-0000-0000DC1A0000}"/>
    <cellStyle name="20% - Accent2 8 3 3 4" xfId="14201" xr:uid="{00000000-0005-0000-0000-0000DD1A0000}"/>
    <cellStyle name="20% - Accent2 8 3 3 5" xfId="43766" xr:uid="{00000000-0005-0000-0000-0000DE1A0000}"/>
    <cellStyle name="20% - Accent2 8 3 3 6" xfId="47301" xr:uid="{00000000-0005-0000-0000-0000DF1A0000}"/>
    <cellStyle name="20% - Accent2 8 3 3 7" xfId="50836" xr:uid="{00000000-0005-0000-0000-0000E01A0000}"/>
    <cellStyle name="20% - Accent2 8 3 4" xfId="5512" xr:uid="{00000000-0005-0000-0000-0000E11A0000}"/>
    <cellStyle name="20% - Accent2 8 3 4 2" xfId="25877" xr:uid="{00000000-0005-0000-0000-0000E21A0000}"/>
    <cellStyle name="20% - Accent2 8 3 4 2 2" xfId="40508" xr:uid="{00000000-0005-0000-0000-0000E31A0000}"/>
    <cellStyle name="20% - Accent2 8 3 4 3" xfId="34019" xr:uid="{00000000-0005-0000-0000-0000E41A0000}"/>
    <cellStyle name="20% - Accent2 8 3 4 4" xfId="19652" xr:uid="{00000000-0005-0000-0000-0000E51A0000}"/>
    <cellStyle name="20% - Accent2 8 3 5" xfId="9047" xr:uid="{00000000-0005-0000-0000-0000E61A0000}"/>
    <cellStyle name="20% - Accent2 8 3 5 2" xfId="24525" xr:uid="{00000000-0005-0000-0000-0000E71A0000}"/>
    <cellStyle name="20% - Accent2 8 3 5 2 2" xfId="39156" xr:uid="{00000000-0005-0000-0000-0000E81A0000}"/>
    <cellStyle name="20% - Accent2 8 3 5 3" xfId="30787" xr:uid="{00000000-0005-0000-0000-0000E91A0000}"/>
    <cellStyle name="20% - Accent2 8 3 5 4" xfId="16420" xr:uid="{00000000-0005-0000-0000-0000EA1A0000}"/>
    <cellStyle name="20% - Accent2 8 3 6" xfId="12586" xr:uid="{00000000-0005-0000-0000-0000EB1A0000}"/>
    <cellStyle name="20% - Accent2 8 3 6 2" xfId="29171" xr:uid="{00000000-0005-0000-0000-0000EC1A0000}"/>
    <cellStyle name="20% - Accent2 8 3 7" xfId="21002" xr:uid="{00000000-0005-0000-0000-0000ED1A0000}"/>
    <cellStyle name="20% - Accent2 8 3 7 2" xfId="35404" xr:uid="{00000000-0005-0000-0000-0000EE1A0000}"/>
    <cellStyle name="20% - Accent2 8 3 8" xfId="27054" xr:uid="{00000000-0005-0000-0000-0000EF1A0000}"/>
    <cellStyle name="20% - Accent2 8 3 9" xfId="42152" xr:uid="{00000000-0005-0000-0000-0000F01A0000}"/>
    <cellStyle name="20% - Accent2 8 4" xfId="2117" xr:uid="{00000000-0005-0000-0000-0000F11A0000}"/>
    <cellStyle name="20% - Accent2 8 4 10" xfId="49486" xr:uid="{00000000-0005-0000-0000-0000F21A0000}"/>
    <cellStyle name="20% - Accent2 8 4 2" xfId="3737" xr:uid="{00000000-0005-0000-0000-0000F31A0000}"/>
    <cellStyle name="20% - Accent2 8 4 2 2" xfId="7391" xr:uid="{00000000-0005-0000-0000-0000F41A0000}"/>
    <cellStyle name="20% - Accent2 8 4 2 2 2" xfId="32668" xr:uid="{00000000-0005-0000-0000-0000F51A0000}"/>
    <cellStyle name="20% - Accent2 8 4 2 2 3" xfId="18301" xr:uid="{00000000-0005-0000-0000-0000F61A0000}"/>
    <cellStyle name="20% - Accent2 8 4 2 3" xfId="10926" xr:uid="{00000000-0005-0000-0000-0000F71A0000}"/>
    <cellStyle name="20% - Accent2 8 4 2 3 2" xfId="35409" xr:uid="{00000000-0005-0000-0000-0000F81A0000}"/>
    <cellStyle name="20% - Accent2 8 4 2 3 3" xfId="21007" xr:uid="{00000000-0005-0000-0000-0000F91A0000}"/>
    <cellStyle name="20% - Accent2 8 4 2 4" xfId="14466" xr:uid="{00000000-0005-0000-0000-0000FA1A0000}"/>
    <cellStyle name="20% - Accent2 8 4 2 5" xfId="44031" xr:uid="{00000000-0005-0000-0000-0000FB1A0000}"/>
    <cellStyle name="20% - Accent2 8 4 2 6" xfId="47566" xr:uid="{00000000-0005-0000-0000-0000FC1A0000}"/>
    <cellStyle name="20% - Accent2 8 4 2 7" xfId="51101" xr:uid="{00000000-0005-0000-0000-0000FD1A0000}"/>
    <cellStyle name="20% - Accent2 8 4 3" xfId="5776" xr:uid="{00000000-0005-0000-0000-0000FE1A0000}"/>
    <cellStyle name="20% - Accent2 8 4 3 2" xfId="26141" xr:uid="{00000000-0005-0000-0000-0000FF1A0000}"/>
    <cellStyle name="20% - Accent2 8 4 3 2 2" xfId="40772" xr:uid="{00000000-0005-0000-0000-0000001B0000}"/>
    <cellStyle name="20% - Accent2 8 4 3 3" xfId="34284" xr:uid="{00000000-0005-0000-0000-0000011B0000}"/>
    <cellStyle name="20% - Accent2 8 4 3 4" xfId="19917" xr:uid="{00000000-0005-0000-0000-0000021B0000}"/>
    <cellStyle name="20% - Accent2 8 4 4" xfId="9311" xr:uid="{00000000-0005-0000-0000-0000031B0000}"/>
    <cellStyle name="20% - Accent2 8 4 4 2" xfId="24790" xr:uid="{00000000-0005-0000-0000-0000041B0000}"/>
    <cellStyle name="20% - Accent2 8 4 4 2 2" xfId="39421" xr:uid="{00000000-0005-0000-0000-0000051B0000}"/>
    <cellStyle name="20% - Accent2 8 4 4 3" xfId="31052" xr:uid="{00000000-0005-0000-0000-0000061B0000}"/>
    <cellStyle name="20% - Accent2 8 4 4 4" xfId="16685" xr:uid="{00000000-0005-0000-0000-0000071B0000}"/>
    <cellStyle name="20% - Accent2 8 4 5" xfId="12851" xr:uid="{00000000-0005-0000-0000-0000081B0000}"/>
    <cellStyle name="20% - Accent2 8 4 5 2" xfId="29436" xr:uid="{00000000-0005-0000-0000-0000091B0000}"/>
    <cellStyle name="20% - Accent2 8 4 6" xfId="21006" xr:uid="{00000000-0005-0000-0000-00000A1B0000}"/>
    <cellStyle name="20% - Accent2 8 4 6 2" xfId="35408" xr:uid="{00000000-0005-0000-0000-00000B1B0000}"/>
    <cellStyle name="20% - Accent2 8 4 7" xfId="27056" xr:uid="{00000000-0005-0000-0000-00000C1B0000}"/>
    <cellStyle name="20% - Accent2 8 4 8" xfId="42416" xr:uid="{00000000-0005-0000-0000-00000D1B0000}"/>
    <cellStyle name="20% - Accent2 8 4 9" xfId="45951" xr:uid="{00000000-0005-0000-0000-00000E1B0000}"/>
    <cellStyle name="20% - Accent2 8 5" xfId="2932" xr:uid="{00000000-0005-0000-0000-00000F1B0000}"/>
    <cellStyle name="20% - Accent2 8 5 2" xfId="6586" xr:uid="{00000000-0005-0000-0000-0000101B0000}"/>
    <cellStyle name="20% - Accent2 8 5 2 2" xfId="31863" xr:uid="{00000000-0005-0000-0000-0000111B0000}"/>
    <cellStyle name="20% - Accent2 8 5 2 3" xfId="17496" xr:uid="{00000000-0005-0000-0000-0000121B0000}"/>
    <cellStyle name="20% - Accent2 8 5 3" xfId="10121" xr:uid="{00000000-0005-0000-0000-0000131B0000}"/>
    <cellStyle name="20% - Accent2 8 5 3 2" xfId="35410" xr:uid="{00000000-0005-0000-0000-0000141B0000}"/>
    <cellStyle name="20% - Accent2 8 5 3 3" xfId="21008" xr:uid="{00000000-0005-0000-0000-0000151B0000}"/>
    <cellStyle name="20% - Accent2 8 5 4" xfId="13661" xr:uid="{00000000-0005-0000-0000-0000161B0000}"/>
    <cellStyle name="20% - Accent2 8 5 5" xfId="43226" xr:uid="{00000000-0005-0000-0000-0000171B0000}"/>
    <cellStyle name="20% - Accent2 8 5 6" xfId="46761" xr:uid="{00000000-0005-0000-0000-0000181B0000}"/>
    <cellStyle name="20% - Accent2 8 5 7" xfId="50296" xr:uid="{00000000-0005-0000-0000-0000191B0000}"/>
    <cellStyle name="20% - Accent2 8 6" xfId="4554" xr:uid="{00000000-0005-0000-0000-00001A1B0000}"/>
    <cellStyle name="20% - Accent2 8 6 2" xfId="8206" xr:uid="{00000000-0005-0000-0000-00001B1B0000}"/>
    <cellStyle name="20% - Accent2 8 6 2 2" xfId="33479" xr:uid="{00000000-0005-0000-0000-00001C1B0000}"/>
    <cellStyle name="20% - Accent2 8 6 2 3" xfId="19112" xr:uid="{00000000-0005-0000-0000-00001D1B0000}"/>
    <cellStyle name="20% - Accent2 8 6 3" xfId="11741" xr:uid="{00000000-0005-0000-0000-00001E1B0000}"/>
    <cellStyle name="20% - Accent2 8 6 3 2" xfId="35411" xr:uid="{00000000-0005-0000-0000-00001F1B0000}"/>
    <cellStyle name="20% - Accent2 8 6 3 3" xfId="21009" xr:uid="{00000000-0005-0000-0000-0000201B0000}"/>
    <cellStyle name="20% - Accent2 8 6 4" xfId="15281" xr:uid="{00000000-0005-0000-0000-0000211B0000}"/>
    <cellStyle name="20% - Accent2 8 6 5" xfId="44846" xr:uid="{00000000-0005-0000-0000-0000221B0000}"/>
    <cellStyle name="20% - Accent2 8 6 6" xfId="48381" xr:uid="{00000000-0005-0000-0000-0000231B0000}"/>
    <cellStyle name="20% - Accent2 8 6 7" xfId="51916" xr:uid="{00000000-0005-0000-0000-0000241B0000}"/>
    <cellStyle name="20% - Accent2 8 7" xfId="4972" xr:uid="{00000000-0005-0000-0000-0000251B0000}"/>
    <cellStyle name="20% - Accent2 8 7 2" xfId="23985" xr:uid="{00000000-0005-0000-0000-0000261B0000}"/>
    <cellStyle name="20% - Accent2 8 7 2 2" xfId="38616" xr:uid="{00000000-0005-0000-0000-0000271B0000}"/>
    <cellStyle name="20% - Accent2 8 7 3" xfId="30247" xr:uid="{00000000-0005-0000-0000-0000281B0000}"/>
    <cellStyle name="20% - Accent2 8 7 4" xfId="15880" xr:uid="{00000000-0005-0000-0000-0000291B0000}"/>
    <cellStyle name="20% - Accent2 8 8" xfId="8507" xr:uid="{00000000-0005-0000-0000-00002A1B0000}"/>
    <cellStyle name="20% - Accent2 8 8 2" xfId="28631" xr:uid="{00000000-0005-0000-0000-00002B1B0000}"/>
    <cellStyle name="20% - Accent2 8 8 3" xfId="15612" xr:uid="{00000000-0005-0000-0000-00002C1B0000}"/>
    <cellStyle name="20% - Accent2 8 9" xfId="12046" xr:uid="{00000000-0005-0000-0000-00002D1B0000}"/>
    <cellStyle name="20% - Accent2 8 9 2" xfId="35399" xr:uid="{00000000-0005-0000-0000-00002E1B0000}"/>
    <cellStyle name="20% - Accent2 9" xfId="1241" xr:uid="{00000000-0005-0000-0000-00002F1B0000}"/>
    <cellStyle name="20% - Accent2 9 10" xfId="27057" xr:uid="{00000000-0005-0000-0000-0000301B0000}"/>
    <cellStyle name="20% - Accent2 9 11" xfId="41626" xr:uid="{00000000-0005-0000-0000-0000311B0000}"/>
    <cellStyle name="20% - Accent2 9 12" xfId="45161" xr:uid="{00000000-0005-0000-0000-0000321B0000}"/>
    <cellStyle name="20% - Accent2 9 13" xfId="48696" xr:uid="{00000000-0005-0000-0000-0000331B0000}"/>
    <cellStyle name="20% - Accent2 9 2" xfId="1544" xr:uid="{00000000-0005-0000-0000-0000341B0000}"/>
    <cellStyle name="20% - Accent2 9 2 10" xfId="45424" xr:uid="{00000000-0005-0000-0000-0000351B0000}"/>
    <cellStyle name="20% - Accent2 9 2 11" xfId="48959" xr:uid="{00000000-0005-0000-0000-0000361B0000}"/>
    <cellStyle name="20% - Accent2 9 2 2" xfId="2393" xr:uid="{00000000-0005-0000-0000-0000371B0000}"/>
    <cellStyle name="20% - Accent2 9 2 2 10" xfId="49762" xr:uid="{00000000-0005-0000-0000-0000381B0000}"/>
    <cellStyle name="20% - Accent2 9 2 2 2" xfId="4013" xr:uid="{00000000-0005-0000-0000-0000391B0000}"/>
    <cellStyle name="20% - Accent2 9 2 2 2 2" xfId="7667" xr:uid="{00000000-0005-0000-0000-00003A1B0000}"/>
    <cellStyle name="20% - Accent2 9 2 2 2 2 2" xfId="32944" xr:uid="{00000000-0005-0000-0000-00003B1B0000}"/>
    <cellStyle name="20% - Accent2 9 2 2 2 2 3" xfId="18577" xr:uid="{00000000-0005-0000-0000-00003C1B0000}"/>
    <cellStyle name="20% - Accent2 9 2 2 2 3" xfId="11202" xr:uid="{00000000-0005-0000-0000-00003D1B0000}"/>
    <cellStyle name="20% - Accent2 9 2 2 2 3 2" xfId="35415" xr:uid="{00000000-0005-0000-0000-00003E1B0000}"/>
    <cellStyle name="20% - Accent2 9 2 2 2 3 3" xfId="21012" xr:uid="{00000000-0005-0000-0000-00003F1B0000}"/>
    <cellStyle name="20% - Accent2 9 2 2 2 4" xfId="14742" xr:uid="{00000000-0005-0000-0000-0000401B0000}"/>
    <cellStyle name="20% - Accent2 9 2 2 2 5" xfId="44307" xr:uid="{00000000-0005-0000-0000-0000411B0000}"/>
    <cellStyle name="20% - Accent2 9 2 2 2 6" xfId="47842" xr:uid="{00000000-0005-0000-0000-0000421B0000}"/>
    <cellStyle name="20% - Accent2 9 2 2 2 7" xfId="51377" xr:uid="{00000000-0005-0000-0000-0000431B0000}"/>
    <cellStyle name="20% - Accent2 9 2 2 3" xfId="6052" xr:uid="{00000000-0005-0000-0000-0000441B0000}"/>
    <cellStyle name="20% - Accent2 9 2 2 3 2" xfId="26417" xr:uid="{00000000-0005-0000-0000-0000451B0000}"/>
    <cellStyle name="20% - Accent2 9 2 2 3 2 2" xfId="41048" xr:uid="{00000000-0005-0000-0000-0000461B0000}"/>
    <cellStyle name="20% - Accent2 9 2 2 3 3" xfId="34560" xr:uid="{00000000-0005-0000-0000-0000471B0000}"/>
    <cellStyle name="20% - Accent2 9 2 2 3 4" xfId="20193" xr:uid="{00000000-0005-0000-0000-0000481B0000}"/>
    <cellStyle name="20% - Accent2 9 2 2 4" xfId="9587" xr:uid="{00000000-0005-0000-0000-0000491B0000}"/>
    <cellStyle name="20% - Accent2 9 2 2 4 2" xfId="25066" xr:uid="{00000000-0005-0000-0000-00004A1B0000}"/>
    <cellStyle name="20% - Accent2 9 2 2 4 2 2" xfId="39697" xr:uid="{00000000-0005-0000-0000-00004B1B0000}"/>
    <cellStyle name="20% - Accent2 9 2 2 4 3" xfId="31328" xr:uid="{00000000-0005-0000-0000-00004C1B0000}"/>
    <cellStyle name="20% - Accent2 9 2 2 4 4" xfId="16961" xr:uid="{00000000-0005-0000-0000-00004D1B0000}"/>
    <cellStyle name="20% - Accent2 9 2 2 5" xfId="13127" xr:uid="{00000000-0005-0000-0000-00004E1B0000}"/>
    <cellStyle name="20% - Accent2 9 2 2 5 2" xfId="29712" xr:uid="{00000000-0005-0000-0000-00004F1B0000}"/>
    <cellStyle name="20% - Accent2 9 2 2 6" xfId="21011" xr:uid="{00000000-0005-0000-0000-0000501B0000}"/>
    <cellStyle name="20% - Accent2 9 2 2 6 2" xfId="35414" xr:uid="{00000000-0005-0000-0000-0000511B0000}"/>
    <cellStyle name="20% - Accent2 9 2 2 7" xfId="27059" xr:uid="{00000000-0005-0000-0000-0000521B0000}"/>
    <cellStyle name="20% - Accent2 9 2 2 8" xfId="42692" xr:uid="{00000000-0005-0000-0000-0000531B0000}"/>
    <cellStyle name="20% - Accent2 9 2 2 9" xfId="46227" xr:uid="{00000000-0005-0000-0000-0000541B0000}"/>
    <cellStyle name="20% - Accent2 9 2 3" xfId="3209" xr:uid="{00000000-0005-0000-0000-0000551B0000}"/>
    <cellStyle name="20% - Accent2 9 2 3 2" xfId="6863" xr:uid="{00000000-0005-0000-0000-0000561B0000}"/>
    <cellStyle name="20% - Accent2 9 2 3 2 2" xfId="32140" xr:uid="{00000000-0005-0000-0000-0000571B0000}"/>
    <cellStyle name="20% - Accent2 9 2 3 2 3" xfId="17773" xr:uid="{00000000-0005-0000-0000-0000581B0000}"/>
    <cellStyle name="20% - Accent2 9 2 3 3" xfId="10398" xr:uid="{00000000-0005-0000-0000-0000591B0000}"/>
    <cellStyle name="20% - Accent2 9 2 3 3 2" xfId="35416" xr:uid="{00000000-0005-0000-0000-00005A1B0000}"/>
    <cellStyle name="20% - Accent2 9 2 3 3 3" xfId="21013" xr:uid="{00000000-0005-0000-0000-00005B1B0000}"/>
    <cellStyle name="20% - Accent2 9 2 3 4" xfId="13938" xr:uid="{00000000-0005-0000-0000-00005C1B0000}"/>
    <cellStyle name="20% - Accent2 9 2 3 5" xfId="43503" xr:uid="{00000000-0005-0000-0000-00005D1B0000}"/>
    <cellStyle name="20% - Accent2 9 2 3 6" xfId="47038" xr:uid="{00000000-0005-0000-0000-00005E1B0000}"/>
    <cellStyle name="20% - Accent2 9 2 3 7" xfId="50573" xr:uid="{00000000-0005-0000-0000-00005F1B0000}"/>
    <cellStyle name="20% - Accent2 9 2 4" xfId="5249" xr:uid="{00000000-0005-0000-0000-0000601B0000}"/>
    <cellStyle name="20% - Accent2 9 2 4 2" xfId="25614" xr:uid="{00000000-0005-0000-0000-0000611B0000}"/>
    <cellStyle name="20% - Accent2 9 2 4 2 2" xfId="40245" xr:uid="{00000000-0005-0000-0000-0000621B0000}"/>
    <cellStyle name="20% - Accent2 9 2 4 3" xfId="33756" xr:uid="{00000000-0005-0000-0000-0000631B0000}"/>
    <cellStyle name="20% - Accent2 9 2 4 4" xfId="19389" xr:uid="{00000000-0005-0000-0000-0000641B0000}"/>
    <cellStyle name="20% - Accent2 9 2 5" xfId="8784" xr:uid="{00000000-0005-0000-0000-0000651B0000}"/>
    <cellStyle name="20% - Accent2 9 2 5 2" xfId="24262" xr:uid="{00000000-0005-0000-0000-0000661B0000}"/>
    <cellStyle name="20% - Accent2 9 2 5 2 2" xfId="38893" xr:uid="{00000000-0005-0000-0000-0000671B0000}"/>
    <cellStyle name="20% - Accent2 9 2 5 3" xfId="30524" xr:uid="{00000000-0005-0000-0000-0000681B0000}"/>
    <cellStyle name="20% - Accent2 9 2 5 4" xfId="16157" xr:uid="{00000000-0005-0000-0000-0000691B0000}"/>
    <cellStyle name="20% - Accent2 9 2 6" xfId="12323" xr:uid="{00000000-0005-0000-0000-00006A1B0000}"/>
    <cellStyle name="20% - Accent2 9 2 6 2" xfId="28908" xr:uid="{00000000-0005-0000-0000-00006B1B0000}"/>
    <cellStyle name="20% - Accent2 9 2 7" xfId="21010" xr:uid="{00000000-0005-0000-0000-00006C1B0000}"/>
    <cellStyle name="20% - Accent2 9 2 7 2" xfId="35413" xr:uid="{00000000-0005-0000-0000-00006D1B0000}"/>
    <cellStyle name="20% - Accent2 9 2 8" xfId="27058" xr:uid="{00000000-0005-0000-0000-00006E1B0000}"/>
    <cellStyle name="20% - Accent2 9 2 9" xfId="41889" xr:uid="{00000000-0005-0000-0000-00006F1B0000}"/>
    <cellStyle name="20% - Accent2 9 3" xfId="1822" xr:uid="{00000000-0005-0000-0000-0000701B0000}"/>
    <cellStyle name="20% - Accent2 9 3 10" xfId="45701" xr:uid="{00000000-0005-0000-0000-0000711B0000}"/>
    <cellStyle name="20% - Accent2 9 3 11" xfId="49236" xr:uid="{00000000-0005-0000-0000-0000721B0000}"/>
    <cellStyle name="20% - Accent2 9 3 2" xfId="2670" xr:uid="{00000000-0005-0000-0000-0000731B0000}"/>
    <cellStyle name="20% - Accent2 9 3 2 10" xfId="50038" xr:uid="{00000000-0005-0000-0000-0000741B0000}"/>
    <cellStyle name="20% - Accent2 9 3 2 2" xfId="4290" xr:uid="{00000000-0005-0000-0000-0000751B0000}"/>
    <cellStyle name="20% - Accent2 9 3 2 2 2" xfId="7944" xr:uid="{00000000-0005-0000-0000-0000761B0000}"/>
    <cellStyle name="20% - Accent2 9 3 2 2 2 2" xfId="33221" xr:uid="{00000000-0005-0000-0000-0000771B0000}"/>
    <cellStyle name="20% - Accent2 9 3 2 2 2 3" xfId="18854" xr:uid="{00000000-0005-0000-0000-0000781B0000}"/>
    <cellStyle name="20% - Accent2 9 3 2 2 3" xfId="11479" xr:uid="{00000000-0005-0000-0000-0000791B0000}"/>
    <cellStyle name="20% - Accent2 9 3 2 2 3 2" xfId="35419" xr:uid="{00000000-0005-0000-0000-00007A1B0000}"/>
    <cellStyle name="20% - Accent2 9 3 2 2 3 3" xfId="21016" xr:uid="{00000000-0005-0000-0000-00007B1B0000}"/>
    <cellStyle name="20% - Accent2 9 3 2 2 4" xfId="15019" xr:uid="{00000000-0005-0000-0000-00007C1B0000}"/>
    <cellStyle name="20% - Accent2 9 3 2 2 5" xfId="44584" xr:uid="{00000000-0005-0000-0000-00007D1B0000}"/>
    <cellStyle name="20% - Accent2 9 3 2 2 6" xfId="48119" xr:uid="{00000000-0005-0000-0000-00007E1B0000}"/>
    <cellStyle name="20% - Accent2 9 3 2 2 7" xfId="51654" xr:uid="{00000000-0005-0000-0000-00007F1B0000}"/>
    <cellStyle name="20% - Accent2 9 3 2 3" xfId="6328" xr:uid="{00000000-0005-0000-0000-0000801B0000}"/>
    <cellStyle name="20% - Accent2 9 3 2 3 2" xfId="26693" xr:uid="{00000000-0005-0000-0000-0000811B0000}"/>
    <cellStyle name="20% - Accent2 9 3 2 3 2 2" xfId="41324" xr:uid="{00000000-0005-0000-0000-0000821B0000}"/>
    <cellStyle name="20% - Accent2 9 3 2 3 3" xfId="34837" xr:uid="{00000000-0005-0000-0000-0000831B0000}"/>
    <cellStyle name="20% - Accent2 9 3 2 3 4" xfId="20470" xr:uid="{00000000-0005-0000-0000-0000841B0000}"/>
    <cellStyle name="20% - Accent2 9 3 2 4" xfId="9863" xr:uid="{00000000-0005-0000-0000-0000851B0000}"/>
    <cellStyle name="20% - Accent2 9 3 2 4 2" xfId="25342" xr:uid="{00000000-0005-0000-0000-0000861B0000}"/>
    <cellStyle name="20% - Accent2 9 3 2 4 2 2" xfId="39973" xr:uid="{00000000-0005-0000-0000-0000871B0000}"/>
    <cellStyle name="20% - Accent2 9 3 2 4 3" xfId="31605" xr:uid="{00000000-0005-0000-0000-0000881B0000}"/>
    <cellStyle name="20% - Accent2 9 3 2 4 4" xfId="17238" xr:uid="{00000000-0005-0000-0000-0000891B0000}"/>
    <cellStyle name="20% - Accent2 9 3 2 5" xfId="13403" xr:uid="{00000000-0005-0000-0000-00008A1B0000}"/>
    <cellStyle name="20% - Accent2 9 3 2 5 2" xfId="29989" xr:uid="{00000000-0005-0000-0000-00008B1B0000}"/>
    <cellStyle name="20% - Accent2 9 3 2 6" xfId="21015" xr:uid="{00000000-0005-0000-0000-00008C1B0000}"/>
    <cellStyle name="20% - Accent2 9 3 2 6 2" xfId="35418" xr:uid="{00000000-0005-0000-0000-00008D1B0000}"/>
    <cellStyle name="20% - Accent2 9 3 2 7" xfId="27061" xr:uid="{00000000-0005-0000-0000-00008E1B0000}"/>
    <cellStyle name="20% - Accent2 9 3 2 8" xfId="42968" xr:uid="{00000000-0005-0000-0000-00008F1B0000}"/>
    <cellStyle name="20% - Accent2 9 3 2 9" xfId="46503" xr:uid="{00000000-0005-0000-0000-0000901B0000}"/>
    <cellStyle name="20% - Accent2 9 3 3" xfId="3486" xr:uid="{00000000-0005-0000-0000-0000911B0000}"/>
    <cellStyle name="20% - Accent2 9 3 3 2" xfId="7140" xr:uid="{00000000-0005-0000-0000-0000921B0000}"/>
    <cellStyle name="20% - Accent2 9 3 3 2 2" xfId="32417" xr:uid="{00000000-0005-0000-0000-0000931B0000}"/>
    <cellStyle name="20% - Accent2 9 3 3 2 3" xfId="18050" xr:uid="{00000000-0005-0000-0000-0000941B0000}"/>
    <cellStyle name="20% - Accent2 9 3 3 3" xfId="10675" xr:uid="{00000000-0005-0000-0000-0000951B0000}"/>
    <cellStyle name="20% - Accent2 9 3 3 3 2" xfId="35420" xr:uid="{00000000-0005-0000-0000-0000961B0000}"/>
    <cellStyle name="20% - Accent2 9 3 3 3 3" xfId="21017" xr:uid="{00000000-0005-0000-0000-0000971B0000}"/>
    <cellStyle name="20% - Accent2 9 3 3 4" xfId="14215" xr:uid="{00000000-0005-0000-0000-0000981B0000}"/>
    <cellStyle name="20% - Accent2 9 3 3 5" xfId="43780" xr:uid="{00000000-0005-0000-0000-0000991B0000}"/>
    <cellStyle name="20% - Accent2 9 3 3 6" xfId="47315" xr:uid="{00000000-0005-0000-0000-00009A1B0000}"/>
    <cellStyle name="20% - Accent2 9 3 3 7" xfId="50850" xr:uid="{00000000-0005-0000-0000-00009B1B0000}"/>
    <cellStyle name="20% - Accent2 9 3 4" xfId="5526" xr:uid="{00000000-0005-0000-0000-00009C1B0000}"/>
    <cellStyle name="20% - Accent2 9 3 4 2" xfId="25891" xr:uid="{00000000-0005-0000-0000-00009D1B0000}"/>
    <cellStyle name="20% - Accent2 9 3 4 2 2" xfId="40522" xr:uid="{00000000-0005-0000-0000-00009E1B0000}"/>
    <cellStyle name="20% - Accent2 9 3 4 3" xfId="34033" xr:uid="{00000000-0005-0000-0000-00009F1B0000}"/>
    <cellStyle name="20% - Accent2 9 3 4 4" xfId="19666" xr:uid="{00000000-0005-0000-0000-0000A01B0000}"/>
    <cellStyle name="20% - Accent2 9 3 5" xfId="9061" xr:uid="{00000000-0005-0000-0000-0000A11B0000}"/>
    <cellStyle name="20% - Accent2 9 3 5 2" xfId="24539" xr:uid="{00000000-0005-0000-0000-0000A21B0000}"/>
    <cellStyle name="20% - Accent2 9 3 5 2 2" xfId="39170" xr:uid="{00000000-0005-0000-0000-0000A31B0000}"/>
    <cellStyle name="20% - Accent2 9 3 5 3" xfId="30801" xr:uid="{00000000-0005-0000-0000-0000A41B0000}"/>
    <cellStyle name="20% - Accent2 9 3 5 4" xfId="16434" xr:uid="{00000000-0005-0000-0000-0000A51B0000}"/>
    <cellStyle name="20% - Accent2 9 3 6" xfId="12600" xr:uid="{00000000-0005-0000-0000-0000A61B0000}"/>
    <cellStyle name="20% - Accent2 9 3 6 2" xfId="29185" xr:uid="{00000000-0005-0000-0000-0000A71B0000}"/>
    <cellStyle name="20% - Accent2 9 3 7" xfId="21014" xr:uid="{00000000-0005-0000-0000-0000A81B0000}"/>
    <cellStyle name="20% - Accent2 9 3 7 2" xfId="35417" xr:uid="{00000000-0005-0000-0000-0000A91B0000}"/>
    <cellStyle name="20% - Accent2 9 3 8" xfId="27060" xr:uid="{00000000-0005-0000-0000-0000AA1B0000}"/>
    <cellStyle name="20% - Accent2 9 3 9" xfId="42166" xr:uid="{00000000-0005-0000-0000-0000AB1B0000}"/>
    <cellStyle name="20% - Accent2 9 4" xfId="2131" xr:uid="{00000000-0005-0000-0000-0000AC1B0000}"/>
    <cellStyle name="20% - Accent2 9 4 10" xfId="49500" xr:uid="{00000000-0005-0000-0000-0000AD1B0000}"/>
    <cellStyle name="20% - Accent2 9 4 2" xfId="3751" xr:uid="{00000000-0005-0000-0000-0000AE1B0000}"/>
    <cellStyle name="20% - Accent2 9 4 2 2" xfId="7405" xr:uid="{00000000-0005-0000-0000-0000AF1B0000}"/>
    <cellStyle name="20% - Accent2 9 4 2 2 2" xfId="32682" xr:uid="{00000000-0005-0000-0000-0000B01B0000}"/>
    <cellStyle name="20% - Accent2 9 4 2 2 3" xfId="18315" xr:uid="{00000000-0005-0000-0000-0000B11B0000}"/>
    <cellStyle name="20% - Accent2 9 4 2 3" xfId="10940" xr:uid="{00000000-0005-0000-0000-0000B21B0000}"/>
    <cellStyle name="20% - Accent2 9 4 2 3 2" xfId="35422" xr:uid="{00000000-0005-0000-0000-0000B31B0000}"/>
    <cellStyle name="20% - Accent2 9 4 2 3 3" xfId="21019" xr:uid="{00000000-0005-0000-0000-0000B41B0000}"/>
    <cellStyle name="20% - Accent2 9 4 2 4" xfId="14480" xr:uid="{00000000-0005-0000-0000-0000B51B0000}"/>
    <cellStyle name="20% - Accent2 9 4 2 5" xfId="44045" xr:uid="{00000000-0005-0000-0000-0000B61B0000}"/>
    <cellStyle name="20% - Accent2 9 4 2 6" xfId="47580" xr:uid="{00000000-0005-0000-0000-0000B71B0000}"/>
    <cellStyle name="20% - Accent2 9 4 2 7" xfId="51115" xr:uid="{00000000-0005-0000-0000-0000B81B0000}"/>
    <cellStyle name="20% - Accent2 9 4 3" xfId="5790" xr:uid="{00000000-0005-0000-0000-0000B91B0000}"/>
    <cellStyle name="20% - Accent2 9 4 3 2" xfId="26155" xr:uid="{00000000-0005-0000-0000-0000BA1B0000}"/>
    <cellStyle name="20% - Accent2 9 4 3 2 2" xfId="40786" xr:uid="{00000000-0005-0000-0000-0000BB1B0000}"/>
    <cellStyle name="20% - Accent2 9 4 3 3" xfId="34298" xr:uid="{00000000-0005-0000-0000-0000BC1B0000}"/>
    <cellStyle name="20% - Accent2 9 4 3 4" xfId="19931" xr:uid="{00000000-0005-0000-0000-0000BD1B0000}"/>
    <cellStyle name="20% - Accent2 9 4 4" xfId="9325" xr:uid="{00000000-0005-0000-0000-0000BE1B0000}"/>
    <cellStyle name="20% - Accent2 9 4 4 2" xfId="24804" xr:uid="{00000000-0005-0000-0000-0000BF1B0000}"/>
    <cellStyle name="20% - Accent2 9 4 4 2 2" xfId="39435" xr:uid="{00000000-0005-0000-0000-0000C01B0000}"/>
    <cellStyle name="20% - Accent2 9 4 4 3" xfId="31066" xr:uid="{00000000-0005-0000-0000-0000C11B0000}"/>
    <cellStyle name="20% - Accent2 9 4 4 4" xfId="16699" xr:uid="{00000000-0005-0000-0000-0000C21B0000}"/>
    <cellStyle name="20% - Accent2 9 4 5" xfId="12865" xr:uid="{00000000-0005-0000-0000-0000C31B0000}"/>
    <cellStyle name="20% - Accent2 9 4 5 2" xfId="29450" xr:uid="{00000000-0005-0000-0000-0000C41B0000}"/>
    <cellStyle name="20% - Accent2 9 4 6" xfId="21018" xr:uid="{00000000-0005-0000-0000-0000C51B0000}"/>
    <cellStyle name="20% - Accent2 9 4 6 2" xfId="35421" xr:uid="{00000000-0005-0000-0000-0000C61B0000}"/>
    <cellStyle name="20% - Accent2 9 4 7" xfId="27062" xr:uid="{00000000-0005-0000-0000-0000C71B0000}"/>
    <cellStyle name="20% - Accent2 9 4 8" xfId="42430" xr:uid="{00000000-0005-0000-0000-0000C81B0000}"/>
    <cellStyle name="20% - Accent2 9 4 9" xfId="45965" xr:uid="{00000000-0005-0000-0000-0000C91B0000}"/>
    <cellStyle name="20% - Accent2 9 5" xfId="2946" xr:uid="{00000000-0005-0000-0000-0000CA1B0000}"/>
    <cellStyle name="20% - Accent2 9 5 2" xfId="6600" xr:uid="{00000000-0005-0000-0000-0000CB1B0000}"/>
    <cellStyle name="20% - Accent2 9 5 2 2" xfId="31877" xr:uid="{00000000-0005-0000-0000-0000CC1B0000}"/>
    <cellStyle name="20% - Accent2 9 5 2 3" xfId="17510" xr:uid="{00000000-0005-0000-0000-0000CD1B0000}"/>
    <cellStyle name="20% - Accent2 9 5 3" xfId="10135" xr:uid="{00000000-0005-0000-0000-0000CE1B0000}"/>
    <cellStyle name="20% - Accent2 9 5 3 2" xfId="35423" xr:uid="{00000000-0005-0000-0000-0000CF1B0000}"/>
    <cellStyle name="20% - Accent2 9 5 3 3" xfId="21020" xr:uid="{00000000-0005-0000-0000-0000D01B0000}"/>
    <cellStyle name="20% - Accent2 9 5 4" xfId="13675" xr:uid="{00000000-0005-0000-0000-0000D11B0000}"/>
    <cellStyle name="20% - Accent2 9 5 5" xfId="43240" xr:uid="{00000000-0005-0000-0000-0000D21B0000}"/>
    <cellStyle name="20% - Accent2 9 5 6" xfId="46775" xr:uid="{00000000-0005-0000-0000-0000D31B0000}"/>
    <cellStyle name="20% - Accent2 9 5 7" xfId="50310" xr:uid="{00000000-0005-0000-0000-0000D41B0000}"/>
    <cellStyle name="20% - Accent2 9 6" xfId="4568" xr:uid="{00000000-0005-0000-0000-0000D51B0000}"/>
    <cellStyle name="20% - Accent2 9 6 2" xfId="8220" xr:uid="{00000000-0005-0000-0000-0000D61B0000}"/>
    <cellStyle name="20% - Accent2 9 6 2 2" xfId="33493" xr:uid="{00000000-0005-0000-0000-0000D71B0000}"/>
    <cellStyle name="20% - Accent2 9 6 2 3" xfId="19126" xr:uid="{00000000-0005-0000-0000-0000D81B0000}"/>
    <cellStyle name="20% - Accent2 9 6 3" xfId="11755" xr:uid="{00000000-0005-0000-0000-0000D91B0000}"/>
    <cellStyle name="20% - Accent2 9 6 3 2" xfId="35424" xr:uid="{00000000-0005-0000-0000-0000DA1B0000}"/>
    <cellStyle name="20% - Accent2 9 6 3 3" xfId="21021" xr:uid="{00000000-0005-0000-0000-0000DB1B0000}"/>
    <cellStyle name="20% - Accent2 9 6 4" xfId="15295" xr:uid="{00000000-0005-0000-0000-0000DC1B0000}"/>
    <cellStyle name="20% - Accent2 9 6 5" xfId="44860" xr:uid="{00000000-0005-0000-0000-0000DD1B0000}"/>
    <cellStyle name="20% - Accent2 9 6 6" xfId="48395" xr:uid="{00000000-0005-0000-0000-0000DE1B0000}"/>
    <cellStyle name="20% - Accent2 9 6 7" xfId="51930" xr:uid="{00000000-0005-0000-0000-0000DF1B0000}"/>
    <cellStyle name="20% - Accent2 9 7" xfId="4986" xr:uid="{00000000-0005-0000-0000-0000E01B0000}"/>
    <cellStyle name="20% - Accent2 9 7 2" xfId="23999" xr:uid="{00000000-0005-0000-0000-0000E11B0000}"/>
    <cellStyle name="20% - Accent2 9 7 2 2" xfId="38630" xr:uid="{00000000-0005-0000-0000-0000E21B0000}"/>
    <cellStyle name="20% - Accent2 9 7 3" xfId="30261" xr:uid="{00000000-0005-0000-0000-0000E31B0000}"/>
    <cellStyle name="20% - Accent2 9 7 4" xfId="15894" xr:uid="{00000000-0005-0000-0000-0000E41B0000}"/>
    <cellStyle name="20% - Accent2 9 8" xfId="8521" xr:uid="{00000000-0005-0000-0000-0000E51B0000}"/>
    <cellStyle name="20% - Accent2 9 8 2" xfId="28645" xr:uid="{00000000-0005-0000-0000-0000E61B0000}"/>
    <cellStyle name="20% - Accent2 9 8 3" xfId="15626" xr:uid="{00000000-0005-0000-0000-0000E71B0000}"/>
    <cellStyle name="20% - Accent2 9 9" xfId="12060" xr:uid="{00000000-0005-0000-0000-0000E81B0000}"/>
    <cellStyle name="20% - Accent2 9 9 2" xfId="35412" xr:uid="{00000000-0005-0000-0000-0000E91B0000}"/>
    <cellStyle name="20% - Accent3" xfId="648" builtinId="38" customBuiltin="1"/>
    <cellStyle name="20% - Accent3 10" xfId="1243" xr:uid="{00000000-0005-0000-0000-0000EB1B0000}"/>
    <cellStyle name="20% - Accent3 10 10" xfId="27063" xr:uid="{00000000-0005-0000-0000-0000EC1B0000}"/>
    <cellStyle name="20% - Accent3 10 11" xfId="41628" xr:uid="{00000000-0005-0000-0000-0000ED1B0000}"/>
    <cellStyle name="20% - Accent3 10 12" xfId="45163" xr:uid="{00000000-0005-0000-0000-0000EE1B0000}"/>
    <cellStyle name="20% - Accent3 10 13" xfId="48698" xr:uid="{00000000-0005-0000-0000-0000EF1B0000}"/>
    <cellStyle name="20% - Accent3 10 2" xfId="1546" xr:uid="{00000000-0005-0000-0000-0000F01B0000}"/>
    <cellStyle name="20% - Accent3 10 2 10" xfId="45426" xr:uid="{00000000-0005-0000-0000-0000F11B0000}"/>
    <cellStyle name="20% - Accent3 10 2 11" xfId="48961" xr:uid="{00000000-0005-0000-0000-0000F21B0000}"/>
    <cellStyle name="20% - Accent3 10 2 2" xfId="2395" xr:uid="{00000000-0005-0000-0000-0000F31B0000}"/>
    <cellStyle name="20% - Accent3 10 2 2 10" xfId="49764" xr:uid="{00000000-0005-0000-0000-0000F41B0000}"/>
    <cellStyle name="20% - Accent3 10 2 2 2" xfId="4015" xr:uid="{00000000-0005-0000-0000-0000F51B0000}"/>
    <cellStyle name="20% - Accent3 10 2 2 2 2" xfId="7669" xr:uid="{00000000-0005-0000-0000-0000F61B0000}"/>
    <cellStyle name="20% - Accent3 10 2 2 2 2 2" xfId="32946" xr:uid="{00000000-0005-0000-0000-0000F71B0000}"/>
    <cellStyle name="20% - Accent3 10 2 2 2 2 3" xfId="18579" xr:uid="{00000000-0005-0000-0000-0000F81B0000}"/>
    <cellStyle name="20% - Accent3 10 2 2 2 3" xfId="11204" xr:uid="{00000000-0005-0000-0000-0000F91B0000}"/>
    <cellStyle name="20% - Accent3 10 2 2 2 3 2" xfId="35428" xr:uid="{00000000-0005-0000-0000-0000FA1B0000}"/>
    <cellStyle name="20% - Accent3 10 2 2 2 3 3" xfId="21024" xr:uid="{00000000-0005-0000-0000-0000FB1B0000}"/>
    <cellStyle name="20% - Accent3 10 2 2 2 4" xfId="14744" xr:uid="{00000000-0005-0000-0000-0000FC1B0000}"/>
    <cellStyle name="20% - Accent3 10 2 2 2 5" xfId="44309" xr:uid="{00000000-0005-0000-0000-0000FD1B0000}"/>
    <cellStyle name="20% - Accent3 10 2 2 2 6" xfId="47844" xr:uid="{00000000-0005-0000-0000-0000FE1B0000}"/>
    <cellStyle name="20% - Accent3 10 2 2 2 7" xfId="51379" xr:uid="{00000000-0005-0000-0000-0000FF1B0000}"/>
    <cellStyle name="20% - Accent3 10 2 2 3" xfId="6054" xr:uid="{00000000-0005-0000-0000-0000001C0000}"/>
    <cellStyle name="20% - Accent3 10 2 2 3 2" xfId="26419" xr:uid="{00000000-0005-0000-0000-0000011C0000}"/>
    <cellStyle name="20% - Accent3 10 2 2 3 2 2" xfId="41050" xr:uid="{00000000-0005-0000-0000-0000021C0000}"/>
    <cellStyle name="20% - Accent3 10 2 2 3 3" xfId="34562" xr:uid="{00000000-0005-0000-0000-0000031C0000}"/>
    <cellStyle name="20% - Accent3 10 2 2 3 4" xfId="20195" xr:uid="{00000000-0005-0000-0000-0000041C0000}"/>
    <cellStyle name="20% - Accent3 10 2 2 4" xfId="9589" xr:uid="{00000000-0005-0000-0000-0000051C0000}"/>
    <cellStyle name="20% - Accent3 10 2 2 4 2" xfId="25068" xr:uid="{00000000-0005-0000-0000-0000061C0000}"/>
    <cellStyle name="20% - Accent3 10 2 2 4 2 2" xfId="39699" xr:uid="{00000000-0005-0000-0000-0000071C0000}"/>
    <cellStyle name="20% - Accent3 10 2 2 4 3" xfId="31330" xr:uid="{00000000-0005-0000-0000-0000081C0000}"/>
    <cellStyle name="20% - Accent3 10 2 2 4 4" xfId="16963" xr:uid="{00000000-0005-0000-0000-0000091C0000}"/>
    <cellStyle name="20% - Accent3 10 2 2 5" xfId="13129" xr:uid="{00000000-0005-0000-0000-00000A1C0000}"/>
    <cellStyle name="20% - Accent3 10 2 2 5 2" xfId="29714" xr:uid="{00000000-0005-0000-0000-00000B1C0000}"/>
    <cellStyle name="20% - Accent3 10 2 2 6" xfId="21023" xr:uid="{00000000-0005-0000-0000-00000C1C0000}"/>
    <cellStyle name="20% - Accent3 10 2 2 6 2" xfId="35427" xr:uid="{00000000-0005-0000-0000-00000D1C0000}"/>
    <cellStyle name="20% - Accent3 10 2 2 7" xfId="27065" xr:uid="{00000000-0005-0000-0000-00000E1C0000}"/>
    <cellStyle name="20% - Accent3 10 2 2 8" xfId="42694" xr:uid="{00000000-0005-0000-0000-00000F1C0000}"/>
    <cellStyle name="20% - Accent3 10 2 2 9" xfId="46229" xr:uid="{00000000-0005-0000-0000-0000101C0000}"/>
    <cellStyle name="20% - Accent3 10 2 3" xfId="3211" xr:uid="{00000000-0005-0000-0000-0000111C0000}"/>
    <cellStyle name="20% - Accent3 10 2 3 2" xfId="6865" xr:uid="{00000000-0005-0000-0000-0000121C0000}"/>
    <cellStyle name="20% - Accent3 10 2 3 2 2" xfId="32142" xr:uid="{00000000-0005-0000-0000-0000131C0000}"/>
    <cellStyle name="20% - Accent3 10 2 3 2 3" xfId="17775" xr:uid="{00000000-0005-0000-0000-0000141C0000}"/>
    <cellStyle name="20% - Accent3 10 2 3 3" xfId="10400" xr:uid="{00000000-0005-0000-0000-0000151C0000}"/>
    <cellStyle name="20% - Accent3 10 2 3 3 2" xfId="35429" xr:uid="{00000000-0005-0000-0000-0000161C0000}"/>
    <cellStyle name="20% - Accent3 10 2 3 3 3" xfId="21025" xr:uid="{00000000-0005-0000-0000-0000171C0000}"/>
    <cellStyle name="20% - Accent3 10 2 3 4" xfId="13940" xr:uid="{00000000-0005-0000-0000-0000181C0000}"/>
    <cellStyle name="20% - Accent3 10 2 3 5" xfId="43505" xr:uid="{00000000-0005-0000-0000-0000191C0000}"/>
    <cellStyle name="20% - Accent3 10 2 3 6" xfId="47040" xr:uid="{00000000-0005-0000-0000-00001A1C0000}"/>
    <cellStyle name="20% - Accent3 10 2 3 7" xfId="50575" xr:uid="{00000000-0005-0000-0000-00001B1C0000}"/>
    <cellStyle name="20% - Accent3 10 2 4" xfId="5251" xr:uid="{00000000-0005-0000-0000-00001C1C0000}"/>
    <cellStyle name="20% - Accent3 10 2 4 2" xfId="25616" xr:uid="{00000000-0005-0000-0000-00001D1C0000}"/>
    <cellStyle name="20% - Accent3 10 2 4 2 2" xfId="40247" xr:uid="{00000000-0005-0000-0000-00001E1C0000}"/>
    <cellStyle name="20% - Accent3 10 2 4 3" xfId="33758" xr:uid="{00000000-0005-0000-0000-00001F1C0000}"/>
    <cellStyle name="20% - Accent3 10 2 4 4" xfId="19391" xr:uid="{00000000-0005-0000-0000-0000201C0000}"/>
    <cellStyle name="20% - Accent3 10 2 5" xfId="8786" xr:uid="{00000000-0005-0000-0000-0000211C0000}"/>
    <cellStyle name="20% - Accent3 10 2 5 2" xfId="24264" xr:uid="{00000000-0005-0000-0000-0000221C0000}"/>
    <cellStyle name="20% - Accent3 10 2 5 2 2" xfId="38895" xr:uid="{00000000-0005-0000-0000-0000231C0000}"/>
    <cellStyle name="20% - Accent3 10 2 5 3" xfId="30526" xr:uid="{00000000-0005-0000-0000-0000241C0000}"/>
    <cellStyle name="20% - Accent3 10 2 5 4" xfId="16159" xr:uid="{00000000-0005-0000-0000-0000251C0000}"/>
    <cellStyle name="20% - Accent3 10 2 6" xfId="12325" xr:uid="{00000000-0005-0000-0000-0000261C0000}"/>
    <cellStyle name="20% - Accent3 10 2 6 2" xfId="28910" xr:uid="{00000000-0005-0000-0000-0000271C0000}"/>
    <cellStyle name="20% - Accent3 10 2 7" xfId="21022" xr:uid="{00000000-0005-0000-0000-0000281C0000}"/>
    <cellStyle name="20% - Accent3 10 2 7 2" xfId="35426" xr:uid="{00000000-0005-0000-0000-0000291C0000}"/>
    <cellStyle name="20% - Accent3 10 2 8" xfId="27064" xr:uid="{00000000-0005-0000-0000-00002A1C0000}"/>
    <cellStyle name="20% - Accent3 10 2 9" xfId="41891" xr:uid="{00000000-0005-0000-0000-00002B1C0000}"/>
    <cellStyle name="20% - Accent3 10 3" xfId="1824" xr:uid="{00000000-0005-0000-0000-00002C1C0000}"/>
    <cellStyle name="20% - Accent3 10 3 10" xfId="45703" xr:uid="{00000000-0005-0000-0000-00002D1C0000}"/>
    <cellStyle name="20% - Accent3 10 3 11" xfId="49238" xr:uid="{00000000-0005-0000-0000-00002E1C0000}"/>
    <cellStyle name="20% - Accent3 10 3 2" xfId="2672" xr:uid="{00000000-0005-0000-0000-00002F1C0000}"/>
    <cellStyle name="20% - Accent3 10 3 2 10" xfId="50040" xr:uid="{00000000-0005-0000-0000-0000301C0000}"/>
    <cellStyle name="20% - Accent3 10 3 2 2" xfId="4292" xr:uid="{00000000-0005-0000-0000-0000311C0000}"/>
    <cellStyle name="20% - Accent3 10 3 2 2 2" xfId="7946" xr:uid="{00000000-0005-0000-0000-0000321C0000}"/>
    <cellStyle name="20% - Accent3 10 3 2 2 2 2" xfId="33223" xr:uid="{00000000-0005-0000-0000-0000331C0000}"/>
    <cellStyle name="20% - Accent3 10 3 2 2 2 3" xfId="18856" xr:uid="{00000000-0005-0000-0000-0000341C0000}"/>
    <cellStyle name="20% - Accent3 10 3 2 2 3" xfId="11481" xr:uid="{00000000-0005-0000-0000-0000351C0000}"/>
    <cellStyle name="20% - Accent3 10 3 2 2 3 2" xfId="35432" xr:uid="{00000000-0005-0000-0000-0000361C0000}"/>
    <cellStyle name="20% - Accent3 10 3 2 2 3 3" xfId="21028" xr:uid="{00000000-0005-0000-0000-0000371C0000}"/>
    <cellStyle name="20% - Accent3 10 3 2 2 4" xfId="15021" xr:uid="{00000000-0005-0000-0000-0000381C0000}"/>
    <cellStyle name="20% - Accent3 10 3 2 2 5" xfId="44586" xr:uid="{00000000-0005-0000-0000-0000391C0000}"/>
    <cellStyle name="20% - Accent3 10 3 2 2 6" xfId="48121" xr:uid="{00000000-0005-0000-0000-00003A1C0000}"/>
    <cellStyle name="20% - Accent3 10 3 2 2 7" xfId="51656" xr:uid="{00000000-0005-0000-0000-00003B1C0000}"/>
    <cellStyle name="20% - Accent3 10 3 2 3" xfId="6330" xr:uid="{00000000-0005-0000-0000-00003C1C0000}"/>
    <cellStyle name="20% - Accent3 10 3 2 3 2" xfId="26695" xr:uid="{00000000-0005-0000-0000-00003D1C0000}"/>
    <cellStyle name="20% - Accent3 10 3 2 3 2 2" xfId="41326" xr:uid="{00000000-0005-0000-0000-00003E1C0000}"/>
    <cellStyle name="20% - Accent3 10 3 2 3 3" xfId="34839" xr:uid="{00000000-0005-0000-0000-00003F1C0000}"/>
    <cellStyle name="20% - Accent3 10 3 2 3 4" xfId="20472" xr:uid="{00000000-0005-0000-0000-0000401C0000}"/>
    <cellStyle name="20% - Accent3 10 3 2 4" xfId="9865" xr:uid="{00000000-0005-0000-0000-0000411C0000}"/>
    <cellStyle name="20% - Accent3 10 3 2 4 2" xfId="25344" xr:uid="{00000000-0005-0000-0000-0000421C0000}"/>
    <cellStyle name="20% - Accent3 10 3 2 4 2 2" xfId="39975" xr:uid="{00000000-0005-0000-0000-0000431C0000}"/>
    <cellStyle name="20% - Accent3 10 3 2 4 3" xfId="31607" xr:uid="{00000000-0005-0000-0000-0000441C0000}"/>
    <cellStyle name="20% - Accent3 10 3 2 4 4" xfId="17240" xr:uid="{00000000-0005-0000-0000-0000451C0000}"/>
    <cellStyle name="20% - Accent3 10 3 2 5" xfId="13405" xr:uid="{00000000-0005-0000-0000-0000461C0000}"/>
    <cellStyle name="20% - Accent3 10 3 2 5 2" xfId="29991" xr:uid="{00000000-0005-0000-0000-0000471C0000}"/>
    <cellStyle name="20% - Accent3 10 3 2 6" xfId="21027" xr:uid="{00000000-0005-0000-0000-0000481C0000}"/>
    <cellStyle name="20% - Accent3 10 3 2 6 2" xfId="35431" xr:uid="{00000000-0005-0000-0000-0000491C0000}"/>
    <cellStyle name="20% - Accent3 10 3 2 7" xfId="27067" xr:uid="{00000000-0005-0000-0000-00004A1C0000}"/>
    <cellStyle name="20% - Accent3 10 3 2 8" xfId="42970" xr:uid="{00000000-0005-0000-0000-00004B1C0000}"/>
    <cellStyle name="20% - Accent3 10 3 2 9" xfId="46505" xr:uid="{00000000-0005-0000-0000-00004C1C0000}"/>
    <cellStyle name="20% - Accent3 10 3 3" xfId="3488" xr:uid="{00000000-0005-0000-0000-00004D1C0000}"/>
    <cellStyle name="20% - Accent3 10 3 3 2" xfId="7142" xr:uid="{00000000-0005-0000-0000-00004E1C0000}"/>
    <cellStyle name="20% - Accent3 10 3 3 2 2" xfId="32419" xr:uid="{00000000-0005-0000-0000-00004F1C0000}"/>
    <cellStyle name="20% - Accent3 10 3 3 2 3" xfId="18052" xr:uid="{00000000-0005-0000-0000-0000501C0000}"/>
    <cellStyle name="20% - Accent3 10 3 3 3" xfId="10677" xr:uid="{00000000-0005-0000-0000-0000511C0000}"/>
    <cellStyle name="20% - Accent3 10 3 3 3 2" xfId="35433" xr:uid="{00000000-0005-0000-0000-0000521C0000}"/>
    <cellStyle name="20% - Accent3 10 3 3 3 3" xfId="21029" xr:uid="{00000000-0005-0000-0000-0000531C0000}"/>
    <cellStyle name="20% - Accent3 10 3 3 4" xfId="14217" xr:uid="{00000000-0005-0000-0000-0000541C0000}"/>
    <cellStyle name="20% - Accent3 10 3 3 5" xfId="43782" xr:uid="{00000000-0005-0000-0000-0000551C0000}"/>
    <cellStyle name="20% - Accent3 10 3 3 6" xfId="47317" xr:uid="{00000000-0005-0000-0000-0000561C0000}"/>
    <cellStyle name="20% - Accent3 10 3 3 7" xfId="50852" xr:uid="{00000000-0005-0000-0000-0000571C0000}"/>
    <cellStyle name="20% - Accent3 10 3 4" xfId="5528" xr:uid="{00000000-0005-0000-0000-0000581C0000}"/>
    <cellStyle name="20% - Accent3 10 3 4 2" xfId="25893" xr:uid="{00000000-0005-0000-0000-0000591C0000}"/>
    <cellStyle name="20% - Accent3 10 3 4 2 2" xfId="40524" xr:uid="{00000000-0005-0000-0000-00005A1C0000}"/>
    <cellStyle name="20% - Accent3 10 3 4 3" xfId="34035" xr:uid="{00000000-0005-0000-0000-00005B1C0000}"/>
    <cellStyle name="20% - Accent3 10 3 4 4" xfId="19668" xr:uid="{00000000-0005-0000-0000-00005C1C0000}"/>
    <cellStyle name="20% - Accent3 10 3 5" xfId="9063" xr:uid="{00000000-0005-0000-0000-00005D1C0000}"/>
    <cellStyle name="20% - Accent3 10 3 5 2" xfId="24541" xr:uid="{00000000-0005-0000-0000-00005E1C0000}"/>
    <cellStyle name="20% - Accent3 10 3 5 2 2" xfId="39172" xr:uid="{00000000-0005-0000-0000-00005F1C0000}"/>
    <cellStyle name="20% - Accent3 10 3 5 3" xfId="30803" xr:uid="{00000000-0005-0000-0000-0000601C0000}"/>
    <cellStyle name="20% - Accent3 10 3 5 4" xfId="16436" xr:uid="{00000000-0005-0000-0000-0000611C0000}"/>
    <cellStyle name="20% - Accent3 10 3 6" xfId="12602" xr:uid="{00000000-0005-0000-0000-0000621C0000}"/>
    <cellStyle name="20% - Accent3 10 3 6 2" xfId="29187" xr:uid="{00000000-0005-0000-0000-0000631C0000}"/>
    <cellStyle name="20% - Accent3 10 3 7" xfId="21026" xr:uid="{00000000-0005-0000-0000-0000641C0000}"/>
    <cellStyle name="20% - Accent3 10 3 7 2" xfId="35430" xr:uid="{00000000-0005-0000-0000-0000651C0000}"/>
    <cellStyle name="20% - Accent3 10 3 8" xfId="27066" xr:uid="{00000000-0005-0000-0000-0000661C0000}"/>
    <cellStyle name="20% - Accent3 10 3 9" xfId="42168" xr:uid="{00000000-0005-0000-0000-0000671C0000}"/>
    <cellStyle name="20% - Accent3 10 4" xfId="2133" xr:uid="{00000000-0005-0000-0000-0000681C0000}"/>
    <cellStyle name="20% - Accent3 10 4 10" xfId="49502" xr:uid="{00000000-0005-0000-0000-0000691C0000}"/>
    <cellStyle name="20% - Accent3 10 4 2" xfId="3753" xr:uid="{00000000-0005-0000-0000-00006A1C0000}"/>
    <cellStyle name="20% - Accent3 10 4 2 2" xfId="7407" xr:uid="{00000000-0005-0000-0000-00006B1C0000}"/>
    <cellStyle name="20% - Accent3 10 4 2 2 2" xfId="32684" xr:uid="{00000000-0005-0000-0000-00006C1C0000}"/>
    <cellStyle name="20% - Accent3 10 4 2 2 3" xfId="18317" xr:uid="{00000000-0005-0000-0000-00006D1C0000}"/>
    <cellStyle name="20% - Accent3 10 4 2 3" xfId="10942" xr:uid="{00000000-0005-0000-0000-00006E1C0000}"/>
    <cellStyle name="20% - Accent3 10 4 2 3 2" xfId="35435" xr:uid="{00000000-0005-0000-0000-00006F1C0000}"/>
    <cellStyle name="20% - Accent3 10 4 2 3 3" xfId="21031" xr:uid="{00000000-0005-0000-0000-0000701C0000}"/>
    <cellStyle name="20% - Accent3 10 4 2 4" xfId="14482" xr:uid="{00000000-0005-0000-0000-0000711C0000}"/>
    <cellStyle name="20% - Accent3 10 4 2 5" xfId="44047" xr:uid="{00000000-0005-0000-0000-0000721C0000}"/>
    <cellStyle name="20% - Accent3 10 4 2 6" xfId="47582" xr:uid="{00000000-0005-0000-0000-0000731C0000}"/>
    <cellStyle name="20% - Accent3 10 4 2 7" xfId="51117" xr:uid="{00000000-0005-0000-0000-0000741C0000}"/>
    <cellStyle name="20% - Accent3 10 4 3" xfId="5792" xr:uid="{00000000-0005-0000-0000-0000751C0000}"/>
    <cellStyle name="20% - Accent3 10 4 3 2" xfId="26157" xr:uid="{00000000-0005-0000-0000-0000761C0000}"/>
    <cellStyle name="20% - Accent3 10 4 3 2 2" xfId="40788" xr:uid="{00000000-0005-0000-0000-0000771C0000}"/>
    <cellStyle name="20% - Accent3 10 4 3 3" xfId="34300" xr:uid="{00000000-0005-0000-0000-0000781C0000}"/>
    <cellStyle name="20% - Accent3 10 4 3 4" xfId="19933" xr:uid="{00000000-0005-0000-0000-0000791C0000}"/>
    <cellStyle name="20% - Accent3 10 4 4" xfId="9327" xr:uid="{00000000-0005-0000-0000-00007A1C0000}"/>
    <cellStyle name="20% - Accent3 10 4 4 2" xfId="24806" xr:uid="{00000000-0005-0000-0000-00007B1C0000}"/>
    <cellStyle name="20% - Accent3 10 4 4 2 2" xfId="39437" xr:uid="{00000000-0005-0000-0000-00007C1C0000}"/>
    <cellStyle name="20% - Accent3 10 4 4 3" xfId="31068" xr:uid="{00000000-0005-0000-0000-00007D1C0000}"/>
    <cellStyle name="20% - Accent3 10 4 4 4" xfId="16701" xr:uid="{00000000-0005-0000-0000-00007E1C0000}"/>
    <cellStyle name="20% - Accent3 10 4 5" xfId="12867" xr:uid="{00000000-0005-0000-0000-00007F1C0000}"/>
    <cellStyle name="20% - Accent3 10 4 5 2" xfId="29452" xr:uid="{00000000-0005-0000-0000-0000801C0000}"/>
    <cellStyle name="20% - Accent3 10 4 6" xfId="21030" xr:uid="{00000000-0005-0000-0000-0000811C0000}"/>
    <cellStyle name="20% - Accent3 10 4 6 2" xfId="35434" xr:uid="{00000000-0005-0000-0000-0000821C0000}"/>
    <cellStyle name="20% - Accent3 10 4 7" xfId="27068" xr:uid="{00000000-0005-0000-0000-0000831C0000}"/>
    <cellStyle name="20% - Accent3 10 4 8" xfId="42432" xr:uid="{00000000-0005-0000-0000-0000841C0000}"/>
    <cellStyle name="20% - Accent3 10 4 9" xfId="45967" xr:uid="{00000000-0005-0000-0000-0000851C0000}"/>
    <cellStyle name="20% - Accent3 10 5" xfId="2948" xr:uid="{00000000-0005-0000-0000-0000861C0000}"/>
    <cellStyle name="20% - Accent3 10 5 2" xfId="6602" xr:uid="{00000000-0005-0000-0000-0000871C0000}"/>
    <cellStyle name="20% - Accent3 10 5 2 2" xfId="31879" xr:uid="{00000000-0005-0000-0000-0000881C0000}"/>
    <cellStyle name="20% - Accent3 10 5 2 3" xfId="17512" xr:uid="{00000000-0005-0000-0000-0000891C0000}"/>
    <cellStyle name="20% - Accent3 10 5 3" xfId="10137" xr:uid="{00000000-0005-0000-0000-00008A1C0000}"/>
    <cellStyle name="20% - Accent3 10 5 3 2" xfId="35436" xr:uid="{00000000-0005-0000-0000-00008B1C0000}"/>
    <cellStyle name="20% - Accent3 10 5 3 3" xfId="21032" xr:uid="{00000000-0005-0000-0000-00008C1C0000}"/>
    <cellStyle name="20% - Accent3 10 5 4" xfId="13677" xr:uid="{00000000-0005-0000-0000-00008D1C0000}"/>
    <cellStyle name="20% - Accent3 10 5 5" xfId="43242" xr:uid="{00000000-0005-0000-0000-00008E1C0000}"/>
    <cellStyle name="20% - Accent3 10 5 6" xfId="46777" xr:uid="{00000000-0005-0000-0000-00008F1C0000}"/>
    <cellStyle name="20% - Accent3 10 5 7" xfId="50312" xr:uid="{00000000-0005-0000-0000-0000901C0000}"/>
    <cellStyle name="20% - Accent3 10 6" xfId="4570" xr:uid="{00000000-0005-0000-0000-0000911C0000}"/>
    <cellStyle name="20% - Accent3 10 6 2" xfId="8222" xr:uid="{00000000-0005-0000-0000-0000921C0000}"/>
    <cellStyle name="20% - Accent3 10 6 2 2" xfId="33495" xr:uid="{00000000-0005-0000-0000-0000931C0000}"/>
    <cellStyle name="20% - Accent3 10 6 2 3" xfId="19128" xr:uid="{00000000-0005-0000-0000-0000941C0000}"/>
    <cellStyle name="20% - Accent3 10 6 3" xfId="11757" xr:uid="{00000000-0005-0000-0000-0000951C0000}"/>
    <cellStyle name="20% - Accent3 10 6 3 2" xfId="35437" xr:uid="{00000000-0005-0000-0000-0000961C0000}"/>
    <cellStyle name="20% - Accent3 10 6 3 3" xfId="21033" xr:uid="{00000000-0005-0000-0000-0000971C0000}"/>
    <cellStyle name="20% - Accent3 10 6 4" xfId="15297" xr:uid="{00000000-0005-0000-0000-0000981C0000}"/>
    <cellStyle name="20% - Accent3 10 6 5" xfId="44862" xr:uid="{00000000-0005-0000-0000-0000991C0000}"/>
    <cellStyle name="20% - Accent3 10 6 6" xfId="48397" xr:uid="{00000000-0005-0000-0000-00009A1C0000}"/>
    <cellStyle name="20% - Accent3 10 6 7" xfId="51932" xr:uid="{00000000-0005-0000-0000-00009B1C0000}"/>
    <cellStyle name="20% - Accent3 10 7" xfId="4988" xr:uid="{00000000-0005-0000-0000-00009C1C0000}"/>
    <cellStyle name="20% - Accent3 10 7 2" xfId="24001" xr:uid="{00000000-0005-0000-0000-00009D1C0000}"/>
    <cellStyle name="20% - Accent3 10 7 2 2" xfId="38632" xr:uid="{00000000-0005-0000-0000-00009E1C0000}"/>
    <cellStyle name="20% - Accent3 10 7 3" xfId="30263" xr:uid="{00000000-0005-0000-0000-00009F1C0000}"/>
    <cellStyle name="20% - Accent3 10 7 4" xfId="15896" xr:uid="{00000000-0005-0000-0000-0000A01C0000}"/>
    <cellStyle name="20% - Accent3 10 8" xfId="8523" xr:uid="{00000000-0005-0000-0000-0000A11C0000}"/>
    <cellStyle name="20% - Accent3 10 8 2" xfId="28647" xr:uid="{00000000-0005-0000-0000-0000A21C0000}"/>
    <cellStyle name="20% - Accent3 10 8 3" xfId="15628" xr:uid="{00000000-0005-0000-0000-0000A31C0000}"/>
    <cellStyle name="20% - Accent3 10 9" xfId="12062" xr:uid="{00000000-0005-0000-0000-0000A41C0000}"/>
    <cellStyle name="20% - Accent3 10 9 2" xfId="35425" xr:uid="{00000000-0005-0000-0000-0000A51C0000}"/>
    <cellStyle name="20% - Accent3 11" xfId="1257" xr:uid="{00000000-0005-0000-0000-0000A61C0000}"/>
    <cellStyle name="20% - Accent3 11 10" xfId="27069" xr:uid="{00000000-0005-0000-0000-0000A71C0000}"/>
    <cellStyle name="20% - Accent3 11 11" xfId="41642" xr:uid="{00000000-0005-0000-0000-0000A81C0000}"/>
    <cellStyle name="20% - Accent3 11 12" xfId="45177" xr:uid="{00000000-0005-0000-0000-0000A91C0000}"/>
    <cellStyle name="20% - Accent3 11 13" xfId="48712" xr:uid="{00000000-0005-0000-0000-0000AA1C0000}"/>
    <cellStyle name="20% - Accent3 11 2" xfId="1560" xr:uid="{00000000-0005-0000-0000-0000AB1C0000}"/>
    <cellStyle name="20% - Accent3 11 2 10" xfId="45440" xr:uid="{00000000-0005-0000-0000-0000AC1C0000}"/>
    <cellStyle name="20% - Accent3 11 2 11" xfId="48975" xr:uid="{00000000-0005-0000-0000-0000AD1C0000}"/>
    <cellStyle name="20% - Accent3 11 2 2" xfId="2409" xr:uid="{00000000-0005-0000-0000-0000AE1C0000}"/>
    <cellStyle name="20% - Accent3 11 2 2 10" xfId="49778" xr:uid="{00000000-0005-0000-0000-0000AF1C0000}"/>
    <cellStyle name="20% - Accent3 11 2 2 2" xfId="4029" xr:uid="{00000000-0005-0000-0000-0000B01C0000}"/>
    <cellStyle name="20% - Accent3 11 2 2 2 2" xfId="7683" xr:uid="{00000000-0005-0000-0000-0000B11C0000}"/>
    <cellStyle name="20% - Accent3 11 2 2 2 2 2" xfId="32960" xr:uid="{00000000-0005-0000-0000-0000B21C0000}"/>
    <cellStyle name="20% - Accent3 11 2 2 2 2 3" xfId="18593" xr:uid="{00000000-0005-0000-0000-0000B31C0000}"/>
    <cellStyle name="20% - Accent3 11 2 2 2 3" xfId="11218" xr:uid="{00000000-0005-0000-0000-0000B41C0000}"/>
    <cellStyle name="20% - Accent3 11 2 2 2 3 2" xfId="35441" xr:uid="{00000000-0005-0000-0000-0000B51C0000}"/>
    <cellStyle name="20% - Accent3 11 2 2 2 3 3" xfId="21036" xr:uid="{00000000-0005-0000-0000-0000B61C0000}"/>
    <cellStyle name="20% - Accent3 11 2 2 2 4" xfId="14758" xr:uid="{00000000-0005-0000-0000-0000B71C0000}"/>
    <cellStyle name="20% - Accent3 11 2 2 2 5" xfId="44323" xr:uid="{00000000-0005-0000-0000-0000B81C0000}"/>
    <cellStyle name="20% - Accent3 11 2 2 2 6" xfId="47858" xr:uid="{00000000-0005-0000-0000-0000B91C0000}"/>
    <cellStyle name="20% - Accent3 11 2 2 2 7" xfId="51393" xr:uid="{00000000-0005-0000-0000-0000BA1C0000}"/>
    <cellStyle name="20% - Accent3 11 2 2 3" xfId="6068" xr:uid="{00000000-0005-0000-0000-0000BB1C0000}"/>
    <cellStyle name="20% - Accent3 11 2 2 3 2" xfId="26433" xr:uid="{00000000-0005-0000-0000-0000BC1C0000}"/>
    <cellStyle name="20% - Accent3 11 2 2 3 2 2" xfId="41064" xr:uid="{00000000-0005-0000-0000-0000BD1C0000}"/>
    <cellStyle name="20% - Accent3 11 2 2 3 3" xfId="34576" xr:uid="{00000000-0005-0000-0000-0000BE1C0000}"/>
    <cellStyle name="20% - Accent3 11 2 2 3 4" xfId="20209" xr:uid="{00000000-0005-0000-0000-0000BF1C0000}"/>
    <cellStyle name="20% - Accent3 11 2 2 4" xfId="9603" xr:uid="{00000000-0005-0000-0000-0000C01C0000}"/>
    <cellStyle name="20% - Accent3 11 2 2 4 2" xfId="25082" xr:uid="{00000000-0005-0000-0000-0000C11C0000}"/>
    <cellStyle name="20% - Accent3 11 2 2 4 2 2" xfId="39713" xr:uid="{00000000-0005-0000-0000-0000C21C0000}"/>
    <cellStyle name="20% - Accent3 11 2 2 4 3" xfId="31344" xr:uid="{00000000-0005-0000-0000-0000C31C0000}"/>
    <cellStyle name="20% - Accent3 11 2 2 4 4" xfId="16977" xr:uid="{00000000-0005-0000-0000-0000C41C0000}"/>
    <cellStyle name="20% - Accent3 11 2 2 5" xfId="13143" xr:uid="{00000000-0005-0000-0000-0000C51C0000}"/>
    <cellStyle name="20% - Accent3 11 2 2 5 2" xfId="29728" xr:uid="{00000000-0005-0000-0000-0000C61C0000}"/>
    <cellStyle name="20% - Accent3 11 2 2 6" xfId="21035" xr:uid="{00000000-0005-0000-0000-0000C71C0000}"/>
    <cellStyle name="20% - Accent3 11 2 2 6 2" xfId="35440" xr:uid="{00000000-0005-0000-0000-0000C81C0000}"/>
    <cellStyle name="20% - Accent3 11 2 2 7" xfId="27071" xr:uid="{00000000-0005-0000-0000-0000C91C0000}"/>
    <cellStyle name="20% - Accent3 11 2 2 8" xfId="42708" xr:uid="{00000000-0005-0000-0000-0000CA1C0000}"/>
    <cellStyle name="20% - Accent3 11 2 2 9" xfId="46243" xr:uid="{00000000-0005-0000-0000-0000CB1C0000}"/>
    <cellStyle name="20% - Accent3 11 2 3" xfId="3225" xr:uid="{00000000-0005-0000-0000-0000CC1C0000}"/>
    <cellStyle name="20% - Accent3 11 2 3 2" xfId="6879" xr:uid="{00000000-0005-0000-0000-0000CD1C0000}"/>
    <cellStyle name="20% - Accent3 11 2 3 2 2" xfId="32156" xr:uid="{00000000-0005-0000-0000-0000CE1C0000}"/>
    <cellStyle name="20% - Accent3 11 2 3 2 3" xfId="17789" xr:uid="{00000000-0005-0000-0000-0000CF1C0000}"/>
    <cellStyle name="20% - Accent3 11 2 3 3" xfId="10414" xr:uid="{00000000-0005-0000-0000-0000D01C0000}"/>
    <cellStyle name="20% - Accent3 11 2 3 3 2" xfId="35442" xr:uid="{00000000-0005-0000-0000-0000D11C0000}"/>
    <cellStyle name="20% - Accent3 11 2 3 3 3" xfId="21037" xr:uid="{00000000-0005-0000-0000-0000D21C0000}"/>
    <cellStyle name="20% - Accent3 11 2 3 4" xfId="13954" xr:uid="{00000000-0005-0000-0000-0000D31C0000}"/>
    <cellStyle name="20% - Accent3 11 2 3 5" xfId="43519" xr:uid="{00000000-0005-0000-0000-0000D41C0000}"/>
    <cellStyle name="20% - Accent3 11 2 3 6" xfId="47054" xr:uid="{00000000-0005-0000-0000-0000D51C0000}"/>
    <cellStyle name="20% - Accent3 11 2 3 7" xfId="50589" xr:uid="{00000000-0005-0000-0000-0000D61C0000}"/>
    <cellStyle name="20% - Accent3 11 2 4" xfId="5265" xr:uid="{00000000-0005-0000-0000-0000D71C0000}"/>
    <cellStyle name="20% - Accent3 11 2 4 2" xfId="25630" xr:uid="{00000000-0005-0000-0000-0000D81C0000}"/>
    <cellStyle name="20% - Accent3 11 2 4 2 2" xfId="40261" xr:uid="{00000000-0005-0000-0000-0000D91C0000}"/>
    <cellStyle name="20% - Accent3 11 2 4 3" xfId="33772" xr:uid="{00000000-0005-0000-0000-0000DA1C0000}"/>
    <cellStyle name="20% - Accent3 11 2 4 4" xfId="19405" xr:uid="{00000000-0005-0000-0000-0000DB1C0000}"/>
    <cellStyle name="20% - Accent3 11 2 5" xfId="8800" xr:uid="{00000000-0005-0000-0000-0000DC1C0000}"/>
    <cellStyle name="20% - Accent3 11 2 5 2" xfId="24278" xr:uid="{00000000-0005-0000-0000-0000DD1C0000}"/>
    <cellStyle name="20% - Accent3 11 2 5 2 2" xfId="38909" xr:uid="{00000000-0005-0000-0000-0000DE1C0000}"/>
    <cellStyle name="20% - Accent3 11 2 5 3" xfId="30540" xr:uid="{00000000-0005-0000-0000-0000DF1C0000}"/>
    <cellStyle name="20% - Accent3 11 2 5 4" xfId="16173" xr:uid="{00000000-0005-0000-0000-0000E01C0000}"/>
    <cellStyle name="20% - Accent3 11 2 6" xfId="12339" xr:uid="{00000000-0005-0000-0000-0000E11C0000}"/>
    <cellStyle name="20% - Accent3 11 2 6 2" xfId="28924" xr:uid="{00000000-0005-0000-0000-0000E21C0000}"/>
    <cellStyle name="20% - Accent3 11 2 7" xfId="21034" xr:uid="{00000000-0005-0000-0000-0000E31C0000}"/>
    <cellStyle name="20% - Accent3 11 2 7 2" xfId="35439" xr:uid="{00000000-0005-0000-0000-0000E41C0000}"/>
    <cellStyle name="20% - Accent3 11 2 8" xfId="27070" xr:uid="{00000000-0005-0000-0000-0000E51C0000}"/>
    <cellStyle name="20% - Accent3 11 2 9" xfId="41905" xr:uid="{00000000-0005-0000-0000-0000E61C0000}"/>
    <cellStyle name="20% - Accent3 11 3" xfId="1838" xr:uid="{00000000-0005-0000-0000-0000E71C0000}"/>
    <cellStyle name="20% - Accent3 11 3 10" xfId="45717" xr:uid="{00000000-0005-0000-0000-0000E81C0000}"/>
    <cellStyle name="20% - Accent3 11 3 11" xfId="49252" xr:uid="{00000000-0005-0000-0000-0000E91C0000}"/>
    <cellStyle name="20% - Accent3 11 3 2" xfId="2686" xr:uid="{00000000-0005-0000-0000-0000EA1C0000}"/>
    <cellStyle name="20% - Accent3 11 3 2 10" xfId="50054" xr:uid="{00000000-0005-0000-0000-0000EB1C0000}"/>
    <cellStyle name="20% - Accent3 11 3 2 2" xfId="4306" xr:uid="{00000000-0005-0000-0000-0000EC1C0000}"/>
    <cellStyle name="20% - Accent3 11 3 2 2 2" xfId="7960" xr:uid="{00000000-0005-0000-0000-0000ED1C0000}"/>
    <cellStyle name="20% - Accent3 11 3 2 2 2 2" xfId="33237" xr:uid="{00000000-0005-0000-0000-0000EE1C0000}"/>
    <cellStyle name="20% - Accent3 11 3 2 2 2 3" xfId="18870" xr:uid="{00000000-0005-0000-0000-0000EF1C0000}"/>
    <cellStyle name="20% - Accent3 11 3 2 2 3" xfId="11495" xr:uid="{00000000-0005-0000-0000-0000F01C0000}"/>
    <cellStyle name="20% - Accent3 11 3 2 2 3 2" xfId="35445" xr:uid="{00000000-0005-0000-0000-0000F11C0000}"/>
    <cellStyle name="20% - Accent3 11 3 2 2 3 3" xfId="21040" xr:uid="{00000000-0005-0000-0000-0000F21C0000}"/>
    <cellStyle name="20% - Accent3 11 3 2 2 4" xfId="15035" xr:uid="{00000000-0005-0000-0000-0000F31C0000}"/>
    <cellStyle name="20% - Accent3 11 3 2 2 5" xfId="44600" xr:uid="{00000000-0005-0000-0000-0000F41C0000}"/>
    <cellStyle name="20% - Accent3 11 3 2 2 6" xfId="48135" xr:uid="{00000000-0005-0000-0000-0000F51C0000}"/>
    <cellStyle name="20% - Accent3 11 3 2 2 7" xfId="51670" xr:uid="{00000000-0005-0000-0000-0000F61C0000}"/>
    <cellStyle name="20% - Accent3 11 3 2 3" xfId="6344" xr:uid="{00000000-0005-0000-0000-0000F71C0000}"/>
    <cellStyle name="20% - Accent3 11 3 2 3 2" xfId="26709" xr:uid="{00000000-0005-0000-0000-0000F81C0000}"/>
    <cellStyle name="20% - Accent3 11 3 2 3 2 2" xfId="41340" xr:uid="{00000000-0005-0000-0000-0000F91C0000}"/>
    <cellStyle name="20% - Accent3 11 3 2 3 3" xfId="34853" xr:uid="{00000000-0005-0000-0000-0000FA1C0000}"/>
    <cellStyle name="20% - Accent3 11 3 2 3 4" xfId="20486" xr:uid="{00000000-0005-0000-0000-0000FB1C0000}"/>
    <cellStyle name="20% - Accent3 11 3 2 4" xfId="9879" xr:uid="{00000000-0005-0000-0000-0000FC1C0000}"/>
    <cellStyle name="20% - Accent3 11 3 2 4 2" xfId="25358" xr:uid="{00000000-0005-0000-0000-0000FD1C0000}"/>
    <cellStyle name="20% - Accent3 11 3 2 4 2 2" xfId="39989" xr:uid="{00000000-0005-0000-0000-0000FE1C0000}"/>
    <cellStyle name="20% - Accent3 11 3 2 4 3" xfId="31621" xr:uid="{00000000-0005-0000-0000-0000FF1C0000}"/>
    <cellStyle name="20% - Accent3 11 3 2 4 4" xfId="17254" xr:uid="{00000000-0005-0000-0000-0000001D0000}"/>
    <cellStyle name="20% - Accent3 11 3 2 5" xfId="13419" xr:uid="{00000000-0005-0000-0000-0000011D0000}"/>
    <cellStyle name="20% - Accent3 11 3 2 5 2" xfId="30005" xr:uid="{00000000-0005-0000-0000-0000021D0000}"/>
    <cellStyle name="20% - Accent3 11 3 2 6" xfId="21039" xr:uid="{00000000-0005-0000-0000-0000031D0000}"/>
    <cellStyle name="20% - Accent3 11 3 2 6 2" xfId="35444" xr:uid="{00000000-0005-0000-0000-0000041D0000}"/>
    <cellStyle name="20% - Accent3 11 3 2 7" xfId="27073" xr:uid="{00000000-0005-0000-0000-0000051D0000}"/>
    <cellStyle name="20% - Accent3 11 3 2 8" xfId="42984" xr:uid="{00000000-0005-0000-0000-0000061D0000}"/>
    <cellStyle name="20% - Accent3 11 3 2 9" xfId="46519" xr:uid="{00000000-0005-0000-0000-0000071D0000}"/>
    <cellStyle name="20% - Accent3 11 3 3" xfId="3502" xr:uid="{00000000-0005-0000-0000-0000081D0000}"/>
    <cellStyle name="20% - Accent3 11 3 3 2" xfId="7156" xr:uid="{00000000-0005-0000-0000-0000091D0000}"/>
    <cellStyle name="20% - Accent3 11 3 3 2 2" xfId="32433" xr:uid="{00000000-0005-0000-0000-00000A1D0000}"/>
    <cellStyle name="20% - Accent3 11 3 3 2 3" xfId="18066" xr:uid="{00000000-0005-0000-0000-00000B1D0000}"/>
    <cellStyle name="20% - Accent3 11 3 3 3" xfId="10691" xr:uid="{00000000-0005-0000-0000-00000C1D0000}"/>
    <cellStyle name="20% - Accent3 11 3 3 3 2" xfId="35446" xr:uid="{00000000-0005-0000-0000-00000D1D0000}"/>
    <cellStyle name="20% - Accent3 11 3 3 3 3" xfId="21041" xr:uid="{00000000-0005-0000-0000-00000E1D0000}"/>
    <cellStyle name="20% - Accent3 11 3 3 4" xfId="14231" xr:uid="{00000000-0005-0000-0000-00000F1D0000}"/>
    <cellStyle name="20% - Accent3 11 3 3 5" xfId="43796" xr:uid="{00000000-0005-0000-0000-0000101D0000}"/>
    <cellStyle name="20% - Accent3 11 3 3 6" xfId="47331" xr:uid="{00000000-0005-0000-0000-0000111D0000}"/>
    <cellStyle name="20% - Accent3 11 3 3 7" xfId="50866" xr:uid="{00000000-0005-0000-0000-0000121D0000}"/>
    <cellStyle name="20% - Accent3 11 3 4" xfId="5542" xr:uid="{00000000-0005-0000-0000-0000131D0000}"/>
    <cellStyle name="20% - Accent3 11 3 4 2" xfId="25907" xr:uid="{00000000-0005-0000-0000-0000141D0000}"/>
    <cellStyle name="20% - Accent3 11 3 4 2 2" xfId="40538" xr:uid="{00000000-0005-0000-0000-0000151D0000}"/>
    <cellStyle name="20% - Accent3 11 3 4 3" xfId="34049" xr:uid="{00000000-0005-0000-0000-0000161D0000}"/>
    <cellStyle name="20% - Accent3 11 3 4 4" xfId="19682" xr:uid="{00000000-0005-0000-0000-0000171D0000}"/>
    <cellStyle name="20% - Accent3 11 3 5" xfId="9077" xr:uid="{00000000-0005-0000-0000-0000181D0000}"/>
    <cellStyle name="20% - Accent3 11 3 5 2" xfId="24555" xr:uid="{00000000-0005-0000-0000-0000191D0000}"/>
    <cellStyle name="20% - Accent3 11 3 5 2 2" xfId="39186" xr:uid="{00000000-0005-0000-0000-00001A1D0000}"/>
    <cellStyle name="20% - Accent3 11 3 5 3" xfId="30817" xr:uid="{00000000-0005-0000-0000-00001B1D0000}"/>
    <cellStyle name="20% - Accent3 11 3 5 4" xfId="16450" xr:uid="{00000000-0005-0000-0000-00001C1D0000}"/>
    <cellStyle name="20% - Accent3 11 3 6" xfId="12616" xr:uid="{00000000-0005-0000-0000-00001D1D0000}"/>
    <cellStyle name="20% - Accent3 11 3 6 2" xfId="29201" xr:uid="{00000000-0005-0000-0000-00001E1D0000}"/>
    <cellStyle name="20% - Accent3 11 3 7" xfId="21038" xr:uid="{00000000-0005-0000-0000-00001F1D0000}"/>
    <cellStyle name="20% - Accent3 11 3 7 2" xfId="35443" xr:uid="{00000000-0005-0000-0000-0000201D0000}"/>
    <cellStyle name="20% - Accent3 11 3 8" xfId="27072" xr:uid="{00000000-0005-0000-0000-0000211D0000}"/>
    <cellStyle name="20% - Accent3 11 3 9" xfId="42182" xr:uid="{00000000-0005-0000-0000-0000221D0000}"/>
    <cellStyle name="20% - Accent3 11 4" xfId="2147" xr:uid="{00000000-0005-0000-0000-0000231D0000}"/>
    <cellStyle name="20% - Accent3 11 4 10" xfId="49516" xr:uid="{00000000-0005-0000-0000-0000241D0000}"/>
    <cellStyle name="20% - Accent3 11 4 2" xfId="3767" xr:uid="{00000000-0005-0000-0000-0000251D0000}"/>
    <cellStyle name="20% - Accent3 11 4 2 2" xfId="7421" xr:uid="{00000000-0005-0000-0000-0000261D0000}"/>
    <cellStyle name="20% - Accent3 11 4 2 2 2" xfId="32698" xr:uid="{00000000-0005-0000-0000-0000271D0000}"/>
    <cellStyle name="20% - Accent3 11 4 2 2 3" xfId="18331" xr:uid="{00000000-0005-0000-0000-0000281D0000}"/>
    <cellStyle name="20% - Accent3 11 4 2 3" xfId="10956" xr:uid="{00000000-0005-0000-0000-0000291D0000}"/>
    <cellStyle name="20% - Accent3 11 4 2 3 2" xfId="35448" xr:uid="{00000000-0005-0000-0000-00002A1D0000}"/>
    <cellStyle name="20% - Accent3 11 4 2 3 3" xfId="21043" xr:uid="{00000000-0005-0000-0000-00002B1D0000}"/>
    <cellStyle name="20% - Accent3 11 4 2 4" xfId="14496" xr:uid="{00000000-0005-0000-0000-00002C1D0000}"/>
    <cellStyle name="20% - Accent3 11 4 2 5" xfId="44061" xr:uid="{00000000-0005-0000-0000-00002D1D0000}"/>
    <cellStyle name="20% - Accent3 11 4 2 6" xfId="47596" xr:uid="{00000000-0005-0000-0000-00002E1D0000}"/>
    <cellStyle name="20% - Accent3 11 4 2 7" xfId="51131" xr:uid="{00000000-0005-0000-0000-00002F1D0000}"/>
    <cellStyle name="20% - Accent3 11 4 3" xfId="5806" xr:uid="{00000000-0005-0000-0000-0000301D0000}"/>
    <cellStyle name="20% - Accent3 11 4 3 2" xfId="26171" xr:uid="{00000000-0005-0000-0000-0000311D0000}"/>
    <cellStyle name="20% - Accent3 11 4 3 2 2" xfId="40802" xr:uid="{00000000-0005-0000-0000-0000321D0000}"/>
    <cellStyle name="20% - Accent3 11 4 3 3" xfId="34314" xr:uid="{00000000-0005-0000-0000-0000331D0000}"/>
    <cellStyle name="20% - Accent3 11 4 3 4" xfId="19947" xr:uid="{00000000-0005-0000-0000-0000341D0000}"/>
    <cellStyle name="20% - Accent3 11 4 4" xfId="9341" xr:uid="{00000000-0005-0000-0000-0000351D0000}"/>
    <cellStyle name="20% - Accent3 11 4 4 2" xfId="24820" xr:uid="{00000000-0005-0000-0000-0000361D0000}"/>
    <cellStyle name="20% - Accent3 11 4 4 2 2" xfId="39451" xr:uid="{00000000-0005-0000-0000-0000371D0000}"/>
    <cellStyle name="20% - Accent3 11 4 4 3" xfId="31082" xr:uid="{00000000-0005-0000-0000-0000381D0000}"/>
    <cellStyle name="20% - Accent3 11 4 4 4" xfId="16715" xr:uid="{00000000-0005-0000-0000-0000391D0000}"/>
    <cellStyle name="20% - Accent3 11 4 5" xfId="12881" xr:uid="{00000000-0005-0000-0000-00003A1D0000}"/>
    <cellStyle name="20% - Accent3 11 4 5 2" xfId="29466" xr:uid="{00000000-0005-0000-0000-00003B1D0000}"/>
    <cellStyle name="20% - Accent3 11 4 6" xfId="21042" xr:uid="{00000000-0005-0000-0000-00003C1D0000}"/>
    <cellStyle name="20% - Accent3 11 4 6 2" xfId="35447" xr:uid="{00000000-0005-0000-0000-00003D1D0000}"/>
    <cellStyle name="20% - Accent3 11 4 7" xfId="27074" xr:uid="{00000000-0005-0000-0000-00003E1D0000}"/>
    <cellStyle name="20% - Accent3 11 4 8" xfId="42446" xr:uid="{00000000-0005-0000-0000-00003F1D0000}"/>
    <cellStyle name="20% - Accent3 11 4 9" xfId="45981" xr:uid="{00000000-0005-0000-0000-0000401D0000}"/>
    <cellStyle name="20% - Accent3 11 5" xfId="2962" xr:uid="{00000000-0005-0000-0000-0000411D0000}"/>
    <cellStyle name="20% - Accent3 11 5 2" xfId="6616" xr:uid="{00000000-0005-0000-0000-0000421D0000}"/>
    <cellStyle name="20% - Accent3 11 5 2 2" xfId="31893" xr:uid="{00000000-0005-0000-0000-0000431D0000}"/>
    <cellStyle name="20% - Accent3 11 5 2 3" xfId="17526" xr:uid="{00000000-0005-0000-0000-0000441D0000}"/>
    <cellStyle name="20% - Accent3 11 5 3" xfId="10151" xr:uid="{00000000-0005-0000-0000-0000451D0000}"/>
    <cellStyle name="20% - Accent3 11 5 3 2" xfId="35449" xr:uid="{00000000-0005-0000-0000-0000461D0000}"/>
    <cellStyle name="20% - Accent3 11 5 3 3" xfId="21044" xr:uid="{00000000-0005-0000-0000-0000471D0000}"/>
    <cellStyle name="20% - Accent3 11 5 4" xfId="13691" xr:uid="{00000000-0005-0000-0000-0000481D0000}"/>
    <cellStyle name="20% - Accent3 11 5 5" xfId="43256" xr:uid="{00000000-0005-0000-0000-0000491D0000}"/>
    <cellStyle name="20% - Accent3 11 5 6" xfId="46791" xr:uid="{00000000-0005-0000-0000-00004A1D0000}"/>
    <cellStyle name="20% - Accent3 11 5 7" xfId="50326" xr:uid="{00000000-0005-0000-0000-00004B1D0000}"/>
    <cellStyle name="20% - Accent3 11 6" xfId="4584" xr:uid="{00000000-0005-0000-0000-00004C1D0000}"/>
    <cellStyle name="20% - Accent3 11 6 2" xfId="8236" xr:uid="{00000000-0005-0000-0000-00004D1D0000}"/>
    <cellStyle name="20% - Accent3 11 6 2 2" xfId="33509" xr:uid="{00000000-0005-0000-0000-00004E1D0000}"/>
    <cellStyle name="20% - Accent3 11 6 2 3" xfId="19142" xr:uid="{00000000-0005-0000-0000-00004F1D0000}"/>
    <cellStyle name="20% - Accent3 11 6 3" xfId="11771" xr:uid="{00000000-0005-0000-0000-0000501D0000}"/>
    <cellStyle name="20% - Accent3 11 6 3 2" xfId="35450" xr:uid="{00000000-0005-0000-0000-0000511D0000}"/>
    <cellStyle name="20% - Accent3 11 6 3 3" xfId="21045" xr:uid="{00000000-0005-0000-0000-0000521D0000}"/>
    <cellStyle name="20% - Accent3 11 6 4" xfId="15311" xr:uid="{00000000-0005-0000-0000-0000531D0000}"/>
    <cellStyle name="20% - Accent3 11 6 5" xfId="44876" xr:uid="{00000000-0005-0000-0000-0000541D0000}"/>
    <cellStyle name="20% - Accent3 11 6 6" xfId="48411" xr:uid="{00000000-0005-0000-0000-0000551D0000}"/>
    <cellStyle name="20% - Accent3 11 6 7" xfId="51946" xr:uid="{00000000-0005-0000-0000-0000561D0000}"/>
    <cellStyle name="20% - Accent3 11 7" xfId="5002" xr:uid="{00000000-0005-0000-0000-0000571D0000}"/>
    <cellStyle name="20% - Accent3 11 7 2" xfId="24015" xr:uid="{00000000-0005-0000-0000-0000581D0000}"/>
    <cellStyle name="20% - Accent3 11 7 2 2" xfId="38646" xr:uid="{00000000-0005-0000-0000-0000591D0000}"/>
    <cellStyle name="20% - Accent3 11 7 3" xfId="30277" xr:uid="{00000000-0005-0000-0000-00005A1D0000}"/>
    <cellStyle name="20% - Accent3 11 7 4" xfId="15910" xr:uid="{00000000-0005-0000-0000-00005B1D0000}"/>
    <cellStyle name="20% - Accent3 11 8" xfId="8537" xr:uid="{00000000-0005-0000-0000-00005C1D0000}"/>
    <cellStyle name="20% - Accent3 11 8 2" xfId="28661" xr:uid="{00000000-0005-0000-0000-00005D1D0000}"/>
    <cellStyle name="20% - Accent3 11 8 3" xfId="15642" xr:uid="{00000000-0005-0000-0000-00005E1D0000}"/>
    <cellStyle name="20% - Accent3 11 9" xfId="12076" xr:uid="{00000000-0005-0000-0000-00005F1D0000}"/>
    <cellStyle name="20% - Accent3 11 9 2" xfId="35438" xr:uid="{00000000-0005-0000-0000-0000601D0000}"/>
    <cellStyle name="20% - Accent3 12" xfId="1271" xr:uid="{00000000-0005-0000-0000-0000611D0000}"/>
    <cellStyle name="20% - Accent3 12 10" xfId="27075" xr:uid="{00000000-0005-0000-0000-0000621D0000}"/>
    <cellStyle name="20% - Accent3 12 11" xfId="41656" xr:uid="{00000000-0005-0000-0000-0000631D0000}"/>
    <cellStyle name="20% - Accent3 12 12" xfId="45191" xr:uid="{00000000-0005-0000-0000-0000641D0000}"/>
    <cellStyle name="20% - Accent3 12 13" xfId="48726" xr:uid="{00000000-0005-0000-0000-0000651D0000}"/>
    <cellStyle name="20% - Accent3 12 2" xfId="1574" xr:uid="{00000000-0005-0000-0000-0000661D0000}"/>
    <cellStyle name="20% - Accent3 12 2 10" xfId="45454" xr:uid="{00000000-0005-0000-0000-0000671D0000}"/>
    <cellStyle name="20% - Accent3 12 2 11" xfId="48989" xr:uid="{00000000-0005-0000-0000-0000681D0000}"/>
    <cellStyle name="20% - Accent3 12 2 2" xfId="2423" xr:uid="{00000000-0005-0000-0000-0000691D0000}"/>
    <cellStyle name="20% - Accent3 12 2 2 10" xfId="49792" xr:uid="{00000000-0005-0000-0000-00006A1D0000}"/>
    <cellStyle name="20% - Accent3 12 2 2 2" xfId="4043" xr:uid="{00000000-0005-0000-0000-00006B1D0000}"/>
    <cellStyle name="20% - Accent3 12 2 2 2 2" xfId="7697" xr:uid="{00000000-0005-0000-0000-00006C1D0000}"/>
    <cellStyle name="20% - Accent3 12 2 2 2 2 2" xfId="32974" xr:uid="{00000000-0005-0000-0000-00006D1D0000}"/>
    <cellStyle name="20% - Accent3 12 2 2 2 2 3" xfId="18607" xr:uid="{00000000-0005-0000-0000-00006E1D0000}"/>
    <cellStyle name="20% - Accent3 12 2 2 2 3" xfId="11232" xr:uid="{00000000-0005-0000-0000-00006F1D0000}"/>
    <cellStyle name="20% - Accent3 12 2 2 2 3 2" xfId="35454" xr:uid="{00000000-0005-0000-0000-0000701D0000}"/>
    <cellStyle name="20% - Accent3 12 2 2 2 3 3" xfId="21048" xr:uid="{00000000-0005-0000-0000-0000711D0000}"/>
    <cellStyle name="20% - Accent3 12 2 2 2 4" xfId="14772" xr:uid="{00000000-0005-0000-0000-0000721D0000}"/>
    <cellStyle name="20% - Accent3 12 2 2 2 5" xfId="44337" xr:uid="{00000000-0005-0000-0000-0000731D0000}"/>
    <cellStyle name="20% - Accent3 12 2 2 2 6" xfId="47872" xr:uid="{00000000-0005-0000-0000-0000741D0000}"/>
    <cellStyle name="20% - Accent3 12 2 2 2 7" xfId="51407" xr:uid="{00000000-0005-0000-0000-0000751D0000}"/>
    <cellStyle name="20% - Accent3 12 2 2 3" xfId="6082" xr:uid="{00000000-0005-0000-0000-0000761D0000}"/>
    <cellStyle name="20% - Accent3 12 2 2 3 2" xfId="26447" xr:uid="{00000000-0005-0000-0000-0000771D0000}"/>
    <cellStyle name="20% - Accent3 12 2 2 3 2 2" xfId="41078" xr:uid="{00000000-0005-0000-0000-0000781D0000}"/>
    <cellStyle name="20% - Accent3 12 2 2 3 3" xfId="34590" xr:uid="{00000000-0005-0000-0000-0000791D0000}"/>
    <cellStyle name="20% - Accent3 12 2 2 3 4" xfId="20223" xr:uid="{00000000-0005-0000-0000-00007A1D0000}"/>
    <cellStyle name="20% - Accent3 12 2 2 4" xfId="9617" xr:uid="{00000000-0005-0000-0000-00007B1D0000}"/>
    <cellStyle name="20% - Accent3 12 2 2 4 2" xfId="25096" xr:uid="{00000000-0005-0000-0000-00007C1D0000}"/>
    <cellStyle name="20% - Accent3 12 2 2 4 2 2" xfId="39727" xr:uid="{00000000-0005-0000-0000-00007D1D0000}"/>
    <cellStyle name="20% - Accent3 12 2 2 4 3" xfId="31358" xr:uid="{00000000-0005-0000-0000-00007E1D0000}"/>
    <cellStyle name="20% - Accent3 12 2 2 4 4" xfId="16991" xr:uid="{00000000-0005-0000-0000-00007F1D0000}"/>
    <cellStyle name="20% - Accent3 12 2 2 5" xfId="13157" xr:uid="{00000000-0005-0000-0000-0000801D0000}"/>
    <cellStyle name="20% - Accent3 12 2 2 5 2" xfId="29742" xr:uid="{00000000-0005-0000-0000-0000811D0000}"/>
    <cellStyle name="20% - Accent3 12 2 2 6" xfId="21047" xr:uid="{00000000-0005-0000-0000-0000821D0000}"/>
    <cellStyle name="20% - Accent3 12 2 2 6 2" xfId="35453" xr:uid="{00000000-0005-0000-0000-0000831D0000}"/>
    <cellStyle name="20% - Accent3 12 2 2 7" xfId="27077" xr:uid="{00000000-0005-0000-0000-0000841D0000}"/>
    <cellStyle name="20% - Accent3 12 2 2 8" xfId="42722" xr:uid="{00000000-0005-0000-0000-0000851D0000}"/>
    <cellStyle name="20% - Accent3 12 2 2 9" xfId="46257" xr:uid="{00000000-0005-0000-0000-0000861D0000}"/>
    <cellStyle name="20% - Accent3 12 2 3" xfId="3239" xr:uid="{00000000-0005-0000-0000-0000871D0000}"/>
    <cellStyle name="20% - Accent3 12 2 3 2" xfId="6893" xr:uid="{00000000-0005-0000-0000-0000881D0000}"/>
    <cellStyle name="20% - Accent3 12 2 3 2 2" xfId="32170" xr:uid="{00000000-0005-0000-0000-0000891D0000}"/>
    <cellStyle name="20% - Accent3 12 2 3 2 3" xfId="17803" xr:uid="{00000000-0005-0000-0000-00008A1D0000}"/>
    <cellStyle name="20% - Accent3 12 2 3 3" xfId="10428" xr:uid="{00000000-0005-0000-0000-00008B1D0000}"/>
    <cellStyle name="20% - Accent3 12 2 3 3 2" xfId="35455" xr:uid="{00000000-0005-0000-0000-00008C1D0000}"/>
    <cellStyle name="20% - Accent3 12 2 3 3 3" xfId="21049" xr:uid="{00000000-0005-0000-0000-00008D1D0000}"/>
    <cellStyle name="20% - Accent3 12 2 3 4" xfId="13968" xr:uid="{00000000-0005-0000-0000-00008E1D0000}"/>
    <cellStyle name="20% - Accent3 12 2 3 5" xfId="43533" xr:uid="{00000000-0005-0000-0000-00008F1D0000}"/>
    <cellStyle name="20% - Accent3 12 2 3 6" xfId="47068" xr:uid="{00000000-0005-0000-0000-0000901D0000}"/>
    <cellStyle name="20% - Accent3 12 2 3 7" xfId="50603" xr:uid="{00000000-0005-0000-0000-0000911D0000}"/>
    <cellStyle name="20% - Accent3 12 2 4" xfId="5279" xr:uid="{00000000-0005-0000-0000-0000921D0000}"/>
    <cellStyle name="20% - Accent3 12 2 4 2" xfId="25644" xr:uid="{00000000-0005-0000-0000-0000931D0000}"/>
    <cellStyle name="20% - Accent3 12 2 4 2 2" xfId="40275" xr:uid="{00000000-0005-0000-0000-0000941D0000}"/>
    <cellStyle name="20% - Accent3 12 2 4 3" xfId="33786" xr:uid="{00000000-0005-0000-0000-0000951D0000}"/>
    <cellStyle name="20% - Accent3 12 2 4 4" xfId="19419" xr:uid="{00000000-0005-0000-0000-0000961D0000}"/>
    <cellStyle name="20% - Accent3 12 2 5" xfId="8814" xr:uid="{00000000-0005-0000-0000-0000971D0000}"/>
    <cellStyle name="20% - Accent3 12 2 5 2" xfId="24292" xr:uid="{00000000-0005-0000-0000-0000981D0000}"/>
    <cellStyle name="20% - Accent3 12 2 5 2 2" xfId="38923" xr:uid="{00000000-0005-0000-0000-0000991D0000}"/>
    <cellStyle name="20% - Accent3 12 2 5 3" xfId="30554" xr:uid="{00000000-0005-0000-0000-00009A1D0000}"/>
    <cellStyle name="20% - Accent3 12 2 5 4" xfId="16187" xr:uid="{00000000-0005-0000-0000-00009B1D0000}"/>
    <cellStyle name="20% - Accent3 12 2 6" xfId="12353" xr:uid="{00000000-0005-0000-0000-00009C1D0000}"/>
    <cellStyle name="20% - Accent3 12 2 6 2" xfId="28938" xr:uid="{00000000-0005-0000-0000-00009D1D0000}"/>
    <cellStyle name="20% - Accent3 12 2 7" xfId="21046" xr:uid="{00000000-0005-0000-0000-00009E1D0000}"/>
    <cellStyle name="20% - Accent3 12 2 7 2" xfId="35452" xr:uid="{00000000-0005-0000-0000-00009F1D0000}"/>
    <cellStyle name="20% - Accent3 12 2 8" xfId="27076" xr:uid="{00000000-0005-0000-0000-0000A01D0000}"/>
    <cellStyle name="20% - Accent3 12 2 9" xfId="41919" xr:uid="{00000000-0005-0000-0000-0000A11D0000}"/>
    <cellStyle name="20% - Accent3 12 3" xfId="1852" xr:uid="{00000000-0005-0000-0000-0000A21D0000}"/>
    <cellStyle name="20% - Accent3 12 3 10" xfId="45731" xr:uid="{00000000-0005-0000-0000-0000A31D0000}"/>
    <cellStyle name="20% - Accent3 12 3 11" xfId="49266" xr:uid="{00000000-0005-0000-0000-0000A41D0000}"/>
    <cellStyle name="20% - Accent3 12 3 2" xfId="2700" xr:uid="{00000000-0005-0000-0000-0000A51D0000}"/>
    <cellStyle name="20% - Accent3 12 3 2 10" xfId="50068" xr:uid="{00000000-0005-0000-0000-0000A61D0000}"/>
    <cellStyle name="20% - Accent3 12 3 2 2" xfId="4320" xr:uid="{00000000-0005-0000-0000-0000A71D0000}"/>
    <cellStyle name="20% - Accent3 12 3 2 2 2" xfId="7974" xr:uid="{00000000-0005-0000-0000-0000A81D0000}"/>
    <cellStyle name="20% - Accent3 12 3 2 2 2 2" xfId="33251" xr:uid="{00000000-0005-0000-0000-0000A91D0000}"/>
    <cellStyle name="20% - Accent3 12 3 2 2 2 3" xfId="18884" xr:uid="{00000000-0005-0000-0000-0000AA1D0000}"/>
    <cellStyle name="20% - Accent3 12 3 2 2 3" xfId="11509" xr:uid="{00000000-0005-0000-0000-0000AB1D0000}"/>
    <cellStyle name="20% - Accent3 12 3 2 2 3 2" xfId="35458" xr:uid="{00000000-0005-0000-0000-0000AC1D0000}"/>
    <cellStyle name="20% - Accent3 12 3 2 2 3 3" xfId="21052" xr:uid="{00000000-0005-0000-0000-0000AD1D0000}"/>
    <cellStyle name="20% - Accent3 12 3 2 2 4" xfId="15049" xr:uid="{00000000-0005-0000-0000-0000AE1D0000}"/>
    <cellStyle name="20% - Accent3 12 3 2 2 5" xfId="44614" xr:uid="{00000000-0005-0000-0000-0000AF1D0000}"/>
    <cellStyle name="20% - Accent3 12 3 2 2 6" xfId="48149" xr:uid="{00000000-0005-0000-0000-0000B01D0000}"/>
    <cellStyle name="20% - Accent3 12 3 2 2 7" xfId="51684" xr:uid="{00000000-0005-0000-0000-0000B11D0000}"/>
    <cellStyle name="20% - Accent3 12 3 2 3" xfId="6358" xr:uid="{00000000-0005-0000-0000-0000B21D0000}"/>
    <cellStyle name="20% - Accent3 12 3 2 3 2" xfId="26723" xr:uid="{00000000-0005-0000-0000-0000B31D0000}"/>
    <cellStyle name="20% - Accent3 12 3 2 3 2 2" xfId="41354" xr:uid="{00000000-0005-0000-0000-0000B41D0000}"/>
    <cellStyle name="20% - Accent3 12 3 2 3 3" xfId="34867" xr:uid="{00000000-0005-0000-0000-0000B51D0000}"/>
    <cellStyle name="20% - Accent3 12 3 2 3 4" xfId="20500" xr:uid="{00000000-0005-0000-0000-0000B61D0000}"/>
    <cellStyle name="20% - Accent3 12 3 2 4" xfId="9893" xr:uid="{00000000-0005-0000-0000-0000B71D0000}"/>
    <cellStyle name="20% - Accent3 12 3 2 4 2" xfId="25372" xr:uid="{00000000-0005-0000-0000-0000B81D0000}"/>
    <cellStyle name="20% - Accent3 12 3 2 4 2 2" xfId="40003" xr:uid="{00000000-0005-0000-0000-0000B91D0000}"/>
    <cellStyle name="20% - Accent3 12 3 2 4 3" xfId="31635" xr:uid="{00000000-0005-0000-0000-0000BA1D0000}"/>
    <cellStyle name="20% - Accent3 12 3 2 4 4" xfId="17268" xr:uid="{00000000-0005-0000-0000-0000BB1D0000}"/>
    <cellStyle name="20% - Accent3 12 3 2 5" xfId="13433" xr:uid="{00000000-0005-0000-0000-0000BC1D0000}"/>
    <cellStyle name="20% - Accent3 12 3 2 5 2" xfId="30019" xr:uid="{00000000-0005-0000-0000-0000BD1D0000}"/>
    <cellStyle name="20% - Accent3 12 3 2 6" xfId="21051" xr:uid="{00000000-0005-0000-0000-0000BE1D0000}"/>
    <cellStyle name="20% - Accent3 12 3 2 6 2" xfId="35457" xr:uid="{00000000-0005-0000-0000-0000BF1D0000}"/>
    <cellStyle name="20% - Accent3 12 3 2 7" xfId="27079" xr:uid="{00000000-0005-0000-0000-0000C01D0000}"/>
    <cellStyle name="20% - Accent3 12 3 2 8" xfId="42998" xr:uid="{00000000-0005-0000-0000-0000C11D0000}"/>
    <cellStyle name="20% - Accent3 12 3 2 9" xfId="46533" xr:uid="{00000000-0005-0000-0000-0000C21D0000}"/>
    <cellStyle name="20% - Accent3 12 3 3" xfId="3516" xr:uid="{00000000-0005-0000-0000-0000C31D0000}"/>
    <cellStyle name="20% - Accent3 12 3 3 2" xfId="7170" xr:uid="{00000000-0005-0000-0000-0000C41D0000}"/>
    <cellStyle name="20% - Accent3 12 3 3 2 2" xfId="32447" xr:uid="{00000000-0005-0000-0000-0000C51D0000}"/>
    <cellStyle name="20% - Accent3 12 3 3 2 3" xfId="18080" xr:uid="{00000000-0005-0000-0000-0000C61D0000}"/>
    <cellStyle name="20% - Accent3 12 3 3 3" xfId="10705" xr:uid="{00000000-0005-0000-0000-0000C71D0000}"/>
    <cellStyle name="20% - Accent3 12 3 3 3 2" xfId="35459" xr:uid="{00000000-0005-0000-0000-0000C81D0000}"/>
    <cellStyle name="20% - Accent3 12 3 3 3 3" xfId="21053" xr:uid="{00000000-0005-0000-0000-0000C91D0000}"/>
    <cellStyle name="20% - Accent3 12 3 3 4" xfId="14245" xr:uid="{00000000-0005-0000-0000-0000CA1D0000}"/>
    <cellStyle name="20% - Accent3 12 3 3 5" xfId="43810" xr:uid="{00000000-0005-0000-0000-0000CB1D0000}"/>
    <cellStyle name="20% - Accent3 12 3 3 6" xfId="47345" xr:uid="{00000000-0005-0000-0000-0000CC1D0000}"/>
    <cellStyle name="20% - Accent3 12 3 3 7" xfId="50880" xr:uid="{00000000-0005-0000-0000-0000CD1D0000}"/>
    <cellStyle name="20% - Accent3 12 3 4" xfId="5556" xr:uid="{00000000-0005-0000-0000-0000CE1D0000}"/>
    <cellStyle name="20% - Accent3 12 3 4 2" xfId="25921" xr:uid="{00000000-0005-0000-0000-0000CF1D0000}"/>
    <cellStyle name="20% - Accent3 12 3 4 2 2" xfId="40552" xr:uid="{00000000-0005-0000-0000-0000D01D0000}"/>
    <cellStyle name="20% - Accent3 12 3 4 3" xfId="34063" xr:uid="{00000000-0005-0000-0000-0000D11D0000}"/>
    <cellStyle name="20% - Accent3 12 3 4 4" xfId="19696" xr:uid="{00000000-0005-0000-0000-0000D21D0000}"/>
    <cellStyle name="20% - Accent3 12 3 5" xfId="9091" xr:uid="{00000000-0005-0000-0000-0000D31D0000}"/>
    <cellStyle name="20% - Accent3 12 3 5 2" xfId="24569" xr:uid="{00000000-0005-0000-0000-0000D41D0000}"/>
    <cellStyle name="20% - Accent3 12 3 5 2 2" xfId="39200" xr:uid="{00000000-0005-0000-0000-0000D51D0000}"/>
    <cellStyle name="20% - Accent3 12 3 5 3" xfId="30831" xr:uid="{00000000-0005-0000-0000-0000D61D0000}"/>
    <cellStyle name="20% - Accent3 12 3 5 4" xfId="16464" xr:uid="{00000000-0005-0000-0000-0000D71D0000}"/>
    <cellStyle name="20% - Accent3 12 3 6" xfId="12630" xr:uid="{00000000-0005-0000-0000-0000D81D0000}"/>
    <cellStyle name="20% - Accent3 12 3 6 2" xfId="29215" xr:uid="{00000000-0005-0000-0000-0000D91D0000}"/>
    <cellStyle name="20% - Accent3 12 3 7" xfId="21050" xr:uid="{00000000-0005-0000-0000-0000DA1D0000}"/>
    <cellStyle name="20% - Accent3 12 3 7 2" xfId="35456" xr:uid="{00000000-0005-0000-0000-0000DB1D0000}"/>
    <cellStyle name="20% - Accent3 12 3 8" xfId="27078" xr:uid="{00000000-0005-0000-0000-0000DC1D0000}"/>
    <cellStyle name="20% - Accent3 12 3 9" xfId="42196" xr:uid="{00000000-0005-0000-0000-0000DD1D0000}"/>
    <cellStyle name="20% - Accent3 12 4" xfId="2161" xr:uid="{00000000-0005-0000-0000-0000DE1D0000}"/>
    <cellStyle name="20% - Accent3 12 4 10" xfId="49530" xr:uid="{00000000-0005-0000-0000-0000DF1D0000}"/>
    <cellStyle name="20% - Accent3 12 4 2" xfId="3781" xr:uid="{00000000-0005-0000-0000-0000E01D0000}"/>
    <cellStyle name="20% - Accent3 12 4 2 2" xfId="7435" xr:uid="{00000000-0005-0000-0000-0000E11D0000}"/>
    <cellStyle name="20% - Accent3 12 4 2 2 2" xfId="32712" xr:uid="{00000000-0005-0000-0000-0000E21D0000}"/>
    <cellStyle name="20% - Accent3 12 4 2 2 3" xfId="18345" xr:uid="{00000000-0005-0000-0000-0000E31D0000}"/>
    <cellStyle name="20% - Accent3 12 4 2 3" xfId="10970" xr:uid="{00000000-0005-0000-0000-0000E41D0000}"/>
    <cellStyle name="20% - Accent3 12 4 2 3 2" xfId="35461" xr:uid="{00000000-0005-0000-0000-0000E51D0000}"/>
    <cellStyle name="20% - Accent3 12 4 2 3 3" xfId="21055" xr:uid="{00000000-0005-0000-0000-0000E61D0000}"/>
    <cellStyle name="20% - Accent3 12 4 2 4" xfId="14510" xr:uid="{00000000-0005-0000-0000-0000E71D0000}"/>
    <cellStyle name="20% - Accent3 12 4 2 5" xfId="44075" xr:uid="{00000000-0005-0000-0000-0000E81D0000}"/>
    <cellStyle name="20% - Accent3 12 4 2 6" xfId="47610" xr:uid="{00000000-0005-0000-0000-0000E91D0000}"/>
    <cellStyle name="20% - Accent3 12 4 2 7" xfId="51145" xr:uid="{00000000-0005-0000-0000-0000EA1D0000}"/>
    <cellStyle name="20% - Accent3 12 4 3" xfId="5820" xr:uid="{00000000-0005-0000-0000-0000EB1D0000}"/>
    <cellStyle name="20% - Accent3 12 4 3 2" xfId="26185" xr:uid="{00000000-0005-0000-0000-0000EC1D0000}"/>
    <cellStyle name="20% - Accent3 12 4 3 2 2" xfId="40816" xr:uid="{00000000-0005-0000-0000-0000ED1D0000}"/>
    <cellStyle name="20% - Accent3 12 4 3 3" xfId="34328" xr:uid="{00000000-0005-0000-0000-0000EE1D0000}"/>
    <cellStyle name="20% - Accent3 12 4 3 4" xfId="19961" xr:uid="{00000000-0005-0000-0000-0000EF1D0000}"/>
    <cellStyle name="20% - Accent3 12 4 4" xfId="9355" xr:uid="{00000000-0005-0000-0000-0000F01D0000}"/>
    <cellStyle name="20% - Accent3 12 4 4 2" xfId="24834" xr:uid="{00000000-0005-0000-0000-0000F11D0000}"/>
    <cellStyle name="20% - Accent3 12 4 4 2 2" xfId="39465" xr:uid="{00000000-0005-0000-0000-0000F21D0000}"/>
    <cellStyle name="20% - Accent3 12 4 4 3" xfId="31096" xr:uid="{00000000-0005-0000-0000-0000F31D0000}"/>
    <cellStyle name="20% - Accent3 12 4 4 4" xfId="16729" xr:uid="{00000000-0005-0000-0000-0000F41D0000}"/>
    <cellStyle name="20% - Accent3 12 4 5" xfId="12895" xr:uid="{00000000-0005-0000-0000-0000F51D0000}"/>
    <cellStyle name="20% - Accent3 12 4 5 2" xfId="29480" xr:uid="{00000000-0005-0000-0000-0000F61D0000}"/>
    <cellStyle name="20% - Accent3 12 4 6" xfId="21054" xr:uid="{00000000-0005-0000-0000-0000F71D0000}"/>
    <cellStyle name="20% - Accent3 12 4 6 2" xfId="35460" xr:uid="{00000000-0005-0000-0000-0000F81D0000}"/>
    <cellStyle name="20% - Accent3 12 4 7" xfId="27080" xr:uid="{00000000-0005-0000-0000-0000F91D0000}"/>
    <cellStyle name="20% - Accent3 12 4 8" xfId="42460" xr:uid="{00000000-0005-0000-0000-0000FA1D0000}"/>
    <cellStyle name="20% - Accent3 12 4 9" xfId="45995" xr:uid="{00000000-0005-0000-0000-0000FB1D0000}"/>
    <cellStyle name="20% - Accent3 12 5" xfId="2976" xr:uid="{00000000-0005-0000-0000-0000FC1D0000}"/>
    <cellStyle name="20% - Accent3 12 5 2" xfId="6630" xr:uid="{00000000-0005-0000-0000-0000FD1D0000}"/>
    <cellStyle name="20% - Accent3 12 5 2 2" xfId="31907" xr:uid="{00000000-0005-0000-0000-0000FE1D0000}"/>
    <cellStyle name="20% - Accent3 12 5 2 3" xfId="17540" xr:uid="{00000000-0005-0000-0000-0000FF1D0000}"/>
    <cellStyle name="20% - Accent3 12 5 3" xfId="10165" xr:uid="{00000000-0005-0000-0000-0000001E0000}"/>
    <cellStyle name="20% - Accent3 12 5 3 2" xfId="35462" xr:uid="{00000000-0005-0000-0000-0000011E0000}"/>
    <cellStyle name="20% - Accent3 12 5 3 3" xfId="21056" xr:uid="{00000000-0005-0000-0000-0000021E0000}"/>
    <cellStyle name="20% - Accent3 12 5 4" xfId="13705" xr:uid="{00000000-0005-0000-0000-0000031E0000}"/>
    <cellStyle name="20% - Accent3 12 5 5" xfId="43270" xr:uid="{00000000-0005-0000-0000-0000041E0000}"/>
    <cellStyle name="20% - Accent3 12 5 6" xfId="46805" xr:uid="{00000000-0005-0000-0000-0000051E0000}"/>
    <cellStyle name="20% - Accent3 12 5 7" xfId="50340" xr:uid="{00000000-0005-0000-0000-0000061E0000}"/>
    <cellStyle name="20% - Accent3 12 6" xfId="4598" xr:uid="{00000000-0005-0000-0000-0000071E0000}"/>
    <cellStyle name="20% - Accent3 12 6 2" xfId="8250" xr:uid="{00000000-0005-0000-0000-0000081E0000}"/>
    <cellStyle name="20% - Accent3 12 6 2 2" xfId="33523" xr:uid="{00000000-0005-0000-0000-0000091E0000}"/>
    <cellStyle name="20% - Accent3 12 6 2 3" xfId="19156" xr:uid="{00000000-0005-0000-0000-00000A1E0000}"/>
    <cellStyle name="20% - Accent3 12 6 3" xfId="11785" xr:uid="{00000000-0005-0000-0000-00000B1E0000}"/>
    <cellStyle name="20% - Accent3 12 6 3 2" xfId="35463" xr:uid="{00000000-0005-0000-0000-00000C1E0000}"/>
    <cellStyle name="20% - Accent3 12 6 3 3" xfId="21057" xr:uid="{00000000-0005-0000-0000-00000D1E0000}"/>
    <cellStyle name="20% - Accent3 12 6 4" xfId="15325" xr:uid="{00000000-0005-0000-0000-00000E1E0000}"/>
    <cellStyle name="20% - Accent3 12 6 5" xfId="44890" xr:uid="{00000000-0005-0000-0000-00000F1E0000}"/>
    <cellStyle name="20% - Accent3 12 6 6" xfId="48425" xr:uid="{00000000-0005-0000-0000-0000101E0000}"/>
    <cellStyle name="20% - Accent3 12 6 7" xfId="51960" xr:uid="{00000000-0005-0000-0000-0000111E0000}"/>
    <cellStyle name="20% - Accent3 12 7" xfId="5016" xr:uid="{00000000-0005-0000-0000-0000121E0000}"/>
    <cellStyle name="20% - Accent3 12 7 2" xfId="24029" xr:uid="{00000000-0005-0000-0000-0000131E0000}"/>
    <cellStyle name="20% - Accent3 12 7 2 2" xfId="38660" xr:uid="{00000000-0005-0000-0000-0000141E0000}"/>
    <cellStyle name="20% - Accent3 12 7 3" xfId="30291" xr:uid="{00000000-0005-0000-0000-0000151E0000}"/>
    <cellStyle name="20% - Accent3 12 7 4" xfId="15924" xr:uid="{00000000-0005-0000-0000-0000161E0000}"/>
    <cellStyle name="20% - Accent3 12 8" xfId="8551" xr:uid="{00000000-0005-0000-0000-0000171E0000}"/>
    <cellStyle name="20% - Accent3 12 8 2" xfId="28675" xr:uid="{00000000-0005-0000-0000-0000181E0000}"/>
    <cellStyle name="20% - Accent3 12 8 3" xfId="15656" xr:uid="{00000000-0005-0000-0000-0000191E0000}"/>
    <cellStyle name="20% - Accent3 12 9" xfId="12090" xr:uid="{00000000-0005-0000-0000-00001A1E0000}"/>
    <cellStyle name="20% - Accent3 12 9 2" xfId="35451" xr:uid="{00000000-0005-0000-0000-00001B1E0000}"/>
    <cellStyle name="20% - Accent3 13" xfId="1285" xr:uid="{00000000-0005-0000-0000-00001C1E0000}"/>
    <cellStyle name="20% - Accent3 13 10" xfId="27081" xr:uid="{00000000-0005-0000-0000-00001D1E0000}"/>
    <cellStyle name="20% - Accent3 13 11" xfId="41670" xr:uid="{00000000-0005-0000-0000-00001E1E0000}"/>
    <cellStyle name="20% - Accent3 13 12" xfId="45205" xr:uid="{00000000-0005-0000-0000-00001F1E0000}"/>
    <cellStyle name="20% - Accent3 13 13" xfId="48740" xr:uid="{00000000-0005-0000-0000-0000201E0000}"/>
    <cellStyle name="20% - Accent3 13 2" xfId="1588" xr:uid="{00000000-0005-0000-0000-0000211E0000}"/>
    <cellStyle name="20% - Accent3 13 2 10" xfId="45468" xr:uid="{00000000-0005-0000-0000-0000221E0000}"/>
    <cellStyle name="20% - Accent3 13 2 11" xfId="49003" xr:uid="{00000000-0005-0000-0000-0000231E0000}"/>
    <cellStyle name="20% - Accent3 13 2 2" xfId="2437" xr:uid="{00000000-0005-0000-0000-0000241E0000}"/>
    <cellStyle name="20% - Accent3 13 2 2 10" xfId="49806" xr:uid="{00000000-0005-0000-0000-0000251E0000}"/>
    <cellStyle name="20% - Accent3 13 2 2 2" xfId="4057" xr:uid="{00000000-0005-0000-0000-0000261E0000}"/>
    <cellStyle name="20% - Accent3 13 2 2 2 2" xfId="7711" xr:uid="{00000000-0005-0000-0000-0000271E0000}"/>
    <cellStyle name="20% - Accent3 13 2 2 2 2 2" xfId="32988" xr:uid="{00000000-0005-0000-0000-0000281E0000}"/>
    <cellStyle name="20% - Accent3 13 2 2 2 2 3" xfId="18621" xr:uid="{00000000-0005-0000-0000-0000291E0000}"/>
    <cellStyle name="20% - Accent3 13 2 2 2 3" xfId="11246" xr:uid="{00000000-0005-0000-0000-00002A1E0000}"/>
    <cellStyle name="20% - Accent3 13 2 2 2 3 2" xfId="35467" xr:uid="{00000000-0005-0000-0000-00002B1E0000}"/>
    <cellStyle name="20% - Accent3 13 2 2 2 3 3" xfId="21060" xr:uid="{00000000-0005-0000-0000-00002C1E0000}"/>
    <cellStyle name="20% - Accent3 13 2 2 2 4" xfId="14786" xr:uid="{00000000-0005-0000-0000-00002D1E0000}"/>
    <cellStyle name="20% - Accent3 13 2 2 2 5" xfId="44351" xr:uid="{00000000-0005-0000-0000-00002E1E0000}"/>
    <cellStyle name="20% - Accent3 13 2 2 2 6" xfId="47886" xr:uid="{00000000-0005-0000-0000-00002F1E0000}"/>
    <cellStyle name="20% - Accent3 13 2 2 2 7" xfId="51421" xr:uid="{00000000-0005-0000-0000-0000301E0000}"/>
    <cellStyle name="20% - Accent3 13 2 2 3" xfId="6096" xr:uid="{00000000-0005-0000-0000-0000311E0000}"/>
    <cellStyle name="20% - Accent3 13 2 2 3 2" xfId="26461" xr:uid="{00000000-0005-0000-0000-0000321E0000}"/>
    <cellStyle name="20% - Accent3 13 2 2 3 2 2" xfId="41092" xr:uid="{00000000-0005-0000-0000-0000331E0000}"/>
    <cellStyle name="20% - Accent3 13 2 2 3 3" xfId="34604" xr:uid="{00000000-0005-0000-0000-0000341E0000}"/>
    <cellStyle name="20% - Accent3 13 2 2 3 4" xfId="20237" xr:uid="{00000000-0005-0000-0000-0000351E0000}"/>
    <cellStyle name="20% - Accent3 13 2 2 4" xfId="9631" xr:uid="{00000000-0005-0000-0000-0000361E0000}"/>
    <cellStyle name="20% - Accent3 13 2 2 4 2" xfId="25110" xr:uid="{00000000-0005-0000-0000-0000371E0000}"/>
    <cellStyle name="20% - Accent3 13 2 2 4 2 2" xfId="39741" xr:uid="{00000000-0005-0000-0000-0000381E0000}"/>
    <cellStyle name="20% - Accent3 13 2 2 4 3" xfId="31372" xr:uid="{00000000-0005-0000-0000-0000391E0000}"/>
    <cellStyle name="20% - Accent3 13 2 2 4 4" xfId="17005" xr:uid="{00000000-0005-0000-0000-00003A1E0000}"/>
    <cellStyle name="20% - Accent3 13 2 2 5" xfId="13171" xr:uid="{00000000-0005-0000-0000-00003B1E0000}"/>
    <cellStyle name="20% - Accent3 13 2 2 5 2" xfId="29756" xr:uid="{00000000-0005-0000-0000-00003C1E0000}"/>
    <cellStyle name="20% - Accent3 13 2 2 6" xfId="21059" xr:uid="{00000000-0005-0000-0000-00003D1E0000}"/>
    <cellStyle name="20% - Accent3 13 2 2 6 2" xfId="35466" xr:uid="{00000000-0005-0000-0000-00003E1E0000}"/>
    <cellStyle name="20% - Accent3 13 2 2 7" xfId="27083" xr:uid="{00000000-0005-0000-0000-00003F1E0000}"/>
    <cellStyle name="20% - Accent3 13 2 2 8" xfId="42736" xr:uid="{00000000-0005-0000-0000-0000401E0000}"/>
    <cellStyle name="20% - Accent3 13 2 2 9" xfId="46271" xr:uid="{00000000-0005-0000-0000-0000411E0000}"/>
    <cellStyle name="20% - Accent3 13 2 3" xfId="3253" xr:uid="{00000000-0005-0000-0000-0000421E0000}"/>
    <cellStyle name="20% - Accent3 13 2 3 2" xfId="6907" xr:uid="{00000000-0005-0000-0000-0000431E0000}"/>
    <cellStyle name="20% - Accent3 13 2 3 2 2" xfId="32184" xr:uid="{00000000-0005-0000-0000-0000441E0000}"/>
    <cellStyle name="20% - Accent3 13 2 3 2 3" xfId="17817" xr:uid="{00000000-0005-0000-0000-0000451E0000}"/>
    <cellStyle name="20% - Accent3 13 2 3 3" xfId="10442" xr:uid="{00000000-0005-0000-0000-0000461E0000}"/>
    <cellStyle name="20% - Accent3 13 2 3 3 2" xfId="35468" xr:uid="{00000000-0005-0000-0000-0000471E0000}"/>
    <cellStyle name="20% - Accent3 13 2 3 3 3" xfId="21061" xr:uid="{00000000-0005-0000-0000-0000481E0000}"/>
    <cellStyle name="20% - Accent3 13 2 3 4" xfId="13982" xr:uid="{00000000-0005-0000-0000-0000491E0000}"/>
    <cellStyle name="20% - Accent3 13 2 3 5" xfId="43547" xr:uid="{00000000-0005-0000-0000-00004A1E0000}"/>
    <cellStyle name="20% - Accent3 13 2 3 6" xfId="47082" xr:uid="{00000000-0005-0000-0000-00004B1E0000}"/>
    <cellStyle name="20% - Accent3 13 2 3 7" xfId="50617" xr:uid="{00000000-0005-0000-0000-00004C1E0000}"/>
    <cellStyle name="20% - Accent3 13 2 4" xfId="5293" xr:uid="{00000000-0005-0000-0000-00004D1E0000}"/>
    <cellStyle name="20% - Accent3 13 2 4 2" xfId="25658" xr:uid="{00000000-0005-0000-0000-00004E1E0000}"/>
    <cellStyle name="20% - Accent3 13 2 4 2 2" xfId="40289" xr:uid="{00000000-0005-0000-0000-00004F1E0000}"/>
    <cellStyle name="20% - Accent3 13 2 4 3" xfId="33800" xr:uid="{00000000-0005-0000-0000-0000501E0000}"/>
    <cellStyle name="20% - Accent3 13 2 4 4" xfId="19433" xr:uid="{00000000-0005-0000-0000-0000511E0000}"/>
    <cellStyle name="20% - Accent3 13 2 5" xfId="8828" xr:uid="{00000000-0005-0000-0000-0000521E0000}"/>
    <cellStyle name="20% - Accent3 13 2 5 2" xfId="24306" xr:uid="{00000000-0005-0000-0000-0000531E0000}"/>
    <cellStyle name="20% - Accent3 13 2 5 2 2" xfId="38937" xr:uid="{00000000-0005-0000-0000-0000541E0000}"/>
    <cellStyle name="20% - Accent3 13 2 5 3" xfId="30568" xr:uid="{00000000-0005-0000-0000-0000551E0000}"/>
    <cellStyle name="20% - Accent3 13 2 5 4" xfId="16201" xr:uid="{00000000-0005-0000-0000-0000561E0000}"/>
    <cellStyle name="20% - Accent3 13 2 6" xfId="12367" xr:uid="{00000000-0005-0000-0000-0000571E0000}"/>
    <cellStyle name="20% - Accent3 13 2 6 2" xfId="28952" xr:uid="{00000000-0005-0000-0000-0000581E0000}"/>
    <cellStyle name="20% - Accent3 13 2 7" xfId="21058" xr:uid="{00000000-0005-0000-0000-0000591E0000}"/>
    <cellStyle name="20% - Accent3 13 2 7 2" xfId="35465" xr:uid="{00000000-0005-0000-0000-00005A1E0000}"/>
    <cellStyle name="20% - Accent3 13 2 8" xfId="27082" xr:uid="{00000000-0005-0000-0000-00005B1E0000}"/>
    <cellStyle name="20% - Accent3 13 2 9" xfId="41933" xr:uid="{00000000-0005-0000-0000-00005C1E0000}"/>
    <cellStyle name="20% - Accent3 13 3" xfId="1866" xr:uid="{00000000-0005-0000-0000-00005D1E0000}"/>
    <cellStyle name="20% - Accent3 13 3 10" xfId="45745" xr:uid="{00000000-0005-0000-0000-00005E1E0000}"/>
    <cellStyle name="20% - Accent3 13 3 11" xfId="49280" xr:uid="{00000000-0005-0000-0000-00005F1E0000}"/>
    <cellStyle name="20% - Accent3 13 3 2" xfId="2714" xr:uid="{00000000-0005-0000-0000-0000601E0000}"/>
    <cellStyle name="20% - Accent3 13 3 2 10" xfId="50082" xr:uid="{00000000-0005-0000-0000-0000611E0000}"/>
    <cellStyle name="20% - Accent3 13 3 2 2" xfId="4334" xr:uid="{00000000-0005-0000-0000-0000621E0000}"/>
    <cellStyle name="20% - Accent3 13 3 2 2 2" xfId="7988" xr:uid="{00000000-0005-0000-0000-0000631E0000}"/>
    <cellStyle name="20% - Accent3 13 3 2 2 2 2" xfId="33265" xr:uid="{00000000-0005-0000-0000-0000641E0000}"/>
    <cellStyle name="20% - Accent3 13 3 2 2 2 3" xfId="18898" xr:uid="{00000000-0005-0000-0000-0000651E0000}"/>
    <cellStyle name="20% - Accent3 13 3 2 2 3" xfId="11523" xr:uid="{00000000-0005-0000-0000-0000661E0000}"/>
    <cellStyle name="20% - Accent3 13 3 2 2 3 2" xfId="35471" xr:uid="{00000000-0005-0000-0000-0000671E0000}"/>
    <cellStyle name="20% - Accent3 13 3 2 2 3 3" xfId="21064" xr:uid="{00000000-0005-0000-0000-0000681E0000}"/>
    <cellStyle name="20% - Accent3 13 3 2 2 4" xfId="15063" xr:uid="{00000000-0005-0000-0000-0000691E0000}"/>
    <cellStyle name="20% - Accent3 13 3 2 2 5" xfId="44628" xr:uid="{00000000-0005-0000-0000-00006A1E0000}"/>
    <cellStyle name="20% - Accent3 13 3 2 2 6" xfId="48163" xr:uid="{00000000-0005-0000-0000-00006B1E0000}"/>
    <cellStyle name="20% - Accent3 13 3 2 2 7" xfId="51698" xr:uid="{00000000-0005-0000-0000-00006C1E0000}"/>
    <cellStyle name="20% - Accent3 13 3 2 3" xfId="6372" xr:uid="{00000000-0005-0000-0000-00006D1E0000}"/>
    <cellStyle name="20% - Accent3 13 3 2 3 2" xfId="26737" xr:uid="{00000000-0005-0000-0000-00006E1E0000}"/>
    <cellStyle name="20% - Accent3 13 3 2 3 2 2" xfId="41368" xr:uid="{00000000-0005-0000-0000-00006F1E0000}"/>
    <cellStyle name="20% - Accent3 13 3 2 3 3" xfId="34881" xr:uid="{00000000-0005-0000-0000-0000701E0000}"/>
    <cellStyle name="20% - Accent3 13 3 2 3 4" xfId="20514" xr:uid="{00000000-0005-0000-0000-0000711E0000}"/>
    <cellStyle name="20% - Accent3 13 3 2 4" xfId="9907" xr:uid="{00000000-0005-0000-0000-0000721E0000}"/>
    <cellStyle name="20% - Accent3 13 3 2 4 2" xfId="25386" xr:uid="{00000000-0005-0000-0000-0000731E0000}"/>
    <cellStyle name="20% - Accent3 13 3 2 4 2 2" xfId="40017" xr:uid="{00000000-0005-0000-0000-0000741E0000}"/>
    <cellStyle name="20% - Accent3 13 3 2 4 3" xfId="31649" xr:uid="{00000000-0005-0000-0000-0000751E0000}"/>
    <cellStyle name="20% - Accent3 13 3 2 4 4" xfId="17282" xr:uid="{00000000-0005-0000-0000-0000761E0000}"/>
    <cellStyle name="20% - Accent3 13 3 2 5" xfId="13447" xr:uid="{00000000-0005-0000-0000-0000771E0000}"/>
    <cellStyle name="20% - Accent3 13 3 2 5 2" xfId="30033" xr:uid="{00000000-0005-0000-0000-0000781E0000}"/>
    <cellStyle name="20% - Accent3 13 3 2 6" xfId="21063" xr:uid="{00000000-0005-0000-0000-0000791E0000}"/>
    <cellStyle name="20% - Accent3 13 3 2 6 2" xfId="35470" xr:uid="{00000000-0005-0000-0000-00007A1E0000}"/>
    <cellStyle name="20% - Accent3 13 3 2 7" xfId="27085" xr:uid="{00000000-0005-0000-0000-00007B1E0000}"/>
    <cellStyle name="20% - Accent3 13 3 2 8" xfId="43012" xr:uid="{00000000-0005-0000-0000-00007C1E0000}"/>
    <cellStyle name="20% - Accent3 13 3 2 9" xfId="46547" xr:uid="{00000000-0005-0000-0000-00007D1E0000}"/>
    <cellStyle name="20% - Accent3 13 3 3" xfId="3530" xr:uid="{00000000-0005-0000-0000-00007E1E0000}"/>
    <cellStyle name="20% - Accent3 13 3 3 2" xfId="7184" xr:uid="{00000000-0005-0000-0000-00007F1E0000}"/>
    <cellStyle name="20% - Accent3 13 3 3 2 2" xfId="32461" xr:uid="{00000000-0005-0000-0000-0000801E0000}"/>
    <cellStyle name="20% - Accent3 13 3 3 2 3" xfId="18094" xr:uid="{00000000-0005-0000-0000-0000811E0000}"/>
    <cellStyle name="20% - Accent3 13 3 3 3" xfId="10719" xr:uid="{00000000-0005-0000-0000-0000821E0000}"/>
    <cellStyle name="20% - Accent3 13 3 3 3 2" xfId="35472" xr:uid="{00000000-0005-0000-0000-0000831E0000}"/>
    <cellStyle name="20% - Accent3 13 3 3 3 3" xfId="21065" xr:uid="{00000000-0005-0000-0000-0000841E0000}"/>
    <cellStyle name="20% - Accent3 13 3 3 4" xfId="14259" xr:uid="{00000000-0005-0000-0000-0000851E0000}"/>
    <cellStyle name="20% - Accent3 13 3 3 5" xfId="43824" xr:uid="{00000000-0005-0000-0000-0000861E0000}"/>
    <cellStyle name="20% - Accent3 13 3 3 6" xfId="47359" xr:uid="{00000000-0005-0000-0000-0000871E0000}"/>
    <cellStyle name="20% - Accent3 13 3 3 7" xfId="50894" xr:uid="{00000000-0005-0000-0000-0000881E0000}"/>
    <cellStyle name="20% - Accent3 13 3 4" xfId="5570" xr:uid="{00000000-0005-0000-0000-0000891E0000}"/>
    <cellStyle name="20% - Accent3 13 3 4 2" xfId="25935" xr:uid="{00000000-0005-0000-0000-00008A1E0000}"/>
    <cellStyle name="20% - Accent3 13 3 4 2 2" xfId="40566" xr:uid="{00000000-0005-0000-0000-00008B1E0000}"/>
    <cellStyle name="20% - Accent3 13 3 4 3" xfId="34077" xr:uid="{00000000-0005-0000-0000-00008C1E0000}"/>
    <cellStyle name="20% - Accent3 13 3 4 4" xfId="19710" xr:uid="{00000000-0005-0000-0000-00008D1E0000}"/>
    <cellStyle name="20% - Accent3 13 3 5" xfId="9105" xr:uid="{00000000-0005-0000-0000-00008E1E0000}"/>
    <cellStyle name="20% - Accent3 13 3 5 2" xfId="24583" xr:uid="{00000000-0005-0000-0000-00008F1E0000}"/>
    <cellStyle name="20% - Accent3 13 3 5 2 2" xfId="39214" xr:uid="{00000000-0005-0000-0000-0000901E0000}"/>
    <cellStyle name="20% - Accent3 13 3 5 3" xfId="30845" xr:uid="{00000000-0005-0000-0000-0000911E0000}"/>
    <cellStyle name="20% - Accent3 13 3 5 4" xfId="16478" xr:uid="{00000000-0005-0000-0000-0000921E0000}"/>
    <cellStyle name="20% - Accent3 13 3 6" xfId="12644" xr:uid="{00000000-0005-0000-0000-0000931E0000}"/>
    <cellStyle name="20% - Accent3 13 3 6 2" xfId="29229" xr:uid="{00000000-0005-0000-0000-0000941E0000}"/>
    <cellStyle name="20% - Accent3 13 3 7" xfId="21062" xr:uid="{00000000-0005-0000-0000-0000951E0000}"/>
    <cellStyle name="20% - Accent3 13 3 7 2" xfId="35469" xr:uid="{00000000-0005-0000-0000-0000961E0000}"/>
    <cellStyle name="20% - Accent3 13 3 8" xfId="27084" xr:uid="{00000000-0005-0000-0000-0000971E0000}"/>
    <cellStyle name="20% - Accent3 13 3 9" xfId="42210" xr:uid="{00000000-0005-0000-0000-0000981E0000}"/>
    <cellStyle name="20% - Accent3 13 4" xfId="2175" xr:uid="{00000000-0005-0000-0000-0000991E0000}"/>
    <cellStyle name="20% - Accent3 13 4 10" xfId="49544" xr:uid="{00000000-0005-0000-0000-00009A1E0000}"/>
    <cellStyle name="20% - Accent3 13 4 2" xfId="3795" xr:uid="{00000000-0005-0000-0000-00009B1E0000}"/>
    <cellStyle name="20% - Accent3 13 4 2 2" xfId="7449" xr:uid="{00000000-0005-0000-0000-00009C1E0000}"/>
    <cellStyle name="20% - Accent3 13 4 2 2 2" xfId="32726" xr:uid="{00000000-0005-0000-0000-00009D1E0000}"/>
    <cellStyle name="20% - Accent3 13 4 2 2 3" xfId="18359" xr:uid="{00000000-0005-0000-0000-00009E1E0000}"/>
    <cellStyle name="20% - Accent3 13 4 2 3" xfId="10984" xr:uid="{00000000-0005-0000-0000-00009F1E0000}"/>
    <cellStyle name="20% - Accent3 13 4 2 3 2" xfId="35474" xr:uid="{00000000-0005-0000-0000-0000A01E0000}"/>
    <cellStyle name="20% - Accent3 13 4 2 3 3" xfId="21067" xr:uid="{00000000-0005-0000-0000-0000A11E0000}"/>
    <cellStyle name="20% - Accent3 13 4 2 4" xfId="14524" xr:uid="{00000000-0005-0000-0000-0000A21E0000}"/>
    <cellStyle name="20% - Accent3 13 4 2 5" xfId="44089" xr:uid="{00000000-0005-0000-0000-0000A31E0000}"/>
    <cellStyle name="20% - Accent3 13 4 2 6" xfId="47624" xr:uid="{00000000-0005-0000-0000-0000A41E0000}"/>
    <cellStyle name="20% - Accent3 13 4 2 7" xfId="51159" xr:uid="{00000000-0005-0000-0000-0000A51E0000}"/>
    <cellStyle name="20% - Accent3 13 4 3" xfId="5834" xr:uid="{00000000-0005-0000-0000-0000A61E0000}"/>
    <cellStyle name="20% - Accent3 13 4 3 2" xfId="26199" xr:uid="{00000000-0005-0000-0000-0000A71E0000}"/>
    <cellStyle name="20% - Accent3 13 4 3 2 2" xfId="40830" xr:uid="{00000000-0005-0000-0000-0000A81E0000}"/>
    <cellStyle name="20% - Accent3 13 4 3 3" xfId="34342" xr:uid="{00000000-0005-0000-0000-0000A91E0000}"/>
    <cellStyle name="20% - Accent3 13 4 3 4" xfId="19975" xr:uid="{00000000-0005-0000-0000-0000AA1E0000}"/>
    <cellStyle name="20% - Accent3 13 4 4" xfId="9369" xr:uid="{00000000-0005-0000-0000-0000AB1E0000}"/>
    <cellStyle name="20% - Accent3 13 4 4 2" xfId="24848" xr:uid="{00000000-0005-0000-0000-0000AC1E0000}"/>
    <cellStyle name="20% - Accent3 13 4 4 2 2" xfId="39479" xr:uid="{00000000-0005-0000-0000-0000AD1E0000}"/>
    <cellStyle name="20% - Accent3 13 4 4 3" xfId="31110" xr:uid="{00000000-0005-0000-0000-0000AE1E0000}"/>
    <cellStyle name="20% - Accent3 13 4 4 4" xfId="16743" xr:uid="{00000000-0005-0000-0000-0000AF1E0000}"/>
    <cellStyle name="20% - Accent3 13 4 5" xfId="12909" xr:uid="{00000000-0005-0000-0000-0000B01E0000}"/>
    <cellStyle name="20% - Accent3 13 4 5 2" xfId="29494" xr:uid="{00000000-0005-0000-0000-0000B11E0000}"/>
    <cellStyle name="20% - Accent3 13 4 6" xfId="21066" xr:uid="{00000000-0005-0000-0000-0000B21E0000}"/>
    <cellStyle name="20% - Accent3 13 4 6 2" xfId="35473" xr:uid="{00000000-0005-0000-0000-0000B31E0000}"/>
    <cellStyle name="20% - Accent3 13 4 7" xfId="27086" xr:uid="{00000000-0005-0000-0000-0000B41E0000}"/>
    <cellStyle name="20% - Accent3 13 4 8" xfId="42474" xr:uid="{00000000-0005-0000-0000-0000B51E0000}"/>
    <cellStyle name="20% - Accent3 13 4 9" xfId="46009" xr:uid="{00000000-0005-0000-0000-0000B61E0000}"/>
    <cellStyle name="20% - Accent3 13 5" xfId="2990" xr:uid="{00000000-0005-0000-0000-0000B71E0000}"/>
    <cellStyle name="20% - Accent3 13 5 2" xfId="6644" xr:uid="{00000000-0005-0000-0000-0000B81E0000}"/>
    <cellStyle name="20% - Accent3 13 5 2 2" xfId="31921" xr:uid="{00000000-0005-0000-0000-0000B91E0000}"/>
    <cellStyle name="20% - Accent3 13 5 2 3" xfId="17554" xr:uid="{00000000-0005-0000-0000-0000BA1E0000}"/>
    <cellStyle name="20% - Accent3 13 5 3" xfId="10179" xr:uid="{00000000-0005-0000-0000-0000BB1E0000}"/>
    <cellStyle name="20% - Accent3 13 5 3 2" xfId="35475" xr:uid="{00000000-0005-0000-0000-0000BC1E0000}"/>
    <cellStyle name="20% - Accent3 13 5 3 3" xfId="21068" xr:uid="{00000000-0005-0000-0000-0000BD1E0000}"/>
    <cellStyle name="20% - Accent3 13 5 4" xfId="13719" xr:uid="{00000000-0005-0000-0000-0000BE1E0000}"/>
    <cellStyle name="20% - Accent3 13 5 5" xfId="43284" xr:uid="{00000000-0005-0000-0000-0000BF1E0000}"/>
    <cellStyle name="20% - Accent3 13 5 6" xfId="46819" xr:uid="{00000000-0005-0000-0000-0000C01E0000}"/>
    <cellStyle name="20% - Accent3 13 5 7" xfId="50354" xr:uid="{00000000-0005-0000-0000-0000C11E0000}"/>
    <cellStyle name="20% - Accent3 13 6" xfId="4612" xr:uid="{00000000-0005-0000-0000-0000C21E0000}"/>
    <cellStyle name="20% - Accent3 13 6 2" xfId="8264" xr:uid="{00000000-0005-0000-0000-0000C31E0000}"/>
    <cellStyle name="20% - Accent3 13 6 2 2" xfId="33537" xr:uid="{00000000-0005-0000-0000-0000C41E0000}"/>
    <cellStyle name="20% - Accent3 13 6 2 3" xfId="19170" xr:uid="{00000000-0005-0000-0000-0000C51E0000}"/>
    <cellStyle name="20% - Accent3 13 6 3" xfId="11799" xr:uid="{00000000-0005-0000-0000-0000C61E0000}"/>
    <cellStyle name="20% - Accent3 13 6 3 2" xfId="35476" xr:uid="{00000000-0005-0000-0000-0000C71E0000}"/>
    <cellStyle name="20% - Accent3 13 6 3 3" xfId="21069" xr:uid="{00000000-0005-0000-0000-0000C81E0000}"/>
    <cellStyle name="20% - Accent3 13 6 4" xfId="15339" xr:uid="{00000000-0005-0000-0000-0000C91E0000}"/>
    <cellStyle name="20% - Accent3 13 6 5" xfId="44904" xr:uid="{00000000-0005-0000-0000-0000CA1E0000}"/>
    <cellStyle name="20% - Accent3 13 6 6" xfId="48439" xr:uid="{00000000-0005-0000-0000-0000CB1E0000}"/>
    <cellStyle name="20% - Accent3 13 6 7" xfId="51974" xr:uid="{00000000-0005-0000-0000-0000CC1E0000}"/>
    <cellStyle name="20% - Accent3 13 7" xfId="5030" xr:uid="{00000000-0005-0000-0000-0000CD1E0000}"/>
    <cellStyle name="20% - Accent3 13 7 2" xfId="24043" xr:uid="{00000000-0005-0000-0000-0000CE1E0000}"/>
    <cellStyle name="20% - Accent3 13 7 2 2" xfId="38674" xr:uid="{00000000-0005-0000-0000-0000CF1E0000}"/>
    <cellStyle name="20% - Accent3 13 7 3" xfId="30305" xr:uid="{00000000-0005-0000-0000-0000D01E0000}"/>
    <cellStyle name="20% - Accent3 13 7 4" xfId="15938" xr:uid="{00000000-0005-0000-0000-0000D11E0000}"/>
    <cellStyle name="20% - Accent3 13 8" xfId="8565" xr:uid="{00000000-0005-0000-0000-0000D21E0000}"/>
    <cellStyle name="20% - Accent3 13 8 2" xfId="28689" xr:uid="{00000000-0005-0000-0000-0000D31E0000}"/>
    <cellStyle name="20% - Accent3 13 8 3" xfId="15670" xr:uid="{00000000-0005-0000-0000-0000D41E0000}"/>
    <cellStyle name="20% - Accent3 13 9" xfId="12104" xr:uid="{00000000-0005-0000-0000-0000D51E0000}"/>
    <cellStyle name="20% - Accent3 13 9 2" xfId="35464" xr:uid="{00000000-0005-0000-0000-0000D61E0000}"/>
    <cellStyle name="20% - Accent3 14" xfId="1299" xr:uid="{00000000-0005-0000-0000-0000D71E0000}"/>
    <cellStyle name="20% - Accent3 14 10" xfId="27087" xr:uid="{00000000-0005-0000-0000-0000D81E0000}"/>
    <cellStyle name="20% - Accent3 14 11" xfId="41684" xr:uid="{00000000-0005-0000-0000-0000D91E0000}"/>
    <cellStyle name="20% - Accent3 14 12" xfId="45219" xr:uid="{00000000-0005-0000-0000-0000DA1E0000}"/>
    <cellStyle name="20% - Accent3 14 13" xfId="48754" xr:uid="{00000000-0005-0000-0000-0000DB1E0000}"/>
    <cellStyle name="20% - Accent3 14 2" xfId="1602" xr:uid="{00000000-0005-0000-0000-0000DC1E0000}"/>
    <cellStyle name="20% - Accent3 14 2 10" xfId="45482" xr:uid="{00000000-0005-0000-0000-0000DD1E0000}"/>
    <cellStyle name="20% - Accent3 14 2 11" xfId="49017" xr:uid="{00000000-0005-0000-0000-0000DE1E0000}"/>
    <cellStyle name="20% - Accent3 14 2 2" xfId="2451" xr:uid="{00000000-0005-0000-0000-0000DF1E0000}"/>
    <cellStyle name="20% - Accent3 14 2 2 10" xfId="49820" xr:uid="{00000000-0005-0000-0000-0000E01E0000}"/>
    <cellStyle name="20% - Accent3 14 2 2 2" xfId="4071" xr:uid="{00000000-0005-0000-0000-0000E11E0000}"/>
    <cellStyle name="20% - Accent3 14 2 2 2 2" xfId="7725" xr:uid="{00000000-0005-0000-0000-0000E21E0000}"/>
    <cellStyle name="20% - Accent3 14 2 2 2 2 2" xfId="33002" xr:uid="{00000000-0005-0000-0000-0000E31E0000}"/>
    <cellStyle name="20% - Accent3 14 2 2 2 2 3" xfId="18635" xr:uid="{00000000-0005-0000-0000-0000E41E0000}"/>
    <cellStyle name="20% - Accent3 14 2 2 2 3" xfId="11260" xr:uid="{00000000-0005-0000-0000-0000E51E0000}"/>
    <cellStyle name="20% - Accent3 14 2 2 2 3 2" xfId="35480" xr:uid="{00000000-0005-0000-0000-0000E61E0000}"/>
    <cellStyle name="20% - Accent3 14 2 2 2 3 3" xfId="21072" xr:uid="{00000000-0005-0000-0000-0000E71E0000}"/>
    <cellStyle name="20% - Accent3 14 2 2 2 4" xfId="14800" xr:uid="{00000000-0005-0000-0000-0000E81E0000}"/>
    <cellStyle name="20% - Accent3 14 2 2 2 5" xfId="44365" xr:uid="{00000000-0005-0000-0000-0000E91E0000}"/>
    <cellStyle name="20% - Accent3 14 2 2 2 6" xfId="47900" xr:uid="{00000000-0005-0000-0000-0000EA1E0000}"/>
    <cellStyle name="20% - Accent3 14 2 2 2 7" xfId="51435" xr:uid="{00000000-0005-0000-0000-0000EB1E0000}"/>
    <cellStyle name="20% - Accent3 14 2 2 3" xfId="6110" xr:uid="{00000000-0005-0000-0000-0000EC1E0000}"/>
    <cellStyle name="20% - Accent3 14 2 2 3 2" xfId="26475" xr:uid="{00000000-0005-0000-0000-0000ED1E0000}"/>
    <cellStyle name="20% - Accent3 14 2 2 3 2 2" xfId="41106" xr:uid="{00000000-0005-0000-0000-0000EE1E0000}"/>
    <cellStyle name="20% - Accent3 14 2 2 3 3" xfId="34618" xr:uid="{00000000-0005-0000-0000-0000EF1E0000}"/>
    <cellStyle name="20% - Accent3 14 2 2 3 4" xfId="20251" xr:uid="{00000000-0005-0000-0000-0000F01E0000}"/>
    <cellStyle name="20% - Accent3 14 2 2 4" xfId="9645" xr:uid="{00000000-0005-0000-0000-0000F11E0000}"/>
    <cellStyle name="20% - Accent3 14 2 2 4 2" xfId="25124" xr:uid="{00000000-0005-0000-0000-0000F21E0000}"/>
    <cellStyle name="20% - Accent3 14 2 2 4 2 2" xfId="39755" xr:uid="{00000000-0005-0000-0000-0000F31E0000}"/>
    <cellStyle name="20% - Accent3 14 2 2 4 3" xfId="31386" xr:uid="{00000000-0005-0000-0000-0000F41E0000}"/>
    <cellStyle name="20% - Accent3 14 2 2 4 4" xfId="17019" xr:uid="{00000000-0005-0000-0000-0000F51E0000}"/>
    <cellStyle name="20% - Accent3 14 2 2 5" xfId="13185" xr:uid="{00000000-0005-0000-0000-0000F61E0000}"/>
    <cellStyle name="20% - Accent3 14 2 2 5 2" xfId="29770" xr:uid="{00000000-0005-0000-0000-0000F71E0000}"/>
    <cellStyle name="20% - Accent3 14 2 2 6" xfId="21071" xr:uid="{00000000-0005-0000-0000-0000F81E0000}"/>
    <cellStyle name="20% - Accent3 14 2 2 6 2" xfId="35479" xr:uid="{00000000-0005-0000-0000-0000F91E0000}"/>
    <cellStyle name="20% - Accent3 14 2 2 7" xfId="27089" xr:uid="{00000000-0005-0000-0000-0000FA1E0000}"/>
    <cellStyle name="20% - Accent3 14 2 2 8" xfId="42750" xr:uid="{00000000-0005-0000-0000-0000FB1E0000}"/>
    <cellStyle name="20% - Accent3 14 2 2 9" xfId="46285" xr:uid="{00000000-0005-0000-0000-0000FC1E0000}"/>
    <cellStyle name="20% - Accent3 14 2 3" xfId="3267" xr:uid="{00000000-0005-0000-0000-0000FD1E0000}"/>
    <cellStyle name="20% - Accent3 14 2 3 2" xfId="6921" xr:uid="{00000000-0005-0000-0000-0000FE1E0000}"/>
    <cellStyle name="20% - Accent3 14 2 3 2 2" xfId="32198" xr:uid="{00000000-0005-0000-0000-0000FF1E0000}"/>
    <cellStyle name="20% - Accent3 14 2 3 2 3" xfId="17831" xr:uid="{00000000-0005-0000-0000-0000001F0000}"/>
    <cellStyle name="20% - Accent3 14 2 3 3" xfId="10456" xr:uid="{00000000-0005-0000-0000-0000011F0000}"/>
    <cellStyle name="20% - Accent3 14 2 3 3 2" xfId="35481" xr:uid="{00000000-0005-0000-0000-0000021F0000}"/>
    <cellStyle name="20% - Accent3 14 2 3 3 3" xfId="21073" xr:uid="{00000000-0005-0000-0000-0000031F0000}"/>
    <cellStyle name="20% - Accent3 14 2 3 4" xfId="13996" xr:uid="{00000000-0005-0000-0000-0000041F0000}"/>
    <cellStyle name="20% - Accent3 14 2 3 5" xfId="43561" xr:uid="{00000000-0005-0000-0000-0000051F0000}"/>
    <cellStyle name="20% - Accent3 14 2 3 6" xfId="47096" xr:uid="{00000000-0005-0000-0000-0000061F0000}"/>
    <cellStyle name="20% - Accent3 14 2 3 7" xfId="50631" xr:uid="{00000000-0005-0000-0000-0000071F0000}"/>
    <cellStyle name="20% - Accent3 14 2 4" xfId="5307" xr:uid="{00000000-0005-0000-0000-0000081F0000}"/>
    <cellStyle name="20% - Accent3 14 2 4 2" xfId="25672" xr:uid="{00000000-0005-0000-0000-0000091F0000}"/>
    <cellStyle name="20% - Accent3 14 2 4 2 2" xfId="40303" xr:uid="{00000000-0005-0000-0000-00000A1F0000}"/>
    <cellStyle name="20% - Accent3 14 2 4 3" xfId="33814" xr:uid="{00000000-0005-0000-0000-00000B1F0000}"/>
    <cellStyle name="20% - Accent3 14 2 4 4" xfId="19447" xr:uid="{00000000-0005-0000-0000-00000C1F0000}"/>
    <cellStyle name="20% - Accent3 14 2 5" xfId="8842" xr:uid="{00000000-0005-0000-0000-00000D1F0000}"/>
    <cellStyle name="20% - Accent3 14 2 5 2" xfId="24320" xr:uid="{00000000-0005-0000-0000-00000E1F0000}"/>
    <cellStyle name="20% - Accent3 14 2 5 2 2" xfId="38951" xr:uid="{00000000-0005-0000-0000-00000F1F0000}"/>
    <cellStyle name="20% - Accent3 14 2 5 3" xfId="30582" xr:uid="{00000000-0005-0000-0000-0000101F0000}"/>
    <cellStyle name="20% - Accent3 14 2 5 4" xfId="16215" xr:uid="{00000000-0005-0000-0000-0000111F0000}"/>
    <cellStyle name="20% - Accent3 14 2 6" xfId="12381" xr:uid="{00000000-0005-0000-0000-0000121F0000}"/>
    <cellStyle name="20% - Accent3 14 2 6 2" xfId="28966" xr:uid="{00000000-0005-0000-0000-0000131F0000}"/>
    <cellStyle name="20% - Accent3 14 2 7" xfId="21070" xr:uid="{00000000-0005-0000-0000-0000141F0000}"/>
    <cellStyle name="20% - Accent3 14 2 7 2" xfId="35478" xr:uid="{00000000-0005-0000-0000-0000151F0000}"/>
    <cellStyle name="20% - Accent3 14 2 8" xfId="27088" xr:uid="{00000000-0005-0000-0000-0000161F0000}"/>
    <cellStyle name="20% - Accent3 14 2 9" xfId="41947" xr:uid="{00000000-0005-0000-0000-0000171F0000}"/>
    <cellStyle name="20% - Accent3 14 3" xfId="1880" xr:uid="{00000000-0005-0000-0000-0000181F0000}"/>
    <cellStyle name="20% - Accent3 14 3 10" xfId="45759" xr:uid="{00000000-0005-0000-0000-0000191F0000}"/>
    <cellStyle name="20% - Accent3 14 3 11" xfId="49294" xr:uid="{00000000-0005-0000-0000-00001A1F0000}"/>
    <cellStyle name="20% - Accent3 14 3 2" xfId="2728" xr:uid="{00000000-0005-0000-0000-00001B1F0000}"/>
    <cellStyle name="20% - Accent3 14 3 2 10" xfId="50096" xr:uid="{00000000-0005-0000-0000-00001C1F0000}"/>
    <cellStyle name="20% - Accent3 14 3 2 2" xfId="4348" xr:uid="{00000000-0005-0000-0000-00001D1F0000}"/>
    <cellStyle name="20% - Accent3 14 3 2 2 2" xfId="8002" xr:uid="{00000000-0005-0000-0000-00001E1F0000}"/>
    <cellStyle name="20% - Accent3 14 3 2 2 2 2" xfId="33279" xr:uid="{00000000-0005-0000-0000-00001F1F0000}"/>
    <cellStyle name="20% - Accent3 14 3 2 2 2 3" xfId="18912" xr:uid="{00000000-0005-0000-0000-0000201F0000}"/>
    <cellStyle name="20% - Accent3 14 3 2 2 3" xfId="11537" xr:uid="{00000000-0005-0000-0000-0000211F0000}"/>
    <cellStyle name="20% - Accent3 14 3 2 2 3 2" xfId="35484" xr:uid="{00000000-0005-0000-0000-0000221F0000}"/>
    <cellStyle name="20% - Accent3 14 3 2 2 3 3" xfId="21076" xr:uid="{00000000-0005-0000-0000-0000231F0000}"/>
    <cellStyle name="20% - Accent3 14 3 2 2 4" xfId="15077" xr:uid="{00000000-0005-0000-0000-0000241F0000}"/>
    <cellStyle name="20% - Accent3 14 3 2 2 5" xfId="44642" xr:uid="{00000000-0005-0000-0000-0000251F0000}"/>
    <cellStyle name="20% - Accent3 14 3 2 2 6" xfId="48177" xr:uid="{00000000-0005-0000-0000-0000261F0000}"/>
    <cellStyle name="20% - Accent3 14 3 2 2 7" xfId="51712" xr:uid="{00000000-0005-0000-0000-0000271F0000}"/>
    <cellStyle name="20% - Accent3 14 3 2 3" xfId="6386" xr:uid="{00000000-0005-0000-0000-0000281F0000}"/>
    <cellStyle name="20% - Accent3 14 3 2 3 2" xfId="26751" xr:uid="{00000000-0005-0000-0000-0000291F0000}"/>
    <cellStyle name="20% - Accent3 14 3 2 3 2 2" xfId="41382" xr:uid="{00000000-0005-0000-0000-00002A1F0000}"/>
    <cellStyle name="20% - Accent3 14 3 2 3 3" xfId="34895" xr:uid="{00000000-0005-0000-0000-00002B1F0000}"/>
    <cellStyle name="20% - Accent3 14 3 2 3 4" xfId="20528" xr:uid="{00000000-0005-0000-0000-00002C1F0000}"/>
    <cellStyle name="20% - Accent3 14 3 2 4" xfId="9921" xr:uid="{00000000-0005-0000-0000-00002D1F0000}"/>
    <cellStyle name="20% - Accent3 14 3 2 4 2" xfId="25400" xr:uid="{00000000-0005-0000-0000-00002E1F0000}"/>
    <cellStyle name="20% - Accent3 14 3 2 4 2 2" xfId="40031" xr:uid="{00000000-0005-0000-0000-00002F1F0000}"/>
    <cellStyle name="20% - Accent3 14 3 2 4 3" xfId="31663" xr:uid="{00000000-0005-0000-0000-0000301F0000}"/>
    <cellStyle name="20% - Accent3 14 3 2 4 4" xfId="17296" xr:uid="{00000000-0005-0000-0000-0000311F0000}"/>
    <cellStyle name="20% - Accent3 14 3 2 5" xfId="13461" xr:uid="{00000000-0005-0000-0000-0000321F0000}"/>
    <cellStyle name="20% - Accent3 14 3 2 5 2" xfId="30047" xr:uid="{00000000-0005-0000-0000-0000331F0000}"/>
    <cellStyle name="20% - Accent3 14 3 2 6" xfId="21075" xr:uid="{00000000-0005-0000-0000-0000341F0000}"/>
    <cellStyle name="20% - Accent3 14 3 2 6 2" xfId="35483" xr:uid="{00000000-0005-0000-0000-0000351F0000}"/>
    <cellStyle name="20% - Accent3 14 3 2 7" xfId="27091" xr:uid="{00000000-0005-0000-0000-0000361F0000}"/>
    <cellStyle name="20% - Accent3 14 3 2 8" xfId="43026" xr:uid="{00000000-0005-0000-0000-0000371F0000}"/>
    <cellStyle name="20% - Accent3 14 3 2 9" xfId="46561" xr:uid="{00000000-0005-0000-0000-0000381F0000}"/>
    <cellStyle name="20% - Accent3 14 3 3" xfId="3544" xr:uid="{00000000-0005-0000-0000-0000391F0000}"/>
    <cellStyle name="20% - Accent3 14 3 3 2" xfId="7198" xr:uid="{00000000-0005-0000-0000-00003A1F0000}"/>
    <cellStyle name="20% - Accent3 14 3 3 2 2" xfId="32475" xr:uid="{00000000-0005-0000-0000-00003B1F0000}"/>
    <cellStyle name="20% - Accent3 14 3 3 2 3" xfId="18108" xr:uid="{00000000-0005-0000-0000-00003C1F0000}"/>
    <cellStyle name="20% - Accent3 14 3 3 3" xfId="10733" xr:uid="{00000000-0005-0000-0000-00003D1F0000}"/>
    <cellStyle name="20% - Accent3 14 3 3 3 2" xfId="35485" xr:uid="{00000000-0005-0000-0000-00003E1F0000}"/>
    <cellStyle name="20% - Accent3 14 3 3 3 3" xfId="21077" xr:uid="{00000000-0005-0000-0000-00003F1F0000}"/>
    <cellStyle name="20% - Accent3 14 3 3 4" xfId="14273" xr:uid="{00000000-0005-0000-0000-0000401F0000}"/>
    <cellStyle name="20% - Accent3 14 3 3 5" xfId="43838" xr:uid="{00000000-0005-0000-0000-0000411F0000}"/>
    <cellStyle name="20% - Accent3 14 3 3 6" xfId="47373" xr:uid="{00000000-0005-0000-0000-0000421F0000}"/>
    <cellStyle name="20% - Accent3 14 3 3 7" xfId="50908" xr:uid="{00000000-0005-0000-0000-0000431F0000}"/>
    <cellStyle name="20% - Accent3 14 3 4" xfId="5584" xr:uid="{00000000-0005-0000-0000-0000441F0000}"/>
    <cellStyle name="20% - Accent3 14 3 4 2" xfId="25949" xr:uid="{00000000-0005-0000-0000-0000451F0000}"/>
    <cellStyle name="20% - Accent3 14 3 4 2 2" xfId="40580" xr:uid="{00000000-0005-0000-0000-0000461F0000}"/>
    <cellStyle name="20% - Accent3 14 3 4 3" xfId="34091" xr:uid="{00000000-0005-0000-0000-0000471F0000}"/>
    <cellStyle name="20% - Accent3 14 3 4 4" xfId="19724" xr:uid="{00000000-0005-0000-0000-0000481F0000}"/>
    <cellStyle name="20% - Accent3 14 3 5" xfId="9119" xr:uid="{00000000-0005-0000-0000-0000491F0000}"/>
    <cellStyle name="20% - Accent3 14 3 5 2" xfId="24597" xr:uid="{00000000-0005-0000-0000-00004A1F0000}"/>
    <cellStyle name="20% - Accent3 14 3 5 2 2" xfId="39228" xr:uid="{00000000-0005-0000-0000-00004B1F0000}"/>
    <cellStyle name="20% - Accent3 14 3 5 3" xfId="30859" xr:uid="{00000000-0005-0000-0000-00004C1F0000}"/>
    <cellStyle name="20% - Accent3 14 3 5 4" xfId="16492" xr:uid="{00000000-0005-0000-0000-00004D1F0000}"/>
    <cellStyle name="20% - Accent3 14 3 6" xfId="12658" xr:uid="{00000000-0005-0000-0000-00004E1F0000}"/>
    <cellStyle name="20% - Accent3 14 3 6 2" xfId="29243" xr:uid="{00000000-0005-0000-0000-00004F1F0000}"/>
    <cellStyle name="20% - Accent3 14 3 7" xfId="21074" xr:uid="{00000000-0005-0000-0000-0000501F0000}"/>
    <cellStyle name="20% - Accent3 14 3 7 2" xfId="35482" xr:uid="{00000000-0005-0000-0000-0000511F0000}"/>
    <cellStyle name="20% - Accent3 14 3 8" xfId="27090" xr:uid="{00000000-0005-0000-0000-0000521F0000}"/>
    <cellStyle name="20% - Accent3 14 3 9" xfId="42224" xr:uid="{00000000-0005-0000-0000-0000531F0000}"/>
    <cellStyle name="20% - Accent3 14 4" xfId="2189" xr:uid="{00000000-0005-0000-0000-0000541F0000}"/>
    <cellStyle name="20% - Accent3 14 4 10" xfId="49558" xr:uid="{00000000-0005-0000-0000-0000551F0000}"/>
    <cellStyle name="20% - Accent3 14 4 2" xfId="3809" xr:uid="{00000000-0005-0000-0000-0000561F0000}"/>
    <cellStyle name="20% - Accent3 14 4 2 2" xfId="7463" xr:uid="{00000000-0005-0000-0000-0000571F0000}"/>
    <cellStyle name="20% - Accent3 14 4 2 2 2" xfId="32740" xr:uid="{00000000-0005-0000-0000-0000581F0000}"/>
    <cellStyle name="20% - Accent3 14 4 2 2 3" xfId="18373" xr:uid="{00000000-0005-0000-0000-0000591F0000}"/>
    <cellStyle name="20% - Accent3 14 4 2 3" xfId="10998" xr:uid="{00000000-0005-0000-0000-00005A1F0000}"/>
    <cellStyle name="20% - Accent3 14 4 2 3 2" xfId="35487" xr:uid="{00000000-0005-0000-0000-00005B1F0000}"/>
    <cellStyle name="20% - Accent3 14 4 2 3 3" xfId="21079" xr:uid="{00000000-0005-0000-0000-00005C1F0000}"/>
    <cellStyle name="20% - Accent3 14 4 2 4" xfId="14538" xr:uid="{00000000-0005-0000-0000-00005D1F0000}"/>
    <cellStyle name="20% - Accent3 14 4 2 5" xfId="44103" xr:uid="{00000000-0005-0000-0000-00005E1F0000}"/>
    <cellStyle name="20% - Accent3 14 4 2 6" xfId="47638" xr:uid="{00000000-0005-0000-0000-00005F1F0000}"/>
    <cellStyle name="20% - Accent3 14 4 2 7" xfId="51173" xr:uid="{00000000-0005-0000-0000-0000601F0000}"/>
    <cellStyle name="20% - Accent3 14 4 3" xfId="5848" xr:uid="{00000000-0005-0000-0000-0000611F0000}"/>
    <cellStyle name="20% - Accent3 14 4 3 2" xfId="26213" xr:uid="{00000000-0005-0000-0000-0000621F0000}"/>
    <cellStyle name="20% - Accent3 14 4 3 2 2" xfId="40844" xr:uid="{00000000-0005-0000-0000-0000631F0000}"/>
    <cellStyle name="20% - Accent3 14 4 3 3" xfId="34356" xr:uid="{00000000-0005-0000-0000-0000641F0000}"/>
    <cellStyle name="20% - Accent3 14 4 3 4" xfId="19989" xr:uid="{00000000-0005-0000-0000-0000651F0000}"/>
    <cellStyle name="20% - Accent3 14 4 4" xfId="9383" xr:uid="{00000000-0005-0000-0000-0000661F0000}"/>
    <cellStyle name="20% - Accent3 14 4 4 2" xfId="24862" xr:uid="{00000000-0005-0000-0000-0000671F0000}"/>
    <cellStyle name="20% - Accent3 14 4 4 2 2" xfId="39493" xr:uid="{00000000-0005-0000-0000-0000681F0000}"/>
    <cellStyle name="20% - Accent3 14 4 4 3" xfId="31124" xr:uid="{00000000-0005-0000-0000-0000691F0000}"/>
    <cellStyle name="20% - Accent3 14 4 4 4" xfId="16757" xr:uid="{00000000-0005-0000-0000-00006A1F0000}"/>
    <cellStyle name="20% - Accent3 14 4 5" xfId="12923" xr:uid="{00000000-0005-0000-0000-00006B1F0000}"/>
    <cellStyle name="20% - Accent3 14 4 5 2" xfId="29508" xr:uid="{00000000-0005-0000-0000-00006C1F0000}"/>
    <cellStyle name="20% - Accent3 14 4 6" xfId="21078" xr:uid="{00000000-0005-0000-0000-00006D1F0000}"/>
    <cellStyle name="20% - Accent3 14 4 6 2" xfId="35486" xr:uid="{00000000-0005-0000-0000-00006E1F0000}"/>
    <cellStyle name="20% - Accent3 14 4 7" xfId="27092" xr:uid="{00000000-0005-0000-0000-00006F1F0000}"/>
    <cellStyle name="20% - Accent3 14 4 8" xfId="42488" xr:uid="{00000000-0005-0000-0000-0000701F0000}"/>
    <cellStyle name="20% - Accent3 14 4 9" xfId="46023" xr:uid="{00000000-0005-0000-0000-0000711F0000}"/>
    <cellStyle name="20% - Accent3 14 5" xfId="3004" xr:uid="{00000000-0005-0000-0000-0000721F0000}"/>
    <cellStyle name="20% - Accent3 14 5 2" xfId="6658" xr:uid="{00000000-0005-0000-0000-0000731F0000}"/>
    <cellStyle name="20% - Accent3 14 5 2 2" xfId="31935" xr:uid="{00000000-0005-0000-0000-0000741F0000}"/>
    <cellStyle name="20% - Accent3 14 5 2 3" xfId="17568" xr:uid="{00000000-0005-0000-0000-0000751F0000}"/>
    <cellStyle name="20% - Accent3 14 5 3" xfId="10193" xr:uid="{00000000-0005-0000-0000-0000761F0000}"/>
    <cellStyle name="20% - Accent3 14 5 3 2" xfId="35488" xr:uid="{00000000-0005-0000-0000-0000771F0000}"/>
    <cellStyle name="20% - Accent3 14 5 3 3" xfId="21080" xr:uid="{00000000-0005-0000-0000-0000781F0000}"/>
    <cellStyle name="20% - Accent3 14 5 4" xfId="13733" xr:uid="{00000000-0005-0000-0000-0000791F0000}"/>
    <cellStyle name="20% - Accent3 14 5 5" xfId="43298" xr:uid="{00000000-0005-0000-0000-00007A1F0000}"/>
    <cellStyle name="20% - Accent3 14 5 6" xfId="46833" xr:uid="{00000000-0005-0000-0000-00007B1F0000}"/>
    <cellStyle name="20% - Accent3 14 5 7" xfId="50368" xr:uid="{00000000-0005-0000-0000-00007C1F0000}"/>
    <cellStyle name="20% - Accent3 14 6" xfId="4626" xr:uid="{00000000-0005-0000-0000-00007D1F0000}"/>
    <cellStyle name="20% - Accent3 14 6 2" xfId="8278" xr:uid="{00000000-0005-0000-0000-00007E1F0000}"/>
    <cellStyle name="20% - Accent3 14 6 2 2" xfId="33551" xr:uid="{00000000-0005-0000-0000-00007F1F0000}"/>
    <cellStyle name="20% - Accent3 14 6 2 3" xfId="19184" xr:uid="{00000000-0005-0000-0000-0000801F0000}"/>
    <cellStyle name="20% - Accent3 14 6 3" xfId="11813" xr:uid="{00000000-0005-0000-0000-0000811F0000}"/>
    <cellStyle name="20% - Accent3 14 6 3 2" xfId="35489" xr:uid="{00000000-0005-0000-0000-0000821F0000}"/>
    <cellStyle name="20% - Accent3 14 6 3 3" xfId="21081" xr:uid="{00000000-0005-0000-0000-0000831F0000}"/>
    <cellStyle name="20% - Accent3 14 6 4" xfId="15353" xr:uid="{00000000-0005-0000-0000-0000841F0000}"/>
    <cellStyle name="20% - Accent3 14 6 5" xfId="44918" xr:uid="{00000000-0005-0000-0000-0000851F0000}"/>
    <cellStyle name="20% - Accent3 14 6 6" xfId="48453" xr:uid="{00000000-0005-0000-0000-0000861F0000}"/>
    <cellStyle name="20% - Accent3 14 6 7" xfId="51988" xr:uid="{00000000-0005-0000-0000-0000871F0000}"/>
    <cellStyle name="20% - Accent3 14 7" xfId="5044" xr:uid="{00000000-0005-0000-0000-0000881F0000}"/>
    <cellStyle name="20% - Accent3 14 7 2" xfId="24057" xr:uid="{00000000-0005-0000-0000-0000891F0000}"/>
    <cellStyle name="20% - Accent3 14 7 2 2" xfId="38688" xr:uid="{00000000-0005-0000-0000-00008A1F0000}"/>
    <cellStyle name="20% - Accent3 14 7 3" xfId="30319" xr:uid="{00000000-0005-0000-0000-00008B1F0000}"/>
    <cellStyle name="20% - Accent3 14 7 4" xfId="15952" xr:uid="{00000000-0005-0000-0000-00008C1F0000}"/>
    <cellStyle name="20% - Accent3 14 8" xfId="8579" xr:uid="{00000000-0005-0000-0000-00008D1F0000}"/>
    <cellStyle name="20% - Accent3 14 8 2" xfId="28703" xr:uid="{00000000-0005-0000-0000-00008E1F0000}"/>
    <cellStyle name="20% - Accent3 14 8 3" xfId="15684" xr:uid="{00000000-0005-0000-0000-00008F1F0000}"/>
    <cellStyle name="20% - Accent3 14 9" xfId="12118" xr:uid="{00000000-0005-0000-0000-0000901F0000}"/>
    <cellStyle name="20% - Accent3 14 9 2" xfId="35477" xr:uid="{00000000-0005-0000-0000-0000911F0000}"/>
    <cellStyle name="20% - Accent3 15" xfId="1313" xr:uid="{00000000-0005-0000-0000-0000921F0000}"/>
    <cellStyle name="20% - Accent3 15 10" xfId="27093" xr:uid="{00000000-0005-0000-0000-0000931F0000}"/>
    <cellStyle name="20% - Accent3 15 11" xfId="41698" xr:uid="{00000000-0005-0000-0000-0000941F0000}"/>
    <cellStyle name="20% - Accent3 15 12" xfId="45233" xr:uid="{00000000-0005-0000-0000-0000951F0000}"/>
    <cellStyle name="20% - Accent3 15 13" xfId="48768" xr:uid="{00000000-0005-0000-0000-0000961F0000}"/>
    <cellStyle name="20% - Accent3 15 2" xfId="1616" xr:uid="{00000000-0005-0000-0000-0000971F0000}"/>
    <cellStyle name="20% - Accent3 15 2 10" xfId="45496" xr:uid="{00000000-0005-0000-0000-0000981F0000}"/>
    <cellStyle name="20% - Accent3 15 2 11" xfId="49031" xr:uid="{00000000-0005-0000-0000-0000991F0000}"/>
    <cellStyle name="20% - Accent3 15 2 2" xfId="2465" xr:uid="{00000000-0005-0000-0000-00009A1F0000}"/>
    <cellStyle name="20% - Accent3 15 2 2 10" xfId="49834" xr:uid="{00000000-0005-0000-0000-00009B1F0000}"/>
    <cellStyle name="20% - Accent3 15 2 2 2" xfId="4085" xr:uid="{00000000-0005-0000-0000-00009C1F0000}"/>
    <cellStyle name="20% - Accent3 15 2 2 2 2" xfId="7739" xr:uid="{00000000-0005-0000-0000-00009D1F0000}"/>
    <cellStyle name="20% - Accent3 15 2 2 2 2 2" xfId="33016" xr:uid="{00000000-0005-0000-0000-00009E1F0000}"/>
    <cellStyle name="20% - Accent3 15 2 2 2 2 3" xfId="18649" xr:uid="{00000000-0005-0000-0000-00009F1F0000}"/>
    <cellStyle name="20% - Accent3 15 2 2 2 3" xfId="11274" xr:uid="{00000000-0005-0000-0000-0000A01F0000}"/>
    <cellStyle name="20% - Accent3 15 2 2 2 3 2" xfId="35493" xr:uid="{00000000-0005-0000-0000-0000A11F0000}"/>
    <cellStyle name="20% - Accent3 15 2 2 2 3 3" xfId="21084" xr:uid="{00000000-0005-0000-0000-0000A21F0000}"/>
    <cellStyle name="20% - Accent3 15 2 2 2 4" xfId="14814" xr:uid="{00000000-0005-0000-0000-0000A31F0000}"/>
    <cellStyle name="20% - Accent3 15 2 2 2 5" xfId="44379" xr:uid="{00000000-0005-0000-0000-0000A41F0000}"/>
    <cellStyle name="20% - Accent3 15 2 2 2 6" xfId="47914" xr:uid="{00000000-0005-0000-0000-0000A51F0000}"/>
    <cellStyle name="20% - Accent3 15 2 2 2 7" xfId="51449" xr:uid="{00000000-0005-0000-0000-0000A61F0000}"/>
    <cellStyle name="20% - Accent3 15 2 2 3" xfId="6124" xr:uid="{00000000-0005-0000-0000-0000A71F0000}"/>
    <cellStyle name="20% - Accent3 15 2 2 3 2" xfId="26489" xr:uid="{00000000-0005-0000-0000-0000A81F0000}"/>
    <cellStyle name="20% - Accent3 15 2 2 3 2 2" xfId="41120" xr:uid="{00000000-0005-0000-0000-0000A91F0000}"/>
    <cellStyle name="20% - Accent3 15 2 2 3 3" xfId="34632" xr:uid="{00000000-0005-0000-0000-0000AA1F0000}"/>
    <cellStyle name="20% - Accent3 15 2 2 3 4" xfId="20265" xr:uid="{00000000-0005-0000-0000-0000AB1F0000}"/>
    <cellStyle name="20% - Accent3 15 2 2 4" xfId="9659" xr:uid="{00000000-0005-0000-0000-0000AC1F0000}"/>
    <cellStyle name="20% - Accent3 15 2 2 4 2" xfId="25138" xr:uid="{00000000-0005-0000-0000-0000AD1F0000}"/>
    <cellStyle name="20% - Accent3 15 2 2 4 2 2" xfId="39769" xr:uid="{00000000-0005-0000-0000-0000AE1F0000}"/>
    <cellStyle name="20% - Accent3 15 2 2 4 3" xfId="31400" xr:uid="{00000000-0005-0000-0000-0000AF1F0000}"/>
    <cellStyle name="20% - Accent3 15 2 2 4 4" xfId="17033" xr:uid="{00000000-0005-0000-0000-0000B01F0000}"/>
    <cellStyle name="20% - Accent3 15 2 2 5" xfId="13199" xr:uid="{00000000-0005-0000-0000-0000B11F0000}"/>
    <cellStyle name="20% - Accent3 15 2 2 5 2" xfId="29784" xr:uid="{00000000-0005-0000-0000-0000B21F0000}"/>
    <cellStyle name="20% - Accent3 15 2 2 6" xfId="21083" xr:uid="{00000000-0005-0000-0000-0000B31F0000}"/>
    <cellStyle name="20% - Accent3 15 2 2 6 2" xfId="35492" xr:uid="{00000000-0005-0000-0000-0000B41F0000}"/>
    <cellStyle name="20% - Accent3 15 2 2 7" xfId="27095" xr:uid="{00000000-0005-0000-0000-0000B51F0000}"/>
    <cellStyle name="20% - Accent3 15 2 2 8" xfId="42764" xr:uid="{00000000-0005-0000-0000-0000B61F0000}"/>
    <cellStyle name="20% - Accent3 15 2 2 9" xfId="46299" xr:uid="{00000000-0005-0000-0000-0000B71F0000}"/>
    <cellStyle name="20% - Accent3 15 2 3" xfId="3281" xr:uid="{00000000-0005-0000-0000-0000B81F0000}"/>
    <cellStyle name="20% - Accent3 15 2 3 2" xfId="6935" xr:uid="{00000000-0005-0000-0000-0000B91F0000}"/>
    <cellStyle name="20% - Accent3 15 2 3 2 2" xfId="32212" xr:uid="{00000000-0005-0000-0000-0000BA1F0000}"/>
    <cellStyle name="20% - Accent3 15 2 3 2 3" xfId="17845" xr:uid="{00000000-0005-0000-0000-0000BB1F0000}"/>
    <cellStyle name="20% - Accent3 15 2 3 3" xfId="10470" xr:uid="{00000000-0005-0000-0000-0000BC1F0000}"/>
    <cellStyle name="20% - Accent3 15 2 3 3 2" xfId="35494" xr:uid="{00000000-0005-0000-0000-0000BD1F0000}"/>
    <cellStyle name="20% - Accent3 15 2 3 3 3" xfId="21085" xr:uid="{00000000-0005-0000-0000-0000BE1F0000}"/>
    <cellStyle name="20% - Accent3 15 2 3 4" xfId="14010" xr:uid="{00000000-0005-0000-0000-0000BF1F0000}"/>
    <cellStyle name="20% - Accent3 15 2 3 5" xfId="43575" xr:uid="{00000000-0005-0000-0000-0000C01F0000}"/>
    <cellStyle name="20% - Accent3 15 2 3 6" xfId="47110" xr:uid="{00000000-0005-0000-0000-0000C11F0000}"/>
    <cellStyle name="20% - Accent3 15 2 3 7" xfId="50645" xr:uid="{00000000-0005-0000-0000-0000C21F0000}"/>
    <cellStyle name="20% - Accent3 15 2 4" xfId="5321" xr:uid="{00000000-0005-0000-0000-0000C31F0000}"/>
    <cellStyle name="20% - Accent3 15 2 4 2" xfId="25686" xr:uid="{00000000-0005-0000-0000-0000C41F0000}"/>
    <cellStyle name="20% - Accent3 15 2 4 2 2" xfId="40317" xr:uid="{00000000-0005-0000-0000-0000C51F0000}"/>
    <cellStyle name="20% - Accent3 15 2 4 3" xfId="33828" xr:uid="{00000000-0005-0000-0000-0000C61F0000}"/>
    <cellStyle name="20% - Accent3 15 2 4 4" xfId="19461" xr:uid="{00000000-0005-0000-0000-0000C71F0000}"/>
    <cellStyle name="20% - Accent3 15 2 5" xfId="8856" xr:uid="{00000000-0005-0000-0000-0000C81F0000}"/>
    <cellStyle name="20% - Accent3 15 2 5 2" xfId="24334" xr:uid="{00000000-0005-0000-0000-0000C91F0000}"/>
    <cellStyle name="20% - Accent3 15 2 5 2 2" xfId="38965" xr:uid="{00000000-0005-0000-0000-0000CA1F0000}"/>
    <cellStyle name="20% - Accent3 15 2 5 3" xfId="30596" xr:uid="{00000000-0005-0000-0000-0000CB1F0000}"/>
    <cellStyle name="20% - Accent3 15 2 5 4" xfId="16229" xr:uid="{00000000-0005-0000-0000-0000CC1F0000}"/>
    <cellStyle name="20% - Accent3 15 2 6" xfId="12395" xr:uid="{00000000-0005-0000-0000-0000CD1F0000}"/>
    <cellStyle name="20% - Accent3 15 2 6 2" xfId="28980" xr:uid="{00000000-0005-0000-0000-0000CE1F0000}"/>
    <cellStyle name="20% - Accent3 15 2 7" xfId="21082" xr:uid="{00000000-0005-0000-0000-0000CF1F0000}"/>
    <cellStyle name="20% - Accent3 15 2 7 2" xfId="35491" xr:uid="{00000000-0005-0000-0000-0000D01F0000}"/>
    <cellStyle name="20% - Accent3 15 2 8" xfId="27094" xr:uid="{00000000-0005-0000-0000-0000D11F0000}"/>
    <cellStyle name="20% - Accent3 15 2 9" xfId="41961" xr:uid="{00000000-0005-0000-0000-0000D21F0000}"/>
    <cellStyle name="20% - Accent3 15 3" xfId="1894" xr:uid="{00000000-0005-0000-0000-0000D31F0000}"/>
    <cellStyle name="20% - Accent3 15 3 10" xfId="45773" xr:uid="{00000000-0005-0000-0000-0000D41F0000}"/>
    <cellStyle name="20% - Accent3 15 3 11" xfId="49308" xr:uid="{00000000-0005-0000-0000-0000D51F0000}"/>
    <cellStyle name="20% - Accent3 15 3 2" xfId="2742" xr:uid="{00000000-0005-0000-0000-0000D61F0000}"/>
    <cellStyle name="20% - Accent3 15 3 2 10" xfId="50110" xr:uid="{00000000-0005-0000-0000-0000D71F0000}"/>
    <cellStyle name="20% - Accent3 15 3 2 2" xfId="4362" xr:uid="{00000000-0005-0000-0000-0000D81F0000}"/>
    <cellStyle name="20% - Accent3 15 3 2 2 2" xfId="8016" xr:uid="{00000000-0005-0000-0000-0000D91F0000}"/>
    <cellStyle name="20% - Accent3 15 3 2 2 2 2" xfId="33293" xr:uid="{00000000-0005-0000-0000-0000DA1F0000}"/>
    <cellStyle name="20% - Accent3 15 3 2 2 2 3" xfId="18926" xr:uid="{00000000-0005-0000-0000-0000DB1F0000}"/>
    <cellStyle name="20% - Accent3 15 3 2 2 3" xfId="11551" xr:uid="{00000000-0005-0000-0000-0000DC1F0000}"/>
    <cellStyle name="20% - Accent3 15 3 2 2 3 2" xfId="35497" xr:uid="{00000000-0005-0000-0000-0000DD1F0000}"/>
    <cellStyle name="20% - Accent3 15 3 2 2 3 3" xfId="21088" xr:uid="{00000000-0005-0000-0000-0000DE1F0000}"/>
    <cellStyle name="20% - Accent3 15 3 2 2 4" xfId="15091" xr:uid="{00000000-0005-0000-0000-0000DF1F0000}"/>
    <cellStyle name="20% - Accent3 15 3 2 2 5" xfId="44656" xr:uid="{00000000-0005-0000-0000-0000E01F0000}"/>
    <cellStyle name="20% - Accent3 15 3 2 2 6" xfId="48191" xr:uid="{00000000-0005-0000-0000-0000E11F0000}"/>
    <cellStyle name="20% - Accent3 15 3 2 2 7" xfId="51726" xr:uid="{00000000-0005-0000-0000-0000E21F0000}"/>
    <cellStyle name="20% - Accent3 15 3 2 3" xfId="6400" xr:uid="{00000000-0005-0000-0000-0000E31F0000}"/>
    <cellStyle name="20% - Accent3 15 3 2 3 2" xfId="26765" xr:uid="{00000000-0005-0000-0000-0000E41F0000}"/>
    <cellStyle name="20% - Accent3 15 3 2 3 2 2" xfId="41396" xr:uid="{00000000-0005-0000-0000-0000E51F0000}"/>
    <cellStyle name="20% - Accent3 15 3 2 3 3" xfId="34909" xr:uid="{00000000-0005-0000-0000-0000E61F0000}"/>
    <cellStyle name="20% - Accent3 15 3 2 3 4" xfId="20542" xr:uid="{00000000-0005-0000-0000-0000E71F0000}"/>
    <cellStyle name="20% - Accent3 15 3 2 4" xfId="9935" xr:uid="{00000000-0005-0000-0000-0000E81F0000}"/>
    <cellStyle name="20% - Accent3 15 3 2 4 2" xfId="25414" xr:uid="{00000000-0005-0000-0000-0000E91F0000}"/>
    <cellStyle name="20% - Accent3 15 3 2 4 2 2" xfId="40045" xr:uid="{00000000-0005-0000-0000-0000EA1F0000}"/>
    <cellStyle name="20% - Accent3 15 3 2 4 3" xfId="31677" xr:uid="{00000000-0005-0000-0000-0000EB1F0000}"/>
    <cellStyle name="20% - Accent3 15 3 2 4 4" xfId="17310" xr:uid="{00000000-0005-0000-0000-0000EC1F0000}"/>
    <cellStyle name="20% - Accent3 15 3 2 5" xfId="13475" xr:uid="{00000000-0005-0000-0000-0000ED1F0000}"/>
    <cellStyle name="20% - Accent3 15 3 2 5 2" xfId="30061" xr:uid="{00000000-0005-0000-0000-0000EE1F0000}"/>
    <cellStyle name="20% - Accent3 15 3 2 6" xfId="21087" xr:uid="{00000000-0005-0000-0000-0000EF1F0000}"/>
    <cellStyle name="20% - Accent3 15 3 2 6 2" xfId="35496" xr:uid="{00000000-0005-0000-0000-0000F01F0000}"/>
    <cellStyle name="20% - Accent3 15 3 2 7" xfId="27097" xr:uid="{00000000-0005-0000-0000-0000F11F0000}"/>
    <cellStyle name="20% - Accent3 15 3 2 8" xfId="43040" xr:uid="{00000000-0005-0000-0000-0000F21F0000}"/>
    <cellStyle name="20% - Accent3 15 3 2 9" xfId="46575" xr:uid="{00000000-0005-0000-0000-0000F31F0000}"/>
    <cellStyle name="20% - Accent3 15 3 3" xfId="3558" xr:uid="{00000000-0005-0000-0000-0000F41F0000}"/>
    <cellStyle name="20% - Accent3 15 3 3 2" xfId="7212" xr:uid="{00000000-0005-0000-0000-0000F51F0000}"/>
    <cellStyle name="20% - Accent3 15 3 3 2 2" xfId="32489" xr:uid="{00000000-0005-0000-0000-0000F61F0000}"/>
    <cellStyle name="20% - Accent3 15 3 3 2 3" xfId="18122" xr:uid="{00000000-0005-0000-0000-0000F71F0000}"/>
    <cellStyle name="20% - Accent3 15 3 3 3" xfId="10747" xr:uid="{00000000-0005-0000-0000-0000F81F0000}"/>
    <cellStyle name="20% - Accent3 15 3 3 3 2" xfId="35498" xr:uid="{00000000-0005-0000-0000-0000F91F0000}"/>
    <cellStyle name="20% - Accent3 15 3 3 3 3" xfId="21089" xr:uid="{00000000-0005-0000-0000-0000FA1F0000}"/>
    <cellStyle name="20% - Accent3 15 3 3 4" xfId="14287" xr:uid="{00000000-0005-0000-0000-0000FB1F0000}"/>
    <cellStyle name="20% - Accent3 15 3 3 5" xfId="43852" xr:uid="{00000000-0005-0000-0000-0000FC1F0000}"/>
    <cellStyle name="20% - Accent3 15 3 3 6" xfId="47387" xr:uid="{00000000-0005-0000-0000-0000FD1F0000}"/>
    <cellStyle name="20% - Accent3 15 3 3 7" xfId="50922" xr:uid="{00000000-0005-0000-0000-0000FE1F0000}"/>
    <cellStyle name="20% - Accent3 15 3 4" xfId="5598" xr:uid="{00000000-0005-0000-0000-0000FF1F0000}"/>
    <cellStyle name="20% - Accent3 15 3 4 2" xfId="25963" xr:uid="{00000000-0005-0000-0000-000000200000}"/>
    <cellStyle name="20% - Accent3 15 3 4 2 2" xfId="40594" xr:uid="{00000000-0005-0000-0000-000001200000}"/>
    <cellStyle name="20% - Accent3 15 3 4 3" xfId="34105" xr:uid="{00000000-0005-0000-0000-000002200000}"/>
    <cellStyle name="20% - Accent3 15 3 4 4" xfId="19738" xr:uid="{00000000-0005-0000-0000-000003200000}"/>
    <cellStyle name="20% - Accent3 15 3 5" xfId="9133" xr:uid="{00000000-0005-0000-0000-000004200000}"/>
    <cellStyle name="20% - Accent3 15 3 5 2" xfId="24611" xr:uid="{00000000-0005-0000-0000-000005200000}"/>
    <cellStyle name="20% - Accent3 15 3 5 2 2" xfId="39242" xr:uid="{00000000-0005-0000-0000-000006200000}"/>
    <cellStyle name="20% - Accent3 15 3 5 3" xfId="30873" xr:uid="{00000000-0005-0000-0000-000007200000}"/>
    <cellStyle name="20% - Accent3 15 3 5 4" xfId="16506" xr:uid="{00000000-0005-0000-0000-000008200000}"/>
    <cellStyle name="20% - Accent3 15 3 6" xfId="12672" xr:uid="{00000000-0005-0000-0000-000009200000}"/>
    <cellStyle name="20% - Accent3 15 3 6 2" xfId="29257" xr:uid="{00000000-0005-0000-0000-00000A200000}"/>
    <cellStyle name="20% - Accent3 15 3 7" xfId="21086" xr:uid="{00000000-0005-0000-0000-00000B200000}"/>
    <cellStyle name="20% - Accent3 15 3 7 2" xfId="35495" xr:uid="{00000000-0005-0000-0000-00000C200000}"/>
    <cellStyle name="20% - Accent3 15 3 8" xfId="27096" xr:uid="{00000000-0005-0000-0000-00000D200000}"/>
    <cellStyle name="20% - Accent3 15 3 9" xfId="42238" xr:uid="{00000000-0005-0000-0000-00000E200000}"/>
    <cellStyle name="20% - Accent3 15 4" xfId="2203" xr:uid="{00000000-0005-0000-0000-00000F200000}"/>
    <cellStyle name="20% - Accent3 15 4 10" xfId="49572" xr:uid="{00000000-0005-0000-0000-000010200000}"/>
    <cellStyle name="20% - Accent3 15 4 2" xfId="3823" xr:uid="{00000000-0005-0000-0000-000011200000}"/>
    <cellStyle name="20% - Accent3 15 4 2 2" xfId="7477" xr:uid="{00000000-0005-0000-0000-000012200000}"/>
    <cellStyle name="20% - Accent3 15 4 2 2 2" xfId="32754" xr:uid="{00000000-0005-0000-0000-000013200000}"/>
    <cellStyle name="20% - Accent3 15 4 2 2 3" xfId="18387" xr:uid="{00000000-0005-0000-0000-000014200000}"/>
    <cellStyle name="20% - Accent3 15 4 2 3" xfId="11012" xr:uid="{00000000-0005-0000-0000-000015200000}"/>
    <cellStyle name="20% - Accent3 15 4 2 3 2" xfId="35500" xr:uid="{00000000-0005-0000-0000-000016200000}"/>
    <cellStyle name="20% - Accent3 15 4 2 3 3" xfId="21091" xr:uid="{00000000-0005-0000-0000-000017200000}"/>
    <cellStyle name="20% - Accent3 15 4 2 4" xfId="14552" xr:uid="{00000000-0005-0000-0000-000018200000}"/>
    <cellStyle name="20% - Accent3 15 4 2 5" xfId="44117" xr:uid="{00000000-0005-0000-0000-000019200000}"/>
    <cellStyle name="20% - Accent3 15 4 2 6" xfId="47652" xr:uid="{00000000-0005-0000-0000-00001A200000}"/>
    <cellStyle name="20% - Accent3 15 4 2 7" xfId="51187" xr:uid="{00000000-0005-0000-0000-00001B200000}"/>
    <cellStyle name="20% - Accent3 15 4 3" xfId="5862" xr:uid="{00000000-0005-0000-0000-00001C200000}"/>
    <cellStyle name="20% - Accent3 15 4 3 2" xfId="26227" xr:uid="{00000000-0005-0000-0000-00001D200000}"/>
    <cellStyle name="20% - Accent3 15 4 3 2 2" xfId="40858" xr:uid="{00000000-0005-0000-0000-00001E200000}"/>
    <cellStyle name="20% - Accent3 15 4 3 3" xfId="34370" xr:uid="{00000000-0005-0000-0000-00001F200000}"/>
    <cellStyle name="20% - Accent3 15 4 3 4" xfId="20003" xr:uid="{00000000-0005-0000-0000-000020200000}"/>
    <cellStyle name="20% - Accent3 15 4 4" xfId="9397" xr:uid="{00000000-0005-0000-0000-000021200000}"/>
    <cellStyle name="20% - Accent3 15 4 4 2" xfId="24876" xr:uid="{00000000-0005-0000-0000-000022200000}"/>
    <cellStyle name="20% - Accent3 15 4 4 2 2" xfId="39507" xr:uid="{00000000-0005-0000-0000-000023200000}"/>
    <cellStyle name="20% - Accent3 15 4 4 3" xfId="31138" xr:uid="{00000000-0005-0000-0000-000024200000}"/>
    <cellStyle name="20% - Accent3 15 4 4 4" xfId="16771" xr:uid="{00000000-0005-0000-0000-000025200000}"/>
    <cellStyle name="20% - Accent3 15 4 5" xfId="12937" xr:uid="{00000000-0005-0000-0000-000026200000}"/>
    <cellStyle name="20% - Accent3 15 4 5 2" xfId="29522" xr:uid="{00000000-0005-0000-0000-000027200000}"/>
    <cellStyle name="20% - Accent3 15 4 6" xfId="21090" xr:uid="{00000000-0005-0000-0000-000028200000}"/>
    <cellStyle name="20% - Accent3 15 4 6 2" xfId="35499" xr:uid="{00000000-0005-0000-0000-000029200000}"/>
    <cellStyle name="20% - Accent3 15 4 7" xfId="27098" xr:uid="{00000000-0005-0000-0000-00002A200000}"/>
    <cellStyle name="20% - Accent3 15 4 8" xfId="42502" xr:uid="{00000000-0005-0000-0000-00002B200000}"/>
    <cellStyle name="20% - Accent3 15 4 9" xfId="46037" xr:uid="{00000000-0005-0000-0000-00002C200000}"/>
    <cellStyle name="20% - Accent3 15 5" xfId="3018" xr:uid="{00000000-0005-0000-0000-00002D200000}"/>
    <cellStyle name="20% - Accent3 15 5 2" xfId="6672" xr:uid="{00000000-0005-0000-0000-00002E200000}"/>
    <cellStyle name="20% - Accent3 15 5 2 2" xfId="31949" xr:uid="{00000000-0005-0000-0000-00002F200000}"/>
    <cellStyle name="20% - Accent3 15 5 2 3" xfId="17582" xr:uid="{00000000-0005-0000-0000-000030200000}"/>
    <cellStyle name="20% - Accent3 15 5 3" xfId="10207" xr:uid="{00000000-0005-0000-0000-000031200000}"/>
    <cellStyle name="20% - Accent3 15 5 3 2" xfId="35501" xr:uid="{00000000-0005-0000-0000-000032200000}"/>
    <cellStyle name="20% - Accent3 15 5 3 3" xfId="21092" xr:uid="{00000000-0005-0000-0000-000033200000}"/>
    <cellStyle name="20% - Accent3 15 5 4" xfId="13747" xr:uid="{00000000-0005-0000-0000-000034200000}"/>
    <cellStyle name="20% - Accent3 15 5 5" xfId="43312" xr:uid="{00000000-0005-0000-0000-000035200000}"/>
    <cellStyle name="20% - Accent3 15 5 6" xfId="46847" xr:uid="{00000000-0005-0000-0000-000036200000}"/>
    <cellStyle name="20% - Accent3 15 5 7" xfId="50382" xr:uid="{00000000-0005-0000-0000-000037200000}"/>
    <cellStyle name="20% - Accent3 15 6" xfId="4640" xr:uid="{00000000-0005-0000-0000-000038200000}"/>
    <cellStyle name="20% - Accent3 15 6 2" xfId="8292" xr:uid="{00000000-0005-0000-0000-000039200000}"/>
    <cellStyle name="20% - Accent3 15 6 2 2" xfId="33565" xr:uid="{00000000-0005-0000-0000-00003A200000}"/>
    <cellStyle name="20% - Accent3 15 6 2 3" xfId="19198" xr:uid="{00000000-0005-0000-0000-00003B200000}"/>
    <cellStyle name="20% - Accent3 15 6 3" xfId="11827" xr:uid="{00000000-0005-0000-0000-00003C200000}"/>
    <cellStyle name="20% - Accent3 15 6 3 2" xfId="35502" xr:uid="{00000000-0005-0000-0000-00003D200000}"/>
    <cellStyle name="20% - Accent3 15 6 3 3" xfId="21093" xr:uid="{00000000-0005-0000-0000-00003E200000}"/>
    <cellStyle name="20% - Accent3 15 6 4" xfId="15367" xr:uid="{00000000-0005-0000-0000-00003F200000}"/>
    <cellStyle name="20% - Accent3 15 6 5" xfId="44932" xr:uid="{00000000-0005-0000-0000-000040200000}"/>
    <cellStyle name="20% - Accent3 15 6 6" xfId="48467" xr:uid="{00000000-0005-0000-0000-000041200000}"/>
    <cellStyle name="20% - Accent3 15 6 7" xfId="52002" xr:uid="{00000000-0005-0000-0000-000042200000}"/>
    <cellStyle name="20% - Accent3 15 7" xfId="5058" xr:uid="{00000000-0005-0000-0000-000043200000}"/>
    <cellStyle name="20% - Accent3 15 7 2" xfId="24071" xr:uid="{00000000-0005-0000-0000-000044200000}"/>
    <cellStyle name="20% - Accent3 15 7 2 2" xfId="38702" xr:uid="{00000000-0005-0000-0000-000045200000}"/>
    <cellStyle name="20% - Accent3 15 7 3" xfId="30333" xr:uid="{00000000-0005-0000-0000-000046200000}"/>
    <cellStyle name="20% - Accent3 15 7 4" xfId="15966" xr:uid="{00000000-0005-0000-0000-000047200000}"/>
    <cellStyle name="20% - Accent3 15 8" xfId="8593" xr:uid="{00000000-0005-0000-0000-000048200000}"/>
    <cellStyle name="20% - Accent3 15 8 2" xfId="28717" xr:uid="{00000000-0005-0000-0000-000049200000}"/>
    <cellStyle name="20% - Accent3 15 8 3" xfId="15698" xr:uid="{00000000-0005-0000-0000-00004A200000}"/>
    <cellStyle name="20% - Accent3 15 9" xfId="12132" xr:uid="{00000000-0005-0000-0000-00004B200000}"/>
    <cellStyle name="20% - Accent3 15 9 2" xfId="35490" xr:uid="{00000000-0005-0000-0000-00004C200000}"/>
    <cellStyle name="20% - Accent3 16" xfId="1328" xr:uid="{00000000-0005-0000-0000-00004D200000}"/>
    <cellStyle name="20% - Accent3 16 10" xfId="27099" xr:uid="{00000000-0005-0000-0000-00004E200000}"/>
    <cellStyle name="20% - Accent3 16 11" xfId="41713" xr:uid="{00000000-0005-0000-0000-00004F200000}"/>
    <cellStyle name="20% - Accent3 16 12" xfId="45248" xr:uid="{00000000-0005-0000-0000-000050200000}"/>
    <cellStyle name="20% - Accent3 16 13" xfId="48783" xr:uid="{00000000-0005-0000-0000-000051200000}"/>
    <cellStyle name="20% - Accent3 16 2" xfId="1631" xr:uid="{00000000-0005-0000-0000-000052200000}"/>
    <cellStyle name="20% - Accent3 16 2 10" xfId="45511" xr:uid="{00000000-0005-0000-0000-000053200000}"/>
    <cellStyle name="20% - Accent3 16 2 11" xfId="49046" xr:uid="{00000000-0005-0000-0000-000054200000}"/>
    <cellStyle name="20% - Accent3 16 2 2" xfId="2479" xr:uid="{00000000-0005-0000-0000-000055200000}"/>
    <cellStyle name="20% - Accent3 16 2 2 10" xfId="49848" xr:uid="{00000000-0005-0000-0000-000056200000}"/>
    <cellStyle name="20% - Accent3 16 2 2 2" xfId="4100" xr:uid="{00000000-0005-0000-0000-000057200000}"/>
    <cellStyle name="20% - Accent3 16 2 2 2 2" xfId="7754" xr:uid="{00000000-0005-0000-0000-000058200000}"/>
    <cellStyle name="20% - Accent3 16 2 2 2 2 2" xfId="33031" xr:uid="{00000000-0005-0000-0000-000059200000}"/>
    <cellStyle name="20% - Accent3 16 2 2 2 2 3" xfId="18664" xr:uid="{00000000-0005-0000-0000-00005A200000}"/>
    <cellStyle name="20% - Accent3 16 2 2 2 3" xfId="11289" xr:uid="{00000000-0005-0000-0000-00005B200000}"/>
    <cellStyle name="20% - Accent3 16 2 2 2 3 2" xfId="35506" xr:uid="{00000000-0005-0000-0000-00005C200000}"/>
    <cellStyle name="20% - Accent3 16 2 2 2 3 3" xfId="21096" xr:uid="{00000000-0005-0000-0000-00005D200000}"/>
    <cellStyle name="20% - Accent3 16 2 2 2 4" xfId="14829" xr:uid="{00000000-0005-0000-0000-00005E200000}"/>
    <cellStyle name="20% - Accent3 16 2 2 2 5" xfId="44394" xr:uid="{00000000-0005-0000-0000-00005F200000}"/>
    <cellStyle name="20% - Accent3 16 2 2 2 6" xfId="47929" xr:uid="{00000000-0005-0000-0000-000060200000}"/>
    <cellStyle name="20% - Accent3 16 2 2 2 7" xfId="51464" xr:uid="{00000000-0005-0000-0000-000061200000}"/>
    <cellStyle name="20% - Accent3 16 2 2 3" xfId="6138" xr:uid="{00000000-0005-0000-0000-000062200000}"/>
    <cellStyle name="20% - Accent3 16 2 2 3 2" xfId="26503" xr:uid="{00000000-0005-0000-0000-000063200000}"/>
    <cellStyle name="20% - Accent3 16 2 2 3 2 2" xfId="41134" xr:uid="{00000000-0005-0000-0000-000064200000}"/>
    <cellStyle name="20% - Accent3 16 2 2 3 3" xfId="34647" xr:uid="{00000000-0005-0000-0000-000065200000}"/>
    <cellStyle name="20% - Accent3 16 2 2 3 4" xfId="20280" xr:uid="{00000000-0005-0000-0000-000066200000}"/>
    <cellStyle name="20% - Accent3 16 2 2 4" xfId="9673" xr:uid="{00000000-0005-0000-0000-000067200000}"/>
    <cellStyle name="20% - Accent3 16 2 2 4 2" xfId="25152" xr:uid="{00000000-0005-0000-0000-000068200000}"/>
    <cellStyle name="20% - Accent3 16 2 2 4 2 2" xfId="39783" xr:uid="{00000000-0005-0000-0000-000069200000}"/>
    <cellStyle name="20% - Accent3 16 2 2 4 3" xfId="31415" xr:uid="{00000000-0005-0000-0000-00006A200000}"/>
    <cellStyle name="20% - Accent3 16 2 2 4 4" xfId="17048" xr:uid="{00000000-0005-0000-0000-00006B200000}"/>
    <cellStyle name="20% - Accent3 16 2 2 5" xfId="13213" xr:uid="{00000000-0005-0000-0000-00006C200000}"/>
    <cellStyle name="20% - Accent3 16 2 2 5 2" xfId="29799" xr:uid="{00000000-0005-0000-0000-00006D200000}"/>
    <cellStyle name="20% - Accent3 16 2 2 6" xfId="21095" xr:uid="{00000000-0005-0000-0000-00006E200000}"/>
    <cellStyle name="20% - Accent3 16 2 2 6 2" xfId="35505" xr:uid="{00000000-0005-0000-0000-00006F200000}"/>
    <cellStyle name="20% - Accent3 16 2 2 7" xfId="27101" xr:uid="{00000000-0005-0000-0000-000070200000}"/>
    <cellStyle name="20% - Accent3 16 2 2 8" xfId="42778" xr:uid="{00000000-0005-0000-0000-000071200000}"/>
    <cellStyle name="20% - Accent3 16 2 2 9" xfId="46313" xr:uid="{00000000-0005-0000-0000-000072200000}"/>
    <cellStyle name="20% - Accent3 16 2 3" xfId="3296" xr:uid="{00000000-0005-0000-0000-000073200000}"/>
    <cellStyle name="20% - Accent3 16 2 3 2" xfId="6950" xr:uid="{00000000-0005-0000-0000-000074200000}"/>
    <cellStyle name="20% - Accent3 16 2 3 2 2" xfId="32227" xr:uid="{00000000-0005-0000-0000-000075200000}"/>
    <cellStyle name="20% - Accent3 16 2 3 2 3" xfId="17860" xr:uid="{00000000-0005-0000-0000-000076200000}"/>
    <cellStyle name="20% - Accent3 16 2 3 3" xfId="10485" xr:uid="{00000000-0005-0000-0000-000077200000}"/>
    <cellStyle name="20% - Accent3 16 2 3 3 2" xfId="35507" xr:uid="{00000000-0005-0000-0000-000078200000}"/>
    <cellStyle name="20% - Accent3 16 2 3 3 3" xfId="21097" xr:uid="{00000000-0005-0000-0000-000079200000}"/>
    <cellStyle name="20% - Accent3 16 2 3 4" xfId="14025" xr:uid="{00000000-0005-0000-0000-00007A200000}"/>
    <cellStyle name="20% - Accent3 16 2 3 5" xfId="43590" xr:uid="{00000000-0005-0000-0000-00007B200000}"/>
    <cellStyle name="20% - Accent3 16 2 3 6" xfId="47125" xr:uid="{00000000-0005-0000-0000-00007C200000}"/>
    <cellStyle name="20% - Accent3 16 2 3 7" xfId="50660" xr:uid="{00000000-0005-0000-0000-00007D200000}"/>
    <cellStyle name="20% - Accent3 16 2 4" xfId="5336" xr:uid="{00000000-0005-0000-0000-00007E200000}"/>
    <cellStyle name="20% - Accent3 16 2 4 2" xfId="25701" xr:uid="{00000000-0005-0000-0000-00007F200000}"/>
    <cellStyle name="20% - Accent3 16 2 4 2 2" xfId="40332" xr:uid="{00000000-0005-0000-0000-000080200000}"/>
    <cellStyle name="20% - Accent3 16 2 4 3" xfId="33843" xr:uid="{00000000-0005-0000-0000-000081200000}"/>
    <cellStyle name="20% - Accent3 16 2 4 4" xfId="19476" xr:uid="{00000000-0005-0000-0000-000082200000}"/>
    <cellStyle name="20% - Accent3 16 2 5" xfId="8871" xr:uid="{00000000-0005-0000-0000-000083200000}"/>
    <cellStyle name="20% - Accent3 16 2 5 2" xfId="24349" xr:uid="{00000000-0005-0000-0000-000084200000}"/>
    <cellStyle name="20% - Accent3 16 2 5 2 2" xfId="38980" xr:uid="{00000000-0005-0000-0000-000085200000}"/>
    <cellStyle name="20% - Accent3 16 2 5 3" xfId="30611" xr:uid="{00000000-0005-0000-0000-000086200000}"/>
    <cellStyle name="20% - Accent3 16 2 5 4" xfId="16244" xr:uid="{00000000-0005-0000-0000-000087200000}"/>
    <cellStyle name="20% - Accent3 16 2 6" xfId="12410" xr:uid="{00000000-0005-0000-0000-000088200000}"/>
    <cellStyle name="20% - Accent3 16 2 6 2" xfId="28995" xr:uid="{00000000-0005-0000-0000-000089200000}"/>
    <cellStyle name="20% - Accent3 16 2 7" xfId="21094" xr:uid="{00000000-0005-0000-0000-00008A200000}"/>
    <cellStyle name="20% - Accent3 16 2 7 2" xfId="35504" xr:uid="{00000000-0005-0000-0000-00008B200000}"/>
    <cellStyle name="20% - Accent3 16 2 8" xfId="27100" xr:uid="{00000000-0005-0000-0000-00008C200000}"/>
    <cellStyle name="20% - Accent3 16 2 9" xfId="41976" xr:uid="{00000000-0005-0000-0000-00008D200000}"/>
    <cellStyle name="20% - Accent3 16 3" xfId="1909" xr:uid="{00000000-0005-0000-0000-00008E200000}"/>
    <cellStyle name="20% - Accent3 16 3 10" xfId="45788" xr:uid="{00000000-0005-0000-0000-00008F200000}"/>
    <cellStyle name="20% - Accent3 16 3 11" xfId="49323" xr:uid="{00000000-0005-0000-0000-000090200000}"/>
    <cellStyle name="20% - Accent3 16 3 2" xfId="2757" xr:uid="{00000000-0005-0000-0000-000091200000}"/>
    <cellStyle name="20% - Accent3 16 3 2 10" xfId="50125" xr:uid="{00000000-0005-0000-0000-000092200000}"/>
    <cellStyle name="20% - Accent3 16 3 2 2" xfId="4377" xr:uid="{00000000-0005-0000-0000-000093200000}"/>
    <cellStyle name="20% - Accent3 16 3 2 2 2" xfId="8031" xr:uid="{00000000-0005-0000-0000-000094200000}"/>
    <cellStyle name="20% - Accent3 16 3 2 2 2 2" xfId="33308" xr:uid="{00000000-0005-0000-0000-000095200000}"/>
    <cellStyle name="20% - Accent3 16 3 2 2 2 3" xfId="18941" xr:uid="{00000000-0005-0000-0000-000096200000}"/>
    <cellStyle name="20% - Accent3 16 3 2 2 3" xfId="11566" xr:uid="{00000000-0005-0000-0000-000097200000}"/>
    <cellStyle name="20% - Accent3 16 3 2 2 3 2" xfId="35510" xr:uid="{00000000-0005-0000-0000-000098200000}"/>
    <cellStyle name="20% - Accent3 16 3 2 2 3 3" xfId="21100" xr:uid="{00000000-0005-0000-0000-000099200000}"/>
    <cellStyle name="20% - Accent3 16 3 2 2 4" xfId="15106" xr:uid="{00000000-0005-0000-0000-00009A200000}"/>
    <cellStyle name="20% - Accent3 16 3 2 2 5" xfId="44671" xr:uid="{00000000-0005-0000-0000-00009B200000}"/>
    <cellStyle name="20% - Accent3 16 3 2 2 6" xfId="48206" xr:uid="{00000000-0005-0000-0000-00009C200000}"/>
    <cellStyle name="20% - Accent3 16 3 2 2 7" xfId="51741" xr:uid="{00000000-0005-0000-0000-00009D200000}"/>
    <cellStyle name="20% - Accent3 16 3 2 3" xfId="6415" xr:uid="{00000000-0005-0000-0000-00009E200000}"/>
    <cellStyle name="20% - Accent3 16 3 2 3 2" xfId="26780" xr:uid="{00000000-0005-0000-0000-00009F200000}"/>
    <cellStyle name="20% - Accent3 16 3 2 3 2 2" xfId="41411" xr:uid="{00000000-0005-0000-0000-0000A0200000}"/>
    <cellStyle name="20% - Accent3 16 3 2 3 3" xfId="34924" xr:uid="{00000000-0005-0000-0000-0000A1200000}"/>
    <cellStyle name="20% - Accent3 16 3 2 3 4" xfId="20557" xr:uid="{00000000-0005-0000-0000-0000A2200000}"/>
    <cellStyle name="20% - Accent3 16 3 2 4" xfId="9950" xr:uid="{00000000-0005-0000-0000-0000A3200000}"/>
    <cellStyle name="20% - Accent3 16 3 2 4 2" xfId="25429" xr:uid="{00000000-0005-0000-0000-0000A4200000}"/>
    <cellStyle name="20% - Accent3 16 3 2 4 2 2" xfId="40060" xr:uid="{00000000-0005-0000-0000-0000A5200000}"/>
    <cellStyle name="20% - Accent3 16 3 2 4 3" xfId="31692" xr:uid="{00000000-0005-0000-0000-0000A6200000}"/>
    <cellStyle name="20% - Accent3 16 3 2 4 4" xfId="17325" xr:uid="{00000000-0005-0000-0000-0000A7200000}"/>
    <cellStyle name="20% - Accent3 16 3 2 5" xfId="13490" xr:uid="{00000000-0005-0000-0000-0000A8200000}"/>
    <cellStyle name="20% - Accent3 16 3 2 5 2" xfId="30076" xr:uid="{00000000-0005-0000-0000-0000A9200000}"/>
    <cellStyle name="20% - Accent3 16 3 2 6" xfId="21099" xr:uid="{00000000-0005-0000-0000-0000AA200000}"/>
    <cellStyle name="20% - Accent3 16 3 2 6 2" xfId="35509" xr:uid="{00000000-0005-0000-0000-0000AB200000}"/>
    <cellStyle name="20% - Accent3 16 3 2 7" xfId="27103" xr:uid="{00000000-0005-0000-0000-0000AC200000}"/>
    <cellStyle name="20% - Accent3 16 3 2 8" xfId="43055" xr:uid="{00000000-0005-0000-0000-0000AD200000}"/>
    <cellStyle name="20% - Accent3 16 3 2 9" xfId="46590" xr:uid="{00000000-0005-0000-0000-0000AE200000}"/>
    <cellStyle name="20% - Accent3 16 3 3" xfId="3573" xr:uid="{00000000-0005-0000-0000-0000AF200000}"/>
    <cellStyle name="20% - Accent3 16 3 3 2" xfId="7227" xr:uid="{00000000-0005-0000-0000-0000B0200000}"/>
    <cellStyle name="20% - Accent3 16 3 3 2 2" xfId="32504" xr:uid="{00000000-0005-0000-0000-0000B1200000}"/>
    <cellStyle name="20% - Accent3 16 3 3 2 3" xfId="18137" xr:uid="{00000000-0005-0000-0000-0000B2200000}"/>
    <cellStyle name="20% - Accent3 16 3 3 3" xfId="10762" xr:uid="{00000000-0005-0000-0000-0000B3200000}"/>
    <cellStyle name="20% - Accent3 16 3 3 3 2" xfId="35511" xr:uid="{00000000-0005-0000-0000-0000B4200000}"/>
    <cellStyle name="20% - Accent3 16 3 3 3 3" xfId="21101" xr:uid="{00000000-0005-0000-0000-0000B5200000}"/>
    <cellStyle name="20% - Accent3 16 3 3 4" xfId="14302" xr:uid="{00000000-0005-0000-0000-0000B6200000}"/>
    <cellStyle name="20% - Accent3 16 3 3 5" xfId="43867" xr:uid="{00000000-0005-0000-0000-0000B7200000}"/>
    <cellStyle name="20% - Accent3 16 3 3 6" xfId="47402" xr:uid="{00000000-0005-0000-0000-0000B8200000}"/>
    <cellStyle name="20% - Accent3 16 3 3 7" xfId="50937" xr:uid="{00000000-0005-0000-0000-0000B9200000}"/>
    <cellStyle name="20% - Accent3 16 3 4" xfId="5613" xr:uid="{00000000-0005-0000-0000-0000BA200000}"/>
    <cellStyle name="20% - Accent3 16 3 4 2" xfId="25978" xr:uid="{00000000-0005-0000-0000-0000BB200000}"/>
    <cellStyle name="20% - Accent3 16 3 4 2 2" xfId="40609" xr:uid="{00000000-0005-0000-0000-0000BC200000}"/>
    <cellStyle name="20% - Accent3 16 3 4 3" xfId="34120" xr:uid="{00000000-0005-0000-0000-0000BD200000}"/>
    <cellStyle name="20% - Accent3 16 3 4 4" xfId="19753" xr:uid="{00000000-0005-0000-0000-0000BE200000}"/>
    <cellStyle name="20% - Accent3 16 3 5" xfId="9148" xr:uid="{00000000-0005-0000-0000-0000BF200000}"/>
    <cellStyle name="20% - Accent3 16 3 5 2" xfId="24626" xr:uid="{00000000-0005-0000-0000-0000C0200000}"/>
    <cellStyle name="20% - Accent3 16 3 5 2 2" xfId="39257" xr:uid="{00000000-0005-0000-0000-0000C1200000}"/>
    <cellStyle name="20% - Accent3 16 3 5 3" xfId="30888" xr:uid="{00000000-0005-0000-0000-0000C2200000}"/>
    <cellStyle name="20% - Accent3 16 3 5 4" xfId="16521" xr:uid="{00000000-0005-0000-0000-0000C3200000}"/>
    <cellStyle name="20% - Accent3 16 3 6" xfId="12687" xr:uid="{00000000-0005-0000-0000-0000C4200000}"/>
    <cellStyle name="20% - Accent3 16 3 6 2" xfId="29272" xr:uid="{00000000-0005-0000-0000-0000C5200000}"/>
    <cellStyle name="20% - Accent3 16 3 7" xfId="21098" xr:uid="{00000000-0005-0000-0000-0000C6200000}"/>
    <cellStyle name="20% - Accent3 16 3 7 2" xfId="35508" xr:uid="{00000000-0005-0000-0000-0000C7200000}"/>
    <cellStyle name="20% - Accent3 16 3 8" xfId="27102" xr:uid="{00000000-0005-0000-0000-0000C8200000}"/>
    <cellStyle name="20% - Accent3 16 3 9" xfId="42253" xr:uid="{00000000-0005-0000-0000-0000C9200000}"/>
    <cellStyle name="20% - Accent3 16 4" xfId="2217" xr:uid="{00000000-0005-0000-0000-0000CA200000}"/>
    <cellStyle name="20% - Accent3 16 4 10" xfId="49586" xr:uid="{00000000-0005-0000-0000-0000CB200000}"/>
    <cellStyle name="20% - Accent3 16 4 2" xfId="3837" xr:uid="{00000000-0005-0000-0000-0000CC200000}"/>
    <cellStyle name="20% - Accent3 16 4 2 2" xfId="7491" xr:uid="{00000000-0005-0000-0000-0000CD200000}"/>
    <cellStyle name="20% - Accent3 16 4 2 2 2" xfId="32768" xr:uid="{00000000-0005-0000-0000-0000CE200000}"/>
    <cellStyle name="20% - Accent3 16 4 2 2 3" xfId="18401" xr:uid="{00000000-0005-0000-0000-0000CF200000}"/>
    <cellStyle name="20% - Accent3 16 4 2 3" xfId="11026" xr:uid="{00000000-0005-0000-0000-0000D0200000}"/>
    <cellStyle name="20% - Accent3 16 4 2 3 2" xfId="35513" xr:uid="{00000000-0005-0000-0000-0000D1200000}"/>
    <cellStyle name="20% - Accent3 16 4 2 3 3" xfId="21103" xr:uid="{00000000-0005-0000-0000-0000D2200000}"/>
    <cellStyle name="20% - Accent3 16 4 2 4" xfId="14566" xr:uid="{00000000-0005-0000-0000-0000D3200000}"/>
    <cellStyle name="20% - Accent3 16 4 2 5" xfId="44131" xr:uid="{00000000-0005-0000-0000-0000D4200000}"/>
    <cellStyle name="20% - Accent3 16 4 2 6" xfId="47666" xr:uid="{00000000-0005-0000-0000-0000D5200000}"/>
    <cellStyle name="20% - Accent3 16 4 2 7" xfId="51201" xr:uid="{00000000-0005-0000-0000-0000D6200000}"/>
    <cellStyle name="20% - Accent3 16 4 3" xfId="5876" xr:uid="{00000000-0005-0000-0000-0000D7200000}"/>
    <cellStyle name="20% - Accent3 16 4 3 2" xfId="26241" xr:uid="{00000000-0005-0000-0000-0000D8200000}"/>
    <cellStyle name="20% - Accent3 16 4 3 2 2" xfId="40872" xr:uid="{00000000-0005-0000-0000-0000D9200000}"/>
    <cellStyle name="20% - Accent3 16 4 3 3" xfId="34384" xr:uid="{00000000-0005-0000-0000-0000DA200000}"/>
    <cellStyle name="20% - Accent3 16 4 3 4" xfId="20017" xr:uid="{00000000-0005-0000-0000-0000DB200000}"/>
    <cellStyle name="20% - Accent3 16 4 4" xfId="9411" xr:uid="{00000000-0005-0000-0000-0000DC200000}"/>
    <cellStyle name="20% - Accent3 16 4 4 2" xfId="24890" xr:uid="{00000000-0005-0000-0000-0000DD200000}"/>
    <cellStyle name="20% - Accent3 16 4 4 2 2" xfId="39521" xr:uid="{00000000-0005-0000-0000-0000DE200000}"/>
    <cellStyle name="20% - Accent3 16 4 4 3" xfId="31152" xr:uid="{00000000-0005-0000-0000-0000DF200000}"/>
    <cellStyle name="20% - Accent3 16 4 4 4" xfId="16785" xr:uid="{00000000-0005-0000-0000-0000E0200000}"/>
    <cellStyle name="20% - Accent3 16 4 5" xfId="12951" xr:uid="{00000000-0005-0000-0000-0000E1200000}"/>
    <cellStyle name="20% - Accent3 16 4 5 2" xfId="29536" xr:uid="{00000000-0005-0000-0000-0000E2200000}"/>
    <cellStyle name="20% - Accent3 16 4 6" xfId="21102" xr:uid="{00000000-0005-0000-0000-0000E3200000}"/>
    <cellStyle name="20% - Accent3 16 4 6 2" xfId="35512" xr:uid="{00000000-0005-0000-0000-0000E4200000}"/>
    <cellStyle name="20% - Accent3 16 4 7" xfId="27104" xr:uid="{00000000-0005-0000-0000-0000E5200000}"/>
    <cellStyle name="20% - Accent3 16 4 8" xfId="42516" xr:uid="{00000000-0005-0000-0000-0000E6200000}"/>
    <cellStyle name="20% - Accent3 16 4 9" xfId="46051" xr:uid="{00000000-0005-0000-0000-0000E7200000}"/>
    <cellStyle name="20% - Accent3 16 5" xfId="3033" xr:uid="{00000000-0005-0000-0000-0000E8200000}"/>
    <cellStyle name="20% - Accent3 16 5 2" xfId="6687" xr:uid="{00000000-0005-0000-0000-0000E9200000}"/>
    <cellStyle name="20% - Accent3 16 5 2 2" xfId="31964" xr:uid="{00000000-0005-0000-0000-0000EA200000}"/>
    <cellStyle name="20% - Accent3 16 5 2 3" xfId="17597" xr:uid="{00000000-0005-0000-0000-0000EB200000}"/>
    <cellStyle name="20% - Accent3 16 5 3" xfId="10222" xr:uid="{00000000-0005-0000-0000-0000EC200000}"/>
    <cellStyle name="20% - Accent3 16 5 3 2" xfId="35514" xr:uid="{00000000-0005-0000-0000-0000ED200000}"/>
    <cellStyle name="20% - Accent3 16 5 3 3" xfId="21104" xr:uid="{00000000-0005-0000-0000-0000EE200000}"/>
    <cellStyle name="20% - Accent3 16 5 4" xfId="13762" xr:uid="{00000000-0005-0000-0000-0000EF200000}"/>
    <cellStyle name="20% - Accent3 16 5 5" xfId="43327" xr:uid="{00000000-0005-0000-0000-0000F0200000}"/>
    <cellStyle name="20% - Accent3 16 5 6" xfId="46862" xr:uid="{00000000-0005-0000-0000-0000F1200000}"/>
    <cellStyle name="20% - Accent3 16 5 7" xfId="50397" xr:uid="{00000000-0005-0000-0000-0000F2200000}"/>
    <cellStyle name="20% - Accent3 16 6" xfId="4655" xr:uid="{00000000-0005-0000-0000-0000F3200000}"/>
    <cellStyle name="20% - Accent3 16 6 2" xfId="8307" xr:uid="{00000000-0005-0000-0000-0000F4200000}"/>
    <cellStyle name="20% - Accent3 16 6 2 2" xfId="33580" xr:uid="{00000000-0005-0000-0000-0000F5200000}"/>
    <cellStyle name="20% - Accent3 16 6 2 3" xfId="19213" xr:uid="{00000000-0005-0000-0000-0000F6200000}"/>
    <cellStyle name="20% - Accent3 16 6 3" xfId="11842" xr:uid="{00000000-0005-0000-0000-0000F7200000}"/>
    <cellStyle name="20% - Accent3 16 6 3 2" xfId="35515" xr:uid="{00000000-0005-0000-0000-0000F8200000}"/>
    <cellStyle name="20% - Accent3 16 6 3 3" xfId="21105" xr:uid="{00000000-0005-0000-0000-0000F9200000}"/>
    <cellStyle name="20% - Accent3 16 6 4" xfId="15382" xr:uid="{00000000-0005-0000-0000-0000FA200000}"/>
    <cellStyle name="20% - Accent3 16 6 5" xfId="44947" xr:uid="{00000000-0005-0000-0000-0000FB200000}"/>
    <cellStyle name="20% - Accent3 16 6 6" xfId="48482" xr:uid="{00000000-0005-0000-0000-0000FC200000}"/>
    <cellStyle name="20% - Accent3 16 6 7" xfId="52017" xr:uid="{00000000-0005-0000-0000-0000FD200000}"/>
    <cellStyle name="20% - Accent3 16 7" xfId="5073" xr:uid="{00000000-0005-0000-0000-0000FE200000}"/>
    <cellStyle name="20% - Accent3 16 7 2" xfId="24086" xr:uid="{00000000-0005-0000-0000-0000FF200000}"/>
    <cellStyle name="20% - Accent3 16 7 2 2" xfId="38717" xr:uid="{00000000-0005-0000-0000-000000210000}"/>
    <cellStyle name="20% - Accent3 16 7 3" xfId="30348" xr:uid="{00000000-0005-0000-0000-000001210000}"/>
    <cellStyle name="20% - Accent3 16 7 4" xfId="15981" xr:uid="{00000000-0005-0000-0000-000002210000}"/>
    <cellStyle name="20% - Accent3 16 8" xfId="8608" xr:uid="{00000000-0005-0000-0000-000003210000}"/>
    <cellStyle name="20% - Accent3 16 8 2" xfId="28732" xr:uid="{00000000-0005-0000-0000-000004210000}"/>
    <cellStyle name="20% - Accent3 16 8 3" xfId="15713" xr:uid="{00000000-0005-0000-0000-000005210000}"/>
    <cellStyle name="20% - Accent3 16 9" xfId="12147" xr:uid="{00000000-0005-0000-0000-000006210000}"/>
    <cellStyle name="20% - Accent3 16 9 2" xfId="35503" xr:uid="{00000000-0005-0000-0000-000007210000}"/>
    <cellStyle name="20% - Accent3 17" xfId="1361" xr:uid="{00000000-0005-0000-0000-000008210000}"/>
    <cellStyle name="20% - Accent3 18" xfId="1948" xr:uid="{00000000-0005-0000-0000-000009210000}"/>
    <cellStyle name="20% - Accent3 19" xfId="4691" xr:uid="{00000000-0005-0000-0000-00000A210000}"/>
    <cellStyle name="20% - Accent3 2" xfId="90" xr:uid="{00000000-0005-0000-0000-00000B210000}"/>
    <cellStyle name="20% - Accent3 2 10" xfId="52752" xr:uid="{00000000-0005-0000-0000-00000C210000}"/>
    <cellStyle name="20% - Accent3 2 11" xfId="53015" xr:uid="{00000000-0005-0000-0000-00000D210000}"/>
    <cellStyle name="20% - Accent3 2 2" xfId="689" xr:uid="{00000000-0005-0000-0000-00000E210000}"/>
    <cellStyle name="20% - Accent3 2 2 10" xfId="11914" xr:uid="{00000000-0005-0000-0000-00000F210000}"/>
    <cellStyle name="20% - Accent3 2 2 10 2" xfId="35516" xr:uid="{00000000-0005-0000-0000-000010210000}"/>
    <cellStyle name="20% - Accent3 2 2 11" xfId="27105" xr:uid="{00000000-0005-0000-0000-000011210000}"/>
    <cellStyle name="20% - Accent3 2 2 12" xfId="41480" xr:uid="{00000000-0005-0000-0000-000012210000}"/>
    <cellStyle name="20% - Accent3 2 2 13" xfId="45015" xr:uid="{00000000-0005-0000-0000-000013210000}"/>
    <cellStyle name="20% - Accent3 2 2 14" xfId="48550" xr:uid="{00000000-0005-0000-0000-000014210000}"/>
    <cellStyle name="20% - Accent3 2 2 15" xfId="1053" xr:uid="{00000000-0005-0000-0000-000015210000}"/>
    <cellStyle name="20% - Accent3 2 2 16" xfId="52520" xr:uid="{00000000-0005-0000-0000-000016210000}"/>
    <cellStyle name="20% - Accent3 2 2 17" xfId="52787" xr:uid="{00000000-0005-0000-0000-000017210000}"/>
    <cellStyle name="20% - Accent3 2 2 2" xfId="773" xr:uid="{00000000-0005-0000-0000-000018210000}"/>
    <cellStyle name="20% - Accent3 2 2 2 10" xfId="27106" xr:uid="{00000000-0005-0000-0000-000019210000}"/>
    <cellStyle name="20% - Accent3 2 2 2 11" xfId="41527" xr:uid="{00000000-0005-0000-0000-00001A210000}"/>
    <cellStyle name="20% - Accent3 2 2 2 12" xfId="45062" xr:uid="{00000000-0005-0000-0000-00001B210000}"/>
    <cellStyle name="20% - Accent3 2 2 2 13" xfId="48597" xr:uid="{00000000-0005-0000-0000-00001C210000}"/>
    <cellStyle name="20% - Accent3 2 2 2 14" xfId="1142" xr:uid="{00000000-0005-0000-0000-00001D210000}"/>
    <cellStyle name="20% - Accent3 2 2 2 15" xfId="52604" xr:uid="{00000000-0005-0000-0000-00001E210000}"/>
    <cellStyle name="20% - Accent3 2 2 2 16" xfId="52871" xr:uid="{00000000-0005-0000-0000-00001F210000}"/>
    <cellStyle name="20% - Accent3 2 2 2 2" xfId="1444" xr:uid="{00000000-0005-0000-0000-000020210000}"/>
    <cellStyle name="20% - Accent3 2 2 2 2 10" xfId="45324" xr:uid="{00000000-0005-0000-0000-000021210000}"/>
    <cellStyle name="20% - Accent3 2 2 2 2 11" xfId="48859" xr:uid="{00000000-0005-0000-0000-000022210000}"/>
    <cellStyle name="20% - Accent3 2 2 2 2 2" xfId="2293" xr:uid="{00000000-0005-0000-0000-000023210000}"/>
    <cellStyle name="20% - Accent3 2 2 2 2 2 10" xfId="49662" xr:uid="{00000000-0005-0000-0000-000024210000}"/>
    <cellStyle name="20% - Accent3 2 2 2 2 2 2" xfId="3913" xr:uid="{00000000-0005-0000-0000-000025210000}"/>
    <cellStyle name="20% - Accent3 2 2 2 2 2 2 2" xfId="7567" xr:uid="{00000000-0005-0000-0000-000026210000}"/>
    <cellStyle name="20% - Accent3 2 2 2 2 2 2 2 2" xfId="32844" xr:uid="{00000000-0005-0000-0000-000027210000}"/>
    <cellStyle name="20% - Accent3 2 2 2 2 2 2 2 3" xfId="18477" xr:uid="{00000000-0005-0000-0000-000028210000}"/>
    <cellStyle name="20% - Accent3 2 2 2 2 2 2 3" xfId="11102" xr:uid="{00000000-0005-0000-0000-000029210000}"/>
    <cellStyle name="20% - Accent3 2 2 2 2 2 2 3 2" xfId="35520" xr:uid="{00000000-0005-0000-0000-00002A210000}"/>
    <cellStyle name="20% - Accent3 2 2 2 2 2 2 3 3" xfId="21108" xr:uid="{00000000-0005-0000-0000-00002B210000}"/>
    <cellStyle name="20% - Accent3 2 2 2 2 2 2 4" xfId="14642" xr:uid="{00000000-0005-0000-0000-00002C210000}"/>
    <cellStyle name="20% - Accent3 2 2 2 2 2 2 5" xfId="44207" xr:uid="{00000000-0005-0000-0000-00002D210000}"/>
    <cellStyle name="20% - Accent3 2 2 2 2 2 2 6" xfId="47742" xr:uid="{00000000-0005-0000-0000-00002E210000}"/>
    <cellStyle name="20% - Accent3 2 2 2 2 2 2 7" xfId="51277" xr:uid="{00000000-0005-0000-0000-00002F210000}"/>
    <cellStyle name="20% - Accent3 2 2 2 2 2 3" xfId="5952" xr:uid="{00000000-0005-0000-0000-000030210000}"/>
    <cellStyle name="20% - Accent3 2 2 2 2 2 3 2" xfId="26317" xr:uid="{00000000-0005-0000-0000-000031210000}"/>
    <cellStyle name="20% - Accent3 2 2 2 2 2 3 2 2" xfId="40948" xr:uid="{00000000-0005-0000-0000-000032210000}"/>
    <cellStyle name="20% - Accent3 2 2 2 2 2 3 3" xfId="34460" xr:uid="{00000000-0005-0000-0000-000033210000}"/>
    <cellStyle name="20% - Accent3 2 2 2 2 2 3 4" xfId="20093" xr:uid="{00000000-0005-0000-0000-000034210000}"/>
    <cellStyle name="20% - Accent3 2 2 2 2 2 4" xfId="9487" xr:uid="{00000000-0005-0000-0000-000035210000}"/>
    <cellStyle name="20% - Accent3 2 2 2 2 2 4 2" xfId="24966" xr:uid="{00000000-0005-0000-0000-000036210000}"/>
    <cellStyle name="20% - Accent3 2 2 2 2 2 4 2 2" xfId="39597" xr:uid="{00000000-0005-0000-0000-000037210000}"/>
    <cellStyle name="20% - Accent3 2 2 2 2 2 4 3" xfId="31228" xr:uid="{00000000-0005-0000-0000-000038210000}"/>
    <cellStyle name="20% - Accent3 2 2 2 2 2 4 4" xfId="16861" xr:uid="{00000000-0005-0000-0000-000039210000}"/>
    <cellStyle name="20% - Accent3 2 2 2 2 2 5" xfId="13027" xr:uid="{00000000-0005-0000-0000-00003A210000}"/>
    <cellStyle name="20% - Accent3 2 2 2 2 2 5 2" xfId="29612" xr:uid="{00000000-0005-0000-0000-00003B210000}"/>
    <cellStyle name="20% - Accent3 2 2 2 2 2 6" xfId="21107" xr:uid="{00000000-0005-0000-0000-00003C210000}"/>
    <cellStyle name="20% - Accent3 2 2 2 2 2 6 2" xfId="35519" xr:uid="{00000000-0005-0000-0000-00003D210000}"/>
    <cellStyle name="20% - Accent3 2 2 2 2 2 7" xfId="27108" xr:uid="{00000000-0005-0000-0000-00003E210000}"/>
    <cellStyle name="20% - Accent3 2 2 2 2 2 8" xfId="42592" xr:uid="{00000000-0005-0000-0000-00003F210000}"/>
    <cellStyle name="20% - Accent3 2 2 2 2 2 9" xfId="46127" xr:uid="{00000000-0005-0000-0000-000040210000}"/>
    <cellStyle name="20% - Accent3 2 2 2 2 3" xfId="3109" xr:uid="{00000000-0005-0000-0000-000041210000}"/>
    <cellStyle name="20% - Accent3 2 2 2 2 3 2" xfId="6763" xr:uid="{00000000-0005-0000-0000-000042210000}"/>
    <cellStyle name="20% - Accent3 2 2 2 2 3 2 2" xfId="32040" xr:uid="{00000000-0005-0000-0000-000043210000}"/>
    <cellStyle name="20% - Accent3 2 2 2 2 3 2 3" xfId="17673" xr:uid="{00000000-0005-0000-0000-000044210000}"/>
    <cellStyle name="20% - Accent3 2 2 2 2 3 3" xfId="10298" xr:uid="{00000000-0005-0000-0000-000045210000}"/>
    <cellStyle name="20% - Accent3 2 2 2 2 3 3 2" xfId="35521" xr:uid="{00000000-0005-0000-0000-000046210000}"/>
    <cellStyle name="20% - Accent3 2 2 2 2 3 3 3" xfId="21109" xr:uid="{00000000-0005-0000-0000-000047210000}"/>
    <cellStyle name="20% - Accent3 2 2 2 2 3 4" xfId="13838" xr:uid="{00000000-0005-0000-0000-000048210000}"/>
    <cellStyle name="20% - Accent3 2 2 2 2 3 5" xfId="43403" xr:uid="{00000000-0005-0000-0000-000049210000}"/>
    <cellStyle name="20% - Accent3 2 2 2 2 3 6" xfId="46938" xr:uid="{00000000-0005-0000-0000-00004A210000}"/>
    <cellStyle name="20% - Accent3 2 2 2 2 3 7" xfId="50473" xr:uid="{00000000-0005-0000-0000-00004B210000}"/>
    <cellStyle name="20% - Accent3 2 2 2 2 4" xfId="5149" xr:uid="{00000000-0005-0000-0000-00004C210000}"/>
    <cellStyle name="20% - Accent3 2 2 2 2 4 2" xfId="25514" xr:uid="{00000000-0005-0000-0000-00004D210000}"/>
    <cellStyle name="20% - Accent3 2 2 2 2 4 2 2" xfId="40145" xr:uid="{00000000-0005-0000-0000-00004E210000}"/>
    <cellStyle name="20% - Accent3 2 2 2 2 4 3" xfId="33656" xr:uid="{00000000-0005-0000-0000-00004F210000}"/>
    <cellStyle name="20% - Accent3 2 2 2 2 4 4" xfId="19289" xr:uid="{00000000-0005-0000-0000-000050210000}"/>
    <cellStyle name="20% - Accent3 2 2 2 2 5" xfId="8684" xr:uid="{00000000-0005-0000-0000-000051210000}"/>
    <cellStyle name="20% - Accent3 2 2 2 2 5 2" xfId="24162" xr:uid="{00000000-0005-0000-0000-000052210000}"/>
    <cellStyle name="20% - Accent3 2 2 2 2 5 2 2" xfId="38793" xr:uid="{00000000-0005-0000-0000-000053210000}"/>
    <cellStyle name="20% - Accent3 2 2 2 2 5 3" xfId="30424" xr:uid="{00000000-0005-0000-0000-000054210000}"/>
    <cellStyle name="20% - Accent3 2 2 2 2 5 4" xfId="16057" xr:uid="{00000000-0005-0000-0000-000055210000}"/>
    <cellStyle name="20% - Accent3 2 2 2 2 6" xfId="12223" xr:uid="{00000000-0005-0000-0000-000056210000}"/>
    <cellStyle name="20% - Accent3 2 2 2 2 6 2" xfId="28808" xr:uid="{00000000-0005-0000-0000-000057210000}"/>
    <cellStyle name="20% - Accent3 2 2 2 2 7" xfId="21106" xr:uid="{00000000-0005-0000-0000-000058210000}"/>
    <cellStyle name="20% - Accent3 2 2 2 2 7 2" xfId="35518" xr:uid="{00000000-0005-0000-0000-000059210000}"/>
    <cellStyle name="20% - Accent3 2 2 2 2 8" xfId="27107" xr:uid="{00000000-0005-0000-0000-00005A210000}"/>
    <cellStyle name="20% - Accent3 2 2 2 2 9" xfId="41789" xr:uid="{00000000-0005-0000-0000-00005B210000}"/>
    <cellStyle name="20% - Accent3 2 2 2 3" xfId="1707" xr:uid="{00000000-0005-0000-0000-00005C210000}"/>
    <cellStyle name="20% - Accent3 2 2 2 3 10" xfId="45586" xr:uid="{00000000-0005-0000-0000-00005D210000}"/>
    <cellStyle name="20% - Accent3 2 2 2 3 11" xfId="49121" xr:uid="{00000000-0005-0000-0000-00005E210000}"/>
    <cellStyle name="20% - Accent3 2 2 2 3 2" xfId="2555" xr:uid="{00000000-0005-0000-0000-00005F210000}"/>
    <cellStyle name="20% - Accent3 2 2 2 3 2 10" xfId="49923" xr:uid="{00000000-0005-0000-0000-000060210000}"/>
    <cellStyle name="20% - Accent3 2 2 2 3 2 2" xfId="4175" xr:uid="{00000000-0005-0000-0000-000061210000}"/>
    <cellStyle name="20% - Accent3 2 2 2 3 2 2 2" xfId="7829" xr:uid="{00000000-0005-0000-0000-000062210000}"/>
    <cellStyle name="20% - Accent3 2 2 2 3 2 2 2 2" xfId="33106" xr:uid="{00000000-0005-0000-0000-000063210000}"/>
    <cellStyle name="20% - Accent3 2 2 2 3 2 2 2 3" xfId="18739" xr:uid="{00000000-0005-0000-0000-000064210000}"/>
    <cellStyle name="20% - Accent3 2 2 2 3 2 2 3" xfId="11364" xr:uid="{00000000-0005-0000-0000-000065210000}"/>
    <cellStyle name="20% - Accent3 2 2 2 3 2 2 3 2" xfId="35524" xr:uid="{00000000-0005-0000-0000-000066210000}"/>
    <cellStyle name="20% - Accent3 2 2 2 3 2 2 3 3" xfId="21112" xr:uid="{00000000-0005-0000-0000-000067210000}"/>
    <cellStyle name="20% - Accent3 2 2 2 3 2 2 4" xfId="14904" xr:uid="{00000000-0005-0000-0000-000068210000}"/>
    <cellStyle name="20% - Accent3 2 2 2 3 2 2 5" xfId="44469" xr:uid="{00000000-0005-0000-0000-000069210000}"/>
    <cellStyle name="20% - Accent3 2 2 2 3 2 2 6" xfId="48004" xr:uid="{00000000-0005-0000-0000-00006A210000}"/>
    <cellStyle name="20% - Accent3 2 2 2 3 2 2 7" xfId="51539" xr:uid="{00000000-0005-0000-0000-00006B210000}"/>
    <cellStyle name="20% - Accent3 2 2 2 3 2 3" xfId="6213" xr:uid="{00000000-0005-0000-0000-00006C210000}"/>
    <cellStyle name="20% - Accent3 2 2 2 3 2 3 2" xfId="26578" xr:uid="{00000000-0005-0000-0000-00006D210000}"/>
    <cellStyle name="20% - Accent3 2 2 2 3 2 3 2 2" xfId="41209" xr:uid="{00000000-0005-0000-0000-00006E210000}"/>
    <cellStyle name="20% - Accent3 2 2 2 3 2 3 3" xfId="34722" xr:uid="{00000000-0005-0000-0000-00006F210000}"/>
    <cellStyle name="20% - Accent3 2 2 2 3 2 3 4" xfId="20355" xr:uid="{00000000-0005-0000-0000-000070210000}"/>
    <cellStyle name="20% - Accent3 2 2 2 3 2 4" xfId="9748" xr:uid="{00000000-0005-0000-0000-000071210000}"/>
    <cellStyle name="20% - Accent3 2 2 2 3 2 4 2" xfId="25227" xr:uid="{00000000-0005-0000-0000-000072210000}"/>
    <cellStyle name="20% - Accent3 2 2 2 3 2 4 2 2" xfId="39858" xr:uid="{00000000-0005-0000-0000-000073210000}"/>
    <cellStyle name="20% - Accent3 2 2 2 3 2 4 3" xfId="31490" xr:uid="{00000000-0005-0000-0000-000074210000}"/>
    <cellStyle name="20% - Accent3 2 2 2 3 2 4 4" xfId="17123" xr:uid="{00000000-0005-0000-0000-000075210000}"/>
    <cellStyle name="20% - Accent3 2 2 2 3 2 5" xfId="13288" xr:uid="{00000000-0005-0000-0000-000076210000}"/>
    <cellStyle name="20% - Accent3 2 2 2 3 2 5 2" xfId="29874" xr:uid="{00000000-0005-0000-0000-000077210000}"/>
    <cellStyle name="20% - Accent3 2 2 2 3 2 6" xfId="21111" xr:uid="{00000000-0005-0000-0000-000078210000}"/>
    <cellStyle name="20% - Accent3 2 2 2 3 2 6 2" xfId="35523" xr:uid="{00000000-0005-0000-0000-000079210000}"/>
    <cellStyle name="20% - Accent3 2 2 2 3 2 7" xfId="27110" xr:uid="{00000000-0005-0000-0000-00007A210000}"/>
    <cellStyle name="20% - Accent3 2 2 2 3 2 8" xfId="42853" xr:uid="{00000000-0005-0000-0000-00007B210000}"/>
    <cellStyle name="20% - Accent3 2 2 2 3 2 9" xfId="46388" xr:uid="{00000000-0005-0000-0000-00007C210000}"/>
    <cellStyle name="20% - Accent3 2 2 2 3 3" xfId="3371" xr:uid="{00000000-0005-0000-0000-00007D210000}"/>
    <cellStyle name="20% - Accent3 2 2 2 3 3 2" xfId="7025" xr:uid="{00000000-0005-0000-0000-00007E210000}"/>
    <cellStyle name="20% - Accent3 2 2 2 3 3 2 2" xfId="32302" xr:uid="{00000000-0005-0000-0000-00007F210000}"/>
    <cellStyle name="20% - Accent3 2 2 2 3 3 2 3" xfId="17935" xr:uid="{00000000-0005-0000-0000-000080210000}"/>
    <cellStyle name="20% - Accent3 2 2 2 3 3 3" xfId="10560" xr:uid="{00000000-0005-0000-0000-000081210000}"/>
    <cellStyle name="20% - Accent3 2 2 2 3 3 3 2" xfId="35525" xr:uid="{00000000-0005-0000-0000-000082210000}"/>
    <cellStyle name="20% - Accent3 2 2 2 3 3 3 3" xfId="21113" xr:uid="{00000000-0005-0000-0000-000083210000}"/>
    <cellStyle name="20% - Accent3 2 2 2 3 3 4" xfId="14100" xr:uid="{00000000-0005-0000-0000-000084210000}"/>
    <cellStyle name="20% - Accent3 2 2 2 3 3 5" xfId="43665" xr:uid="{00000000-0005-0000-0000-000085210000}"/>
    <cellStyle name="20% - Accent3 2 2 2 3 3 6" xfId="47200" xr:uid="{00000000-0005-0000-0000-000086210000}"/>
    <cellStyle name="20% - Accent3 2 2 2 3 3 7" xfId="50735" xr:uid="{00000000-0005-0000-0000-000087210000}"/>
    <cellStyle name="20% - Accent3 2 2 2 3 4" xfId="5411" xr:uid="{00000000-0005-0000-0000-000088210000}"/>
    <cellStyle name="20% - Accent3 2 2 2 3 4 2" xfId="25776" xr:uid="{00000000-0005-0000-0000-000089210000}"/>
    <cellStyle name="20% - Accent3 2 2 2 3 4 2 2" xfId="40407" xr:uid="{00000000-0005-0000-0000-00008A210000}"/>
    <cellStyle name="20% - Accent3 2 2 2 3 4 3" xfId="33918" xr:uid="{00000000-0005-0000-0000-00008B210000}"/>
    <cellStyle name="20% - Accent3 2 2 2 3 4 4" xfId="19551" xr:uid="{00000000-0005-0000-0000-00008C210000}"/>
    <cellStyle name="20% - Accent3 2 2 2 3 5" xfId="8946" xr:uid="{00000000-0005-0000-0000-00008D210000}"/>
    <cellStyle name="20% - Accent3 2 2 2 3 5 2" xfId="24424" xr:uid="{00000000-0005-0000-0000-00008E210000}"/>
    <cellStyle name="20% - Accent3 2 2 2 3 5 2 2" xfId="39055" xr:uid="{00000000-0005-0000-0000-00008F210000}"/>
    <cellStyle name="20% - Accent3 2 2 2 3 5 3" xfId="30686" xr:uid="{00000000-0005-0000-0000-000090210000}"/>
    <cellStyle name="20% - Accent3 2 2 2 3 5 4" xfId="16319" xr:uid="{00000000-0005-0000-0000-000091210000}"/>
    <cellStyle name="20% - Accent3 2 2 2 3 6" xfId="12485" xr:uid="{00000000-0005-0000-0000-000092210000}"/>
    <cellStyle name="20% - Accent3 2 2 2 3 6 2" xfId="29070" xr:uid="{00000000-0005-0000-0000-000093210000}"/>
    <cellStyle name="20% - Accent3 2 2 2 3 7" xfId="21110" xr:uid="{00000000-0005-0000-0000-000094210000}"/>
    <cellStyle name="20% - Accent3 2 2 2 3 7 2" xfId="35522" xr:uid="{00000000-0005-0000-0000-000095210000}"/>
    <cellStyle name="20% - Accent3 2 2 2 3 8" xfId="27109" xr:uid="{00000000-0005-0000-0000-000096210000}"/>
    <cellStyle name="20% - Accent3 2 2 2 3 9" xfId="42051" xr:uid="{00000000-0005-0000-0000-000097210000}"/>
    <cellStyle name="20% - Accent3 2 2 2 4" xfId="2031" xr:uid="{00000000-0005-0000-0000-000098210000}"/>
    <cellStyle name="20% - Accent3 2 2 2 4 10" xfId="49400" xr:uid="{00000000-0005-0000-0000-000099210000}"/>
    <cellStyle name="20% - Accent3 2 2 2 4 2" xfId="3651" xr:uid="{00000000-0005-0000-0000-00009A210000}"/>
    <cellStyle name="20% - Accent3 2 2 2 4 2 2" xfId="7305" xr:uid="{00000000-0005-0000-0000-00009B210000}"/>
    <cellStyle name="20% - Accent3 2 2 2 4 2 2 2" xfId="32582" xr:uid="{00000000-0005-0000-0000-00009C210000}"/>
    <cellStyle name="20% - Accent3 2 2 2 4 2 2 3" xfId="18215" xr:uid="{00000000-0005-0000-0000-00009D210000}"/>
    <cellStyle name="20% - Accent3 2 2 2 4 2 3" xfId="10840" xr:uid="{00000000-0005-0000-0000-00009E210000}"/>
    <cellStyle name="20% - Accent3 2 2 2 4 2 3 2" xfId="35527" xr:uid="{00000000-0005-0000-0000-00009F210000}"/>
    <cellStyle name="20% - Accent3 2 2 2 4 2 3 3" xfId="21115" xr:uid="{00000000-0005-0000-0000-0000A0210000}"/>
    <cellStyle name="20% - Accent3 2 2 2 4 2 4" xfId="14380" xr:uid="{00000000-0005-0000-0000-0000A1210000}"/>
    <cellStyle name="20% - Accent3 2 2 2 4 2 5" xfId="43945" xr:uid="{00000000-0005-0000-0000-0000A2210000}"/>
    <cellStyle name="20% - Accent3 2 2 2 4 2 6" xfId="47480" xr:uid="{00000000-0005-0000-0000-0000A3210000}"/>
    <cellStyle name="20% - Accent3 2 2 2 4 2 7" xfId="51015" xr:uid="{00000000-0005-0000-0000-0000A4210000}"/>
    <cellStyle name="20% - Accent3 2 2 2 4 3" xfId="5690" xr:uid="{00000000-0005-0000-0000-0000A5210000}"/>
    <cellStyle name="20% - Accent3 2 2 2 4 3 2" xfId="26055" xr:uid="{00000000-0005-0000-0000-0000A6210000}"/>
    <cellStyle name="20% - Accent3 2 2 2 4 3 2 2" xfId="40686" xr:uid="{00000000-0005-0000-0000-0000A7210000}"/>
    <cellStyle name="20% - Accent3 2 2 2 4 3 3" xfId="34198" xr:uid="{00000000-0005-0000-0000-0000A8210000}"/>
    <cellStyle name="20% - Accent3 2 2 2 4 3 4" xfId="19831" xr:uid="{00000000-0005-0000-0000-0000A9210000}"/>
    <cellStyle name="20% - Accent3 2 2 2 4 4" xfId="9225" xr:uid="{00000000-0005-0000-0000-0000AA210000}"/>
    <cellStyle name="20% - Accent3 2 2 2 4 4 2" xfId="24704" xr:uid="{00000000-0005-0000-0000-0000AB210000}"/>
    <cellStyle name="20% - Accent3 2 2 2 4 4 2 2" xfId="39335" xr:uid="{00000000-0005-0000-0000-0000AC210000}"/>
    <cellStyle name="20% - Accent3 2 2 2 4 4 3" xfId="30966" xr:uid="{00000000-0005-0000-0000-0000AD210000}"/>
    <cellStyle name="20% - Accent3 2 2 2 4 4 4" xfId="16599" xr:uid="{00000000-0005-0000-0000-0000AE210000}"/>
    <cellStyle name="20% - Accent3 2 2 2 4 5" xfId="12765" xr:uid="{00000000-0005-0000-0000-0000AF210000}"/>
    <cellStyle name="20% - Accent3 2 2 2 4 5 2" xfId="29350" xr:uid="{00000000-0005-0000-0000-0000B0210000}"/>
    <cellStyle name="20% - Accent3 2 2 2 4 6" xfId="21114" xr:uid="{00000000-0005-0000-0000-0000B1210000}"/>
    <cellStyle name="20% - Accent3 2 2 2 4 6 2" xfId="35526" xr:uid="{00000000-0005-0000-0000-0000B2210000}"/>
    <cellStyle name="20% - Accent3 2 2 2 4 7" xfId="27111" xr:uid="{00000000-0005-0000-0000-0000B3210000}"/>
    <cellStyle name="20% - Accent3 2 2 2 4 8" xfId="42330" xr:uid="{00000000-0005-0000-0000-0000B4210000}"/>
    <cellStyle name="20% - Accent3 2 2 2 4 9" xfId="45865" xr:uid="{00000000-0005-0000-0000-0000B5210000}"/>
    <cellStyle name="20% - Accent3 2 2 2 5" xfId="2846" xr:uid="{00000000-0005-0000-0000-0000B6210000}"/>
    <cellStyle name="20% - Accent3 2 2 2 5 2" xfId="6500" xr:uid="{00000000-0005-0000-0000-0000B7210000}"/>
    <cellStyle name="20% - Accent3 2 2 2 5 2 2" xfId="31777" xr:uid="{00000000-0005-0000-0000-0000B8210000}"/>
    <cellStyle name="20% - Accent3 2 2 2 5 2 3" xfId="17410" xr:uid="{00000000-0005-0000-0000-0000B9210000}"/>
    <cellStyle name="20% - Accent3 2 2 2 5 3" xfId="10035" xr:uid="{00000000-0005-0000-0000-0000BA210000}"/>
    <cellStyle name="20% - Accent3 2 2 2 5 3 2" xfId="35528" xr:uid="{00000000-0005-0000-0000-0000BB210000}"/>
    <cellStyle name="20% - Accent3 2 2 2 5 3 3" xfId="21116" xr:uid="{00000000-0005-0000-0000-0000BC210000}"/>
    <cellStyle name="20% - Accent3 2 2 2 5 4" xfId="13575" xr:uid="{00000000-0005-0000-0000-0000BD210000}"/>
    <cellStyle name="20% - Accent3 2 2 2 5 5" xfId="43140" xr:uid="{00000000-0005-0000-0000-0000BE210000}"/>
    <cellStyle name="20% - Accent3 2 2 2 5 6" xfId="46675" xr:uid="{00000000-0005-0000-0000-0000BF210000}"/>
    <cellStyle name="20% - Accent3 2 2 2 5 7" xfId="50210" xr:uid="{00000000-0005-0000-0000-0000C0210000}"/>
    <cellStyle name="20% - Accent3 2 2 2 6" xfId="4469" xr:uid="{00000000-0005-0000-0000-0000C1210000}"/>
    <cellStyle name="20% - Accent3 2 2 2 6 2" xfId="8121" xr:uid="{00000000-0005-0000-0000-0000C2210000}"/>
    <cellStyle name="20% - Accent3 2 2 2 6 2 2" xfId="33393" xr:uid="{00000000-0005-0000-0000-0000C3210000}"/>
    <cellStyle name="20% - Accent3 2 2 2 6 2 3" xfId="19026" xr:uid="{00000000-0005-0000-0000-0000C4210000}"/>
    <cellStyle name="20% - Accent3 2 2 2 6 3" xfId="11656" xr:uid="{00000000-0005-0000-0000-0000C5210000}"/>
    <cellStyle name="20% - Accent3 2 2 2 6 3 2" xfId="35529" xr:uid="{00000000-0005-0000-0000-0000C6210000}"/>
    <cellStyle name="20% - Accent3 2 2 2 6 3 3" xfId="21117" xr:uid="{00000000-0005-0000-0000-0000C7210000}"/>
    <cellStyle name="20% - Accent3 2 2 2 6 4" xfId="15196" xr:uid="{00000000-0005-0000-0000-0000C8210000}"/>
    <cellStyle name="20% - Accent3 2 2 2 6 5" xfId="44761" xr:uid="{00000000-0005-0000-0000-0000C9210000}"/>
    <cellStyle name="20% - Accent3 2 2 2 6 6" xfId="48296" xr:uid="{00000000-0005-0000-0000-0000CA210000}"/>
    <cellStyle name="20% - Accent3 2 2 2 6 7" xfId="51831" xr:uid="{00000000-0005-0000-0000-0000CB210000}"/>
    <cellStyle name="20% - Accent3 2 2 2 7" xfId="4887" xr:uid="{00000000-0005-0000-0000-0000CC210000}"/>
    <cellStyle name="20% - Accent3 2 2 2 7 2" xfId="23899" xr:uid="{00000000-0005-0000-0000-0000CD210000}"/>
    <cellStyle name="20% - Accent3 2 2 2 7 2 2" xfId="38530" xr:uid="{00000000-0005-0000-0000-0000CE210000}"/>
    <cellStyle name="20% - Accent3 2 2 2 7 3" xfId="30161" xr:uid="{00000000-0005-0000-0000-0000CF210000}"/>
    <cellStyle name="20% - Accent3 2 2 2 7 4" xfId="15794" xr:uid="{00000000-0005-0000-0000-0000D0210000}"/>
    <cellStyle name="20% - Accent3 2 2 2 8" xfId="8422" xr:uid="{00000000-0005-0000-0000-0000D1210000}"/>
    <cellStyle name="20% - Accent3 2 2 2 8 2" xfId="28545" xr:uid="{00000000-0005-0000-0000-0000D2210000}"/>
    <cellStyle name="20% - Accent3 2 2 2 8 3" xfId="15526" xr:uid="{00000000-0005-0000-0000-0000D3210000}"/>
    <cellStyle name="20% - Accent3 2 2 2 9" xfId="11961" xr:uid="{00000000-0005-0000-0000-0000D4210000}"/>
    <cellStyle name="20% - Accent3 2 2 2 9 2" xfId="35517" xr:uid="{00000000-0005-0000-0000-0000D5210000}"/>
    <cellStyle name="20% - Accent3 2 2 3" xfId="843" xr:uid="{00000000-0005-0000-0000-0000D6210000}"/>
    <cellStyle name="20% - Accent3 2 2 3 10" xfId="45277" xr:uid="{00000000-0005-0000-0000-0000D7210000}"/>
    <cellStyle name="20% - Accent3 2 2 3 11" xfId="48812" xr:uid="{00000000-0005-0000-0000-0000D8210000}"/>
    <cellStyle name="20% - Accent3 2 2 3 12" xfId="1397" xr:uid="{00000000-0005-0000-0000-0000D9210000}"/>
    <cellStyle name="20% - Accent3 2 2 3 13" xfId="52674" xr:uid="{00000000-0005-0000-0000-0000DA210000}"/>
    <cellStyle name="20% - Accent3 2 2 3 14" xfId="52941" xr:uid="{00000000-0005-0000-0000-0000DB210000}"/>
    <cellStyle name="20% - Accent3 2 2 3 2" xfId="2246" xr:uid="{00000000-0005-0000-0000-0000DC210000}"/>
    <cellStyle name="20% - Accent3 2 2 3 2 10" xfId="49615" xr:uid="{00000000-0005-0000-0000-0000DD210000}"/>
    <cellStyle name="20% - Accent3 2 2 3 2 2" xfId="3866" xr:uid="{00000000-0005-0000-0000-0000DE210000}"/>
    <cellStyle name="20% - Accent3 2 2 3 2 2 2" xfId="7520" xr:uid="{00000000-0005-0000-0000-0000DF210000}"/>
    <cellStyle name="20% - Accent3 2 2 3 2 2 2 2" xfId="32797" xr:uid="{00000000-0005-0000-0000-0000E0210000}"/>
    <cellStyle name="20% - Accent3 2 2 3 2 2 2 3" xfId="18430" xr:uid="{00000000-0005-0000-0000-0000E1210000}"/>
    <cellStyle name="20% - Accent3 2 2 3 2 2 3" xfId="11055" xr:uid="{00000000-0005-0000-0000-0000E2210000}"/>
    <cellStyle name="20% - Accent3 2 2 3 2 2 3 2" xfId="35532" xr:uid="{00000000-0005-0000-0000-0000E3210000}"/>
    <cellStyle name="20% - Accent3 2 2 3 2 2 3 3" xfId="21120" xr:uid="{00000000-0005-0000-0000-0000E4210000}"/>
    <cellStyle name="20% - Accent3 2 2 3 2 2 4" xfId="14595" xr:uid="{00000000-0005-0000-0000-0000E5210000}"/>
    <cellStyle name="20% - Accent3 2 2 3 2 2 5" xfId="44160" xr:uid="{00000000-0005-0000-0000-0000E6210000}"/>
    <cellStyle name="20% - Accent3 2 2 3 2 2 6" xfId="47695" xr:uid="{00000000-0005-0000-0000-0000E7210000}"/>
    <cellStyle name="20% - Accent3 2 2 3 2 2 7" xfId="51230" xr:uid="{00000000-0005-0000-0000-0000E8210000}"/>
    <cellStyle name="20% - Accent3 2 2 3 2 3" xfId="5905" xr:uid="{00000000-0005-0000-0000-0000E9210000}"/>
    <cellStyle name="20% - Accent3 2 2 3 2 3 2" xfId="26270" xr:uid="{00000000-0005-0000-0000-0000EA210000}"/>
    <cellStyle name="20% - Accent3 2 2 3 2 3 2 2" xfId="40901" xr:uid="{00000000-0005-0000-0000-0000EB210000}"/>
    <cellStyle name="20% - Accent3 2 2 3 2 3 3" xfId="34413" xr:uid="{00000000-0005-0000-0000-0000EC210000}"/>
    <cellStyle name="20% - Accent3 2 2 3 2 3 4" xfId="20046" xr:uid="{00000000-0005-0000-0000-0000ED210000}"/>
    <cellStyle name="20% - Accent3 2 2 3 2 4" xfId="9440" xr:uid="{00000000-0005-0000-0000-0000EE210000}"/>
    <cellStyle name="20% - Accent3 2 2 3 2 4 2" xfId="24919" xr:uid="{00000000-0005-0000-0000-0000EF210000}"/>
    <cellStyle name="20% - Accent3 2 2 3 2 4 2 2" xfId="39550" xr:uid="{00000000-0005-0000-0000-0000F0210000}"/>
    <cellStyle name="20% - Accent3 2 2 3 2 4 3" xfId="31181" xr:uid="{00000000-0005-0000-0000-0000F1210000}"/>
    <cellStyle name="20% - Accent3 2 2 3 2 4 4" xfId="16814" xr:uid="{00000000-0005-0000-0000-0000F2210000}"/>
    <cellStyle name="20% - Accent3 2 2 3 2 5" xfId="12980" xr:uid="{00000000-0005-0000-0000-0000F3210000}"/>
    <cellStyle name="20% - Accent3 2 2 3 2 5 2" xfId="29565" xr:uid="{00000000-0005-0000-0000-0000F4210000}"/>
    <cellStyle name="20% - Accent3 2 2 3 2 6" xfId="21119" xr:uid="{00000000-0005-0000-0000-0000F5210000}"/>
    <cellStyle name="20% - Accent3 2 2 3 2 6 2" xfId="35531" xr:uid="{00000000-0005-0000-0000-0000F6210000}"/>
    <cellStyle name="20% - Accent3 2 2 3 2 7" xfId="27113" xr:uid="{00000000-0005-0000-0000-0000F7210000}"/>
    <cellStyle name="20% - Accent3 2 2 3 2 8" xfId="42545" xr:uid="{00000000-0005-0000-0000-0000F8210000}"/>
    <cellStyle name="20% - Accent3 2 2 3 2 9" xfId="46080" xr:uid="{00000000-0005-0000-0000-0000F9210000}"/>
    <cellStyle name="20% - Accent3 2 2 3 3" xfId="3062" xr:uid="{00000000-0005-0000-0000-0000FA210000}"/>
    <cellStyle name="20% - Accent3 2 2 3 3 2" xfId="6716" xr:uid="{00000000-0005-0000-0000-0000FB210000}"/>
    <cellStyle name="20% - Accent3 2 2 3 3 2 2" xfId="31993" xr:uid="{00000000-0005-0000-0000-0000FC210000}"/>
    <cellStyle name="20% - Accent3 2 2 3 3 2 3" xfId="17626" xr:uid="{00000000-0005-0000-0000-0000FD210000}"/>
    <cellStyle name="20% - Accent3 2 2 3 3 3" xfId="10251" xr:uid="{00000000-0005-0000-0000-0000FE210000}"/>
    <cellStyle name="20% - Accent3 2 2 3 3 3 2" xfId="35533" xr:uid="{00000000-0005-0000-0000-0000FF210000}"/>
    <cellStyle name="20% - Accent3 2 2 3 3 3 3" xfId="21121" xr:uid="{00000000-0005-0000-0000-000000220000}"/>
    <cellStyle name="20% - Accent3 2 2 3 3 4" xfId="13791" xr:uid="{00000000-0005-0000-0000-000001220000}"/>
    <cellStyle name="20% - Accent3 2 2 3 3 5" xfId="43356" xr:uid="{00000000-0005-0000-0000-000002220000}"/>
    <cellStyle name="20% - Accent3 2 2 3 3 6" xfId="46891" xr:uid="{00000000-0005-0000-0000-000003220000}"/>
    <cellStyle name="20% - Accent3 2 2 3 3 7" xfId="50426" xr:uid="{00000000-0005-0000-0000-000004220000}"/>
    <cellStyle name="20% - Accent3 2 2 3 4" xfId="5102" xr:uid="{00000000-0005-0000-0000-000005220000}"/>
    <cellStyle name="20% - Accent3 2 2 3 4 2" xfId="25468" xr:uid="{00000000-0005-0000-0000-000006220000}"/>
    <cellStyle name="20% - Accent3 2 2 3 4 2 2" xfId="40099" xr:uid="{00000000-0005-0000-0000-000007220000}"/>
    <cellStyle name="20% - Accent3 2 2 3 4 3" xfId="33609" xr:uid="{00000000-0005-0000-0000-000008220000}"/>
    <cellStyle name="20% - Accent3 2 2 3 4 4" xfId="19242" xr:uid="{00000000-0005-0000-0000-000009220000}"/>
    <cellStyle name="20% - Accent3 2 2 3 5" xfId="8637" xr:uid="{00000000-0005-0000-0000-00000A220000}"/>
    <cellStyle name="20% - Accent3 2 2 3 5 2" xfId="24115" xr:uid="{00000000-0005-0000-0000-00000B220000}"/>
    <cellStyle name="20% - Accent3 2 2 3 5 2 2" xfId="38746" xr:uid="{00000000-0005-0000-0000-00000C220000}"/>
    <cellStyle name="20% - Accent3 2 2 3 5 3" xfId="30377" xr:uid="{00000000-0005-0000-0000-00000D220000}"/>
    <cellStyle name="20% - Accent3 2 2 3 5 4" xfId="16010" xr:uid="{00000000-0005-0000-0000-00000E220000}"/>
    <cellStyle name="20% - Accent3 2 2 3 6" xfId="12176" xr:uid="{00000000-0005-0000-0000-00000F220000}"/>
    <cellStyle name="20% - Accent3 2 2 3 6 2" xfId="28761" xr:uid="{00000000-0005-0000-0000-000010220000}"/>
    <cellStyle name="20% - Accent3 2 2 3 7" xfId="21118" xr:uid="{00000000-0005-0000-0000-000011220000}"/>
    <cellStyle name="20% - Accent3 2 2 3 7 2" xfId="35530" xr:uid="{00000000-0005-0000-0000-000012220000}"/>
    <cellStyle name="20% - Accent3 2 2 3 8" xfId="27112" xr:uid="{00000000-0005-0000-0000-000013220000}"/>
    <cellStyle name="20% - Accent3 2 2 3 9" xfId="41742" xr:uid="{00000000-0005-0000-0000-000014220000}"/>
    <cellStyle name="20% - Accent3 2 2 4" xfId="1654" xr:uid="{00000000-0005-0000-0000-000015220000}"/>
    <cellStyle name="20% - Accent3 2 2 4 10" xfId="45533" xr:uid="{00000000-0005-0000-0000-000016220000}"/>
    <cellStyle name="20% - Accent3 2 2 4 11" xfId="49068" xr:uid="{00000000-0005-0000-0000-000017220000}"/>
    <cellStyle name="20% - Accent3 2 2 4 2" xfId="2502" xr:uid="{00000000-0005-0000-0000-000018220000}"/>
    <cellStyle name="20% - Accent3 2 2 4 2 10" xfId="49870" xr:uid="{00000000-0005-0000-0000-000019220000}"/>
    <cellStyle name="20% - Accent3 2 2 4 2 2" xfId="4122" xr:uid="{00000000-0005-0000-0000-00001A220000}"/>
    <cellStyle name="20% - Accent3 2 2 4 2 2 2" xfId="7776" xr:uid="{00000000-0005-0000-0000-00001B220000}"/>
    <cellStyle name="20% - Accent3 2 2 4 2 2 2 2" xfId="33053" xr:uid="{00000000-0005-0000-0000-00001C220000}"/>
    <cellStyle name="20% - Accent3 2 2 4 2 2 2 3" xfId="18686" xr:uid="{00000000-0005-0000-0000-00001D220000}"/>
    <cellStyle name="20% - Accent3 2 2 4 2 2 3" xfId="11311" xr:uid="{00000000-0005-0000-0000-00001E220000}"/>
    <cellStyle name="20% - Accent3 2 2 4 2 2 3 2" xfId="35536" xr:uid="{00000000-0005-0000-0000-00001F220000}"/>
    <cellStyle name="20% - Accent3 2 2 4 2 2 3 3" xfId="21124" xr:uid="{00000000-0005-0000-0000-000020220000}"/>
    <cellStyle name="20% - Accent3 2 2 4 2 2 4" xfId="14851" xr:uid="{00000000-0005-0000-0000-000021220000}"/>
    <cellStyle name="20% - Accent3 2 2 4 2 2 5" xfId="44416" xr:uid="{00000000-0005-0000-0000-000022220000}"/>
    <cellStyle name="20% - Accent3 2 2 4 2 2 6" xfId="47951" xr:uid="{00000000-0005-0000-0000-000023220000}"/>
    <cellStyle name="20% - Accent3 2 2 4 2 2 7" xfId="51486" xr:uid="{00000000-0005-0000-0000-000024220000}"/>
    <cellStyle name="20% - Accent3 2 2 4 2 3" xfId="6160" xr:uid="{00000000-0005-0000-0000-000025220000}"/>
    <cellStyle name="20% - Accent3 2 2 4 2 3 2" xfId="26525" xr:uid="{00000000-0005-0000-0000-000026220000}"/>
    <cellStyle name="20% - Accent3 2 2 4 2 3 2 2" xfId="41156" xr:uid="{00000000-0005-0000-0000-000027220000}"/>
    <cellStyle name="20% - Accent3 2 2 4 2 3 3" xfId="34669" xr:uid="{00000000-0005-0000-0000-000028220000}"/>
    <cellStyle name="20% - Accent3 2 2 4 2 3 4" xfId="20302" xr:uid="{00000000-0005-0000-0000-000029220000}"/>
    <cellStyle name="20% - Accent3 2 2 4 2 4" xfId="9695" xr:uid="{00000000-0005-0000-0000-00002A220000}"/>
    <cellStyle name="20% - Accent3 2 2 4 2 4 2" xfId="25174" xr:uid="{00000000-0005-0000-0000-00002B220000}"/>
    <cellStyle name="20% - Accent3 2 2 4 2 4 2 2" xfId="39805" xr:uid="{00000000-0005-0000-0000-00002C220000}"/>
    <cellStyle name="20% - Accent3 2 2 4 2 4 3" xfId="31437" xr:uid="{00000000-0005-0000-0000-00002D220000}"/>
    <cellStyle name="20% - Accent3 2 2 4 2 4 4" xfId="17070" xr:uid="{00000000-0005-0000-0000-00002E220000}"/>
    <cellStyle name="20% - Accent3 2 2 4 2 5" xfId="13235" xr:uid="{00000000-0005-0000-0000-00002F220000}"/>
    <cellStyle name="20% - Accent3 2 2 4 2 5 2" xfId="29821" xr:uid="{00000000-0005-0000-0000-000030220000}"/>
    <cellStyle name="20% - Accent3 2 2 4 2 6" xfId="21123" xr:uid="{00000000-0005-0000-0000-000031220000}"/>
    <cellStyle name="20% - Accent3 2 2 4 2 6 2" xfId="35535" xr:uid="{00000000-0005-0000-0000-000032220000}"/>
    <cellStyle name="20% - Accent3 2 2 4 2 7" xfId="27115" xr:uid="{00000000-0005-0000-0000-000033220000}"/>
    <cellStyle name="20% - Accent3 2 2 4 2 8" xfId="42800" xr:uid="{00000000-0005-0000-0000-000034220000}"/>
    <cellStyle name="20% - Accent3 2 2 4 2 9" xfId="46335" xr:uid="{00000000-0005-0000-0000-000035220000}"/>
    <cellStyle name="20% - Accent3 2 2 4 3" xfId="3318" xr:uid="{00000000-0005-0000-0000-000036220000}"/>
    <cellStyle name="20% - Accent3 2 2 4 3 2" xfId="6972" xr:uid="{00000000-0005-0000-0000-000037220000}"/>
    <cellStyle name="20% - Accent3 2 2 4 3 2 2" xfId="32249" xr:uid="{00000000-0005-0000-0000-000038220000}"/>
    <cellStyle name="20% - Accent3 2 2 4 3 2 3" xfId="17882" xr:uid="{00000000-0005-0000-0000-000039220000}"/>
    <cellStyle name="20% - Accent3 2 2 4 3 3" xfId="10507" xr:uid="{00000000-0005-0000-0000-00003A220000}"/>
    <cellStyle name="20% - Accent3 2 2 4 3 3 2" xfId="35537" xr:uid="{00000000-0005-0000-0000-00003B220000}"/>
    <cellStyle name="20% - Accent3 2 2 4 3 3 3" xfId="21125" xr:uid="{00000000-0005-0000-0000-00003C220000}"/>
    <cellStyle name="20% - Accent3 2 2 4 3 4" xfId="14047" xr:uid="{00000000-0005-0000-0000-00003D220000}"/>
    <cellStyle name="20% - Accent3 2 2 4 3 5" xfId="43612" xr:uid="{00000000-0005-0000-0000-00003E220000}"/>
    <cellStyle name="20% - Accent3 2 2 4 3 6" xfId="47147" xr:uid="{00000000-0005-0000-0000-00003F220000}"/>
    <cellStyle name="20% - Accent3 2 2 4 3 7" xfId="50682" xr:uid="{00000000-0005-0000-0000-000040220000}"/>
    <cellStyle name="20% - Accent3 2 2 4 4" xfId="5358" xr:uid="{00000000-0005-0000-0000-000041220000}"/>
    <cellStyle name="20% - Accent3 2 2 4 4 2" xfId="25723" xr:uid="{00000000-0005-0000-0000-000042220000}"/>
    <cellStyle name="20% - Accent3 2 2 4 4 2 2" xfId="40354" xr:uid="{00000000-0005-0000-0000-000043220000}"/>
    <cellStyle name="20% - Accent3 2 2 4 4 3" xfId="33865" xr:uid="{00000000-0005-0000-0000-000044220000}"/>
    <cellStyle name="20% - Accent3 2 2 4 4 4" xfId="19498" xr:uid="{00000000-0005-0000-0000-000045220000}"/>
    <cellStyle name="20% - Accent3 2 2 4 5" xfId="8893" xr:uid="{00000000-0005-0000-0000-000046220000}"/>
    <cellStyle name="20% - Accent3 2 2 4 5 2" xfId="24371" xr:uid="{00000000-0005-0000-0000-000047220000}"/>
    <cellStyle name="20% - Accent3 2 2 4 5 2 2" xfId="39002" xr:uid="{00000000-0005-0000-0000-000048220000}"/>
    <cellStyle name="20% - Accent3 2 2 4 5 3" xfId="30633" xr:uid="{00000000-0005-0000-0000-000049220000}"/>
    <cellStyle name="20% - Accent3 2 2 4 5 4" xfId="16266" xr:uid="{00000000-0005-0000-0000-00004A220000}"/>
    <cellStyle name="20% - Accent3 2 2 4 6" xfId="12432" xr:uid="{00000000-0005-0000-0000-00004B220000}"/>
    <cellStyle name="20% - Accent3 2 2 4 6 2" xfId="29017" xr:uid="{00000000-0005-0000-0000-00004C220000}"/>
    <cellStyle name="20% - Accent3 2 2 4 7" xfId="21122" xr:uid="{00000000-0005-0000-0000-00004D220000}"/>
    <cellStyle name="20% - Accent3 2 2 4 7 2" xfId="35534" xr:uid="{00000000-0005-0000-0000-00004E220000}"/>
    <cellStyle name="20% - Accent3 2 2 4 8" xfId="27114" xr:uid="{00000000-0005-0000-0000-00004F220000}"/>
    <cellStyle name="20% - Accent3 2 2 4 9" xfId="41998" xr:uid="{00000000-0005-0000-0000-000050220000}"/>
    <cellStyle name="20% - Accent3 2 2 5" xfId="1984" xr:uid="{00000000-0005-0000-0000-000051220000}"/>
    <cellStyle name="20% - Accent3 2 2 5 10" xfId="49353" xr:uid="{00000000-0005-0000-0000-000052220000}"/>
    <cellStyle name="20% - Accent3 2 2 5 2" xfId="3604" xr:uid="{00000000-0005-0000-0000-000053220000}"/>
    <cellStyle name="20% - Accent3 2 2 5 2 2" xfId="7258" xr:uid="{00000000-0005-0000-0000-000054220000}"/>
    <cellStyle name="20% - Accent3 2 2 5 2 2 2" xfId="32535" xr:uid="{00000000-0005-0000-0000-000055220000}"/>
    <cellStyle name="20% - Accent3 2 2 5 2 2 3" xfId="18168" xr:uid="{00000000-0005-0000-0000-000056220000}"/>
    <cellStyle name="20% - Accent3 2 2 5 2 3" xfId="10793" xr:uid="{00000000-0005-0000-0000-000057220000}"/>
    <cellStyle name="20% - Accent3 2 2 5 2 3 2" xfId="35539" xr:uid="{00000000-0005-0000-0000-000058220000}"/>
    <cellStyle name="20% - Accent3 2 2 5 2 3 3" xfId="21127" xr:uid="{00000000-0005-0000-0000-000059220000}"/>
    <cellStyle name="20% - Accent3 2 2 5 2 4" xfId="14333" xr:uid="{00000000-0005-0000-0000-00005A220000}"/>
    <cellStyle name="20% - Accent3 2 2 5 2 5" xfId="43898" xr:uid="{00000000-0005-0000-0000-00005B220000}"/>
    <cellStyle name="20% - Accent3 2 2 5 2 6" xfId="47433" xr:uid="{00000000-0005-0000-0000-00005C220000}"/>
    <cellStyle name="20% - Accent3 2 2 5 2 7" xfId="50968" xr:uid="{00000000-0005-0000-0000-00005D220000}"/>
    <cellStyle name="20% - Accent3 2 2 5 3" xfId="5643" xr:uid="{00000000-0005-0000-0000-00005E220000}"/>
    <cellStyle name="20% - Accent3 2 2 5 3 2" xfId="26008" xr:uid="{00000000-0005-0000-0000-00005F220000}"/>
    <cellStyle name="20% - Accent3 2 2 5 3 2 2" xfId="40639" xr:uid="{00000000-0005-0000-0000-000060220000}"/>
    <cellStyle name="20% - Accent3 2 2 5 3 3" xfId="34151" xr:uid="{00000000-0005-0000-0000-000061220000}"/>
    <cellStyle name="20% - Accent3 2 2 5 3 4" xfId="19784" xr:uid="{00000000-0005-0000-0000-000062220000}"/>
    <cellStyle name="20% - Accent3 2 2 5 4" xfId="9178" xr:uid="{00000000-0005-0000-0000-000063220000}"/>
    <cellStyle name="20% - Accent3 2 2 5 4 2" xfId="24657" xr:uid="{00000000-0005-0000-0000-000064220000}"/>
    <cellStyle name="20% - Accent3 2 2 5 4 2 2" xfId="39288" xr:uid="{00000000-0005-0000-0000-000065220000}"/>
    <cellStyle name="20% - Accent3 2 2 5 4 3" xfId="30919" xr:uid="{00000000-0005-0000-0000-000066220000}"/>
    <cellStyle name="20% - Accent3 2 2 5 4 4" xfId="16552" xr:uid="{00000000-0005-0000-0000-000067220000}"/>
    <cellStyle name="20% - Accent3 2 2 5 5" xfId="12718" xr:uid="{00000000-0005-0000-0000-000068220000}"/>
    <cellStyle name="20% - Accent3 2 2 5 5 2" xfId="29303" xr:uid="{00000000-0005-0000-0000-000069220000}"/>
    <cellStyle name="20% - Accent3 2 2 5 6" xfId="21126" xr:uid="{00000000-0005-0000-0000-00006A220000}"/>
    <cellStyle name="20% - Accent3 2 2 5 6 2" xfId="35538" xr:uid="{00000000-0005-0000-0000-00006B220000}"/>
    <cellStyle name="20% - Accent3 2 2 5 7" xfId="27116" xr:uid="{00000000-0005-0000-0000-00006C220000}"/>
    <cellStyle name="20% - Accent3 2 2 5 8" xfId="42283" xr:uid="{00000000-0005-0000-0000-00006D220000}"/>
    <cellStyle name="20% - Accent3 2 2 5 9" xfId="45818" xr:uid="{00000000-0005-0000-0000-00006E220000}"/>
    <cellStyle name="20% - Accent3 2 2 6" xfId="2799" xr:uid="{00000000-0005-0000-0000-00006F220000}"/>
    <cellStyle name="20% - Accent3 2 2 6 2" xfId="6453" xr:uid="{00000000-0005-0000-0000-000070220000}"/>
    <cellStyle name="20% - Accent3 2 2 6 2 2" xfId="31730" xr:uid="{00000000-0005-0000-0000-000071220000}"/>
    <cellStyle name="20% - Accent3 2 2 6 2 3" xfId="17363" xr:uid="{00000000-0005-0000-0000-000072220000}"/>
    <cellStyle name="20% - Accent3 2 2 6 3" xfId="9988" xr:uid="{00000000-0005-0000-0000-000073220000}"/>
    <cellStyle name="20% - Accent3 2 2 6 3 2" xfId="35540" xr:uid="{00000000-0005-0000-0000-000074220000}"/>
    <cellStyle name="20% - Accent3 2 2 6 3 3" xfId="21128" xr:uid="{00000000-0005-0000-0000-000075220000}"/>
    <cellStyle name="20% - Accent3 2 2 6 4" xfId="13528" xr:uid="{00000000-0005-0000-0000-000076220000}"/>
    <cellStyle name="20% - Accent3 2 2 6 5" xfId="43093" xr:uid="{00000000-0005-0000-0000-000077220000}"/>
    <cellStyle name="20% - Accent3 2 2 6 6" xfId="46628" xr:uid="{00000000-0005-0000-0000-000078220000}"/>
    <cellStyle name="20% - Accent3 2 2 6 7" xfId="50163" xr:uid="{00000000-0005-0000-0000-000079220000}"/>
    <cellStyle name="20% - Accent3 2 2 7" xfId="4421" xr:uid="{00000000-0005-0000-0000-00007A220000}"/>
    <cellStyle name="20% - Accent3 2 2 7 2" xfId="8074" xr:uid="{00000000-0005-0000-0000-00007B220000}"/>
    <cellStyle name="20% - Accent3 2 2 7 2 2" xfId="33346" xr:uid="{00000000-0005-0000-0000-00007C220000}"/>
    <cellStyle name="20% - Accent3 2 2 7 2 3" xfId="18979" xr:uid="{00000000-0005-0000-0000-00007D220000}"/>
    <cellStyle name="20% - Accent3 2 2 7 3" xfId="11609" xr:uid="{00000000-0005-0000-0000-00007E220000}"/>
    <cellStyle name="20% - Accent3 2 2 7 3 2" xfId="35541" xr:uid="{00000000-0005-0000-0000-00007F220000}"/>
    <cellStyle name="20% - Accent3 2 2 7 3 3" xfId="21129" xr:uid="{00000000-0005-0000-0000-000080220000}"/>
    <cellStyle name="20% - Accent3 2 2 7 4" xfId="15149" xr:uid="{00000000-0005-0000-0000-000081220000}"/>
    <cellStyle name="20% - Accent3 2 2 7 5" xfId="44714" xr:uid="{00000000-0005-0000-0000-000082220000}"/>
    <cellStyle name="20% - Accent3 2 2 7 6" xfId="48249" xr:uid="{00000000-0005-0000-0000-000083220000}"/>
    <cellStyle name="20% - Accent3 2 2 7 7" xfId="51784" xr:uid="{00000000-0005-0000-0000-000084220000}"/>
    <cellStyle name="20% - Accent3 2 2 8" xfId="4840" xr:uid="{00000000-0005-0000-0000-000085220000}"/>
    <cellStyle name="20% - Accent3 2 2 8 2" xfId="23852" xr:uid="{00000000-0005-0000-0000-000086220000}"/>
    <cellStyle name="20% - Accent3 2 2 8 2 2" xfId="38483" xr:uid="{00000000-0005-0000-0000-000087220000}"/>
    <cellStyle name="20% - Accent3 2 2 8 3" xfId="30114" xr:uid="{00000000-0005-0000-0000-000088220000}"/>
    <cellStyle name="20% - Accent3 2 2 8 4" xfId="15747" xr:uid="{00000000-0005-0000-0000-000089220000}"/>
    <cellStyle name="20% - Accent3 2 2 9" xfId="8375" xr:uid="{00000000-0005-0000-0000-00008A220000}"/>
    <cellStyle name="20% - Accent3 2 2 9 2" xfId="28498" xr:uid="{00000000-0005-0000-0000-00008B220000}"/>
    <cellStyle name="20% - Accent3 2 2 9 3" xfId="15480" xr:uid="{00000000-0005-0000-0000-00008C220000}"/>
    <cellStyle name="20% - Accent3 2 3" xfId="738" xr:uid="{00000000-0005-0000-0000-00008D220000}"/>
    <cellStyle name="20% - Accent3 2 3 10" xfId="27117" xr:uid="{00000000-0005-0000-0000-00008E220000}"/>
    <cellStyle name="20% - Accent3 2 3 11" xfId="41526" xr:uid="{00000000-0005-0000-0000-00008F220000}"/>
    <cellStyle name="20% - Accent3 2 3 12" xfId="45061" xr:uid="{00000000-0005-0000-0000-000090220000}"/>
    <cellStyle name="20% - Accent3 2 3 13" xfId="48596" xr:uid="{00000000-0005-0000-0000-000091220000}"/>
    <cellStyle name="20% - Accent3 2 3 14" xfId="1141" xr:uid="{00000000-0005-0000-0000-000092220000}"/>
    <cellStyle name="20% - Accent3 2 3 15" xfId="52569" xr:uid="{00000000-0005-0000-0000-000093220000}"/>
    <cellStyle name="20% - Accent3 2 3 16" xfId="52836" xr:uid="{00000000-0005-0000-0000-000094220000}"/>
    <cellStyle name="20% - Accent3 2 3 2" xfId="1443" xr:uid="{00000000-0005-0000-0000-000095220000}"/>
    <cellStyle name="20% - Accent3 2 3 2 10" xfId="45323" xr:uid="{00000000-0005-0000-0000-000096220000}"/>
    <cellStyle name="20% - Accent3 2 3 2 11" xfId="48858" xr:uid="{00000000-0005-0000-0000-000097220000}"/>
    <cellStyle name="20% - Accent3 2 3 2 2" xfId="2292" xr:uid="{00000000-0005-0000-0000-000098220000}"/>
    <cellStyle name="20% - Accent3 2 3 2 2 10" xfId="49661" xr:uid="{00000000-0005-0000-0000-000099220000}"/>
    <cellStyle name="20% - Accent3 2 3 2 2 2" xfId="3912" xr:uid="{00000000-0005-0000-0000-00009A220000}"/>
    <cellStyle name="20% - Accent3 2 3 2 2 2 2" xfId="7566" xr:uid="{00000000-0005-0000-0000-00009B220000}"/>
    <cellStyle name="20% - Accent3 2 3 2 2 2 2 2" xfId="32843" xr:uid="{00000000-0005-0000-0000-00009C220000}"/>
    <cellStyle name="20% - Accent3 2 3 2 2 2 2 3" xfId="18476" xr:uid="{00000000-0005-0000-0000-00009D220000}"/>
    <cellStyle name="20% - Accent3 2 3 2 2 2 3" xfId="11101" xr:uid="{00000000-0005-0000-0000-00009E220000}"/>
    <cellStyle name="20% - Accent3 2 3 2 2 2 3 2" xfId="35545" xr:uid="{00000000-0005-0000-0000-00009F220000}"/>
    <cellStyle name="20% - Accent3 2 3 2 2 2 3 3" xfId="21132" xr:uid="{00000000-0005-0000-0000-0000A0220000}"/>
    <cellStyle name="20% - Accent3 2 3 2 2 2 4" xfId="14641" xr:uid="{00000000-0005-0000-0000-0000A1220000}"/>
    <cellStyle name="20% - Accent3 2 3 2 2 2 5" xfId="44206" xr:uid="{00000000-0005-0000-0000-0000A2220000}"/>
    <cellStyle name="20% - Accent3 2 3 2 2 2 6" xfId="47741" xr:uid="{00000000-0005-0000-0000-0000A3220000}"/>
    <cellStyle name="20% - Accent3 2 3 2 2 2 7" xfId="51276" xr:uid="{00000000-0005-0000-0000-0000A4220000}"/>
    <cellStyle name="20% - Accent3 2 3 2 2 3" xfId="5951" xr:uid="{00000000-0005-0000-0000-0000A5220000}"/>
    <cellStyle name="20% - Accent3 2 3 2 2 3 2" xfId="26316" xr:uid="{00000000-0005-0000-0000-0000A6220000}"/>
    <cellStyle name="20% - Accent3 2 3 2 2 3 2 2" xfId="40947" xr:uid="{00000000-0005-0000-0000-0000A7220000}"/>
    <cellStyle name="20% - Accent3 2 3 2 2 3 3" xfId="34459" xr:uid="{00000000-0005-0000-0000-0000A8220000}"/>
    <cellStyle name="20% - Accent3 2 3 2 2 3 4" xfId="20092" xr:uid="{00000000-0005-0000-0000-0000A9220000}"/>
    <cellStyle name="20% - Accent3 2 3 2 2 4" xfId="9486" xr:uid="{00000000-0005-0000-0000-0000AA220000}"/>
    <cellStyle name="20% - Accent3 2 3 2 2 4 2" xfId="24965" xr:uid="{00000000-0005-0000-0000-0000AB220000}"/>
    <cellStyle name="20% - Accent3 2 3 2 2 4 2 2" xfId="39596" xr:uid="{00000000-0005-0000-0000-0000AC220000}"/>
    <cellStyle name="20% - Accent3 2 3 2 2 4 3" xfId="31227" xr:uid="{00000000-0005-0000-0000-0000AD220000}"/>
    <cellStyle name="20% - Accent3 2 3 2 2 4 4" xfId="16860" xr:uid="{00000000-0005-0000-0000-0000AE220000}"/>
    <cellStyle name="20% - Accent3 2 3 2 2 5" xfId="13026" xr:uid="{00000000-0005-0000-0000-0000AF220000}"/>
    <cellStyle name="20% - Accent3 2 3 2 2 5 2" xfId="29611" xr:uid="{00000000-0005-0000-0000-0000B0220000}"/>
    <cellStyle name="20% - Accent3 2 3 2 2 6" xfId="21131" xr:uid="{00000000-0005-0000-0000-0000B1220000}"/>
    <cellStyle name="20% - Accent3 2 3 2 2 6 2" xfId="35544" xr:uid="{00000000-0005-0000-0000-0000B2220000}"/>
    <cellStyle name="20% - Accent3 2 3 2 2 7" xfId="27119" xr:uid="{00000000-0005-0000-0000-0000B3220000}"/>
    <cellStyle name="20% - Accent3 2 3 2 2 8" xfId="42591" xr:uid="{00000000-0005-0000-0000-0000B4220000}"/>
    <cellStyle name="20% - Accent3 2 3 2 2 9" xfId="46126" xr:uid="{00000000-0005-0000-0000-0000B5220000}"/>
    <cellStyle name="20% - Accent3 2 3 2 3" xfId="3108" xr:uid="{00000000-0005-0000-0000-0000B6220000}"/>
    <cellStyle name="20% - Accent3 2 3 2 3 2" xfId="6762" xr:uid="{00000000-0005-0000-0000-0000B7220000}"/>
    <cellStyle name="20% - Accent3 2 3 2 3 2 2" xfId="32039" xr:uid="{00000000-0005-0000-0000-0000B8220000}"/>
    <cellStyle name="20% - Accent3 2 3 2 3 2 3" xfId="17672" xr:uid="{00000000-0005-0000-0000-0000B9220000}"/>
    <cellStyle name="20% - Accent3 2 3 2 3 3" xfId="10297" xr:uid="{00000000-0005-0000-0000-0000BA220000}"/>
    <cellStyle name="20% - Accent3 2 3 2 3 3 2" xfId="35546" xr:uid="{00000000-0005-0000-0000-0000BB220000}"/>
    <cellStyle name="20% - Accent3 2 3 2 3 3 3" xfId="21133" xr:uid="{00000000-0005-0000-0000-0000BC220000}"/>
    <cellStyle name="20% - Accent3 2 3 2 3 4" xfId="13837" xr:uid="{00000000-0005-0000-0000-0000BD220000}"/>
    <cellStyle name="20% - Accent3 2 3 2 3 5" xfId="43402" xr:uid="{00000000-0005-0000-0000-0000BE220000}"/>
    <cellStyle name="20% - Accent3 2 3 2 3 6" xfId="46937" xr:uid="{00000000-0005-0000-0000-0000BF220000}"/>
    <cellStyle name="20% - Accent3 2 3 2 3 7" xfId="50472" xr:uid="{00000000-0005-0000-0000-0000C0220000}"/>
    <cellStyle name="20% - Accent3 2 3 2 4" xfId="5148" xr:uid="{00000000-0005-0000-0000-0000C1220000}"/>
    <cellStyle name="20% - Accent3 2 3 2 4 2" xfId="25513" xr:uid="{00000000-0005-0000-0000-0000C2220000}"/>
    <cellStyle name="20% - Accent3 2 3 2 4 2 2" xfId="40144" xr:uid="{00000000-0005-0000-0000-0000C3220000}"/>
    <cellStyle name="20% - Accent3 2 3 2 4 3" xfId="33655" xr:uid="{00000000-0005-0000-0000-0000C4220000}"/>
    <cellStyle name="20% - Accent3 2 3 2 4 4" xfId="19288" xr:uid="{00000000-0005-0000-0000-0000C5220000}"/>
    <cellStyle name="20% - Accent3 2 3 2 5" xfId="8683" xr:uid="{00000000-0005-0000-0000-0000C6220000}"/>
    <cellStyle name="20% - Accent3 2 3 2 5 2" xfId="24161" xr:uid="{00000000-0005-0000-0000-0000C7220000}"/>
    <cellStyle name="20% - Accent3 2 3 2 5 2 2" xfId="38792" xr:uid="{00000000-0005-0000-0000-0000C8220000}"/>
    <cellStyle name="20% - Accent3 2 3 2 5 3" xfId="30423" xr:uid="{00000000-0005-0000-0000-0000C9220000}"/>
    <cellStyle name="20% - Accent3 2 3 2 5 4" xfId="16056" xr:uid="{00000000-0005-0000-0000-0000CA220000}"/>
    <cellStyle name="20% - Accent3 2 3 2 6" xfId="12222" xr:uid="{00000000-0005-0000-0000-0000CB220000}"/>
    <cellStyle name="20% - Accent3 2 3 2 6 2" xfId="28807" xr:uid="{00000000-0005-0000-0000-0000CC220000}"/>
    <cellStyle name="20% - Accent3 2 3 2 7" xfId="21130" xr:uid="{00000000-0005-0000-0000-0000CD220000}"/>
    <cellStyle name="20% - Accent3 2 3 2 7 2" xfId="35543" xr:uid="{00000000-0005-0000-0000-0000CE220000}"/>
    <cellStyle name="20% - Accent3 2 3 2 8" xfId="27118" xr:uid="{00000000-0005-0000-0000-0000CF220000}"/>
    <cellStyle name="20% - Accent3 2 3 2 9" xfId="41788" xr:uid="{00000000-0005-0000-0000-0000D0220000}"/>
    <cellStyle name="20% - Accent3 2 3 3" xfId="1706" xr:uid="{00000000-0005-0000-0000-0000D1220000}"/>
    <cellStyle name="20% - Accent3 2 3 3 10" xfId="45585" xr:uid="{00000000-0005-0000-0000-0000D2220000}"/>
    <cellStyle name="20% - Accent3 2 3 3 11" xfId="49120" xr:uid="{00000000-0005-0000-0000-0000D3220000}"/>
    <cellStyle name="20% - Accent3 2 3 3 2" xfId="2554" xr:uid="{00000000-0005-0000-0000-0000D4220000}"/>
    <cellStyle name="20% - Accent3 2 3 3 2 10" xfId="49922" xr:uid="{00000000-0005-0000-0000-0000D5220000}"/>
    <cellStyle name="20% - Accent3 2 3 3 2 2" xfId="4174" xr:uid="{00000000-0005-0000-0000-0000D6220000}"/>
    <cellStyle name="20% - Accent3 2 3 3 2 2 2" xfId="7828" xr:uid="{00000000-0005-0000-0000-0000D7220000}"/>
    <cellStyle name="20% - Accent3 2 3 3 2 2 2 2" xfId="33105" xr:uid="{00000000-0005-0000-0000-0000D8220000}"/>
    <cellStyle name="20% - Accent3 2 3 3 2 2 2 3" xfId="18738" xr:uid="{00000000-0005-0000-0000-0000D9220000}"/>
    <cellStyle name="20% - Accent3 2 3 3 2 2 3" xfId="11363" xr:uid="{00000000-0005-0000-0000-0000DA220000}"/>
    <cellStyle name="20% - Accent3 2 3 3 2 2 3 2" xfId="35549" xr:uid="{00000000-0005-0000-0000-0000DB220000}"/>
    <cellStyle name="20% - Accent3 2 3 3 2 2 3 3" xfId="21136" xr:uid="{00000000-0005-0000-0000-0000DC220000}"/>
    <cellStyle name="20% - Accent3 2 3 3 2 2 4" xfId="14903" xr:uid="{00000000-0005-0000-0000-0000DD220000}"/>
    <cellStyle name="20% - Accent3 2 3 3 2 2 5" xfId="44468" xr:uid="{00000000-0005-0000-0000-0000DE220000}"/>
    <cellStyle name="20% - Accent3 2 3 3 2 2 6" xfId="48003" xr:uid="{00000000-0005-0000-0000-0000DF220000}"/>
    <cellStyle name="20% - Accent3 2 3 3 2 2 7" xfId="51538" xr:uid="{00000000-0005-0000-0000-0000E0220000}"/>
    <cellStyle name="20% - Accent3 2 3 3 2 3" xfId="6212" xr:uid="{00000000-0005-0000-0000-0000E1220000}"/>
    <cellStyle name="20% - Accent3 2 3 3 2 3 2" xfId="26577" xr:uid="{00000000-0005-0000-0000-0000E2220000}"/>
    <cellStyle name="20% - Accent3 2 3 3 2 3 2 2" xfId="41208" xr:uid="{00000000-0005-0000-0000-0000E3220000}"/>
    <cellStyle name="20% - Accent3 2 3 3 2 3 3" xfId="34721" xr:uid="{00000000-0005-0000-0000-0000E4220000}"/>
    <cellStyle name="20% - Accent3 2 3 3 2 3 4" xfId="20354" xr:uid="{00000000-0005-0000-0000-0000E5220000}"/>
    <cellStyle name="20% - Accent3 2 3 3 2 4" xfId="9747" xr:uid="{00000000-0005-0000-0000-0000E6220000}"/>
    <cellStyle name="20% - Accent3 2 3 3 2 4 2" xfId="25226" xr:uid="{00000000-0005-0000-0000-0000E7220000}"/>
    <cellStyle name="20% - Accent3 2 3 3 2 4 2 2" xfId="39857" xr:uid="{00000000-0005-0000-0000-0000E8220000}"/>
    <cellStyle name="20% - Accent3 2 3 3 2 4 3" xfId="31489" xr:uid="{00000000-0005-0000-0000-0000E9220000}"/>
    <cellStyle name="20% - Accent3 2 3 3 2 4 4" xfId="17122" xr:uid="{00000000-0005-0000-0000-0000EA220000}"/>
    <cellStyle name="20% - Accent3 2 3 3 2 5" xfId="13287" xr:uid="{00000000-0005-0000-0000-0000EB220000}"/>
    <cellStyle name="20% - Accent3 2 3 3 2 5 2" xfId="29873" xr:uid="{00000000-0005-0000-0000-0000EC220000}"/>
    <cellStyle name="20% - Accent3 2 3 3 2 6" xfId="21135" xr:uid="{00000000-0005-0000-0000-0000ED220000}"/>
    <cellStyle name="20% - Accent3 2 3 3 2 6 2" xfId="35548" xr:uid="{00000000-0005-0000-0000-0000EE220000}"/>
    <cellStyle name="20% - Accent3 2 3 3 2 7" xfId="27121" xr:uid="{00000000-0005-0000-0000-0000EF220000}"/>
    <cellStyle name="20% - Accent3 2 3 3 2 8" xfId="42852" xr:uid="{00000000-0005-0000-0000-0000F0220000}"/>
    <cellStyle name="20% - Accent3 2 3 3 2 9" xfId="46387" xr:uid="{00000000-0005-0000-0000-0000F1220000}"/>
    <cellStyle name="20% - Accent3 2 3 3 3" xfId="3370" xr:uid="{00000000-0005-0000-0000-0000F2220000}"/>
    <cellStyle name="20% - Accent3 2 3 3 3 2" xfId="7024" xr:uid="{00000000-0005-0000-0000-0000F3220000}"/>
    <cellStyle name="20% - Accent3 2 3 3 3 2 2" xfId="32301" xr:uid="{00000000-0005-0000-0000-0000F4220000}"/>
    <cellStyle name="20% - Accent3 2 3 3 3 2 3" xfId="17934" xr:uid="{00000000-0005-0000-0000-0000F5220000}"/>
    <cellStyle name="20% - Accent3 2 3 3 3 3" xfId="10559" xr:uid="{00000000-0005-0000-0000-0000F6220000}"/>
    <cellStyle name="20% - Accent3 2 3 3 3 3 2" xfId="35550" xr:uid="{00000000-0005-0000-0000-0000F7220000}"/>
    <cellStyle name="20% - Accent3 2 3 3 3 3 3" xfId="21137" xr:uid="{00000000-0005-0000-0000-0000F8220000}"/>
    <cellStyle name="20% - Accent3 2 3 3 3 4" xfId="14099" xr:uid="{00000000-0005-0000-0000-0000F9220000}"/>
    <cellStyle name="20% - Accent3 2 3 3 3 5" xfId="43664" xr:uid="{00000000-0005-0000-0000-0000FA220000}"/>
    <cellStyle name="20% - Accent3 2 3 3 3 6" xfId="47199" xr:uid="{00000000-0005-0000-0000-0000FB220000}"/>
    <cellStyle name="20% - Accent3 2 3 3 3 7" xfId="50734" xr:uid="{00000000-0005-0000-0000-0000FC220000}"/>
    <cellStyle name="20% - Accent3 2 3 3 4" xfId="5410" xr:uid="{00000000-0005-0000-0000-0000FD220000}"/>
    <cellStyle name="20% - Accent3 2 3 3 4 2" xfId="25775" xr:uid="{00000000-0005-0000-0000-0000FE220000}"/>
    <cellStyle name="20% - Accent3 2 3 3 4 2 2" xfId="40406" xr:uid="{00000000-0005-0000-0000-0000FF220000}"/>
    <cellStyle name="20% - Accent3 2 3 3 4 3" xfId="33917" xr:uid="{00000000-0005-0000-0000-000000230000}"/>
    <cellStyle name="20% - Accent3 2 3 3 4 4" xfId="19550" xr:uid="{00000000-0005-0000-0000-000001230000}"/>
    <cellStyle name="20% - Accent3 2 3 3 5" xfId="8945" xr:uid="{00000000-0005-0000-0000-000002230000}"/>
    <cellStyle name="20% - Accent3 2 3 3 5 2" xfId="24423" xr:uid="{00000000-0005-0000-0000-000003230000}"/>
    <cellStyle name="20% - Accent3 2 3 3 5 2 2" xfId="39054" xr:uid="{00000000-0005-0000-0000-000004230000}"/>
    <cellStyle name="20% - Accent3 2 3 3 5 3" xfId="30685" xr:uid="{00000000-0005-0000-0000-000005230000}"/>
    <cellStyle name="20% - Accent3 2 3 3 5 4" xfId="16318" xr:uid="{00000000-0005-0000-0000-000006230000}"/>
    <cellStyle name="20% - Accent3 2 3 3 6" xfId="12484" xr:uid="{00000000-0005-0000-0000-000007230000}"/>
    <cellStyle name="20% - Accent3 2 3 3 6 2" xfId="29069" xr:uid="{00000000-0005-0000-0000-000008230000}"/>
    <cellStyle name="20% - Accent3 2 3 3 7" xfId="21134" xr:uid="{00000000-0005-0000-0000-000009230000}"/>
    <cellStyle name="20% - Accent3 2 3 3 7 2" xfId="35547" xr:uid="{00000000-0005-0000-0000-00000A230000}"/>
    <cellStyle name="20% - Accent3 2 3 3 8" xfId="27120" xr:uid="{00000000-0005-0000-0000-00000B230000}"/>
    <cellStyle name="20% - Accent3 2 3 3 9" xfId="42050" xr:uid="{00000000-0005-0000-0000-00000C230000}"/>
    <cellStyle name="20% - Accent3 2 3 4" xfId="2030" xr:uid="{00000000-0005-0000-0000-00000D230000}"/>
    <cellStyle name="20% - Accent3 2 3 4 10" xfId="49399" xr:uid="{00000000-0005-0000-0000-00000E230000}"/>
    <cellStyle name="20% - Accent3 2 3 4 2" xfId="3650" xr:uid="{00000000-0005-0000-0000-00000F230000}"/>
    <cellStyle name="20% - Accent3 2 3 4 2 2" xfId="7304" xr:uid="{00000000-0005-0000-0000-000010230000}"/>
    <cellStyle name="20% - Accent3 2 3 4 2 2 2" xfId="32581" xr:uid="{00000000-0005-0000-0000-000011230000}"/>
    <cellStyle name="20% - Accent3 2 3 4 2 2 3" xfId="18214" xr:uid="{00000000-0005-0000-0000-000012230000}"/>
    <cellStyle name="20% - Accent3 2 3 4 2 3" xfId="10839" xr:uid="{00000000-0005-0000-0000-000013230000}"/>
    <cellStyle name="20% - Accent3 2 3 4 2 3 2" xfId="35552" xr:uid="{00000000-0005-0000-0000-000014230000}"/>
    <cellStyle name="20% - Accent3 2 3 4 2 3 3" xfId="21139" xr:uid="{00000000-0005-0000-0000-000015230000}"/>
    <cellStyle name="20% - Accent3 2 3 4 2 4" xfId="14379" xr:uid="{00000000-0005-0000-0000-000016230000}"/>
    <cellStyle name="20% - Accent3 2 3 4 2 5" xfId="43944" xr:uid="{00000000-0005-0000-0000-000017230000}"/>
    <cellStyle name="20% - Accent3 2 3 4 2 6" xfId="47479" xr:uid="{00000000-0005-0000-0000-000018230000}"/>
    <cellStyle name="20% - Accent3 2 3 4 2 7" xfId="51014" xr:uid="{00000000-0005-0000-0000-000019230000}"/>
    <cellStyle name="20% - Accent3 2 3 4 3" xfId="5689" xr:uid="{00000000-0005-0000-0000-00001A230000}"/>
    <cellStyle name="20% - Accent3 2 3 4 3 2" xfId="26054" xr:uid="{00000000-0005-0000-0000-00001B230000}"/>
    <cellStyle name="20% - Accent3 2 3 4 3 2 2" xfId="40685" xr:uid="{00000000-0005-0000-0000-00001C230000}"/>
    <cellStyle name="20% - Accent3 2 3 4 3 3" xfId="34197" xr:uid="{00000000-0005-0000-0000-00001D230000}"/>
    <cellStyle name="20% - Accent3 2 3 4 3 4" xfId="19830" xr:uid="{00000000-0005-0000-0000-00001E230000}"/>
    <cellStyle name="20% - Accent3 2 3 4 4" xfId="9224" xr:uid="{00000000-0005-0000-0000-00001F230000}"/>
    <cellStyle name="20% - Accent3 2 3 4 4 2" xfId="24703" xr:uid="{00000000-0005-0000-0000-000020230000}"/>
    <cellStyle name="20% - Accent3 2 3 4 4 2 2" xfId="39334" xr:uid="{00000000-0005-0000-0000-000021230000}"/>
    <cellStyle name="20% - Accent3 2 3 4 4 3" xfId="30965" xr:uid="{00000000-0005-0000-0000-000022230000}"/>
    <cellStyle name="20% - Accent3 2 3 4 4 4" xfId="16598" xr:uid="{00000000-0005-0000-0000-000023230000}"/>
    <cellStyle name="20% - Accent3 2 3 4 5" xfId="12764" xr:uid="{00000000-0005-0000-0000-000024230000}"/>
    <cellStyle name="20% - Accent3 2 3 4 5 2" xfId="29349" xr:uid="{00000000-0005-0000-0000-000025230000}"/>
    <cellStyle name="20% - Accent3 2 3 4 6" xfId="21138" xr:uid="{00000000-0005-0000-0000-000026230000}"/>
    <cellStyle name="20% - Accent3 2 3 4 6 2" xfId="35551" xr:uid="{00000000-0005-0000-0000-000027230000}"/>
    <cellStyle name="20% - Accent3 2 3 4 7" xfId="27122" xr:uid="{00000000-0005-0000-0000-000028230000}"/>
    <cellStyle name="20% - Accent3 2 3 4 8" xfId="42329" xr:uid="{00000000-0005-0000-0000-000029230000}"/>
    <cellStyle name="20% - Accent3 2 3 4 9" xfId="45864" xr:uid="{00000000-0005-0000-0000-00002A230000}"/>
    <cellStyle name="20% - Accent3 2 3 5" xfId="2845" xr:uid="{00000000-0005-0000-0000-00002B230000}"/>
    <cellStyle name="20% - Accent3 2 3 5 2" xfId="6499" xr:uid="{00000000-0005-0000-0000-00002C230000}"/>
    <cellStyle name="20% - Accent3 2 3 5 2 2" xfId="31776" xr:uid="{00000000-0005-0000-0000-00002D230000}"/>
    <cellStyle name="20% - Accent3 2 3 5 2 3" xfId="17409" xr:uid="{00000000-0005-0000-0000-00002E230000}"/>
    <cellStyle name="20% - Accent3 2 3 5 3" xfId="10034" xr:uid="{00000000-0005-0000-0000-00002F230000}"/>
    <cellStyle name="20% - Accent3 2 3 5 3 2" xfId="35553" xr:uid="{00000000-0005-0000-0000-000030230000}"/>
    <cellStyle name="20% - Accent3 2 3 5 3 3" xfId="21140" xr:uid="{00000000-0005-0000-0000-000031230000}"/>
    <cellStyle name="20% - Accent3 2 3 5 4" xfId="13574" xr:uid="{00000000-0005-0000-0000-000032230000}"/>
    <cellStyle name="20% - Accent3 2 3 5 5" xfId="43139" xr:uid="{00000000-0005-0000-0000-000033230000}"/>
    <cellStyle name="20% - Accent3 2 3 5 6" xfId="46674" xr:uid="{00000000-0005-0000-0000-000034230000}"/>
    <cellStyle name="20% - Accent3 2 3 5 7" xfId="50209" xr:uid="{00000000-0005-0000-0000-000035230000}"/>
    <cellStyle name="20% - Accent3 2 3 6" xfId="4468" xr:uid="{00000000-0005-0000-0000-000036230000}"/>
    <cellStyle name="20% - Accent3 2 3 6 2" xfId="8120" xr:uid="{00000000-0005-0000-0000-000037230000}"/>
    <cellStyle name="20% - Accent3 2 3 6 2 2" xfId="33392" xr:uid="{00000000-0005-0000-0000-000038230000}"/>
    <cellStyle name="20% - Accent3 2 3 6 2 3" xfId="19025" xr:uid="{00000000-0005-0000-0000-000039230000}"/>
    <cellStyle name="20% - Accent3 2 3 6 3" xfId="11655" xr:uid="{00000000-0005-0000-0000-00003A230000}"/>
    <cellStyle name="20% - Accent3 2 3 6 3 2" xfId="35554" xr:uid="{00000000-0005-0000-0000-00003B230000}"/>
    <cellStyle name="20% - Accent3 2 3 6 3 3" xfId="21141" xr:uid="{00000000-0005-0000-0000-00003C230000}"/>
    <cellStyle name="20% - Accent3 2 3 6 4" xfId="15195" xr:uid="{00000000-0005-0000-0000-00003D230000}"/>
    <cellStyle name="20% - Accent3 2 3 6 5" xfId="44760" xr:uid="{00000000-0005-0000-0000-00003E230000}"/>
    <cellStyle name="20% - Accent3 2 3 6 6" xfId="48295" xr:uid="{00000000-0005-0000-0000-00003F230000}"/>
    <cellStyle name="20% - Accent3 2 3 6 7" xfId="51830" xr:uid="{00000000-0005-0000-0000-000040230000}"/>
    <cellStyle name="20% - Accent3 2 3 7" xfId="4886" xr:uid="{00000000-0005-0000-0000-000041230000}"/>
    <cellStyle name="20% - Accent3 2 3 7 2" xfId="23898" xr:uid="{00000000-0005-0000-0000-000042230000}"/>
    <cellStyle name="20% - Accent3 2 3 7 2 2" xfId="38529" xr:uid="{00000000-0005-0000-0000-000043230000}"/>
    <cellStyle name="20% - Accent3 2 3 7 3" xfId="30160" xr:uid="{00000000-0005-0000-0000-000044230000}"/>
    <cellStyle name="20% - Accent3 2 3 7 4" xfId="15793" xr:uid="{00000000-0005-0000-0000-000045230000}"/>
    <cellStyle name="20% - Accent3 2 3 8" xfId="8421" xr:uid="{00000000-0005-0000-0000-000046230000}"/>
    <cellStyle name="20% - Accent3 2 3 8 2" xfId="28544" xr:uid="{00000000-0005-0000-0000-000047230000}"/>
    <cellStyle name="20% - Accent3 2 3 8 3" xfId="15525" xr:uid="{00000000-0005-0000-0000-000048230000}"/>
    <cellStyle name="20% - Accent3 2 3 9" xfId="11960" xr:uid="{00000000-0005-0000-0000-000049230000}"/>
    <cellStyle name="20% - Accent3 2 3 9 2" xfId="35542" xr:uid="{00000000-0005-0000-0000-00004A230000}"/>
    <cellStyle name="20% - Accent3 2 4" xfId="808" xr:uid="{00000000-0005-0000-0000-00004B230000}"/>
    <cellStyle name="20% - Accent3 2 4 10" xfId="27123" xr:uid="{00000000-0005-0000-0000-00004C230000}"/>
    <cellStyle name="20% - Accent3 2 4 11" xfId="41479" xr:uid="{00000000-0005-0000-0000-00004D230000}"/>
    <cellStyle name="20% - Accent3 2 4 12" xfId="45014" xr:uid="{00000000-0005-0000-0000-00004E230000}"/>
    <cellStyle name="20% - Accent3 2 4 13" xfId="48549" xr:uid="{00000000-0005-0000-0000-00004F230000}"/>
    <cellStyle name="20% - Accent3 2 4 14" xfId="1052" xr:uid="{00000000-0005-0000-0000-000050230000}"/>
    <cellStyle name="20% - Accent3 2 4 15" xfId="52639" xr:uid="{00000000-0005-0000-0000-000051230000}"/>
    <cellStyle name="20% - Accent3 2 4 16" xfId="52906" xr:uid="{00000000-0005-0000-0000-000052230000}"/>
    <cellStyle name="20% - Accent3 2 4 2" xfId="1396" xr:uid="{00000000-0005-0000-0000-000053230000}"/>
    <cellStyle name="20% - Accent3 2 4 2 10" xfId="45276" xr:uid="{00000000-0005-0000-0000-000054230000}"/>
    <cellStyle name="20% - Accent3 2 4 2 11" xfId="48811" xr:uid="{00000000-0005-0000-0000-000055230000}"/>
    <cellStyle name="20% - Accent3 2 4 2 2" xfId="2245" xr:uid="{00000000-0005-0000-0000-000056230000}"/>
    <cellStyle name="20% - Accent3 2 4 2 2 10" xfId="49614" xr:uid="{00000000-0005-0000-0000-000057230000}"/>
    <cellStyle name="20% - Accent3 2 4 2 2 2" xfId="3865" xr:uid="{00000000-0005-0000-0000-000058230000}"/>
    <cellStyle name="20% - Accent3 2 4 2 2 2 2" xfId="7519" xr:uid="{00000000-0005-0000-0000-000059230000}"/>
    <cellStyle name="20% - Accent3 2 4 2 2 2 2 2" xfId="32796" xr:uid="{00000000-0005-0000-0000-00005A230000}"/>
    <cellStyle name="20% - Accent3 2 4 2 2 2 2 3" xfId="18429" xr:uid="{00000000-0005-0000-0000-00005B230000}"/>
    <cellStyle name="20% - Accent3 2 4 2 2 2 3" xfId="11054" xr:uid="{00000000-0005-0000-0000-00005C230000}"/>
    <cellStyle name="20% - Accent3 2 4 2 2 2 3 2" xfId="35558" xr:uid="{00000000-0005-0000-0000-00005D230000}"/>
    <cellStyle name="20% - Accent3 2 4 2 2 2 3 3" xfId="21144" xr:uid="{00000000-0005-0000-0000-00005E230000}"/>
    <cellStyle name="20% - Accent3 2 4 2 2 2 4" xfId="14594" xr:uid="{00000000-0005-0000-0000-00005F230000}"/>
    <cellStyle name="20% - Accent3 2 4 2 2 2 5" xfId="44159" xr:uid="{00000000-0005-0000-0000-000060230000}"/>
    <cellStyle name="20% - Accent3 2 4 2 2 2 6" xfId="47694" xr:uid="{00000000-0005-0000-0000-000061230000}"/>
    <cellStyle name="20% - Accent3 2 4 2 2 2 7" xfId="51229" xr:uid="{00000000-0005-0000-0000-000062230000}"/>
    <cellStyle name="20% - Accent3 2 4 2 2 3" xfId="5904" xr:uid="{00000000-0005-0000-0000-000063230000}"/>
    <cellStyle name="20% - Accent3 2 4 2 2 3 2" xfId="26269" xr:uid="{00000000-0005-0000-0000-000064230000}"/>
    <cellStyle name="20% - Accent3 2 4 2 2 3 2 2" xfId="40900" xr:uid="{00000000-0005-0000-0000-000065230000}"/>
    <cellStyle name="20% - Accent3 2 4 2 2 3 3" xfId="34412" xr:uid="{00000000-0005-0000-0000-000066230000}"/>
    <cellStyle name="20% - Accent3 2 4 2 2 3 4" xfId="20045" xr:uid="{00000000-0005-0000-0000-000067230000}"/>
    <cellStyle name="20% - Accent3 2 4 2 2 4" xfId="9439" xr:uid="{00000000-0005-0000-0000-000068230000}"/>
    <cellStyle name="20% - Accent3 2 4 2 2 4 2" xfId="24918" xr:uid="{00000000-0005-0000-0000-000069230000}"/>
    <cellStyle name="20% - Accent3 2 4 2 2 4 2 2" xfId="39549" xr:uid="{00000000-0005-0000-0000-00006A230000}"/>
    <cellStyle name="20% - Accent3 2 4 2 2 4 3" xfId="31180" xr:uid="{00000000-0005-0000-0000-00006B230000}"/>
    <cellStyle name="20% - Accent3 2 4 2 2 4 4" xfId="16813" xr:uid="{00000000-0005-0000-0000-00006C230000}"/>
    <cellStyle name="20% - Accent3 2 4 2 2 5" xfId="12979" xr:uid="{00000000-0005-0000-0000-00006D230000}"/>
    <cellStyle name="20% - Accent3 2 4 2 2 5 2" xfId="29564" xr:uid="{00000000-0005-0000-0000-00006E230000}"/>
    <cellStyle name="20% - Accent3 2 4 2 2 6" xfId="21143" xr:uid="{00000000-0005-0000-0000-00006F230000}"/>
    <cellStyle name="20% - Accent3 2 4 2 2 6 2" xfId="35557" xr:uid="{00000000-0005-0000-0000-000070230000}"/>
    <cellStyle name="20% - Accent3 2 4 2 2 7" xfId="27125" xr:uid="{00000000-0005-0000-0000-000071230000}"/>
    <cellStyle name="20% - Accent3 2 4 2 2 8" xfId="42544" xr:uid="{00000000-0005-0000-0000-000072230000}"/>
    <cellStyle name="20% - Accent3 2 4 2 2 9" xfId="46079" xr:uid="{00000000-0005-0000-0000-000073230000}"/>
    <cellStyle name="20% - Accent3 2 4 2 3" xfId="3061" xr:uid="{00000000-0005-0000-0000-000074230000}"/>
    <cellStyle name="20% - Accent3 2 4 2 3 2" xfId="6715" xr:uid="{00000000-0005-0000-0000-000075230000}"/>
    <cellStyle name="20% - Accent3 2 4 2 3 2 2" xfId="31992" xr:uid="{00000000-0005-0000-0000-000076230000}"/>
    <cellStyle name="20% - Accent3 2 4 2 3 2 3" xfId="17625" xr:uid="{00000000-0005-0000-0000-000077230000}"/>
    <cellStyle name="20% - Accent3 2 4 2 3 3" xfId="10250" xr:uid="{00000000-0005-0000-0000-000078230000}"/>
    <cellStyle name="20% - Accent3 2 4 2 3 3 2" xfId="35559" xr:uid="{00000000-0005-0000-0000-000079230000}"/>
    <cellStyle name="20% - Accent3 2 4 2 3 3 3" xfId="21145" xr:uid="{00000000-0005-0000-0000-00007A230000}"/>
    <cellStyle name="20% - Accent3 2 4 2 3 4" xfId="13790" xr:uid="{00000000-0005-0000-0000-00007B230000}"/>
    <cellStyle name="20% - Accent3 2 4 2 3 5" xfId="43355" xr:uid="{00000000-0005-0000-0000-00007C230000}"/>
    <cellStyle name="20% - Accent3 2 4 2 3 6" xfId="46890" xr:uid="{00000000-0005-0000-0000-00007D230000}"/>
    <cellStyle name="20% - Accent3 2 4 2 3 7" xfId="50425" xr:uid="{00000000-0005-0000-0000-00007E230000}"/>
    <cellStyle name="20% - Accent3 2 4 2 4" xfId="5101" xr:uid="{00000000-0005-0000-0000-00007F230000}"/>
    <cellStyle name="20% - Accent3 2 4 2 4 2" xfId="25467" xr:uid="{00000000-0005-0000-0000-000080230000}"/>
    <cellStyle name="20% - Accent3 2 4 2 4 2 2" xfId="40098" xr:uid="{00000000-0005-0000-0000-000081230000}"/>
    <cellStyle name="20% - Accent3 2 4 2 4 3" xfId="33608" xr:uid="{00000000-0005-0000-0000-000082230000}"/>
    <cellStyle name="20% - Accent3 2 4 2 4 4" xfId="19241" xr:uid="{00000000-0005-0000-0000-000083230000}"/>
    <cellStyle name="20% - Accent3 2 4 2 5" xfId="8636" xr:uid="{00000000-0005-0000-0000-000084230000}"/>
    <cellStyle name="20% - Accent3 2 4 2 5 2" xfId="24114" xr:uid="{00000000-0005-0000-0000-000085230000}"/>
    <cellStyle name="20% - Accent3 2 4 2 5 2 2" xfId="38745" xr:uid="{00000000-0005-0000-0000-000086230000}"/>
    <cellStyle name="20% - Accent3 2 4 2 5 3" xfId="30376" xr:uid="{00000000-0005-0000-0000-000087230000}"/>
    <cellStyle name="20% - Accent3 2 4 2 5 4" xfId="16009" xr:uid="{00000000-0005-0000-0000-000088230000}"/>
    <cellStyle name="20% - Accent3 2 4 2 6" xfId="12175" xr:uid="{00000000-0005-0000-0000-000089230000}"/>
    <cellStyle name="20% - Accent3 2 4 2 6 2" xfId="28760" xr:uid="{00000000-0005-0000-0000-00008A230000}"/>
    <cellStyle name="20% - Accent3 2 4 2 7" xfId="21142" xr:uid="{00000000-0005-0000-0000-00008B230000}"/>
    <cellStyle name="20% - Accent3 2 4 2 7 2" xfId="35556" xr:uid="{00000000-0005-0000-0000-00008C230000}"/>
    <cellStyle name="20% - Accent3 2 4 2 8" xfId="27124" xr:uid="{00000000-0005-0000-0000-00008D230000}"/>
    <cellStyle name="20% - Accent3 2 4 2 9" xfId="41741" xr:uid="{00000000-0005-0000-0000-00008E230000}"/>
    <cellStyle name="20% - Accent3 2 4 3" xfId="1690" xr:uid="{00000000-0005-0000-0000-00008F230000}"/>
    <cellStyle name="20% - Accent3 2 4 3 10" xfId="45569" xr:uid="{00000000-0005-0000-0000-000090230000}"/>
    <cellStyle name="20% - Accent3 2 4 3 11" xfId="49104" xr:uid="{00000000-0005-0000-0000-000091230000}"/>
    <cellStyle name="20% - Accent3 2 4 3 2" xfId="2538" xr:uid="{00000000-0005-0000-0000-000092230000}"/>
    <cellStyle name="20% - Accent3 2 4 3 2 10" xfId="49906" xr:uid="{00000000-0005-0000-0000-000093230000}"/>
    <cellStyle name="20% - Accent3 2 4 3 2 2" xfId="4158" xr:uid="{00000000-0005-0000-0000-000094230000}"/>
    <cellStyle name="20% - Accent3 2 4 3 2 2 2" xfId="7812" xr:uid="{00000000-0005-0000-0000-000095230000}"/>
    <cellStyle name="20% - Accent3 2 4 3 2 2 2 2" xfId="33089" xr:uid="{00000000-0005-0000-0000-000096230000}"/>
    <cellStyle name="20% - Accent3 2 4 3 2 2 2 3" xfId="18722" xr:uid="{00000000-0005-0000-0000-000097230000}"/>
    <cellStyle name="20% - Accent3 2 4 3 2 2 3" xfId="11347" xr:uid="{00000000-0005-0000-0000-000098230000}"/>
    <cellStyle name="20% - Accent3 2 4 3 2 2 3 2" xfId="35562" xr:uid="{00000000-0005-0000-0000-000099230000}"/>
    <cellStyle name="20% - Accent3 2 4 3 2 2 3 3" xfId="21148" xr:uid="{00000000-0005-0000-0000-00009A230000}"/>
    <cellStyle name="20% - Accent3 2 4 3 2 2 4" xfId="14887" xr:uid="{00000000-0005-0000-0000-00009B230000}"/>
    <cellStyle name="20% - Accent3 2 4 3 2 2 5" xfId="44452" xr:uid="{00000000-0005-0000-0000-00009C230000}"/>
    <cellStyle name="20% - Accent3 2 4 3 2 2 6" xfId="47987" xr:uid="{00000000-0005-0000-0000-00009D230000}"/>
    <cellStyle name="20% - Accent3 2 4 3 2 2 7" xfId="51522" xr:uid="{00000000-0005-0000-0000-00009E230000}"/>
    <cellStyle name="20% - Accent3 2 4 3 2 3" xfId="6196" xr:uid="{00000000-0005-0000-0000-00009F230000}"/>
    <cellStyle name="20% - Accent3 2 4 3 2 3 2" xfId="26561" xr:uid="{00000000-0005-0000-0000-0000A0230000}"/>
    <cellStyle name="20% - Accent3 2 4 3 2 3 2 2" xfId="41192" xr:uid="{00000000-0005-0000-0000-0000A1230000}"/>
    <cellStyle name="20% - Accent3 2 4 3 2 3 3" xfId="34705" xr:uid="{00000000-0005-0000-0000-0000A2230000}"/>
    <cellStyle name="20% - Accent3 2 4 3 2 3 4" xfId="20338" xr:uid="{00000000-0005-0000-0000-0000A3230000}"/>
    <cellStyle name="20% - Accent3 2 4 3 2 4" xfId="9731" xr:uid="{00000000-0005-0000-0000-0000A4230000}"/>
    <cellStyle name="20% - Accent3 2 4 3 2 4 2" xfId="25210" xr:uid="{00000000-0005-0000-0000-0000A5230000}"/>
    <cellStyle name="20% - Accent3 2 4 3 2 4 2 2" xfId="39841" xr:uid="{00000000-0005-0000-0000-0000A6230000}"/>
    <cellStyle name="20% - Accent3 2 4 3 2 4 3" xfId="31473" xr:uid="{00000000-0005-0000-0000-0000A7230000}"/>
    <cellStyle name="20% - Accent3 2 4 3 2 4 4" xfId="17106" xr:uid="{00000000-0005-0000-0000-0000A8230000}"/>
    <cellStyle name="20% - Accent3 2 4 3 2 5" xfId="13271" xr:uid="{00000000-0005-0000-0000-0000A9230000}"/>
    <cellStyle name="20% - Accent3 2 4 3 2 5 2" xfId="29857" xr:uid="{00000000-0005-0000-0000-0000AA230000}"/>
    <cellStyle name="20% - Accent3 2 4 3 2 6" xfId="21147" xr:uid="{00000000-0005-0000-0000-0000AB230000}"/>
    <cellStyle name="20% - Accent3 2 4 3 2 6 2" xfId="35561" xr:uid="{00000000-0005-0000-0000-0000AC230000}"/>
    <cellStyle name="20% - Accent3 2 4 3 2 7" xfId="27127" xr:uid="{00000000-0005-0000-0000-0000AD230000}"/>
    <cellStyle name="20% - Accent3 2 4 3 2 8" xfId="42836" xr:uid="{00000000-0005-0000-0000-0000AE230000}"/>
    <cellStyle name="20% - Accent3 2 4 3 2 9" xfId="46371" xr:uid="{00000000-0005-0000-0000-0000AF230000}"/>
    <cellStyle name="20% - Accent3 2 4 3 3" xfId="3354" xr:uid="{00000000-0005-0000-0000-0000B0230000}"/>
    <cellStyle name="20% - Accent3 2 4 3 3 2" xfId="7008" xr:uid="{00000000-0005-0000-0000-0000B1230000}"/>
    <cellStyle name="20% - Accent3 2 4 3 3 2 2" xfId="32285" xr:uid="{00000000-0005-0000-0000-0000B2230000}"/>
    <cellStyle name="20% - Accent3 2 4 3 3 2 3" xfId="17918" xr:uid="{00000000-0005-0000-0000-0000B3230000}"/>
    <cellStyle name="20% - Accent3 2 4 3 3 3" xfId="10543" xr:uid="{00000000-0005-0000-0000-0000B4230000}"/>
    <cellStyle name="20% - Accent3 2 4 3 3 3 2" xfId="35563" xr:uid="{00000000-0005-0000-0000-0000B5230000}"/>
    <cellStyle name="20% - Accent3 2 4 3 3 3 3" xfId="21149" xr:uid="{00000000-0005-0000-0000-0000B6230000}"/>
    <cellStyle name="20% - Accent3 2 4 3 3 4" xfId="14083" xr:uid="{00000000-0005-0000-0000-0000B7230000}"/>
    <cellStyle name="20% - Accent3 2 4 3 3 5" xfId="43648" xr:uid="{00000000-0005-0000-0000-0000B8230000}"/>
    <cellStyle name="20% - Accent3 2 4 3 3 6" xfId="47183" xr:uid="{00000000-0005-0000-0000-0000B9230000}"/>
    <cellStyle name="20% - Accent3 2 4 3 3 7" xfId="50718" xr:uid="{00000000-0005-0000-0000-0000BA230000}"/>
    <cellStyle name="20% - Accent3 2 4 3 4" xfId="5394" xr:uid="{00000000-0005-0000-0000-0000BB230000}"/>
    <cellStyle name="20% - Accent3 2 4 3 4 2" xfId="25759" xr:uid="{00000000-0005-0000-0000-0000BC230000}"/>
    <cellStyle name="20% - Accent3 2 4 3 4 2 2" xfId="40390" xr:uid="{00000000-0005-0000-0000-0000BD230000}"/>
    <cellStyle name="20% - Accent3 2 4 3 4 3" xfId="33901" xr:uid="{00000000-0005-0000-0000-0000BE230000}"/>
    <cellStyle name="20% - Accent3 2 4 3 4 4" xfId="19534" xr:uid="{00000000-0005-0000-0000-0000BF230000}"/>
    <cellStyle name="20% - Accent3 2 4 3 5" xfId="8929" xr:uid="{00000000-0005-0000-0000-0000C0230000}"/>
    <cellStyle name="20% - Accent3 2 4 3 5 2" xfId="24407" xr:uid="{00000000-0005-0000-0000-0000C1230000}"/>
    <cellStyle name="20% - Accent3 2 4 3 5 2 2" xfId="39038" xr:uid="{00000000-0005-0000-0000-0000C2230000}"/>
    <cellStyle name="20% - Accent3 2 4 3 5 3" xfId="30669" xr:uid="{00000000-0005-0000-0000-0000C3230000}"/>
    <cellStyle name="20% - Accent3 2 4 3 5 4" xfId="16302" xr:uid="{00000000-0005-0000-0000-0000C4230000}"/>
    <cellStyle name="20% - Accent3 2 4 3 6" xfId="12468" xr:uid="{00000000-0005-0000-0000-0000C5230000}"/>
    <cellStyle name="20% - Accent3 2 4 3 6 2" xfId="29053" xr:uid="{00000000-0005-0000-0000-0000C6230000}"/>
    <cellStyle name="20% - Accent3 2 4 3 7" xfId="21146" xr:uid="{00000000-0005-0000-0000-0000C7230000}"/>
    <cellStyle name="20% - Accent3 2 4 3 7 2" xfId="35560" xr:uid="{00000000-0005-0000-0000-0000C8230000}"/>
    <cellStyle name="20% - Accent3 2 4 3 8" xfId="27126" xr:uid="{00000000-0005-0000-0000-0000C9230000}"/>
    <cellStyle name="20% - Accent3 2 4 3 9" xfId="42034" xr:uid="{00000000-0005-0000-0000-0000CA230000}"/>
    <cellStyle name="20% - Accent3 2 4 4" xfId="1983" xr:uid="{00000000-0005-0000-0000-0000CB230000}"/>
    <cellStyle name="20% - Accent3 2 4 4 10" xfId="49352" xr:uid="{00000000-0005-0000-0000-0000CC230000}"/>
    <cellStyle name="20% - Accent3 2 4 4 2" xfId="3603" xr:uid="{00000000-0005-0000-0000-0000CD230000}"/>
    <cellStyle name="20% - Accent3 2 4 4 2 2" xfId="7257" xr:uid="{00000000-0005-0000-0000-0000CE230000}"/>
    <cellStyle name="20% - Accent3 2 4 4 2 2 2" xfId="32534" xr:uid="{00000000-0005-0000-0000-0000CF230000}"/>
    <cellStyle name="20% - Accent3 2 4 4 2 2 3" xfId="18167" xr:uid="{00000000-0005-0000-0000-0000D0230000}"/>
    <cellStyle name="20% - Accent3 2 4 4 2 3" xfId="10792" xr:uid="{00000000-0005-0000-0000-0000D1230000}"/>
    <cellStyle name="20% - Accent3 2 4 4 2 3 2" xfId="35565" xr:uid="{00000000-0005-0000-0000-0000D2230000}"/>
    <cellStyle name="20% - Accent3 2 4 4 2 3 3" xfId="21151" xr:uid="{00000000-0005-0000-0000-0000D3230000}"/>
    <cellStyle name="20% - Accent3 2 4 4 2 4" xfId="14332" xr:uid="{00000000-0005-0000-0000-0000D4230000}"/>
    <cellStyle name="20% - Accent3 2 4 4 2 5" xfId="43897" xr:uid="{00000000-0005-0000-0000-0000D5230000}"/>
    <cellStyle name="20% - Accent3 2 4 4 2 6" xfId="47432" xr:uid="{00000000-0005-0000-0000-0000D6230000}"/>
    <cellStyle name="20% - Accent3 2 4 4 2 7" xfId="50967" xr:uid="{00000000-0005-0000-0000-0000D7230000}"/>
    <cellStyle name="20% - Accent3 2 4 4 3" xfId="5642" xr:uid="{00000000-0005-0000-0000-0000D8230000}"/>
    <cellStyle name="20% - Accent3 2 4 4 3 2" xfId="26007" xr:uid="{00000000-0005-0000-0000-0000D9230000}"/>
    <cellStyle name="20% - Accent3 2 4 4 3 2 2" xfId="40638" xr:uid="{00000000-0005-0000-0000-0000DA230000}"/>
    <cellStyle name="20% - Accent3 2 4 4 3 3" xfId="34150" xr:uid="{00000000-0005-0000-0000-0000DB230000}"/>
    <cellStyle name="20% - Accent3 2 4 4 3 4" xfId="19783" xr:uid="{00000000-0005-0000-0000-0000DC230000}"/>
    <cellStyle name="20% - Accent3 2 4 4 4" xfId="9177" xr:uid="{00000000-0005-0000-0000-0000DD230000}"/>
    <cellStyle name="20% - Accent3 2 4 4 4 2" xfId="24656" xr:uid="{00000000-0005-0000-0000-0000DE230000}"/>
    <cellStyle name="20% - Accent3 2 4 4 4 2 2" xfId="39287" xr:uid="{00000000-0005-0000-0000-0000DF230000}"/>
    <cellStyle name="20% - Accent3 2 4 4 4 3" xfId="30918" xr:uid="{00000000-0005-0000-0000-0000E0230000}"/>
    <cellStyle name="20% - Accent3 2 4 4 4 4" xfId="16551" xr:uid="{00000000-0005-0000-0000-0000E1230000}"/>
    <cellStyle name="20% - Accent3 2 4 4 5" xfId="12717" xr:uid="{00000000-0005-0000-0000-0000E2230000}"/>
    <cellStyle name="20% - Accent3 2 4 4 5 2" xfId="29302" xr:uid="{00000000-0005-0000-0000-0000E3230000}"/>
    <cellStyle name="20% - Accent3 2 4 4 6" xfId="21150" xr:uid="{00000000-0005-0000-0000-0000E4230000}"/>
    <cellStyle name="20% - Accent3 2 4 4 6 2" xfId="35564" xr:uid="{00000000-0005-0000-0000-0000E5230000}"/>
    <cellStyle name="20% - Accent3 2 4 4 7" xfId="27128" xr:uid="{00000000-0005-0000-0000-0000E6230000}"/>
    <cellStyle name="20% - Accent3 2 4 4 8" xfId="42282" xr:uid="{00000000-0005-0000-0000-0000E7230000}"/>
    <cellStyle name="20% - Accent3 2 4 4 9" xfId="45817" xr:uid="{00000000-0005-0000-0000-0000E8230000}"/>
    <cellStyle name="20% - Accent3 2 4 5" xfId="2798" xr:uid="{00000000-0005-0000-0000-0000E9230000}"/>
    <cellStyle name="20% - Accent3 2 4 5 2" xfId="6452" xr:uid="{00000000-0005-0000-0000-0000EA230000}"/>
    <cellStyle name="20% - Accent3 2 4 5 2 2" xfId="31729" xr:uid="{00000000-0005-0000-0000-0000EB230000}"/>
    <cellStyle name="20% - Accent3 2 4 5 2 3" xfId="17362" xr:uid="{00000000-0005-0000-0000-0000EC230000}"/>
    <cellStyle name="20% - Accent3 2 4 5 3" xfId="9987" xr:uid="{00000000-0005-0000-0000-0000ED230000}"/>
    <cellStyle name="20% - Accent3 2 4 5 3 2" xfId="35566" xr:uid="{00000000-0005-0000-0000-0000EE230000}"/>
    <cellStyle name="20% - Accent3 2 4 5 3 3" xfId="21152" xr:uid="{00000000-0005-0000-0000-0000EF230000}"/>
    <cellStyle name="20% - Accent3 2 4 5 4" xfId="13527" xr:uid="{00000000-0005-0000-0000-0000F0230000}"/>
    <cellStyle name="20% - Accent3 2 4 5 5" xfId="43092" xr:uid="{00000000-0005-0000-0000-0000F1230000}"/>
    <cellStyle name="20% - Accent3 2 4 5 6" xfId="46627" xr:uid="{00000000-0005-0000-0000-0000F2230000}"/>
    <cellStyle name="20% - Accent3 2 4 5 7" xfId="50162" xr:uid="{00000000-0005-0000-0000-0000F3230000}"/>
    <cellStyle name="20% - Accent3 2 4 6" xfId="4420" xr:uid="{00000000-0005-0000-0000-0000F4230000}"/>
    <cellStyle name="20% - Accent3 2 4 6 2" xfId="8073" xr:uid="{00000000-0005-0000-0000-0000F5230000}"/>
    <cellStyle name="20% - Accent3 2 4 6 2 2" xfId="33345" xr:uid="{00000000-0005-0000-0000-0000F6230000}"/>
    <cellStyle name="20% - Accent3 2 4 6 2 3" xfId="18978" xr:uid="{00000000-0005-0000-0000-0000F7230000}"/>
    <cellStyle name="20% - Accent3 2 4 6 3" xfId="11608" xr:uid="{00000000-0005-0000-0000-0000F8230000}"/>
    <cellStyle name="20% - Accent3 2 4 6 3 2" xfId="35567" xr:uid="{00000000-0005-0000-0000-0000F9230000}"/>
    <cellStyle name="20% - Accent3 2 4 6 3 3" xfId="21153" xr:uid="{00000000-0005-0000-0000-0000FA230000}"/>
    <cellStyle name="20% - Accent3 2 4 6 4" xfId="15148" xr:uid="{00000000-0005-0000-0000-0000FB230000}"/>
    <cellStyle name="20% - Accent3 2 4 6 5" xfId="44713" xr:uid="{00000000-0005-0000-0000-0000FC230000}"/>
    <cellStyle name="20% - Accent3 2 4 6 6" xfId="48248" xr:uid="{00000000-0005-0000-0000-0000FD230000}"/>
    <cellStyle name="20% - Accent3 2 4 6 7" xfId="51783" xr:uid="{00000000-0005-0000-0000-0000FE230000}"/>
    <cellStyle name="20% - Accent3 2 4 7" xfId="4839" xr:uid="{00000000-0005-0000-0000-0000FF230000}"/>
    <cellStyle name="20% - Accent3 2 4 7 2" xfId="23851" xr:uid="{00000000-0005-0000-0000-000000240000}"/>
    <cellStyle name="20% - Accent3 2 4 7 2 2" xfId="38482" xr:uid="{00000000-0005-0000-0000-000001240000}"/>
    <cellStyle name="20% - Accent3 2 4 7 3" xfId="30113" xr:uid="{00000000-0005-0000-0000-000002240000}"/>
    <cellStyle name="20% - Accent3 2 4 7 4" xfId="15746" xr:uid="{00000000-0005-0000-0000-000003240000}"/>
    <cellStyle name="20% - Accent3 2 4 8" xfId="8374" xr:uid="{00000000-0005-0000-0000-000004240000}"/>
    <cellStyle name="20% - Accent3 2 4 8 2" xfId="28497" xr:uid="{00000000-0005-0000-0000-000005240000}"/>
    <cellStyle name="20% - Accent3 2 4 8 3" xfId="15479" xr:uid="{00000000-0005-0000-0000-000006240000}"/>
    <cellStyle name="20% - Accent3 2 4 9" xfId="11913" xr:uid="{00000000-0005-0000-0000-000007240000}"/>
    <cellStyle name="20% - Accent3 2 4 9 2" xfId="35555" xr:uid="{00000000-0005-0000-0000-000008240000}"/>
    <cellStyle name="20% - Accent3 2 5" xfId="867" xr:uid="{00000000-0005-0000-0000-000009240000}"/>
    <cellStyle name="20% - Accent3 2 5 10" xfId="45532" xr:uid="{00000000-0005-0000-0000-00000A240000}"/>
    <cellStyle name="20% - Accent3 2 5 11" xfId="49067" xr:uid="{00000000-0005-0000-0000-00000B240000}"/>
    <cellStyle name="20% - Accent3 2 5 12" xfId="1653" xr:uid="{00000000-0005-0000-0000-00000C240000}"/>
    <cellStyle name="20% - Accent3 2 5 13" xfId="52698" xr:uid="{00000000-0005-0000-0000-00000D240000}"/>
    <cellStyle name="20% - Accent3 2 5 14" xfId="52964" xr:uid="{00000000-0005-0000-0000-00000E240000}"/>
    <cellStyle name="20% - Accent3 2 5 2" xfId="2501" xr:uid="{00000000-0005-0000-0000-00000F240000}"/>
    <cellStyle name="20% - Accent3 2 5 2 10" xfId="49869" xr:uid="{00000000-0005-0000-0000-000010240000}"/>
    <cellStyle name="20% - Accent3 2 5 2 2" xfId="4121" xr:uid="{00000000-0005-0000-0000-000011240000}"/>
    <cellStyle name="20% - Accent3 2 5 2 2 2" xfId="7775" xr:uid="{00000000-0005-0000-0000-000012240000}"/>
    <cellStyle name="20% - Accent3 2 5 2 2 2 2" xfId="33052" xr:uid="{00000000-0005-0000-0000-000013240000}"/>
    <cellStyle name="20% - Accent3 2 5 2 2 2 3" xfId="18685" xr:uid="{00000000-0005-0000-0000-000014240000}"/>
    <cellStyle name="20% - Accent3 2 5 2 2 3" xfId="11310" xr:uid="{00000000-0005-0000-0000-000015240000}"/>
    <cellStyle name="20% - Accent3 2 5 2 2 3 2" xfId="35570" xr:uid="{00000000-0005-0000-0000-000016240000}"/>
    <cellStyle name="20% - Accent3 2 5 2 2 3 3" xfId="21156" xr:uid="{00000000-0005-0000-0000-000017240000}"/>
    <cellStyle name="20% - Accent3 2 5 2 2 4" xfId="14850" xr:uid="{00000000-0005-0000-0000-000018240000}"/>
    <cellStyle name="20% - Accent3 2 5 2 2 5" xfId="44415" xr:uid="{00000000-0005-0000-0000-000019240000}"/>
    <cellStyle name="20% - Accent3 2 5 2 2 6" xfId="47950" xr:uid="{00000000-0005-0000-0000-00001A240000}"/>
    <cellStyle name="20% - Accent3 2 5 2 2 7" xfId="51485" xr:uid="{00000000-0005-0000-0000-00001B240000}"/>
    <cellStyle name="20% - Accent3 2 5 2 3" xfId="6159" xr:uid="{00000000-0005-0000-0000-00001C240000}"/>
    <cellStyle name="20% - Accent3 2 5 2 3 2" xfId="26524" xr:uid="{00000000-0005-0000-0000-00001D240000}"/>
    <cellStyle name="20% - Accent3 2 5 2 3 2 2" xfId="41155" xr:uid="{00000000-0005-0000-0000-00001E240000}"/>
    <cellStyle name="20% - Accent3 2 5 2 3 3" xfId="34668" xr:uid="{00000000-0005-0000-0000-00001F240000}"/>
    <cellStyle name="20% - Accent3 2 5 2 3 4" xfId="20301" xr:uid="{00000000-0005-0000-0000-000020240000}"/>
    <cellStyle name="20% - Accent3 2 5 2 4" xfId="9694" xr:uid="{00000000-0005-0000-0000-000021240000}"/>
    <cellStyle name="20% - Accent3 2 5 2 4 2" xfId="25173" xr:uid="{00000000-0005-0000-0000-000022240000}"/>
    <cellStyle name="20% - Accent3 2 5 2 4 2 2" xfId="39804" xr:uid="{00000000-0005-0000-0000-000023240000}"/>
    <cellStyle name="20% - Accent3 2 5 2 4 3" xfId="31436" xr:uid="{00000000-0005-0000-0000-000024240000}"/>
    <cellStyle name="20% - Accent3 2 5 2 4 4" xfId="17069" xr:uid="{00000000-0005-0000-0000-000025240000}"/>
    <cellStyle name="20% - Accent3 2 5 2 5" xfId="13234" xr:uid="{00000000-0005-0000-0000-000026240000}"/>
    <cellStyle name="20% - Accent3 2 5 2 5 2" xfId="29820" xr:uid="{00000000-0005-0000-0000-000027240000}"/>
    <cellStyle name="20% - Accent3 2 5 2 6" xfId="21155" xr:uid="{00000000-0005-0000-0000-000028240000}"/>
    <cellStyle name="20% - Accent3 2 5 2 6 2" xfId="35569" xr:uid="{00000000-0005-0000-0000-000029240000}"/>
    <cellStyle name="20% - Accent3 2 5 2 7" xfId="27130" xr:uid="{00000000-0005-0000-0000-00002A240000}"/>
    <cellStyle name="20% - Accent3 2 5 2 8" xfId="42799" xr:uid="{00000000-0005-0000-0000-00002B240000}"/>
    <cellStyle name="20% - Accent3 2 5 2 9" xfId="46334" xr:uid="{00000000-0005-0000-0000-00002C240000}"/>
    <cellStyle name="20% - Accent3 2 5 3" xfId="3317" xr:uid="{00000000-0005-0000-0000-00002D240000}"/>
    <cellStyle name="20% - Accent3 2 5 3 2" xfId="6971" xr:uid="{00000000-0005-0000-0000-00002E240000}"/>
    <cellStyle name="20% - Accent3 2 5 3 2 2" xfId="32248" xr:uid="{00000000-0005-0000-0000-00002F240000}"/>
    <cellStyle name="20% - Accent3 2 5 3 2 3" xfId="17881" xr:uid="{00000000-0005-0000-0000-000030240000}"/>
    <cellStyle name="20% - Accent3 2 5 3 3" xfId="10506" xr:uid="{00000000-0005-0000-0000-000031240000}"/>
    <cellStyle name="20% - Accent3 2 5 3 3 2" xfId="35571" xr:uid="{00000000-0005-0000-0000-000032240000}"/>
    <cellStyle name="20% - Accent3 2 5 3 3 3" xfId="21157" xr:uid="{00000000-0005-0000-0000-000033240000}"/>
    <cellStyle name="20% - Accent3 2 5 3 4" xfId="14046" xr:uid="{00000000-0005-0000-0000-000034240000}"/>
    <cellStyle name="20% - Accent3 2 5 3 5" xfId="43611" xr:uid="{00000000-0005-0000-0000-000035240000}"/>
    <cellStyle name="20% - Accent3 2 5 3 6" xfId="47146" xr:uid="{00000000-0005-0000-0000-000036240000}"/>
    <cellStyle name="20% - Accent3 2 5 3 7" xfId="50681" xr:uid="{00000000-0005-0000-0000-000037240000}"/>
    <cellStyle name="20% - Accent3 2 5 4" xfId="5357" xr:uid="{00000000-0005-0000-0000-000038240000}"/>
    <cellStyle name="20% - Accent3 2 5 4 2" xfId="25722" xr:uid="{00000000-0005-0000-0000-000039240000}"/>
    <cellStyle name="20% - Accent3 2 5 4 2 2" xfId="40353" xr:uid="{00000000-0005-0000-0000-00003A240000}"/>
    <cellStyle name="20% - Accent3 2 5 4 3" xfId="33864" xr:uid="{00000000-0005-0000-0000-00003B240000}"/>
    <cellStyle name="20% - Accent3 2 5 4 4" xfId="19497" xr:uid="{00000000-0005-0000-0000-00003C240000}"/>
    <cellStyle name="20% - Accent3 2 5 5" xfId="8892" xr:uid="{00000000-0005-0000-0000-00003D240000}"/>
    <cellStyle name="20% - Accent3 2 5 5 2" xfId="24370" xr:uid="{00000000-0005-0000-0000-00003E240000}"/>
    <cellStyle name="20% - Accent3 2 5 5 2 2" xfId="39001" xr:uid="{00000000-0005-0000-0000-00003F240000}"/>
    <cellStyle name="20% - Accent3 2 5 5 3" xfId="30632" xr:uid="{00000000-0005-0000-0000-000040240000}"/>
    <cellStyle name="20% - Accent3 2 5 5 4" xfId="16265" xr:uid="{00000000-0005-0000-0000-000041240000}"/>
    <cellStyle name="20% - Accent3 2 5 6" xfId="12431" xr:uid="{00000000-0005-0000-0000-000042240000}"/>
    <cellStyle name="20% - Accent3 2 5 6 2" xfId="29016" xr:uid="{00000000-0005-0000-0000-000043240000}"/>
    <cellStyle name="20% - Accent3 2 5 7" xfId="21154" xr:uid="{00000000-0005-0000-0000-000044240000}"/>
    <cellStyle name="20% - Accent3 2 5 7 2" xfId="35568" xr:uid="{00000000-0005-0000-0000-000045240000}"/>
    <cellStyle name="20% - Accent3 2 5 8" xfId="27129" xr:uid="{00000000-0005-0000-0000-000046240000}"/>
    <cellStyle name="20% - Accent3 2 5 9" xfId="41997" xr:uid="{00000000-0005-0000-0000-000047240000}"/>
    <cellStyle name="20% - Accent3 2 6" xfId="886" xr:uid="{00000000-0005-0000-0000-000048240000}"/>
    <cellStyle name="20% - Accent3 2 6 2" xfId="15420" xr:uid="{00000000-0005-0000-0000-000049240000}"/>
    <cellStyle name="20% - Accent3 2 6 3" xfId="52717" xr:uid="{00000000-0005-0000-0000-00004A240000}"/>
    <cellStyle name="20% - Accent3 2 6 4" xfId="52983" xr:uid="{00000000-0005-0000-0000-00004B240000}"/>
    <cellStyle name="20% - Accent3 2 7" xfId="26817" xr:uid="{00000000-0005-0000-0000-00004C240000}"/>
    <cellStyle name="20% - Accent3 2 8" xfId="983" xr:uid="{00000000-0005-0000-0000-00004D240000}"/>
    <cellStyle name="20% - Accent3 2 9" xfId="52485" xr:uid="{00000000-0005-0000-0000-00004E240000}"/>
    <cellStyle name="20% - Accent3 20" xfId="4736" xr:uid="{00000000-0005-0000-0000-00004F240000}"/>
    <cellStyle name="20% - Accent3 21" xfId="4761" xr:uid="{00000000-0005-0000-0000-000050240000}"/>
    <cellStyle name="20% - Accent3 22" xfId="4786" xr:uid="{00000000-0005-0000-0000-000051240000}"/>
    <cellStyle name="20% - Accent3 22 2" xfId="8321" xr:uid="{00000000-0005-0000-0000-000052240000}"/>
    <cellStyle name="20% - Accent3 22 2 2" xfId="35572" xr:uid="{00000000-0005-0000-0000-000053240000}"/>
    <cellStyle name="20% - Accent3 22 2 3" xfId="21158" xr:uid="{00000000-0005-0000-0000-000054240000}"/>
    <cellStyle name="20% - Accent3 22 3" xfId="11856" xr:uid="{00000000-0005-0000-0000-000055240000}"/>
    <cellStyle name="20% - Accent3 22 3 2" xfId="27131" xr:uid="{00000000-0005-0000-0000-000056240000}"/>
    <cellStyle name="20% - Accent3 22 4" xfId="15396" xr:uid="{00000000-0005-0000-0000-000057240000}"/>
    <cellStyle name="20% - Accent3 22 5" xfId="44961" xr:uid="{00000000-0005-0000-0000-000058240000}"/>
    <cellStyle name="20% - Accent3 22 6" xfId="48496" xr:uid="{00000000-0005-0000-0000-000059240000}"/>
    <cellStyle name="20% - Accent3 22 7" xfId="52031" xr:uid="{00000000-0005-0000-0000-00005A240000}"/>
    <cellStyle name="20% - Accent3 23" xfId="944" xr:uid="{00000000-0005-0000-0000-00005B240000}"/>
    <cellStyle name="20% - Accent3 23 2" xfId="41434" xr:uid="{00000000-0005-0000-0000-00005C240000}"/>
    <cellStyle name="20% - Accent3 23 3" xfId="26803" xr:uid="{00000000-0005-0000-0000-00005D240000}"/>
    <cellStyle name="20% - Accent3 24" xfId="4811" xr:uid="{00000000-0005-0000-0000-00005E240000}"/>
    <cellStyle name="20% - Accent3 25" xfId="8346" xr:uid="{00000000-0005-0000-0000-00005F240000}"/>
    <cellStyle name="20% - Accent3 26" xfId="11881" xr:uid="{00000000-0005-0000-0000-000060240000}"/>
    <cellStyle name="20% - Accent3 27" xfId="41451" xr:uid="{00000000-0005-0000-0000-000061240000}"/>
    <cellStyle name="20% - Accent3 28" xfId="44986" xr:uid="{00000000-0005-0000-0000-000062240000}"/>
    <cellStyle name="20% - Accent3 29" xfId="48521" xr:uid="{00000000-0005-0000-0000-000063240000}"/>
    <cellStyle name="20% - Accent3 3" xfId="91" xr:uid="{00000000-0005-0000-0000-000064240000}"/>
    <cellStyle name="20% - Accent3 3 10" xfId="92" xr:uid="{00000000-0005-0000-0000-000065240000}"/>
    <cellStyle name="20% - Accent3 3 10 2" xfId="93" xr:uid="{00000000-0005-0000-0000-000066240000}"/>
    <cellStyle name="20% - Accent3 3 10 2 2" xfId="52104" xr:uid="{00000000-0005-0000-0000-000067240000}"/>
    <cellStyle name="20% - Accent3 3 10 2 3" xfId="28483" xr:uid="{00000000-0005-0000-0000-000068240000}"/>
    <cellStyle name="20% - Accent3 3 10 3" xfId="15465" xr:uid="{00000000-0005-0000-0000-000069240000}"/>
    <cellStyle name="20% - Accent3 3 10 4" xfId="52103" xr:uid="{00000000-0005-0000-0000-00006A240000}"/>
    <cellStyle name="20% - Accent3 3 10 5" xfId="8360" xr:uid="{00000000-0005-0000-0000-00006B240000}"/>
    <cellStyle name="20% - Accent3 3 11" xfId="94" xr:uid="{00000000-0005-0000-0000-00006C240000}"/>
    <cellStyle name="20% - Accent3 3 11 2" xfId="95" xr:uid="{00000000-0005-0000-0000-00006D240000}"/>
    <cellStyle name="20% - Accent3 3 11 2 2" xfId="52106" xr:uid="{00000000-0005-0000-0000-00006E240000}"/>
    <cellStyle name="20% - Accent3 3 11 2 3" xfId="35573" xr:uid="{00000000-0005-0000-0000-00006F240000}"/>
    <cellStyle name="20% - Accent3 3 11 3" xfId="52105" xr:uid="{00000000-0005-0000-0000-000070240000}"/>
    <cellStyle name="20% - Accent3 3 11 4" xfId="11899" xr:uid="{00000000-0005-0000-0000-000071240000}"/>
    <cellStyle name="20% - Accent3 3 12" xfId="96" xr:uid="{00000000-0005-0000-0000-000072240000}"/>
    <cellStyle name="20% - Accent3 3 12 2" xfId="97" xr:uid="{00000000-0005-0000-0000-000073240000}"/>
    <cellStyle name="20% - Accent3 3 12 2 2" xfId="52108" xr:uid="{00000000-0005-0000-0000-000074240000}"/>
    <cellStyle name="20% - Accent3 3 12 2 3" xfId="27132" xr:uid="{00000000-0005-0000-0000-000075240000}"/>
    <cellStyle name="20% - Accent3 3 12 3" xfId="52107" xr:uid="{00000000-0005-0000-0000-000076240000}"/>
    <cellStyle name="20% - Accent3 3 12 4" xfId="11889" xr:uid="{00000000-0005-0000-0000-000077240000}"/>
    <cellStyle name="20% - Accent3 3 13" xfId="98" xr:uid="{00000000-0005-0000-0000-000078240000}"/>
    <cellStyle name="20% - Accent3 3 13 2" xfId="99" xr:uid="{00000000-0005-0000-0000-000079240000}"/>
    <cellStyle name="20% - Accent3 3 13 3" xfId="52109" xr:uid="{00000000-0005-0000-0000-00007A240000}"/>
    <cellStyle name="20% - Accent3 3 13 4" xfId="26831" xr:uid="{00000000-0005-0000-0000-00007B240000}"/>
    <cellStyle name="20% - Accent3 3 14" xfId="100" xr:uid="{00000000-0005-0000-0000-00007C240000}"/>
    <cellStyle name="20% - Accent3 3 14 2" xfId="101" xr:uid="{00000000-0005-0000-0000-00007D240000}"/>
    <cellStyle name="20% - Accent3 3 14 3" xfId="52110" xr:uid="{00000000-0005-0000-0000-00007E240000}"/>
    <cellStyle name="20% - Accent3 3 14 4" xfId="41465" xr:uid="{00000000-0005-0000-0000-00007F240000}"/>
    <cellStyle name="20% - Accent3 3 15" xfId="102" xr:uid="{00000000-0005-0000-0000-000080240000}"/>
    <cellStyle name="20% - Accent3 3 15 2" xfId="103" xr:uid="{00000000-0005-0000-0000-000081240000}"/>
    <cellStyle name="20% - Accent3 3 15 3" xfId="52111" xr:uid="{00000000-0005-0000-0000-000082240000}"/>
    <cellStyle name="20% - Accent3 3 15 4" xfId="45000" xr:uid="{00000000-0005-0000-0000-000083240000}"/>
    <cellStyle name="20% - Accent3 3 16" xfId="104" xr:uid="{00000000-0005-0000-0000-000084240000}"/>
    <cellStyle name="20% - Accent3 3 16 2" xfId="105" xr:uid="{00000000-0005-0000-0000-000085240000}"/>
    <cellStyle name="20% - Accent3 3 16 3" xfId="52112" xr:uid="{00000000-0005-0000-0000-000086240000}"/>
    <cellStyle name="20% - Accent3 3 16 4" xfId="48535" xr:uid="{00000000-0005-0000-0000-000087240000}"/>
    <cellStyle name="20% - Accent3 3 17" xfId="106" xr:uid="{00000000-0005-0000-0000-000088240000}"/>
    <cellStyle name="20% - Accent3 3 17 2" xfId="107" xr:uid="{00000000-0005-0000-0000-000089240000}"/>
    <cellStyle name="20% - Accent3 3 18" xfId="108" xr:uid="{00000000-0005-0000-0000-00008A240000}"/>
    <cellStyle name="20% - Accent3 3 18 2" xfId="109" xr:uid="{00000000-0005-0000-0000-00008B240000}"/>
    <cellStyle name="20% - Accent3 3 19" xfId="110" xr:uid="{00000000-0005-0000-0000-00008C240000}"/>
    <cellStyle name="20% - Accent3 3 19 2" xfId="111" xr:uid="{00000000-0005-0000-0000-00008D240000}"/>
    <cellStyle name="20% - Accent3 3 2" xfId="112" xr:uid="{00000000-0005-0000-0000-00008E240000}"/>
    <cellStyle name="20% - Accent3 3 2 10" xfId="27133" xr:uid="{00000000-0005-0000-0000-00008F240000}"/>
    <cellStyle name="20% - Accent3 3 2 11" xfId="41528" xr:uid="{00000000-0005-0000-0000-000090240000}"/>
    <cellStyle name="20% - Accent3 3 2 12" xfId="45063" xr:uid="{00000000-0005-0000-0000-000091240000}"/>
    <cellStyle name="20% - Accent3 3 2 13" xfId="48598" xr:uid="{00000000-0005-0000-0000-000092240000}"/>
    <cellStyle name="20% - Accent3 3 2 14" xfId="52113" xr:uid="{00000000-0005-0000-0000-000093240000}"/>
    <cellStyle name="20% - Accent3 3 2 15" xfId="1143" xr:uid="{00000000-0005-0000-0000-000094240000}"/>
    <cellStyle name="20% - Accent3 3 2 2" xfId="113" xr:uid="{00000000-0005-0000-0000-000095240000}"/>
    <cellStyle name="20% - Accent3 3 2 2 10" xfId="45325" xr:uid="{00000000-0005-0000-0000-000096240000}"/>
    <cellStyle name="20% - Accent3 3 2 2 11" xfId="48860" xr:uid="{00000000-0005-0000-0000-000097240000}"/>
    <cellStyle name="20% - Accent3 3 2 2 12" xfId="52114" xr:uid="{00000000-0005-0000-0000-000098240000}"/>
    <cellStyle name="20% - Accent3 3 2 2 13" xfId="1445" xr:uid="{00000000-0005-0000-0000-000099240000}"/>
    <cellStyle name="20% - Accent3 3 2 2 2" xfId="2294" xr:uid="{00000000-0005-0000-0000-00009A240000}"/>
    <cellStyle name="20% - Accent3 3 2 2 2 10" xfId="49663" xr:uid="{00000000-0005-0000-0000-00009B240000}"/>
    <cellStyle name="20% - Accent3 3 2 2 2 2" xfId="3914" xr:uid="{00000000-0005-0000-0000-00009C240000}"/>
    <cellStyle name="20% - Accent3 3 2 2 2 2 2" xfId="7568" xr:uid="{00000000-0005-0000-0000-00009D240000}"/>
    <cellStyle name="20% - Accent3 3 2 2 2 2 2 2" xfId="32845" xr:uid="{00000000-0005-0000-0000-00009E240000}"/>
    <cellStyle name="20% - Accent3 3 2 2 2 2 2 3" xfId="18478" xr:uid="{00000000-0005-0000-0000-00009F240000}"/>
    <cellStyle name="20% - Accent3 3 2 2 2 2 3" xfId="11103" xr:uid="{00000000-0005-0000-0000-0000A0240000}"/>
    <cellStyle name="20% - Accent3 3 2 2 2 2 3 2" xfId="35577" xr:uid="{00000000-0005-0000-0000-0000A1240000}"/>
    <cellStyle name="20% - Accent3 3 2 2 2 2 3 3" xfId="21161" xr:uid="{00000000-0005-0000-0000-0000A2240000}"/>
    <cellStyle name="20% - Accent3 3 2 2 2 2 4" xfId="14643" xr:uid="{00000000-0005-0000-0000-0000A3240000}"/>
    <cellStyle name="20% - Accent3 3 2 2 2 2 5" xfId="44208" xr:uid="{00000000-0005-0000-0000-0000A4240000}"/>
    <cellStyle name="20% - Accent3 3 2 2 2 2 6" xfId="47743" xr:uid="{00000000-0005-0000-0000-0000A5240000}"/>
    <cellStyle name="20% - Accent3 3 2 2 2 2 7" xfId="51278" xr:uid="{00000000-0005-0000-0000-0000A6240000}"/>
    <cellStyle name="20% - Accent3 3 2 2 2 3" xfId="5953" xr:uid="{00000000-0005-0000-0000-0000A7240000}"/>
    <cellStyle name="20% - Accent3 3 2 2 2 3 2" xfId="26318" xr:uid="{00000000-0005-0000-0000-0000A8240000}"/>
    <cellStyle name="20% - Accent3 3 2 2 2 3 2 2" xfId="40949" xr:uid="{00000000-0005-0000-0000-0000A9240000}"/>
    <cellStyle name="20% - Accent3 3 2 2 2 3 3" xfId="34461" xr:uid="{00000000-0005-0000-0000-0000AA240000}"/>
    <cellStyle name="20% - Accent3 3 2 2 2 3 4" xfId="20094" xr:uid="{00000000-0005-0000-0000-0000AB240000}"/>
    <cellStyle name="20% - Accent3 3 2 2 2 4" xfId="9488" xr:uid="{00000000-0005-0000-0000-0000AC240000}"/>
    <cellStyle name="20% - Accent3 3 2 2 2 4 2" xfId="24967" xr:uid="{00000000-0005-0000-0000-0000AD240000}"/>
    <cellStyle name="20% - Accent3 3 2 2 2 4 2 2" xfId="39598" xr:uid="{00000000-0005-0000-0000-0000AE240000}"/>
    <cellStyle name="20% - Accent3 3 2 2 2 4 3" xfId="31229" xr:uid="{00000000-0005-0000-0000-0000AF240000}"/>
    <cellStyle name="20% - Accent3 3 2 2 2 4 4" xfId="16862" xr:uid="{00000000-0005-0000-0000-0000B0240000}"/>
    <cellStyle name="20% - Accent3 3 2 2 2 5" xfId="13028" xr:uid="{00000000-0005-0000-0000-0000B1240000}"/>
    <cellStyle name="20% - Accent3 3 2 2 2 5 2" xfId="29613" xr:uid="{00000000-0005-0000-0000-0000B2240000}"/>
    <cellStyle name="20% - Accent3 3 2 2 2 6" xfId="21160" xr:uid="{00000000-0005-0000-0000-0000B3240000}"/>
    <cellStyle name="20% - Accent3 3 2 2 2 6 2" xfId="35576" xr:uid="{00000000-0005-0000-0000-0000B4240000}"/>
    <cellStyle name="20% - Accent3 3 2 2 2 7" xfId="27135" xr:uid="{00000000-0005-0000-0000-0000B5240000}"/>
    <cellStyle name="20% - Accent3 3 2 2 2 8" xfId="42593" xr:uid="{00000000-0005-0000-0000-0000B6240000}"/>
    <cellStyle name="20% - Accent3 3 2 2 2 9" xfId="46128" xr:uid="{00000000-0005-0000-0000-0000B7240000}"/>
    <cellStyle name="20% - Accent3 3 2 2 3" xfId="3110" xr:uid="{00000000-0005-0000-0000-0000B8240000}"/>
    <cellStyle name="20% - Accent3 3 2 2 3 2" xfId="6764" xr:uid="{00000000-0005-0000-0000-0000B9240000}"/>
    <cellStyle name="20% - Accent3 3 2 2 3 2 2" xfId="32041" xr:uid="{00000000-0005-0000-0000-0000BA240000}"/>
    <cellStyle name="20% - Accent3 3 2 2 3 2 3" xfId="17674" xr:uid="{00000000-0005-0000-0000-0000BB240000}"/>
    <cellStyle name="20% - Accent3 3 2 2 3 3" xfId="10299" xr:uid="{00000000-0005-0000-0000-0000BC240000}"/>
    <cellStyle name="20% - Accent3 3 2 2 3 3 2" xfId="35578" xr:uid="{00000000-0005-0000-0000-0000BD240000}"/>
    <cellStyle name="20% - Accent3 3 2 2 3 3 3" xfId="21162" xr:uid="{00000000-0005-0000-0000-0000BE240000}"/>
    <cellStyle name="20% - Accent3 3 2 2 3 4" xfId="13839" xr:uid="{00000000-0005-0000-0000-0000BF240000}"/>
    <cellStyle name="20% - Accent3 3 2 2 3 5" xfId="43404" xr:uid="{00000000-0005-0000-0000-0000C0240000}"/>
    <cellStyle name="20% - Accent3 3 2 2 3 6" xfId="46939" xr:uid="{00000000-0005-0000-0000-0000C1240000}"/>
    <cellStyle name="20% - Accent3 3 2 2 3 7" xfId="50474" xr:uid="{00000000-0005-0000-0000-0000C2240000}"/>
    <cellStyle name="20% - Accent3 3 2 2 4" xfId="5150" xr:uid="{00000000-0005-0000-0000-0000C3240000}"/>
    <cellStyle name="20% - Accent3 3 2 2 4 2" xfId="25515" xr:uid="{00000000-0005-0000-0000-0000C4240000}"/>
    <cellStyle name="20% - Accent3 3 2 2 4 2 2" xfId="40146" xr:uid="{00000000-0005-0000-0000-0000C5240000}"/>
    <cellStyle name="20% - Accent3 3 2 2 4 3" xfId="33657" xr:uid="{00000000-0005-0000-0000-0000C6240000}"/>
    <cellStyle name="20% - Accent3 3 2 2 4 4" xfId="19290" xr:uid="{00000000-0005-0000-0000-0000C7240000}"/>
    <cellStyle name="20% - Accent3 3 2 2 5" xfId="8685" xr:uid="{00000000-0005-0000-0000-0000C8240000}"/>
    <cellStyle name="20% - Accent3 3 2 2 5 2" xfId="24163" xr:uid="{00000000-0005-0000-0000-0000C9240000}"/>
    <cellStyle name="20% - Accent3 3 2 2 5 2 2" xfId="38794" xr:uid="{00000000-0005-0000-0000-0000CA240000}"/>
    <cellStyle name="20% - Accent3 3 2 2 5 3" xfId="30425" xr:uid="{00000000-0005-0000-0000-0000CB240000}"/>
    <cellStyle name="20% - Accent3 3 2 2 5 4" xfId="16058" xr:uid="{00000000-0005-0000-0000-0000CC240000}"/>
    <cellStyle name="20% - Accent3 3 2 2 6" xfId="12224" xr:uid="{00000000-0005-0000-0000-0000CD240000}"/>
    <cellStyle name="20% - Accent3 3 2 2 6 2" xfId="28809" xr:uid="{00000000-0005-0000-0000-0000CE240000}"/>
    <cellStyle name="20% - Accent3 3 2 2 7" xfId="21159" xr:uid="{00000000-0005-0000-0000-0000CF240000}"/>
    <cellStyle name="20% - Accent3 3 2 2 7 2" xfId="35575" xr:uid="{00000000-0005-0000-0000-0000D0240000}"/>
    <cellStyle name="20% - Accent3 3 2 2 8" xfId="27134" xr:uid="{00000000-0005-0000-0000-0000D1240000}"/>
    <cellStyle name="20% - Accent3 3 2 2 9" xfId="41790" xr:uid="{00000000-0005-0000-0000-0000D2240000}"/>
    <cellStyle name="20% - Accent3 3 2 3" xfId="1708" xr:uid="{00000000-0005-0000-0000-0000D3240000}"/>
    <cellStyle name="20% - Accent3 3 2 3 10" xfId="45587" xr:uid="{00000000-0005-0000-0000-0000D4240000}"/>
    <cellStyle name="20% - Accent3 3 2 3 11" xfId="49122" xr:uid="{00000000-0005-0000-0000-0000D5240000}"/>
    <cellStyle name="20% - Accent3 3 2 3 2" xfId="2556" xr:uid="{00000000-0005-0000-0000-0000D6240000}"/>
    <cellStyle name="20% - Accent3 3 2 3 2 10" xfId="49924" xr:uid="{00000000-0005-0000-0000-0000D7240000}"/>
    <cellStyle name="20% - Accent3 3 2 3 2 2" xfId="4176" xr:uid="{00000000-0005-0000-0000-0000D8240000}"/>
    <cellStyle name="20% - Accent3 3 2 3 2 2 2" xfId="7830" xr:uid="{00000000-0005-0000-0000-0000D9240000}"/>
    <cellStyle name="20% - Accent3 3 2 3 2 2 2 2" xfId="33107" xr:uid="{00000000-0005-0000-0000-0000DA240000}"/>
    <cellStyle name="20% - Accent3 3 2 3 2 2 2 3" xfId="18740" xr:uid="{00000000-0005-0000-0000-0000DB240000}"/>
    <cellStyle name="20% - Accent3 3 2 3 2 2 3" xfId="11365" xr:uid="{00000000-0005-0000-0000-0000DC240000}"/>
    <cellStyle name="20% - Accent3 3 2 3 2 2 3 2" xfId="35581" xr:uid="{00000000-0005-0000-0000-0000DD240000}"/>
    <cellStyle name="20% - Accent3 3 2 3 2 2 3 3" xfId="21165" xr:uid="{00000000-0005-0000-0000-0000DE240000}"/>
    <cellStyle name="20% - Accent3 3 2 3 2 2 4" xfId="14905" xr:uid="{00000000-0005-0000-0000-0000DF240000}"/>
    <cellStyle name="20% - Accent3 3 2 3 2 2 5" xfId="44470" xr:uid="{00000000-0005-0000-0000-0000E0240000}"/>
    <cellStyle name="20% - Accent3 3 2 3 2 2 6" xfId="48005" xr:uid="{00000000-0005-0000-0000-0000E1240000}"/>
    <cellStyle name="20% - Accent3 3 2 3 2 2 7" xfId="51540" xr:uid="{00000000-0005-0000-0000-0000E2240000}"/>
    <cellStyle name="20% - Accent3 3 2 3 2 3" xfId="6214" xr:uid="{00000000-0005-0000-0000-0000E3240000}"/>
    <cellStyle name="20% - Accent3 3 2 3 2 3 2" xfId="26579" xr:uid="{00000000-0005-0000-0000-0000E4240000}"/>
    <cellStyle name="20% - Accent3 3 2 3 2 3 2 2" xfId="41210" xr:uid="{00000000-0005-0000-0000-0000E5240000}"/>
    <cellStyle name="20% - Accent3 3 2 3 2 3 3" xfId="34723" xr:uid="{00000000-0005-0000-0000-0000E6240000}"/>
    <cellStyle name="20% - Accent3 3 2 3 2 3 4" xfId="20356" xr:uid="{00000000-0005-0000-0000-0000E7240000}"/>
    <cellStyle name="20% - Accent3 3 2 3 2 4" xfId="9749" xr:uid="{00000000-0005-0000-0000-0000E8240000}"/>
    <cellStyle name="20% - Accent3 3 2 3 2 4 2" xfId="25228" xr:uid="{00000000-0005-0000-0000-0000E9240000}"/>
    <cellStyle name="20% - Accent3 3 2 3 2 4 2 2" xfId="39859" xr:uid="{00000000-0005-0000-0000-0000EA240000}"/>
    <cellStyle name="20% - Accent3 3 2 3 2 4 3" xfId="31491" xr:uid="{00000000-0005-0000-0000-0000EB240000}"/>
    <cellStyle name="20% - Accent3 3 2 3 2 4 4" xfId="17124" xr:uid="{00000000-0005-0000-0000-0000EC240000}"/>
    <cellStyle name="20% - Accent3 3 2 3 2 5" xfId="13289" xr:uid="{00000000-0005-0000-0000-0000ED240000}"/>
    <cellStyle name="20% - Accent3 3 2 3 2 5 2" xfId="29875" xr:uid="{00000000-0005-0000-0000-0000EE240000}"/>
    <cellStyle name="20% - Accent3 3 2 3 2 6" xfId="21164" xr:uid="{00000000-0005-0000-0000-0000EF240000}"/>
    <cellStyle name="20% - Accent3 3 2 3 2 6 2" xfId="35580" xr:uid="{00000000-0005-0000-0000-0000F0240000}"/>
    <cellStyle name="20% - Accent3 3 2 3 2 7" xfId="27137" xr:uid="{00000000-0005-0000-0000-0000F1240000}"/>
    <cellStyle name="20% - Accent3 3 2 3 2 8" xfId="42854" xr:uid="{00000000-0005-0000-0000-0000F2240000}"/>
    <cellStyle name="20% - Accent3 3 2 3 2 9" xfId="46389" xr:uid="{00000000-0005-0000-0000-0000F3240000}"/>
    <cellStyle name="20% - Accent3 3 2 3 3" xfId="3372" xr:uid="{00000000-0005-0000-0000-0000F4240000}"/>
    <cellStyle name="20% - Accent3 3 2 3 3 2" xfId="7026" xr:uid="{00000000-0005-0000-0000-0000F5240000}"/>
    <cellStyle name="20% - Accent3 3 2 3 3 2 2" xfId="32303" xr:uid="{00000000-0005-0000-0000-0000F6240000}"/>
    <cellStyle name="20% - Accent3 3 2 3 3 2 3" xfId="17936" xr:uid="{00000000-0005-0000-0000-0000F7240000}"/>
    <cellStyle name="20% - Accent3 3 2 3 3 3" xfId="10561" xr:uid="{00000000-0005-0000-0000-0000F8240000}"/>
    <cellStyle name="20% - Accent3 3 2 3 3 3 2" xfId="35582" xr:uid="{00000000-0005-0000-0000-0000F9240000}"/>
    <cellStyle name="20% - Accent3 3 2 3 3 3 3" xfId="21166" xr:uid="{00000000-0005-0000-0000-0000FA240000}"/>
    <cellStyle name="20% - Accent3 3 2 3 3 4" xfId="14101" xr:uid="{00000000-0005-0000-0000-0000FB240000}"/>
    <cellStyle name="20% - Accent3 3 2 3 3 5" xfId="43666" xr:uid="{00000000-0005-0000-0000-0000FC240000}"/>
    <cellStyle name="20% - Accent3 3 2 3 3 6" xfId="47201" xr:uid="{00000000-0005-0000-0000-0000FD240000}"/>
    <cellStyle name="20% - Accent3 3 2 3 3 7" xfId="50736" xr:uid="{00000000-0005-0000-0000-0000FE240000}"/>
    <cellStyle name="20% - Accent3 3 2 3 4" xfId="5412" xr:uid="{00000000-0005-0000-0000-0000FF240000}"/>
    <cellStyle name="20% - Accent3 3 2 3 4 2" xfId="25777" xr:uid="{00000000-0005-0000-0000-000000250000}"/>
    <cellStyle name="20% - Accent3 3 2 3 4 2 2" xfId="40408" xr:uid="{00000000-0005-0000-0000-000001250000}"/>
    <cellStyle name="20% - Accent3 3 2 3 4 3" xfId="33919" xr:uid="{00000000-0005-0000-0000-000002250000}"/>
    <cellStyle name="20% - Accent3 3 2 3 4 4" xfId="19552" xr:uid="{00000000-0005-0000-0000-000003250000}"/>
    <cellStyle name="20% - Accent3 3 2 3 5" xfId="8947" xr:uid="{00000000-0005-0000-0000-000004250000}"/>
    <cellStyle name="20% - Accent3 3 2 3 5 2" xfId="24425" xr:uid="{00000000-0005-0000-0000-000005250000}"/>
    <cellStyle name="20% - Accent3 3 2 3 5 2 2" xfId="39056" xr:uid="{00000000-0005-0000-0000-000006250000}"/>
    <cellStyle name="20% - Accent3 3 2 3 5 3" xfId="30687" xr:uid="{00000000-0005-0000-0000-000007250000}"/>
    <cellStyle name="20% - Accent3 3 2 3 5 4" xfId="16320" xr:uid="{00000000-0005-0000-0000-000008250000}"/>
    <cellStyle name="20% - Accent3 3 2 3 6" xfId="12486" xr:uid="{00000000-0005-0000-0000-000009250000}"/>
    <cellStyle name="20% - Accent3 3 2 3 6 2" xfId="29071" xr:uid="{00000000-0005-0000-0000-00000A250000}"/>
    <cellStyle name="20% - Accent3 3 2 3 7" xfId="21163" xr:uid="{00000000-0005-0000-0000-00000B250000}"/>
    <cellStyle name="20% - Accent3 3 2 3 7 2" xfId="35579" xr:uid="{00000000-0005-0000-0000-00000C250000}"/>
    <cellStyle name="20% - Accent3 3 2 3 8" xfId="27136" xr:uid="{00000000-0005-0000-0000-00000D250000}"/>
    <cellStyle name="20% - Accent3 3 2 3 9" xfId="42052" xr:uid="{00000000-0005-0000-0000-00000E250000}"/>
    <cellStyle name="20% - Accent3 3 2 4" xfId="2032" xr:uid="{00000000-0005-0000-0000-00000F250000}"/>
    <cellStyle name="20% - Accent3 3 2 4 10" xfId="49401" xr:uid="{00000000-0005-0000-0000-000010250000}"/>
    <cellStyle name="20% - Accent3 3 2 4 2" xfId="3652" xr:uid="{00000000-0005-0000-0000-000011250000}"/>
    <cellStyle name="20% - Accent3 3 2 4 2 2" xfId="7306" xr:uid="{00000000-0005-0000-0000-000012250000}"/>
    <cellStyle name="20% - Accent3 3 2 4 2 2 2" xfId="32583" xr:uid="{00000000-0005-0000-0000-000013250000}"/>
    <cellStyle name="20% - Accent3 3 2 4 2 2 3" xfId="18216" xr:uid="{00000000-0005-0000-0000-000014250000}"/>
    <cellStyle name="20% - Accent3 3 2 4 2 3" xfId="10841" xr:uid="{00000000-0005-0000-0000-000015250000}"/>
    <cellStyle name="20% - Accent3 3 2 4 2 3 2" xfId="35584" xr:uid="{00000000-0005-0000-0000-000016250000}"/>
    <cellStyle name="20% - Accent3 3 2 4 2 3 3" xfId="21168" xr:uid="{00000000-0005-0000-0000-000017250000}"/>
    <cellStyle name="20% - Accent3 3 2 4 2 4" xfId="14381" xr:uid="{00000000-0005-0000-0000-000018250000}"/>
    <cellStyle name="20% - Accent3 3 2 4 2 5" xfId="43946" xr:uid="{00000000-0005-0000-0000-000019250000}"/>
    <cellStyle name="20% - Accent3 3 2 4 2 6" xfId="47481" xr:uid="{00000000-0005-0000-0000-00001A250000}"/>
    <cellStyle name="20% - Accent3 3 2 4 2 7" xfId="51016" xr:uid="{00000000-0005-0000-0000-00001B250000}"/>
    <cellStyle name="20% - Accent3 3 2 4 3" xfId="5691" xr:uid="{00000000-0005-0000-0000-00001C250000}"/>
    <cellStyle name="20% - Accent3 3 2 4 3 2" xfId="26056" xr:uid="{00000000-0005-0000-0000-00001D250000}"/>
    <cellStyle name="20% - Accent3 3 2 4 3 2 2" xfId="40687" xr:uid="{00000000-0005-0000-0000-00001E250000}"/>
    <cellStyle name="20% - Accent3 3 2 4 3 3" xfId="34199" xr:uid="{00000000-0005-0000-0000-00001F250000}"/>
    <cellStyle name="20% - Accent3 3 2 4 3 4" xfId="19832" xr:uid="{00000000-0005-0000-0000-000020250000}"/>
    <cellStyle name="20% - Accent3 3 2 4 4" xfId="9226" xr:uid="{00000000-0005-0000-0000-000021250000}"/>
    <cellStyle name="20% - Accent3 3 2 4 4 2" xfId="24705" xr:uid="{00000000-0005-0000-0000-000022250000}"/>
    <cellStyle name="20% - Accent3 3 2 4 4 2 2" xfId="39336" xr:uid="{00000000-0005-0000-0000-000023250000}"/>
    <cellStyle name="20% - Accent3 3 2 4 4 3" xfId="30967" xr:uid="{00000000-0005-0000-0000-000024250000}"/>
    <cellStyle name="20% - Accent3 3 2 4 4 4" xfId="16600" xr:uid="{00000000-0005-0000-0000-000025250000}"/>
    <cellStyle name="20% - Accent3 3 2 4 5" xfId="12766" xr:uid="{00000000-0005-0000-0000-000026250000}"/>
    <cellStyle name="20% - Accent3 3 2 4 5 2" xfId="29351" xr:uid="{00000000-0005-0000-0000-000027250000}"/>
    <cellStyle name="20% - Accent3 3 2 4 6" xfId="21167" xr:uid="{00000000-0005-0000-0000-000028250000}"/>
    <cellStyle name="20% - Accent3 3 2 4 6 2" xfId="35583" xr:uid="{00000000-0005-0000-0000-000029250000}"/>
    <cellStyle name="20% - Accent3 3 2 4 7" xfId="27138" xr:uid="{00000000-0005-0000-0000-00002A250000}"/>
    <cellStyle name="20% - Accent3 3 2 4 8" xfId="42331" xr:uid="{00000000-0005-0000-0000-00002B250000}"/>
    <cellStyle name="20% - Accent3 3 2 4 9" xfId="45866" xr:uid="{00000000-0005-0000-0000-00002C250000}"/>
    <cellStyle name="20% - Accent3 3 2 5" xfId="2847" xr:uid="{00000000-0005-0000-0000-00002D250000}"/>
    <cellStyle name="20% - Accent3 3 2 5 2" xfId="6501" xr:uid="{00000000-0005-0000-0000-00002E250000}"/>
    <cellStyle name="20% - Accent3 3 2 5 2 2" xfId="31778" xr:uid="{00000000-0005-0000-0000-00002F250000}"/>
    <cellStyle name="20% - Accent3 3 2 5 2 3" xfId="17411" xr:uid="{00000000-0005-0000-0000-000030250000}"/>
    <cellStyle name="20% - Accent3 3 2 5 3" xfId="10036" xr:uid="{00000000-0005-0000-0000-000031250000}"/>
    <cellStyle name="20% - Accent3 3 2 5 3 2" xfId="35585" xr:uid="{00000000-0005-0000-0000-000032250000}"/>
    <cellStyle name="20% - Accent3 3 2 5 3 3" xfId="21169" xr:uid="{00000000-0005-0000-0000-000033250000}"/>
    <cellStyle name="20% - Accent3 3 2 5 4" xfId="13576" xr:uid="{00000000-0005-0000-0000-000034250000}"/>
    <cellStyle name="20% - Accent3 3 2 5 5" xfId="43141" xr:uid="{00000000-0005-0000-0000-000035250000}"/>
    <cellStyle name="20% - Accent3 3 2 5 6" xfId="46676" xr:uid="{00000000-0005-0000-0000-000036250000}"/>
    <cellStyle name="20% - Accent3 3 2 5 7" xfId="50211" xr:uid="{00000000-0005-0000-0000-000037250000}"/>
    <cellStyle name="20% - Accent3 3 2 6" xfId="4470" xr:uid="{00000000-0005-0000-0000-000038250000}"/>
    <cellStyle name="20% - Accent3 3 2 6 2" xfId="8122" xr:uid="{00000000-0005-0000-0000-000039250000}"/>
    <cellStyle name="20% - Accent3 3 2 6 2 2" xfId="33394" xr:uid="{00000000-0005-0000-0000-00003A250000}"/>
    <cellStyle name="20% - Accent3 3 2 6 2 3" xfId="19027" xr:uid="{00000000-0005-0000-0000-00003B250000}"/>
    <cellStyle name="20% - Accent3 3 2 6 3" xfId="11657" xr:uid="{00000000-0005-0000-0000-00003C250000}"/>
    <cellStyle name="20% - Accent3 3 2 6 3 2" xfId="35586" xr:uid="{00000000-0005-0000-0000-00003D250000}"/>
    <cellStyle name="20% - Accent3 3 2 6 3 3" xfId="21170" xr:uid="{00000000-0005-0000-0000-00003E250000}"/>
    <cellStyle name="20% - Accent3 3 2 6 4" xfId="15197" xr:uid="{00000000-0005-0000-0000-00003F250000}"/>
    <cellStyle name="20% - Accent3 3 2 6 5" xfId="44762" xr:uid="{00000000-0005-0000-0000-000040250000}"/>
    <cellStyle name="20% - Accent3 3 2 6 6" xfId="48297" xr:uid="{00000000-0005-0000-0000-000041250000}"/>
    <cellStyle name="20% - Accent3 3 2 6 7" xfId="51832" xr:uid="{00000000-0005-0000-0000-000042250000}"/>
    <cellStyle name="20% - Accent3 3 2 7" xfId="4888" xr:uid="{00000000-0005-0000-0000-000043250000}"/>
    <cellStyle name="20% - Accent3 3 2 7 2" xfId="23900" xr:uid="{00000000-0005-0000-0000-000044250000}"/>
    <cellStyle name="20% - Accent3 3 2 7 2 2" xfId="38531" xr:uid="{00000000-0005-0000-0000-000045250000}"/>
    <cellStyle name="20% - Accent3 3 2 7 3" xfId="30162" xr:uid="{00000000-0005-0000-0000-000046250000}"/>
    <cellStyle name="20% - Accent3 3 2 7 4" xfId="15795" xr:uid="{00000000-0005-0000-0000-000047250000}"/>
    <cellStyle name="20% - Accent3 3 2 8" xfId="8423" xr:uid="{00000000-0005-0000-0000-000048250000}"/>
    <cellStyle name="20% - Accent3 3 2 8 2" xfId="28546" xr:uid="{00000000-0005-0000-0000-000049250000}"/>
    <cellStyle name="20% - Accent3 3 2 8 3" xfId="15527" xr:uid="{00000000-0005-0000-0000-00004A250000}"/>
    <cellStyle name="20% - Accent3 3 2 9" xfId="11962" xr:uid="{00000000-0005-0000-0000-00004B250000}"/>
    <cellStyle name="20% - Accent3 3 2 9 2" xfId="35574" xr:uid="{00000000-0005-0000-0000-00004C250000}"/>
    <cellStyle name="20% - Accent3 3 20" xfId="114" xr:uid="{00000000-0005-0000-0000-00004D250000}"/>
    <cellStyle name="20% - Accent3 3 21" xfId="52102" xr:uid="{00000000-0005-0000-0000-00004E250000}"/>
    <cellStyle name="20% - Accent3 3 22" xfId="1026" xr:uid="{00000000-0005-0000-0000-00004F250000}"/>
    <cellStyle name="20% - Accent3 3 3" xfId="115" xr:uid="{00000000-0005-0000-0000-000050250000}"/>
    <cellStyle name="20% - Accent3 3 3 10" xfId="27139" xr:uid="{00000000-0005-0000-0000-000051250000}"/>
    <cellStyle name="20% - Accent3 3 3 11" xfId="41481" xr:uid="{00000000-0005-0000-0000-000052250000}"/>
    <cellStyle name="20% - Accent3 3 3 12" xfId="45016" xr:uid="{00000000-0005-0000-0000-000053250000}"/>
    <cellStyle name="20% - Accent3 3 3 13" xfId="48551" xr:uid="{00000000-0005-0000-0000-000054250000}"/>
    <cellStyle name="20% - Accent3 3 3 14" xfId="52115" xr:uid="{00000000-0005-0000-0000-000055250000}"/>
    <cellStyle name="20% - Accent3 3 3 15" xfId="1054" xr:uid="{00000000-0005-0000-0000-000056250000}"/>
    <cellStyle name="20% - Accent3 3 3 2" xfId="116" xr:uid="{00000000-0005-0000-0000-000057250000}"/>
    <cellStyle name="20% - Accent3 3 3 2 10" xfId="45278" xr:uid="{00000000-0005-0000-0000-000058250000}"/>
    <cellStyle name="20% - Accent3 3 3 2 11" xfId="48813" xr:uid="{00000000-0005-0000-0000-000059250000}"/>
    <cellStyle name="20% - Accent3 3 3 2 12" xfId="52116" xr:uid="{00000000-0005-0000-0000-00005A250000}"/>
    <cellStyle name="20% - Accent3 3 3 2 13" xfId="1398" xr:uid="{00000000-0005-0000-0000-00005B250000}"/>
    <cellStyle name="20% - Accent3 3 3 2 2" xfId="2247" xr:uid="{00000000-0005-0000-0000-00005C250000}"/>
    <cellStyle name="20% - Accent3 3 3 2 2 10" xfId="49616" xr:uid="{00000000-0005-0000-0000-00005D250000}"/>
    <cellStyle name="20% - Accent3 3 3 2 2 2" xfId="3867" xr:uid="{00000000-0005-0000-0000-00005E250000}"/>
    <cellStyle name="20% - Accent3 3 3 2 2 2 2" xfId="7521" xr:uid="{00000000-0005-0000-0000-00005F250000}"/>
    <cellStyle name="20% - Accent3 3 3 2 2 2 2 2" xfId="32798" xr:uid="{00000000-0005-0000-0000-000060250000}"/>
    <cellStyle name="20% - Accent3 3 3 2 2 2 2 3" xfId="18431" xr:uid="{00000000-0005-0000-0000-000061250000}"/>
    <cellStyle name="20% - Accent3 3 3 2 2 2 3" xfId="11056" xr:uid="{00000000-0005-0000-0000-000062250000}"/>
    <cellStyle name="20% - Accent3 3 3 2 2 2 3 2" xfId="35590" xr:uid="{00000000-0005-0000-0000-000063250000}"/>
    <cellStyle name="20% - Accent3 3 3 2 2 2 3 3" xfId="21173" xr:uid="{00000000-0005-0000-0000-000064250000}"/>
    <cellStyle name="20% - Accent3 3 3 2 2 2 4" xfId="14596" xr:uid="{00000000-0005-0000-0000-000065250000}"/>
    <cellStyle name="20% - Accent3 3 3 2 2 2 5" xfId="44161" xr:uid="{00000000-0005-0000-0000-000066250000}"/>
    <cellStyle name="20% - Accent3 3 3 2 2 2 6" xfId="47696" xr:uid="{00000000-0005-0000-0000-000067250000}"/>
    <cellStyle name="20% - Accent3 3 3 2 2 2 7" xfId="51231" xr:uid="{00000000-0005-0000-0000-000068250000}"/>
    <cellStyle name="20% - Accent3 3 3 2 2 3" xfId="5906" xr:uid="{00000000-0005-0000-0000-000069250000}"/>
    <cellStyle name="20% - Accent3 3 3 2 2 3 2" xfId="26271" xr:uid="{00000000-0005-0000-0000-00006A250000}"/>
    <cellStyle name="20% - Accent3 3 3 2 2 3 2 2" xfId="40902" xr:uid="{00000000-0005-0000-0000-00006B250000}"/>
    <cellStyle name="20% - Accent3 3 3 2 2 3 3" xfId="34414" xr:uid="{00000000-0005-0000-0000-00006C250000}"/>
    <cellStyle name="20% - Accent3 3 3 2 2 3 4" xfId="20047" xr:uid="{00000000-0005-0000-0000-00006D250000}"/>
    <cellStyle name="20% - Accent3 3 3 2 2 4" xfId="9441" xr:uid="{00000000-0005-0000-0000-00006E250000}"/>
    <cellStyle name="20% - Accent3 3 3 2 2 4 2" xfId="24920" xr:uid="{00000000-0005-0000-0000-00006F250000}"/>
    <cellStyle name="20% - Accent3 3 3 2 2 4 2 2" xfId="39551" xr:uid="{00000000-0005-0000-0000-000070250000}"/>
    <cellStyle name="20% - Accent3 3 3 2 2 4 3" xfId="31182" xr:uid="{00000000-0005-0000-0000-000071250000}"/>
    <cellStyle name="20% - Accent3 3 3 2 2 4 4" xfId="16815" xr:uid="{00000000-0005-0000-0000-000072250000}"/>
    <cellStyle name="20% - Accent3 3 3 2 2 5" xfId="12981" xr:uid="{00000000-0005-0000-0000-000073250000}"/>
    <cellStyle name="20% - Accent3 3 3 2 2 5 2" xfId="29566" xr:uid="{00000000-0005-0000-0000-000074250000}"/>
    <cellStyle name="20% - Accent3 3 3 2 2 6" xfId="21172" xr:uid="{00000000-0005-0000-0000-000075250000}"/>
    <cellStyle name="20% - Accent3 3 3 2 2 6 2" xfId="35589" xr:uid="{00000000-0005-0000-0000-000076250000}"/>
    <cellStyle name="20% - Accent3 3 3 2 2 7" xfId="27141" xr:uid="{00000000-0005-0000-0000-000077250000}"/>
    <cellStyle name="20% - Accent3 3 3 2 2 8" xfId="42546" xr:uid="{00000000-0005-0000-0000-000078250000}"/>
    <cellStyle name="20% - Accent3 3 3 2 2 9" xfId="46081" xr:uid="{00000000-0005-0000-0000-000079250000}"/>
    <cellStyle name="20% - Accent3 3 3 2 3" xfId="3063" xr:uid="{00000000-0005-0000-0000-00007A250000}"/>
    <cellStyle name="20% - Accent3 3 3 2 3 2" xfId="6717" xr:uid="{00000000-0005-0000-0000-00007B250000}"/>
    <cellStyle name="20% - Accent3 3 3 2 3 2 2" xfId="31994" xr:uid="{00000000-0005-0000-0000-00007C250000}"/>
    <cellStyle name="20% - Accent3 3 3 2 3 2 3" xfId="17627" xr:uid="{00000000-0005-0000-0000-00007D250000}"/>
    <cellStyle name="20% - Accent3 3 3 2 3 3" xfId="10252" xr:uid="{00000000-0005-0000-0000-00007E250000}"/>
    <cellStyle name="20% - Accent3 3 3 2 3 3 2" xfId="35591" xr:uid="{00000000-0005-0000-0000-00007F250000}"/>
    <cellStyle name="20% - Accent3 3 3 2 3 3 3" xfId="21174" xr:uid="{00000000-0005-0000-0000-000080250000}"/>
    <cellStyle name="20% - Accent3 3 3 2 3 4" xfId="13792" xr:uid="{00000000-0005-0000-0000-000081250000}"/>
    <cellStyle name="20% - Accent3 3 3 2 3 5" xfId="43357" xr:uid="{00000000-0005-0000-0000-000082250000}"/>
    <cellStyle name="20% - Accent3 3 3 2 3 6" xfId="46892" xr:uid="{00000000-0005-0000-0000-000083250000}"/>
    <cellStyle name="20% - Accent3 3 3 2 3 7" xfId="50427" xr:uid="{00000000-0005-0000-0000-000084250000}"/>
    <cellStyle name="20% - Accent3 3 3 2 4" xfId="5103" xr:uid="{00000000-0005-0000-0000-000085250000}"/>
    <cellStyle name="20% - Accent3 3 3 2 4 2" xfId="25469" xr:uid="{00000000-0005-0000-0000-000086250000}"/>
    <cellStyle name="20% - Accent3 3 3 2 4 2 2" xfId="40100" xr:uid="{00000000-0005-0000-0000-000087250000}"/>
    <cellStyle name="20% - Accent3 3 3 2 4 3" xfId="33610" xr:uid="{00000000-0005-0000-0000-000088250000}"/>
    <cellStyle name="20% - Accent3 3 3 2 4 4" xfId="19243" xr:uid="{00000000-0005-0000-0000-000089250000}"/>
    <cellStyle name="20% - Accent3 3 3 2 5" xfId="8638" xr:uid="{00000000-0005-0000-0000-00008A250000}"/>
    <cellStyle name="20% - Accent3 3 3 2 5 2" xfId="24116" xr:uid="{00000000-0005-0000-0000-00008B250000}"/>
    <cellStyle name="20% - Accent3 3 3 2 5 2 2" xfId="38747" xr:uid="{00000000-0005-0000-0000-00008C250000}"/>
    <cellStyle name="20% - Accent3 3 3 2 5 3" xfId="30378" xr:uid="{00000000-0005-0000-0000-00008D250000}"/>
    <cellStyle name="20% - Accent3 3 3 2 5 4" xfId="16011" xr:uid="{00000000-0005-0000-0000-00008E250000}"/>
    <cellStyle name="20% - Accent3 3 3 2 6" xfId="12177" xr:uid="{00000000-0005-0000-0000-00008F250000}"/>
    <cellStyle name="20% - Accent3 3 3 2 6 2" xfId="28762" xr:uid="{00000000-0005-0000-0000-000090250000}"/>
    <cellStyle name="20% - Accent3 3 3 2 7" xfId="21171" xr:uid="{00000000-0005-0000-0000-000091250000}"/>
    <cellStyle name="20% - Accent3 3 3 2 7 2" xfId="35588" xr:uid="{00000000-0005-0000-0000-000092250000}"/>
    <cellStyle name="20% - Accent3 3 3 2 8" xfId="27140" xr:uid="{00000000-0005-0000-0000-000093250000}"/>
    <cellStyle name="20% - Accent3 3 3 2 9" xfId="41743" xr:uid="{00000000-0005-0000-0000-000094250000}"/>
    <cellStyle name="20% - Accent3 3 3 3" xfId="1757" xr:uid="{00000000-0005-0000-0000-000095250000}"/>
    <cellStyle name="20% - Accent3 3 3 3 10" xfId="45636" xr:uid="{00000000-0005-0000-0000-000096250000}"/>
    <cellStyle name="20% - Accent3 3 3 3 11" xfId="49171" xr:uid="{00000000-0005-0000-0000-000097250000}"/>
    <cellStyle name="20% - Accent3 3 3 3 2" xfId="2605" xr:uid="{00000000-0005-0000-0000-000098250000}"/>
    <cellStyle name="20% - Accent3 3 3 3 2 10" xfId="49973" xr:uid="{00000000-0005-0000-0000-000099250000}"/>
    <cellStyle name="20% - Accent3 3 3 3 2 2" xfId="4225" xr:uid="{00000000-0005-0000-0000-00009A250000}"/>
    <cellStyle name="20% - Accent3 3 3 3 2 2 2" xfId="7879" xr:uid="{00000000-0005-0000-0000-00009B250000}"/>
    <cellStyle name="20% - Accent3 3 3 3 2 2 2 2" xfId="33156" xr:uid="{00000000-0005-0000-0000-00009C250000}"/>
    <cellStyle name="20% - Accent3 3 3 3 2 2 2 3" xfId="18789" xr:uid="{00000000-0005-0000-0000-00009D250000}"/>
    <cellStyle name="20% - Accent3 3 3 3 2 2 3" xfId="11414" xr:uid="{00000000-0005-0000-0000-00009E250000}"/>
    <cellStyle name="20% - Accent3 3 3 3 2 2 3 2" xfId="35594" xr:uid="{00000000-0005-0000-0000-00009F250000}"/>
    <cellStyle name="20% - Accent3 3 3 3 2 2 3 3" xfId="21177" xr:uid="{00000000-0005-0000-0000-0000A0250000}"/>
    <cellStyle name="20% - Accent3 3 3 3 2 2 4" xfId="14954" xr:uid="{00000000-0005-0000-0000-0000A1250000}"/>
    <cellStyle name="20% - Accent3 3 3 3 2 2 5" xfId="44519" xr:uid="{00000000-0005-0000-0000-0000A2250000}"/>
    <cellStyle name="20% - Accent3 3 3 3 2 2 6" xfId="48054" xr:uid="{00000000-0005-0000-0000-0000A3250000}"/>
    <cellStyle name="20% - Accent3 3 3 3 2 2 7" xfId="51589" xr:uid="{00000000-0005-0000-0000-0000A4250000}"/>
    <cellStyle name="20% - Accent3 3 3 3 2 3" xfId="6263" xr:uid="{00000000-0005-0000-0000-0000A5250000}"/>
    <cellStyle name="20% - Accent3 3 3 3 2 3 2" xfId="26628" xr:uid="{00000000-0005-0000-0000-0000A6250000}"/>
    <cellStyle name="20% - Accent3 3 3 3 2 3 2 2" xfId="41259" xr:uid="{00000000-0005-0000-0000-0000A7250000}"/>
    <cellStyle name="20% - Accent3 3 3 3 2 3 3" xfId="34772" xr:uid="{00000000-0005-0000-0000-0000A8250000}"/>
    <cellStyle name="20% - Accent3 3 3 3 2 3 4" xfId="20405" xr:uid="{00000000-0005-0000-0000-0000A9250000}"/>
    <cellStyle name="20% - Accent3 3 3 3 2 4" xfId="9798" xr:uid="{00000000-0005-0000-0000-0000AA250000}"/>
    <cellStyle name="20% - Accent3 3 3 3 2 4 2" xfId="25277" xr:uid="{00000000-0005-0000-0000-0000AB250000}"/>
    <cellStyle name="20% - Accent3 3 3 3 2 4 2 2" xfId="39908" xr:uid="{00000000-0005-0000-0000-0000AC250000}"/>
    <cellStyle name="20% - Accent3 3 3 3 2 4 3" xfId="31540" xr:uid="{00000000-0005-0000-0000-0000AD250000}"/>
    <cellStyle name="20% - Accent3 3 3 3 2 4 4" xfId="17173" xr:uid="{00000000-0005-0000-0000-0000AE250000}"/>
    <cellStyle name="20% - Accent3 3 3 3 2 5" xfId="13338" xr:uid="{00000000-0005-0000-0000-0000AF250000}"/>
    <cellStyle name="20% - Accent3 3 3 3 2 5 2" xfId="29924" xr:uid="{00000000-0005-0000-0000-0000B0250000}"/>
    <cellStyle name="20% - Accent3 3 3 3 2 6" xfId="21176" xr:uid="{00000000-0005-0000-0000-0000B1250000}"/>
    <cellStyle name="20% - Accent3 3 3 3 2 6 2" xfId="35593" xr:uid="{00000000-0005-0000-0000-0000B2250000}"/>
    <cellStyle name="20% - Accent3 3 3 3 2 7" xfId="27143" xr:uid="{00000000-0005-0000-0000-0000B3250000}"/>
    <cellStyle name="20% - Accent3 3 3 3 2 8" xfId="42903" xr:uid="{00000000-0005-0000-0000-0000B4250000}"/>
    <cellStyle name="20% - Accent3 3 3 3 2 9" xfId="46438" xr:uid="{00000000-0005-0000-0000-0000B5250000}"/>
    <cellStyle name="20% - Accent3 3 3 3 3" xfId="3421" xr:uid="{00000000-0005-0000-0000-0000B6250000}"/>
    <cellStyle name="20% - Accent3 3 3 3 3 2" xfId="7075" xr:uid="{00000000-0005-0000-0000-0000B7250000}"/>
    <cellStyle name="20% - Accent3 3 3 3 3 2 2" xfId="32352" xr:uid="{00000000-0005-0000-0000-0000B8250000}"/>
    <cellStyle name="20% - Accent3 3 3 3 3 2 3" xfId="17985" xr:uid="{00000000-0005-0000-0000-0000B9250000}"/>
    <cellStyle name="20% - Accent3 3 3 3 3 3" xfId="10610" xr:uid="{00000000-0005-0000-0000-0000BA250000}"/>
    <cellStyle name="20% - Accent3 3 3 3 3 3 2" xfId="35595" xr:uid="{00000000-0005-0000-0000-0000BB250000}"/>
    <cellStyle name="20% - Accent3 3 3 3 3 3 3" xfId="21178" xr:uid="{00000000-0005-0000-0000-0000BC250000}"/>
    <cellStyle name="20% - Accent3 3 3 3 3 4" xfId="14150" xr:uid="{00000000-0005-0000-0000-0000BD250000}"/>
    <cellStyle name="20% - Accent3 3 3 3 3 5" xfId="43715" xr:uid="{00000000-0005-0000-0000-0000BE250000}"/>
    <cellStyle name="20% - Accent3 3 3 3 3 6" xfId="47250" xr:uid="{00000000-0005-0000-0000-0000BF250000}"/>
    <cellStyle name="20% - Accent3 3 3 3 3 7" xfId="50785" xr:uid="{00000000-0005-0000-0000-0000C0250000}"/>
    <cellStyle name="20% - Accent3 3 3 3 4" xfId="5461" xr:uid="{00000000-0005-0000-0000-0000C1250000}"/>
    <cellStyle name="20% - Accent3 3 3 3 4 2" xfId="25826" xr:uid="{00000000-0005-0000-0000-0000C2250000}"/>
    <cellStyle name="20% - Accent3 3 3 3 4 2 2" xfId="40457" xr:uid="{00000000-0005-0000-0000-0000C3250000}"/>
    <cellStyle name="20% - Accent3 3 3 3 4 3" xfId="33968" xr:uid="{00000000-0005-0000-0000-0000C4250000}"/>
    <cellStyle name="20% - Accent3 3 3 3 4 4" xfId="19601" xr:uid="{00000000-0005-0000-0000-0000C5250000}"/>
    <cellStyle name="20% - Accent3 3 3 3 5" xfId="8996" xr:uid="{00000000-0005-0000-0000-0000C6250000}"/>
    <cellStyle name="20% - Accent3 3 3 3 5 2" xfId="24474" xr:uid="{00000000-0005-0000-0000-0000C7250000}"/>
    <cellStyle name="20% - Accent3 3 3 3 5 2 2" xfId="39105" xr:uid="{00000000-0005-0000-0000-0000C8250000}"/>
    <cellStyle name="20% - Accent3 3 3 3 5 3" xfId="30736" xr:uid="{00000000-0005-0000-0000-0000C9250000}"/>
    <cellStyle name="20% - Accent3 3 3 3 5 4" xfId="16369" xr:uid="{00000000-0005-0000-0000-0000CA250000}"/>
    <cellStyle name="20% - Accent3 3 3 3 6" xfId="12535" xr:uid="{00000000-0005-0000-0000-0000CB250000}"/>
    <cellStyle name="20% - Accent3 3 3 3 6 2" xfId="29120" xr:uid="{00000000-0005-0000-0000-0000CC250000}"/>
    <cellStyle name="20% - Accent3 3 3 3 7" xfId="21175" xr:uid="{00000000-0005-0000-0000-0000CD250000}"/>
    <cellStyle name="20% - Accent3 3 3 3 7 2" xfId="35592" xr:uid="{00000000-0005-0000-0000-0000CE250000}"/>
    <cellStyle name="20% - Accent3 3 3 3 8" xfId="27142" xr:uid="{00000000-0005-0000-0000-0000CF250000}"/>
    <cellStyle name="20% - Accent3 3 3 3 9" xfId="42101" xr:uid="{00000000-0005-0000-0000-0000D0250000}"/>
    <cellStyle name="20% - Accent3 3 3 4" xfId="1985" xr:uid="{00000000-0005-0000-0000-0000D1250000}"/>
    <cellStyle name="20% - Accent3 3 3 4 10" xfId="49354" xr:uid="{00000000-0005-0000-0000-0000D2250000}"/>
    <cellStyle name="20% - Accent3 3 3 4 2" xfId="3605" xr:uid="{00000000-0005-0000-0000-0000D3250000}"/>
    <cellStyle name="20% - Accent3 3 3 4 2 2" xfId="7259" xr:uid="{00000000-0005-0000-0000-0000D4250000}"/>
    <cellStyle name="20% - Accent3 3 3 4 2 2 2" xfId="32536" xr:uid="{00000000-0005-0000-0000-0000D5250000}"/>
    <cellStyle name="20% - Accent3 3 3 4 2 2 3" xfId="18169" xr:uid="{00000000-0005-0000-0000-0000D6250000}"/>
    <cellStyle name="20% - Accent3 3 3 4 2 3" xfId="10794" xr:uid="{00000000-0005-0000-0000-0000D7250000}"/>
    <cellStyle name="20% - Accent3 3 3 4 2 3 2" xfId="35597" xr:uid="{00000000-0005-0000-0000-0000D8250000}"/>
    <cellStyle name="20% - Accent3 3 3 4 2 3 3" xfId="21180" xr:uid="{00000000-0005-0000-0000-0000D9250000}"/>
    <cellStyle name="20% - Accent3 3 3 4 2 4" xfId="14334" xr:uid="{00000000-0005-0000-0000-0000DA250000}"/>
    <cellStyle name="20% - Accent3 3 3 4 2 5" xfId="43899" xr:uid="{00000000-0005-0000-0000-0000DB250000}"/>
    <cellStyle name="20% - Accent3 3 3 4 2 6" xfId="47434" xr:uid="{00000000-0005-0000-0000-0000DC250000}"/>
    <cellStyle name="20% - Accent3 3 3 4 2 7" xfId="50969" xr:uid="{00000000-0005-0000-0000-0000DD250000}"/>
    <cellStyle name="20% - Accent3 3 3 4 3" xfId="5644" xr:uid="{00000000-0005-0000-0000-0000DE250000}"/>
    <cellStyle name="20% - Accent3 3 3 4 3 2" xfId="26009" xr:uid="{00000000-0005-0000-0000-0000DF250000}"/>
    <cellStyle name="20% - Accent3 3 3 4 3 2 2" xfId="40640" xr:uid="{00000000-0005-0000-0000-0000E0250000}"/>
    <cellStyle name="20% - Accent3 3 3 4 3 3" xfId="34152" xr:uid="{00000000-0005-0000-0000-0000E1250000}"/>
    <cellStyle name="20% - Accent3 3 3 4 3 4" xfId="19785" xr:uid="{00000000-0005-0000-0000-0000E2250000}"/>
    <cellStyle name="20% - Accent3 3 3 4 4" xfId="9179" xr:uid="{00000000-0005-0000-0000-0000E3250000}"/>
    <cellStyle name="20% - Accent3 3 3 4 4 2" xfId="24658" xr:uid="{00000000-0005-0000-0000-0000E4250000}"/>
    <cellStyle name="20% - Accent3 3 3 4 4 2 2" xfId="39289" xr:uid="{00000000-0005-0000-0000-0000E5250000}"/>
    <cellStyle name="20% - Accent3 3 3 4 4 3" xfId="30920" xr:uid="{00000000-0005-0000-0000-0000E6250000}"/>
    <cellStyle name="20% - Accent3 3 3 4 4 4" xfId="16553" xr:uid="{00000000-0005-0000-0000-0000E7250000}"/>
    <cellStyle name="20% - Accent3 3 3 4 5" xfId="12719" xr:uid="{00000000-0005-0000-0000-0000E8250000}"/>
    <cellStyle name="20% - Accent3 3 3 4 5 2" xfId="29304" xr:uid="{00000000-0005-0000-0000-0000E9250000}"/>
    <cellStyle name="20% - Accent3 3 3 4 6" xfId="21179" xr:uid="{00000000-0005-0000-0000-0000EA250000}"/>
    <cellStyle name="20% - Accent3 3 3 4 6 2" xfId="35596" xr:uid="{00000000-0005-0000-0000-0000EB250000}"/>
    <cellStyle name="20% - Accent3 3 3 4 7" xfId="27144" xr:uid="{00000000-0005-0000-0000-0000EC250000}"/>
    <cellStyle name="20% - Accent3 3 3 4 8" xfId="42284" xr:uid="{00000000-0005-0000-0000-0000ED250000}"/>
    <cellStyle name="20% - Accent3 3 3 4 9" xfId="45819" xr:uid="{00000000-0005-0000-0000-0000EE250000}"/>
    <cellStyle name="20% - Accent3 3 3 5" xfId="2800" xr:uid="{00000000-0005-0000-0000-0000EF250000}"/>
    <cellStyle name="20% - Accent3 3 3 5 2" xfId="6454" xr:uid="{00000000-0005-0000-0000-0000F0250000}"/>
    <cellStyle name="20% - Accent3 3 3 5 2 2" xfId="31731" xr:uid="{00000000-0005-0000-0000-0000F1250000}"/>
    <cellStyle name="20% - Accent3 3 3 5 2 3" xfId="17364" xr:uid="{00000000-0005-0000-0000-0000F2250000}"/>
    <cellStyle name="20% - Accent3 3 3 5 3" xfId="9989" xr:uid="{00000000-0005-0000-0000-0000F3250000}"/>
    <cellStyle name="20% - Accent3 3 3 5 3 2" xfId="35598" xr:uid="{00000000-0005-0000-0000-0000F4250000}"/>
    <cellStyle name="20% - Accent3 3 3 5 3 3" xfId="21181" xr:uid="{00000000-0005-0000-0000-0000F5250000}"/>
    <cellStyle name="20% - Accent3 3 3 5 4" xfId="13529" xr:uid="{00000000-0005-0000-0000-0000F6250000}"/>
    <cellStyle name="20% - Accent3 3 3 5 5" xfId="43094" xr:uid="{00000000-0005-0000-0000-0000F7250000}"/>
    <cellStyle name="20% - Accent3 3 3 5 6" xfId="46629" xr:uid="{00000000-0005-0000-0000-0000F8250000}"/>
    <cellStyle name="20% - Accent3 3 3 5 7" xfId="50164" xr:uid="{00000000-0005-0000-0000-0000F9250000}"/>
    <cellStyle name="20% - Accent3 3 3 6" xfId="4422" xr:uid="{00000000-0005-0000-0000-0000FA250000}"/>
    <cellStyle name="20% - Accent3 3 3 6 2" xfId="8075" xr:uid="{00000000-0005-0000-0000-0000FB250000}"/>
    <cellStyle name="20% - Accent3 3 3 6 2 2" xfId="33347" xr:uid="{00000000-0005-0000-0000-0000FC250000}"/>
    <cellStyle name="20% - Accent3 3 3 6 2 3" xfId="18980" xr:uid="{00000000-0005-0000-0000-0000FD250000}"/>
    <cellStyle name="20% - Accent3 3 3 6 3" xfId="11610" xr:uid="{00000000-0005-0000-0000-0000FE250000}"/>
    <cellStyle name="20% - Accent3 3 3 6 3 2" xfId="35599" xr:uid="{00000000-0005-0000-0000-0000FF250000}"/>
    <cellStyle name="20% - Accent3 3 3 6 3 3" xfId="21182" xr:uid="{00000000-0005-0000-0000-000000260000}"/>
    <cellStyle name="20% - Accent3 3 3 6 4" xfId="15150" xr:uid="{00000000-0005-0000-0000-000001260000}"/>
    <cellStyle name="20% - Accent3 3 3 6 5" xfId="44715" xr:uid="{00000000-0005-0000-0000-000002260000}"/>
    <cellStyle name="20% - Accent3 3 3 6 6" xfId="48250" xr:uid="{00000000-0005-0000-0000-000003260000}"/>
    <cellStyle name="20% - Accent3 3 3 6 7" xfId="51785" xr:uid="{00000000-0005-0000-0000-000004260000}"/>
    <cellStyle name="20% - Accent3 3 3 7" xfId="4841" xr:uid="{00000000-0005-0000-0000-000005260000}"/>
    <cellStyle name="20% - Accent3 3 3 7 2" xfId="23853" xr:uid="{00000000-0005-0000-0000-000006260000}"/>
    <cellStyle name="20% - Accent3 3 3 7 2 2" xfId="38484" xr:uid="{00000000-0005-0000-0000-000007260000}"/>
    <cellStyle name="20% - Accent3 3 3 7 3" xfId="30115" xr:uid="{00000000-0005-0000-0000-000008260000}"/>
    <cellStyle name="20% - Accent3 3 3 7 4" xfId="15748" xr:uid="{00000000-0005-0000-0000-000009260000}"/>
    <cellStyle name="20% - Accent3 3 3 8" xfId="8376" xr:uid="{00000000-0005-0000-0000-00000A260000}"/>
    <cellStyle name="20% - Accent3 3 3 8 2" xfId="28499" xr:uid="{00000000-0005-0000-0000-00000B260000}"/>
    <cellStyle name="20% - Accent3 3 3 8 3" xfId="15481" xr:uid="{00000000-0005-0000-0000-00000C260000}"/>
    <cellStyle name="20% - Accent3 3 3 9" xfId="11915" xr:uid="{00000000-0005-0000-0000-00000D260000}"/>
    <cellStyle name="20% - Accent3 3 3 9 2" xfId="35587" xr:uid="{00000000-0005-0000-0000-00000E260000}"/>
    <cellStyle name="20% - Accent3 3 4" xfId="117" xr:uid="{00000000-0005-0000-0000-00000F260000}"/>
    <cellStyle name="20% - Accent3 3 4 10" xfId="45262" xr:uid="{00000000-0005-0000-0000-000010260000}"/>
    <cellStyle name="20% - Accent3 3 4 11" xfId="48797" xr:uid="{00000000-0005-0000-0000-000011260000}"/>
    <cellStyle name="20% - Accent3 3 4 12" xfId="52117" xr:uid="{00000000-0005-0000-0000-000012260000}"/>
    <cellStyle name="20% - Accent3 3 4 13" xfId="1382" xr:uid="{00000000-0005-0000-0000-000013260000}"/>
    <cellStyle name="20% - Accent3 3 4 2" xfId="118" xr:uid="{00000000-0005-0000-0000-000014260000}"/>
    <cellStyle name="20% - Accent3 3 4 2 10" xfId="49600" xr:uid="{00000000-0005-0000-0000-000015260000}"/>
    <cellStyle name="20% - Accent3 3 4 2 11" xfId="52118" xr:uid="{00000000-0005-0000-0000-000016260000}"/>
    <cellStyle name="20% - Accent3 3 4 2 12" xfId="2231" xr:uid="{00000000-0005-0000-0000-000017260000}"/>
    <cellStyle name="20% - Accent3 3 4 2 2" xfId="3851" xr:uid="{00000000-0005-0000-0000-000018260000}"/>
    <cellStyle name="20% - Accent3 3 4 2 2 2" xfId="7505" xr:uid="{00000000-0005-0000-0000-000019260000}"/>
    <cellStyle name="20% - Accent3 3 4 2 2 2 2" xfId="32782" xr:uid="{00000000-0005-0000-0000-00001A260000}"/>
    <cellStyle name="20% - Accent3 3 4 2 2 2 3" xfId="18415" xr:uid="{00000000-0005-0000-0000-00001B260000}"/>
    <cellStyle name="20% - Accent3 3 4 2 2 3" xfId="11040" xr:uid="{00000000-0005-0000-0000-00001C260000}"/>
    <cellStyle name="20% - Accent3 3 4 2 2 3 2" xfId="35602" xr:uid="{00000000-0005-0000-0000-00001D260000}"/>
    <cellStyle name="20% - Accent3 3 4 2 2 3 3" xfId="21185" xr:uid="{00000000-0005-0000-0000-00001E260000}"/>
    <cellStyle name="20% - Accent3 3 4 2 2 4" xfId="14580" xr:uid="{00000000-0005-0000-0000-00001F260000}"/>
    <cellStyle name="20% - Accent3 3 4 2 2 5" xfId="44145" xr:uid="{00000000-0005-0000-0000-000020260000}"/>
    <cellStyle name="20% - Accent3 3 4 2 2 6" xfId="47680" xr:uid="{00000000-0005-0000-0000-000021260000}"/>
    <cellStyle name="20% - Accent3 3 4 2 2 7" xfId="51215" xr:uid="{00000000-0005-0000-0000-000022260000}"/>
    <cellStyle name="20% - Accent3 3 4 2 3" xfId="5890" xr:uid="{00000000-0005-0000-0000-000023260000}"/>
    <cellStyle name="20% - Accent3 3 4 2 3 2" xfId="26255" xr:uid="{00000000-0005-0000-0000-000024260000}"/>
    <cellStyle name="20% - Accent3 3 4 2 3 2 2" xfId="40886" xr:uid="{00000000-0005-0000-0000-000025260000}"/>
    <cellStyle name="20% - Accent3 3 4 2 3 3" xfId="34398" xr:uid="{00000000-0005-0000-0000-000026260000}"/>
    <cellStyle name="20% - Accent3 3 4 2 3 4" xfId="20031" xr:uid="{00000000-0005-0000-0000-000027260000}"/>
    <cellStyle name="20% - Accent3 3 4 2 4" xfId="9425" xr:uid="{00000000-0005-0000-0000-000028260000}"/>
    <cellStyle name="20% - Accent3 3 4 2 4 2" xfId="24904" xr:uid="{00000000-0005-0000-0000-000029260000}"/>
    <cellStyle name="20% - Accent3 3 4 2 4 2 2" xfId="39535" xr:uid="{00000000-0005-0000-0000-00002A260000}"/>
    <cellStyle name="20% - Accent3 3 4 2 4 3" xfId="31166" xr:uid="{00000000-0005-0000-0000-00002B260000}"/>
    <cellStyle name="20% - Accent3 3 4 2 4 4" xfId="16799" xr:uid="{00000000-0005-0000-0000-00002C260000}"/>
    <cellStyle name="20% - Accent3 3 4 2 5" xfId="12965" xr:uid="{00000000-0005-0000-0000-00002D260000}"/>
    <cellStyle name="20% - Accent3 3 4 2 5 2" xfId="29550" xr:uid="{00000000-0005-0000-0000-00002E260000}"/>
    <cellStyle name="20% - Accent3 3 4 2 6" xfId="21184" xr:uid="{00000000-0005-0000-0000-00002F260000}"/>
    <cellStyle name="20% - Accent3 3 4 2 6 2" xfId="35601" xr:uid="{00000000-0005-0000-0000-000030260000}"/>
    <cellStyle name="20% - Accent3 3 4 2 7" xfId="27146" xr:uid="{00000000-0005-0000-0000-000031260000}"/>
    <cellStyle name="20% - Accent3 3 4 2 8" xfId="42530" xr:uid="{00000000-0005-0000-0000-000032260000}"/>
    <cellStyle name="20% - Accent3 3 4 2 9" xfId="46065" xr:uid="{00000000-0005-0000-0000-000033260000}"/>
    <cellStyle name="20% - Accent3 3 4 3" xfId="3047" xr:uid="{00000000-0005-0000-0000-000034260000}"/>
    <cellStyle name="20% - Accent3 3 4 3 2" xfId="6701" xr:uid="{00000000-0005-0000-0000-000035260000}"/>
    <cellStyle name="20% - Accent3 3 4 3 2 2" xfId="31978" xr:uid="{00000000-0005-0000-0000-000036260000}"/>
    <cellStyle name="20% - Accent3 3 4 3 2 3" xfId="17611" xr:uid="{00000000-0005-0000-0000-000037260000}"/>
    <cellStyle name="20% - Accent3 3 4 3 3" xfId="10236" xr:uid="{00000000-0005-0000-0000-000038260000}"/>
    <cellStyle name="20% - Accent3 3 4 3 3 2" xfId="35603" xr:uid="{00000000-0005-0000-0000-000039260000}"/>
    <cellStyle name="20% - Accent3 3 4 3 3 3" xfId="21186" xr:uid="{00000000-0005-0000-0000-00003A260000}"/>
    <cellStyle name="20% - Accent3 3 4 3 4" xfId="13776" xr:uid="{00000000-0005-0000-0000-00003B260000}"/>
    <cellStyle name="20% - Accent3 3 4 3 5" xfId="43341" xr:uid="{00000000-0005-0000-0000-00003C260000}"/>
    <cellStyle name="20% - Accent3 3 4 3 6" xfId="46876" xr:uid="{00000000-0005-0000-0000-00003D260000}"/>
    <cellStyle name="20% - Accent3 3 4 3 7" xfId="50411" xr:uid="{00000000-0005-0000-0000-00003E260000}"/>
    <cellStyle name="20% - Accent3 3 4 4" xfId="5087" xr:uid="{00000000-0005-0000-0000-00003F260000}"/>
    <cellStyle name="20% - Accent3 3 4 4 2" xfId="25453" xr:uid="{00000000-0005-0000-0000-000040260000}"/>
    <cellStyle name="20% - Accent3 3 4 4 2 2" xfId="40084" xr:uid="{00000000-0005-0000-0000-000041260000}"/>
    <cellStyle name="20% - Accent3 3 4 4 3" xfId="33594" xr:uid="{00000000-0005-0000-0000-000042260000}"/>
    <cellStyle name="20% - Accent3 3 4 4 4" xfId="19227" xr:uid="{00000000-0005-0000-0000-000043260000}"/>
    <cellStyle name="20% - Accent3 3 4 5" xfId="8622" xr:uid="{00000000-0005-0000-0000-000044260000}"/>
    <cellStyle name="20% - Accent3 3 4 5 2" xfId="24100" xr:uid="{00000000-0005-0000-0000-000045260000}"/>
    <cellStyle name="20% - Accent3 3 4 5 2 2" xfId="38731" xr:uid="{00000000-0005-0000-0000-000046260000}"/>
    <cellStyle name="20% - Accent3 3 4 5 3" xfId="30362" xr:uid="{00000000-0005-0000-0000-000047260000}"/>
    <cellStyle name="20% - Accent3 3 4 5 4" xfId="15995" xr:uid="{00000000-0005-0000-0000-000048260000}"/>
    <cellStyle name="20% - Accent3 3 4 6" xfId="12161" xr:uid="{00000000-0005-0000-0000-000049260000}"/>
    <cellStyle name="20% - Accent3 3 4 6 2" xfId="28746" xr:uid="{00000000-0005-0000-0000-00004A260000}"/>
    <cellStyle name="20% - Accent3 3 4 7" xfId="21183" xr:uid="{00000000-0005-0000-0000-00004B260000}"/>
    <cellStyle name="20% - Accent3 3 4 7 2" xfId="35600" xr:uid="{00000000-0005-0000-0000-00004C260000}"/>
    <cellStyle name="20% - Accent3 3 4 8" xfId="27145" xr:uid="{00000000-0005-0000-0000-00004D260000}"/>
    <cellStyle name="20% - Accent3 3 4 9" xfId="41727" xr:uid="{00000000-0005-0000-0000-00004E260000}"/>
    <cellStyle name="20% - Accent3 3 5" xfId="119" xr:uid="{00000000-0005-0000-0000-00004F260000}"/>
    <cellStyle name="20% - Accent3 3 5 10" xfId="45534" xr:uid="{00000000-0005-0000-0000-000050260000}"/>
    <cellStyle name="20% - Accent3 3 5 11" xfId="49069" xr:uid="{00000000-0005-0000-0000-000051260000}"/>
    <cellStyle name="20% - Accent3 3 5 12" xfId="52119" xr:uid="{00000000-0005-0000-0000-000052260000}"/>
    <cellStyle name="20% - Accent3 3 5 13" xfId="1655" xr:uid="{00000000-0005-0000-0000-000053260000}"/>
    <cellStyle name="20% - Accent3 3 5 2" xfId="120" xr:uid="{00000000-0005-0000-0000-000054260000}"/>
    <cellStyle name="20% - Accent3 3 5 2 10" xfId="49871" xr:uid="{00000000-0005-0000-0000-000055260000}"/>
    <cellStyle name="20% - Accent3 3 5 2 11" xfId="52120" xr:uid="{00000000-0005-0000-0000-000056260000}"/>
    <cellStyle name="20% - Accent3 3 5 2 12" xfId="2503" xr:uid="{00000000-0005-0000-0000-000057260000}"/>
    <cellStyle name="20% - Accent3 3 5 2 2" xfId="4123" xr:uid="{00000000-0005-0000-0000-000058260000}"/>
    <cellStyle name="20% - Accent3 3 5 2 2 2" xfId="7777" xr:uid="{00000000-0005-0000-0000-000059260000}"/>
    <cellStyle name="20% - Accent3 3 5 2 2 2 2" xfId="33054" xr:uid="{00000000-0005-0000-0000-00005A260000}"/>
    <cellStyle name="20% - Accent3 3 5 2 2 2 3" xfId="18687" xr:uid="{00000000-0005-0000-0000-00005B260000}"/>
    <cellStyle name="20% - Accent3 3 5 2 2 3" xfId="11312" xr:uid="{00000000-0005-0000-0000-00005C260000}"/>
    <cellStyle name="20% - Accent3 3 5 2 2 3 2" xfId="35606" xr:uid="{00000000-0005-0000-0000-00005D260000}"/>
    <cellStyle name="20% - Accent3 3 5 2 2 3 3" xfId="21189" xr:uid="{00000000-0005-0000-0000-00005E260000}"/>
    <cellStyle name="20% - Accent3 3 5 2 2 4" xfId="14852" xr:uid="{00000000-0005-0000-0000-00005F260000}"/>
    <cellStyle name="20% - Accent3 3 5 2 2 5" xfId="44417" xr:uid="{00000000-0005-0000-0000-000060260000}"/>
    <cellStyle name="20% - Accent3 3 5 2 2 6" xfId="47952" xr:uid="{00000000-0005-0000-0000-000061260000}"/>
    <cellStyle name="20% - Accent3 3 5 2 2 7" xfId="51487" xr:uid="{00000000-0005-0000-0000-000062260000}"/>
    <cellStyle name="20% - Accent3 3 5 2 3" xfId="6161" xr:uid="{00000000-0005-0000-0000-000063260000}"/>
    <cellStyle name="20% - Accent3 3 5 2 3 2" xfId="26526" xr:uid="{00000000-0005-0000-0000-000064260000}"/>
    <cellStyle name="20% - Accent3 3 5 2 3 2 2" xfId="41157" xr:uid="{00000000-0005-0000-0000-000065260000}"/>
    <cellStyle name="20% - Accent3 3 5 2 3 3" xfId="34670" xr:uid="{00000000-0005-0000-0000-000066260000}"/>
    <cellStyle name="20% - Accent3 3 5 2 3 4" xfId="20303" xr:uid="{00000000-0005-0000-0000-000067260000}"/>
    <cellStyle name="20% - Accent3 3 5 2 4" xfId="9696" xr:uid="{00000000-0005-0000-0000-000068260000}"/>
    <cellStyle name="20% - Accent3 3 5 2 4 2" xfId="25175" xr:uid="{00000000-0005-0000-0000-000069260000}"/>
    <cellStyle name="20% - Accent3 3 5 2 4 2 2" xfId="39806" xr:uid="{00000000-0005-0000-0000-00006A260000}"/>
    <cellStyle name="20% - Accent3 3 5 2 4 3" xfId="31438" xr:uid="{00000000-0005-0000-0000-00006B260000}"/>
    <cellStyle name="20% - Accent3 3 5 2 4 4" xfId="17071" xr:uid="{00000000-0005-0000-0000-00006C260000}"/>
    <cellStyle name="20% - Accent3 3 5 2 5" xfId="13236" xr:uid="{00000000-0005-0000-0000-00006D260000}"/>
    <cellStyle name="20% - Accent3 3 5 2 5 2" xfId="29822" xr:uid="{00000000-0005-0000-0000-00006E260000}"/>
    <cellStyle name="20% - Accent3 3 5 2 6" xfId="21188" xr:uid="{00000000-0005-0000-0000-00006F260000}"/>
    <cellStyle name="20% - Accent3 3 5 2 6 2" xfId="35605" xr:uid="{00000000-0005-0000-0000-000070260000}"/>
    <cellStyle name="20% - Accent3 3 5 2 7" xfId="27148" xr:uid="{00000000-0005-0000-0000-000071260000}"/>
    <cellStyle name="20% - Accent3 3 5 2 8" xfId="42801" xr:uid="{00000000-0005-0000-0000-000072260000}"/>
    <cellStyle name="20% - Accent3 3 5 2 9" xfId="46336" xr:uid="{00000000-0005-0000-0000-000073260000}"/>
    <cellStyle name="20% - Accent3 3 5 3" xfId="3319" xr:uid="{00000000-0005-0000-0000-000074260000}"/>
    <cellStyle name="20% - Accent3 3 5 3 2" xfId="6973" xr:uid="{00000000-0005-0000-0000-000075260000}"/>
    <cellStyle name="20% - Accent3 3 5 3 2 2" xfId="32250" xr:uid="{00000000-0005-0000-0000-000076260000}"/>
    <cellStyle name="20% - Accent3 3 5 3 2 3" xfId="17883" xr:uid="{00000000-0005-0000-0000-000077260000}"/>
    <cellStyle name="20% - Accent3 3 5 3 3" xfId="10508" xr:uid="{00000000-0005-0000-0000-000078260000}"/>
    <cellStyle name="20% - Accent3 3 5 3 3 2" xfId="35607" xr:uid="{00000000-0005-0000-0000-000079260000}"/>
    <cellStyle name="20% - Accent3 3 5 3 3 3" xfId="21190" xr:uid="{00000000-0005-0000-0000-00007A260000}"/>
    <cellStyle name="20% - Accent3 3 5 3 4" xfId="14048" xr:uid="{00000000-0005-0000-0000-00007B260000}"/>
    <cellStyle name="20% - Accent3 3 5 3 5" xfId="43613" xr:uid="{00000000-0005-0000-0000-00007C260000}"/>
    <cellStyle name="20% - Accent3 3 5 3 6" xfId="47148" xr:uid="{00000000-0005-0000-0000-00007D260000}"/>
    <cellStyle name="20% - Accent3 3 5 3 7" xfId="50683" xr:uid="{00000000-0005-0000-0000-00007E260000}"/>
    <cellStyle name="20% - Accent3 3 5 4" xfId="5359" xr:uid="{00000000-0005-0000-0000-00007F260000}"/>
    <cellStyle name="20% - Accent3 3 5 4 2" xfId="25724" xr:uid="{00000000-0005-0000-0000-000080260000}"/>
    <cellStyle name="20% - Accent3 3 5 4 2 2" xfId="40355" xr:uid="{00000000-0005-0000-0000-000081260000}"/>
    <cellStyle name="20% - Accent3 3 5 4 3" xfId="33866" xr:uid="{00000000-0005-0000-0000-000082260000}"/>
    <cellStyle name="20% - Accent3 3 5 4 4" xfId="19499" xr:uid="{00000000-0005-0000-0000-000083260000}"/>
    <cellStyle name="20% - Accent3 3 5 5" xfId="8894" xr:uid="{00000000-0005-0000-0000-000084260000}"/>
    <cellStyle name="20% - Accent3 3 5 5 2" xfId="24372" xr:uid="{00000000-0005-0000-0000-000085260000}"/>
    <cellStyle name="20% - Accent3 3 5 5 2 2" xfId="39003" xr:uid="{00000000-0005-0000-0000-000086260000}"/>
    <cellStyle name="20% - Accent3 3 5 5 3" xfId="30634" xr:uid="{00000000-0005-0000-0000-000087260000}"/>
    <cellStyle name="20% - Accent3 3 5 5 4" xfId="16267" xr:uid="{00000000-0005-0000-0000-000088260000}"/>
    <cellStyle name="20% - Accent3 3 5 6" xfId="12433" xr:uid="{00000000-0005-0000-0000-000089260000}"/>
    <cellStyle name="20% - Accent3 3 5 6 2" xfId="29018" xr:uid="{00000000-0005-0000-0000-00008A260000}"/>
    <cellStyle name="20% - Accent3 3 5 7" xfId="21187" xr:uid="{00000000-0005-0000-0000-00008B260000}"/>
    <cellStyle name="20% - Accent3 3 5 7 2" xfId="35604" xr:uid="{00000000-0005-0000-0000-00008C260000}"/>
    <cellStyle name="20% - Accent3 3 5 8" xfId="27147" xr:uid="{00000000-0005-0000-0000-00008D260000}"/>
    <cellStyle name="20% - Accent3 3 5 9" xfId="41999" xr:uid="{00000000-0005-0000-0000-00008E260000}"/>
    <cellStyle name="20% - Accent3 3 6" xfId="121" xr:uid="{00000000-0005-0000-0000-00008F260000}"/>
    <cellStyle name="20% - Accent3 3 6 10" xfId="49338" xr:uid="{00000000-0005-0000-0000-000090260000}"/>
    <cellStyle name="20% - Accent3 3 6 11" xfId="52121" xr:uid="{00000000-0005-0000-0000-000091260000}"/>
    <cellStyle name="20% - Accent3 3 6 12" xfId="1969" xr:uid="{00000000-0005-0000-0000-000092260000}"/>
    <cellStyle name="20% - Accent3 3 6 2" xfId="122" xr:uid="{00000000-0005-0000-0000-000093260000}"/>
    <cellStyle name="20% - Accent3 3 6 2 2" xfId="7243" xr:uid="{00000000-0005-0000-0000-000094260000}"/>
    <cellStyle name="20% - Accent3 3 6 2 2 2" xfId="32520" xr:uid="{00000000-0005-0000-0000-000095260000}"/>
    <cellStyle name="20% - Accent3 3 6 2 2 3" xfId="18153" xr:uid="{00000000-0005-0000-0000-000096260000}"/>
    <cellStyle name="20% - Accent3 3 6 2 3" xfId="10778" xr:uid="{00000000-0005-0000-0000-000097260000}"/>
    <cellStyle name="20% - Accent3 3 6 2 3 2" xfId="35609" xr:uid="{00000000-0005-0000-0000-000098260000}"/>
    <cellStyle name="20% - Accent3 3 6 2 3 3" xfId="21192" xr:uid="{00000000-0005-0000-0000-000099260000}"/>
    <cellStyle name="20% - Accent3 3 6 2 4" xfId="14318" xr:uid="{00000000-0005-0000-0000-00009A260000}"/>
    <cellStyle name="20% - Accent3 3 6 2 5" xfId="43883" xr:uid="{00000000-0005-0000-0000-00009B260000}"/>
    <cellStyle name="20% - Accent3 3 6 2 6" xfId="47418" xr:uid="{00000000-0005-0000-0000-00009C260000}"/>
    <cellStyle name="20% - Accent3 3 6 2 7" xfId="50953" xr:uid="{00000000-0005-0000-0000-00009D260000}"/>
    <cellStyle name="20% - Accent3 3 6 2 8" xfId="52122" xr:uid="{00000000-0005-0000-0000-00009E260000}"/>
    <cellStyle name="20% - Accent3 3 6 2 9" xfId="3589" xr:uid="{00000000-0005-0000-0000-00009F260000}"/>
    <cellStyle name="20% - Accent3 3 6 3" xfId="5628" xr:uid="{00000000-0005-0000-0000-0000A0260000}"/>
    <cellStyle name="20% - Accent3 3 6 3 2" xfId="25993" xr:uid="{00000000-0005-0000-0000-0000A1260000}"/>
    <cellStyle name="20% - Accent3 3 6 3 2 2" xfId="40624" xr:uid="{00000000-0005-0000-0000-0000A2260000}"/>
    <cellStyle name="20% - Accent3 3 6 3 3" xfId="34136" xr:uid="{00000000-0005-0000-0000-0000A3260000}"/>
    <cellStyle name="20% - Accent3 3 6 3 4" xfId="19769" xr:uid="{00000000-0005-0000-0000-0000A4260000}"/>
    <cellStyle name="20% - Accent3 3 6 4" xfId="9163" xr:uid="{00000000-0005-0000-0000-0000A5260000}"/>
    <cellStyle name="20% - Accent3 3 6 4 2" xfId="24642" xr:uid="{00000000-0005-0000-0000-0000A6260000}"/>
    <cellStyle name="20% - Accent3 3 6 4 2 2" xfId="39273" xr:uid="{00000000-0005-0000-0000-0000A7260000}"/>
    <cellStyle name="20% - Accent3 3 6 4 3" xfId="30904" xr:uid="{00000000-0005-0000-0000-0000A8260000}"/>
    <cellStyle name="20% - Accent3 3 6 4 4" xfId="16537" xr:uid="{00000000-0005-0000-0000-0000A9260000}"/>
    <cellStyle name="20% - Accent3 3 6 5" xfId="12703" xr:uid="{00000000-0005-0000-0000-0000AA260000}"/>
    <cellStyle name="20% - Accent3 3 6 5 2" xfId="29288" xr:uid="{00000000-0005-0000-0000-0000AB260000}"/>
    <cellStyle name="20% - Accent3 3 6 6" xfId="21191" xr:uid="{00000000-0005-0000-0000-0000AC260000}"/>
    <cellStyle name="20% - Accent3 3 6 6 2" xfId="35608" xr:uid="{00000000-0005-0000-0000-0000AD260000}"/>
    <cellStyle name="20% - Accent3 3 6 7" xfId="27149" xr:uid="{00000000-0005-0000-0000-0000AE260000}"/>
    <cellStyle name="20% - Accent3 3 6 8" xfId="42268" xr:uid="{00000000-0005-0000-0000-0000AF260000}"/>
    <cellStyle name="20% - Accent3 3 6 9" xfId="45803" xr:uid="{00000000-0005-0000-0000-0000B0260000}"/>
    <cellStyle name="20% - Accent3 3 7" xfId="123" xr:uid="{00000000-0005-0000-0000-0000B1260000}"/>
    <cellStyle name="20% - Accent3 3 7 2" xfId="124" xr:uid="{00000000-0005-0000-0000-0000B2260000}"/>
    <cellStyle name="20% - Accent3 3 7 2 2" xfId="31715" xr:uid="{00000000-0005-0000-0000-0000B3260000}"/>
    <cellStyle name="20% - Accent3 3 7 2 3" xfId="17348" xr:uid="{00000000-0005-0000-0000-0000B4260000}"/>
    <cellStyle name="20% - Accent3 3 7 2 4" xfId="52124" xr:uid="{00000000-0005-0000-0000-0000B5260000}"/>
    <cellStyle name="20% - Accent3 3 7 2 5" xfId="6438" xr:uid="{00000000-0005-0000-0000-0000B6260000}"/>
    <cellStyle name="20% - Accent3 3 7 3" xfId="9973" xr:uid="{00000000-0005-0000-0000-0000B7260000}"/>
    <cellStyle name="20% - Accent3 3 7 3 2" xfId="35610" xr:uid="{00000000-0005-0000-0000-0000B8260000}"/>
    <cellStyle name="20% - Accent3 3 7 3 3" xfId="21193" xr:uid="{00000000-0005-0000-0000-0000B9260000}"/>
    <cellStyle name="20% - Accent3 3 7 4" xfId="13513" xr:uid="{00000000-0005-0000-0000-0000BA260000}"/>
    <cellStyle name="20% - Accent3 3 7 5" xfId="43078" xr:uid="{00000000-0005-0000-0000-0000BB260000}"/>
    <cellStyle name="20% - Accent3 3 7 6" xfId="46613" xr:uid="{00000000-0005-0000-0000-0000BC260000}"/>
    <cellStyle name="20% - Accent3 3 7 7" xfId="50148" xr:uid="{00000000-0005-0000-0000-0000BD260000}"/>
    <cellStyle name="20% - Accent3 3 7 8" xfId="52123" xr:uid="{00000000-0005-0000-0000-0000BE260000}"/>
    <cellStyle name="20% - Accent3 3 7 9" xfId="2784" xr:uid="{00000000-0005-0000-0000-0000BF260000}"/>
    <cellStyle name="20% - Accent3 3 8" xfId="125" xr:uid="{00000000-0005-0000-0000-0000C0260000}"/>
    <cellStyle name="20% - Accent3 3 8 2" xfId="126" xr:uid="{00000000-0005-0000-0000-0000C1260000}"/>
    <cellStyle name="20% - Accent3 3 8 2 2" xfId="33331" xr:uid="{00000000-0005-0000-0000-0000C2260000}"/>
    <cellStyle name="20% - Accent3 3 8 2 3" xfId="18964" xr:uid="{00000000-0005-0000-0000-0000C3260000}"/>
    <cellStyle name="20% - Accent3 3 8 2 4" xfId="52126" xr:uid="{00000000-0005-0000-0000-0000C4260000}"/>
    <cellStyle name="20% - Accent3 3 8 2 5" xfId="8059" xr:uid="{00000000-0005-0000-0000-0000C5260000}"/>
    <cellStyle name="20% - Accent3 3 8 3" xfId="11594" xr:uid="{00000000-0005-0000-0000-0000C6260000}"/>
    <cellStyle name="20% - Accent3 3 8 3 2" xfId="35611" xr:uid="{00000000-0005-0000-0000-0000C7260000}"/>
    <cellStyle name="20% - Accent3 3 8 3 3" xfId="21194" xr:uid="{00000000-0005-0000-0000-0000C8260000}"/>
    <cellStyle name="20% - Accent3 3 8 4" xfId="15134" xr:uid="{00000000-0005-0000-0000-0000C9260000}"/>
    <cellStyle name="20% - Accent3 3 8 5" xfId="44699" xr:uid="{00000000-0005-0000-0000-0000CA260000}"/>
    <cellStyle name="20% - Accent3 3 8 6" xfId="48234" xr:uid="{00000000-0005-0000-0000-0000CB260000}"/>
    <cellStyle name="20% - Accent3 3 8 7" xfId="51769" xr:uid="{00000000-0005-0000-0000-0000CC260000}"/>
    <cellStyle name="20% - Accent3 3 8 8" xfId="52125" xr:uid="{00000000-0005-0000-0000-0000CD260000}"/>
    <cellStyle name="20% - Accent3 3 8 9" xfId="4406" xr:uid="{00000000-0005-0000-0000-0000CE260000}"/>
    <cellStyle name="20% - Accent3 3 9" xfId="127" xr:uid="{00000000-0005-0000-0000-0000CF260000}"/>
    <cellStyle name="20% - Accent3 3 9 2" xfId="128" xr:uid="{00000000-0005-0000-0000-0000D0260000}"/>
    <cellStyle name="20% - Accent3 3 9 2 2" xfId="38468" xr:uid="{00000000-0005-0000-0000-0000D1260000}"/>
    <cellStyle name="20% - Accent3 3 9 2 3" xfId="52128" xr:uid="{00000000-0005-0000-0000-0000D2260000}"/>
    <cellStyle name="20% - Accent3 3 9 2 4" xfId="23837" xr:uid="{00000000-0005-0000-0000-0000D3260000}"/>
    <cellStyle name="20% - Accent3 3 9 3" xfId="30099" xr:uid="{00000000-0005-0000-0000-0000D4260000}"/>
    <cellStyle name="20% - Accent3 3 9 4" xfId="15732" xr:uid="{00000000-0005-0000-0000-0000D5260000}"/>
    <cellStyle name="20% - Accent3 3 9 5" xfId="52127" xr:uid="{00000000-0005-0000-0000-0000D6260000}"/>
    <cellStyle name="20% - Accent3 3 9 6" xfId="4825" xr:uid="{00000000-0005-0000-0000-0000D7260000}"/>
    <cellStyle name="20% - Accent3 30" xfId="909" xr:uid="{00000000-0005-0000-0000-0000D8260000}"/>
    <cellStyle name="20% - Accent3 31" xfId="52468" xr:uid="{00000000-0005-0000-0000-0000D9260000}"/>
    <cellStyle name="20% - Accent3 32" xfId="52737" xr:uid="{00000000-0005-0000-0000-0000DA260000}"/>
    <cellStyle name="20% - Accent3 33" xfId="53002" xr:uid="{00000000-0005-0000-0000-0000DB260000}"/>
    <cellStyle name="20% - Accent3 4" xfId="671" xr:uid="{00000000-0005-0000-0000-0000DC260000}"/>
    <cellStyle name="20% - Accent3 4 2" xfId="758" xr:uid="{00000000-0005-0000-0000-0000DD260000}"/>
    <cellStyle name="20% - Accent3 4 2 2" xfId="52444" xr:uid="{00000000-0005-0000-0000-0000DE260000}"/>
    <cellStyle name="20% - Accent3 4 2 3" xfId="52589" xr:uid="{00000000-0005-0000-0000-0000DF260000}"/>
    <cellStyle name="20% - Accent3 4 2 4" xfId="52856" xr:uid="{00000000-0005-0000-0000-0000E0260000}"/>
    <cellStyle name="20% - Accent3 4 3" xfId="828" xr:uid="{00000000-0005-0000-0000-0000E1260000}"/>
    <cellStyle name="20% - Accent3 4 3 2" xfId="52457" xr:uid="{00000000-0005-0000-0000-0000E2260000}"/>
    <cellStyle name="20% - Accent3 4 3 3" xfId="52659" xr:uid="{00000000-0005-0000-0000-0000E3260000}"/>
    <cellStyle name="20% - Accent3 4 3 4" xfId="52926" xr:uid="{00000000-0005-0000-0000-0000E4260000}"/>
    <cellStyle name="20% - Accent3 4 4" xfId="52432" xr:uid="{00000000-0005-0000-0000-0000E5260000}"/>
    <cellStyle name="20% - Accent3 4 5" xfId="1132" xr:uid="{00000000-0005-0000-0000-0000E6260000}"/>
    <cellStyle name="20% - Accent3 4 6" xfId="52505" xr:uid="{00000000-0005-0000-0000-0000E7260000}"/>
    <cellStyle name="20% - Accent3 4 7" xfId="52772" xr:uid="{00000000-0005-0000-0000-0000E8260000}"/>
    <cellStyle name="20% - Accent3 4 8" xfId="53552" xr:uid="{00000000-0005-0000-0000-0000E9260000}"/>
    <cellStyle name="20% - Accent3 5" xfId="709" xr:uid="{00000000-0005-0000-0000-0000EA260000}"/>
    <cellStyle name="20% - Accent3 5 2" xfId="52437" xr:uid="{00000000-0005-0000-0000-0000EB260000}"/>
    <cellStyle name="20% - Accent3 5 3" xfId="1051" xr:uid="{00000000-0005-0000-0000-0000EC260000}"/>
    <cellStyle name="20% - Accent3 5 4" xfId="52540" xr:uid="{00000000-0005-0000-0000-0000ED260000}"/>
    <cellStyle name="20% - Accent3 5 5" xfId="52807" xr:uid="{00000000-0005-0000-0000-0000EE260000}"/>
    <cellStyle name="20% - Accent3 6" xfId="723" xr:uid="{00000000-0005-0000-0000-0000EF260000}"/>
    <cellStyle name="20% - Accent3 6 10" xfId="27150" xr:uid="{00000000-0005-0000-0000-0000F0260000}"/>
    <cellStyle name="20% - Accent3 6 11" xfId="41572" xr:uid="{00000000-0005-0000-0000-0000F1260000}"/>
    <cellStyle name="20% - Accent3 6 12" xfId="45107" xr:uid="{00000000-0005-0000-0000-0000F2260000}"/>
    <cellStyle name="20% - Accent3 6 13" xfId="48642" xr:uid="{00000000-0005-0000-0000-0000F3260000}"/>
    <cellStyle name="20% - Accent3 6 14" xfId="1187" xr:uid="{00000000-0005-0000-0000-0000F4260000}"/>
    <cellStyle name="20% - Accent3 6 15" xfId="52554" xr:uid="{00000000-0005-0000-0000-0000F5260000}"/>
    <cellStyle name="20% - Accent3 6 16" xfId="52821" xr:uid="{00000000-0005-0000-0000-0000F6260000}"/>
    <cellStyle name="20% - Accent3 6 2" xfId="1490" xr:uid="{00000000-0005-0000-0000-0000F7260000}"/>
    <cellStyle name="20% - Accent3 6 2 10" xfId="45370" xr:uid="{00000000-0005-0000-0000-0000F8260000}"/>
    <cellStyle name="20% - Accent3 6 2 11" xfId="48905" xr:uid="{00000000-0005-0000-0000-0000F9260000}"/>
    <cellStyle name="20% - Accent3 6 2 2" xfId="2339" xr:uid="{00000000-0005-0000-0000-0000FA260000}"/>
    <cellStyle name="20% - Accent3 6 2 2 10" xfId="49708" xr:uid="{00000000-0005-0000-0000-0000FB260000}"/>
    <cellStyle name="20% - Accent3 6 2 2 2" xfId="3959" xr:uid="{00000000-0005-0000-0000-0000FC260000}"/>
    <cellStyle name="20% - Accent3 6 2 2 2 2" xfId="7613" xr:uid="{00000000-0005-0000-0000-0000FD260000}"/>
    <cellStyle name="20% - Accent3 6 2 2 2 2 2" xfId="32890" xr:uid="{00000000-0005-0000-0000-0000FE260000}"/>
    <cellStyle name="20% - Accent3 6 2 2 2 2 3" xfId="18523" xr:uid="{00000000-0005-0000-0000-0000FF260000}"/>
    <cellStyle name="20% - Accent3 6 2 2 2 3" xfId="11148" xr:uid="{00000000-0005-0000-0000-000000270000}"/>
    <cellStyle name="20% - Accent3 6 2 2 2 3 2" xfId="35615" xr:uid="{00000000-0005-0000-0000-000001270000}"/>
    <cellStyle name="20% - Accent3 6 2 2 2 3 3" xfId="21197" xr:uid="{00000000-0005-0000-0000-000002270000}"/>
    <cellStyle name="20% - Accent3 6 2 2 2 4" xfId="14688" xr:uid="{00000000-0005-0000-0000-000003270000}"/>
    <cellStyle name="20% - Accent3 6 2 2 2 5" xfId="44253" xr:uid="{00000000-0005-0000-0000-000004270000}"/>
    <cellStyle name="20% - Accent3 6 2 2 2 6" xfId="47788" xr:uid="{00000000-0005-0000-0000-000005270000}"/>
    <cellStyle name="20% - Accent3 6 2 2 2 7" xfId="51323" xr:uid="{00000000-0005-0000-0000-000006270000}"/>
    <cellStyle name="20% - Accent3 6 2 2 3" xfId="5998" xr:uid="{00000000-0005-0000-0000-000007270000}"/>
    <cellStyle name="20% - Accent3 6 2 2 3 2" xfId="26363" xr:uid="{00000000-0005-0000-0000-000008270000}"/>
    <cellStyle name="20% - Accent3 6 2 2 3 2 2" xfId="40994" xr:uid="{00000000-0005-0000-0000-000009270000}"/>
    <cellStyle name="20% - Accent3 6 2 2 3 3" xfId="34506" xr:uid="{00000000-0005-0000-0000-00000A270000}"/>
    <cellStyle name="20% - Accent3 6 2 2 3 4" xfId="20139" xr:uid="{00000000-0005-0000-0000-00000B270000}"/>
    <cellStyle name="20% - Accent3 6 2 2 4" xfId="9533" xr:uid="{00000000-0005-0000-0000-00000C270000}"/>
    <cellStyle name="20% - Accent3 6 2 2 4 2" xfId="25012" xr:uid="{00000000-0005-0000-0000-00000D270000}"/>
    <cellStyle name="20% - Accent3 6 2 2 4 2 2" xfId="39643" xr:uid="{00000000-0005-0000-0000-00000E270000}"/>
    <cellStyle name="20% - Accent3 6 2 2 4 3" xfId="31274" xr:uid="{00000000-0005-0000-0000-00000F270000}"/>
    <cellStyle name="20% - Accent3 6 2 2 4 4" xfId="16907" xr:uid="{00000000-0005-0000-0000-000010270000}"/>
    <cellStyle name="20% - Accent3 6 2 2 5" xfId="13073" xr:uid="{00000000-0005-0000-0000-000011270000}"/>
    <cellStyle name="20% - Accent3 6 2 2 5 2" xfId="29658" xr:uid="{00000000-0005-0000-0000-000012270000}"/>
    <cellStyle name="20% - Accent3 6 2 2 6" xfId="21196" xr:uid="{00000000-0005-0000-0000-000013270000}"/>
    <cellStyle name="20% - Accent3 6 2 2 6 2" xfId="35614" xr:uid="{00000000-0005-0000-0000-000014270000}"/>
    <cellStyle name="20% - Accent3 6 2 2 7" xfId="27152" xr:uid="{00000000-0005-0000-0000-000015270000}"/>
    <cellStyle name="20% - Accent3 6 2 2 8" xfId="42638" xr:uid="{00000000-0005-0000-0000-000016270000}"/>
    <cellStyle name="20% - Accent3 6 2 2 9" xfId="46173" xr:uid="{00000000-0005-0000-0000-000017270000}"/>
    <cellStyle name="20% - Accent3 6 2 3" xfId="3155" xr:uid="{00000000-0005-0000-0000-000018270000}"/>
    <cellStyle name="20% - Accent3 6 2 3 2" xfId="6809" xr:uid="{00000000-0005-0000-0000-000019270000}"/>
    <cellStyle name="20% - Accent3 6 2 3 2 2" xfId="32086" xr:uid="{00000000-0005-0000-0000-00001A270000}"/>
    <cellStyle name="20% - Accent3 6 2 3 2 3" xfId="17719" xr:uid="{00000000-0005-0000-0000-00001B270000}"/>
    <cellStyle name="20% - Accent3 6 2 3 3" xfId="10344" xr:uid="{00000000-0005-0000-0000-00001C270000}"/>
    <cellStyle name="20% - Accent3 6 2 3 3 2" xfId="35616" xr:uid="{00000000-0005-0000-0000-00001D270000}"/>
    <cellStyle name="20% - Accent3 6 2 3 3 3" xfId="21198" xr:uid="{00000000-0005-0000-0000-00001E270000}"/>
    <cellStyle name="20% - Accent3 6 2 3 4" xfId="13884" xr:uid="{00000000-0005-0000-0000-00001F270000}"/>
    <cellStyle name="20% - Accent3 6 2 3 5" xfId="43449" xr:uid="{00000000-0005-0000-0000-000020270000}"/>
    <cellStyle name="20% - Accent3 6 2 3 6" xfId="46984" xr:uid="{00000000-0005-0000-0000-000021270000}"/>
    <cellStyle name="20% - Accent3 6 2 3 7" xfId="50519" xr:uid="{00000000-0005-0000-0000-000022270000}"/>
    <cellStyle name="20% - Accent3 6 2 4" xfId="5195" xr:uid="{00000000-0005-0000-0000-000023270000}"/>
    <cellStyle name="20% - Accent3 6 2 4 2" xfId="25560" xr:uid="{00000000-0005-0000-0000-000024270000}"/>
    <cellStyle name="20% - Accent3 6 2 4 2 2" xfId="40191" xr:uid="{00000000-0005-0000-0000-000025270000}"/>
    <cellStyle name="20% - Accent3 6 2 4 3" xfId="33702" xr:uid="{00000000-0005-0000-0000-000026270000}"/>
    <cellStyle name="20% - Accent3 6 2 4 4" xfId="19335" xr:uid="{00000000-0005-0000-0000-000027270000}"/>
    <cellStyle name="20% - Accent3 6 2 5" xfId="8730" xr:uid="{00000000-0005-0000-0000-000028270000}"/>
    <cellStyle name="20% - Accent3 6 2 5 2" xfId="24208" xr:uid="{00000000-0005-0000-0000-000029270000}"/>
    <cellStyle name="20% - Accent3 6 2 5 2 2" xfId="38839" xr:uid="{00000000-0005-0000-0000-00002A270000}"/>
    <cellStyle name="20% - Accent3 6 2 5 3" xfId="30470" xr:uid="{00000000-0005-0000-0000-00002B270000}"/>
    <cellStyle name="20% - Accent3 6 2 5 4" xfId="16103" xr:uid="{00000000-0005-0000-0000-00002C270000}"/>
    <cellStyle name="20% - Accent3 6 2 6" xfId="12269" xr:uid="{00000000-0005-0000-0000-00002D270000}"/>
    <cellStyle name="20% - Accent3 6 2 6 2" xfId="28854" xr:uid="{00000000-0005-0000-0000-00002E270000}"/>
    <cellStyle name="20% - Accent3 6 2 7" xfId="21195" xr:uid="{00000000-0005-0000-0000-00002F270000}"/>
    <cellStyle name="20% - Accent3 6 2 7 2" xfId="35613" xr:uid="{00000000-0005-0000-0000-000030270000}"/>
    <cellStyle name="20% - Accent3 6 2 8" xfId="27151" xr:uid="{00000000-0005-0000-0000-000031270000}"/>
    <cellStyle name="20% - Accent3 6 2 9" xfId="41835" xr:uid="{00000000-0005-0000-0000-000032270000}"/>
    <cellStyle name="20% - Accent3 6 3" xfId="1768" xr:uid="{00000000-0005-0000-0000-000033270000}"/>
    <cellStyle name="20% - Accent3 6 3 10" xfId="45647" xr:uid="{00000000-0005-0000-0000-000034270000}"/>
    <cellStyle name="20% - Accent3 6 3 11" xfId="49182" xr:uid="{00000000-0005-0000-0000-000035270000}"/>
    <cellStyle name="20% - Accent3 6 3 2" xfId="2616" xr:uid="{00000000-0005-0000-0000-000036270000}"/>
    <cellStyle name="20% - Accent3 6 3 2 10" xfId="49984" xr:uid="{00000000-0005-0000-0000-000037270000}"/>
    <cellStyle name="20% - Accent3 6 3 2 2" xfId="4236" xr:uid="{00000000-0005-0000-0000-000038270000}"/>
    <cellStyle name="20% - Accent3 6 3 2 2 2" xfId="7890" xr:uid="{00000000-0005-0000-0000-000039270000}"/>
    <cellStyle name="20% - Accent3 6 3 2 2 2 2" xfId="33167" xr:uid="{00000000-0005-0000-0000-00003A270000}"/>
    <cellStyle name="20% - Accent3 6 3 2 2 2 3" xfId="18800" xr:uid="{00000000-0005-0000-0000-00003B270000}"/>
    <cellStyle name="20% - Accent3 6 3 2 2 3" xfId="11425" xr:uid="{00000000-0005-0000-0000-00003C270000}"/>
    <cellStyle name="20% - Accent3 6 3 2 2 3 2" xfId="35619" xr:uid="{00000000-0005-0000-0000-00003D270000}"/>
    <cellStyle name="20% - Accent3 6 3 2 2 3 3" xfId="21201" xr:uid="{00000000-0005-0000-0000-00003E270000}"/>
    <cellStyle name="20% - Accent3 6 3 2 2 4" xfId="14965" xr:uid="{00000000-0005-0000-0000-00003F270000}"/>
    <cellStyle name="20% - Accent3 6 3 2 2 5" xfId="44530" xr:uid="{00000000-0005-0000-0000-000040270000}"/>
    <cellStyle name="20% - Accent3 6 3 2 2 6" xfId="48065" xr:uid="{00000000-0005-0000-0000-000041270000}"/>
    <cellStyle name="20% - Accent3 6 3 2 2 7" xfId="51600" xr:uid="{00000000-0005-0000-0000-000042270000}"/>
    <cellStyle name="20% - Accent3 6 3 2 3" xfId="6274" xr:uid="{00000000-0005-0000-0000-000043270000}"/>
    <cellStyle name="20% - Accent3 6 3 2 3 2" xfId="26639" xr:uid="{00000000-0005-0000-0000-000044270000}"/>
    <cellStyle name="20% - Accent3 6 3 2 3 2 2" xfId="41270" xr:uid="{00000000-0005-0000-0000-000045270000}"/>
    <cellStyle name="20% - Accent3 6 3 2 3 3" xfId="34783" xr:uid="{00000000-0005-0000-0000-000046270000}"/>
    <cellStyle name="20% - Accent3 6 3 2 3 4" xfId="20416" xr:uid="{00000000-0005-0000-0000-000047270000}"/>
    <cellStyle name="20% - Accent3 6 3 2 4" xfId="9809" xr:uid="{00000000-0005-0000-0000-000048270000}"/>
    <cellStyle name="20% - Accent3 6 3 2 4 2" xfId="25288" xr:uid="{00000000-0005-0000-0000-000049270000}"/>
    <cellStyle name="20% - Accent3 6 3 2 4 2 2" xfId="39919" xr:uid="{00000000-0005-0000-0000-00004A270000}"/>
    <cellStyle name="20% - Accent3 6 3 2 4 3" xfId="31551" xr:uid="{00000000-0005-0000-0000-00004B270000}"/>
    <cellStyle name="20% - Accent3 6 3 2 4 4" xfId="17184" xr:uid="{00000000-0005-0000-0000-00004C270000}"/>
    <cellStyle name="20% - Accent3 6 3 2 5" xfId="13349" xr:uid="{00000000-0005-0000-0000-00004D270000}"/>
    <cellStyle name="20% - Accent3 6 3 2 5 2" xfId="29935" xr:uid="{00000000-0005-0000-0000-00004E270000}"/>
    <cellStyle name="20% - Accent3 6 3 2 6" xfId="21200" xr:uid="{00000000-0005-0000-0000-00004F270000}"/>
    <cellStyle name="20% - Accent3 6 3 2 6 2" xfId="35618" xr:uid="{00000000-0005-0000-0000-000050270000}"/>
    <cellStyle name="20% - Accent3 6 3 2 7" xfId="27154" xr:uid="{00000000-0005-0000-0000-000051270000}"/>
    <cellStyle name="20% - Accent3 6 3 2 8" xfId="42914" xr:uid="{00000000-0005-0000-0000-000052270000}"/>
    <cellStyle name="20% - Accent3 6 3 2 9" xfId="46449" xr:uid="{00000000-0005-0000-0000-000053270000}"/>
    <cellStyle name="20% - Accent3 6 3 3" xfId="3432" xr:uid="{00000000-0005-0000-0000-000054270000}"/>
    <cellStyle name="20% - Accent3 6 3 3 2" xfId="7086" xr:uid="{00000000-0005-0000-0000-000055270000}"/>
    <cellStyle name="20% - Accent3 6 3 3 2 2" xfId="32363" xr:uid="{00000000-0005-0000-0000-000056270000}"/>
    <cellStyle name="20% - Accent3 6 3 3 2 3" xfId="17996" xr:uid="{00000000-0005-0000-0000-000057270000}"/>
    <cellStyle name="20% - Accent3 6 3 3 3" xfId="10621" xr:uid="{00000000-0005-0000-0000-000058270000}"/>
    <cellStyle name="20% - Accent3 6 3 3 3 2" xfId="35620" xr:uid="{00000000-0005-0000-0000-000059270000}"/>
    <cellStyle name="20% - Accent3 6 3 3 3 3" xfId="21202" xr:uid="{00000000-0005-0000-0000-00005A270000}"/>
    <cellStyle name="20% - Accent3 6 3 3 4" xfId="14161" xr:uid="{00000000-0005-0000-0000-00005B270000}"/>
    <cellStyle name="20% - Accent3 6 3 3 5" xfId="43726" xr:uid="{00000000-0005-0000-0000-00005C270000}"/>
    <cellStyle name="20% - Accent3 6 3 3 6" xfId="47261" xr:uid="{00000000-0005-0000-0000-00005D270000}"/>
    <cellStyle name="20% - Accent3 6 3 3 7" xfId="50796" xr:uid="{00000000-0005-0000-0000-00005E270000}"/>
    <cellStyle name="20% - Accent3 6 3 4" xfId="5472" xr:uid="{00000000-0005-0000-0000-00005F270000}"/>
    <cellStyle name="20% - Accent3 6 3 4 2" xfId="25837" xr:uid="{00000000-0005-0000-0000-000060270000}"/>
    <cellStyle name="20% - Accent3 6 3 4 2 2" xfId="40468" xr:uid="{00000000-0005-0000-0000-000061270000}"/>
    <cellStyle name="20% - Accent3 6 3 4 3" xfId="33979" xr:uid="{00000000-0005-0000-0000-000062270000}"/>
    <cellStyle name="20% - Accent3 6 3 4 4" xfId="19612" xr:uid="{00000000-0005-0000-0000-000063270000}"/>
    <cellStyle name="20% - Accent3 6 3 5" xfId="9007" xr:uid="{00000000-0005-0000-0000-000064270000}"/>
    <cellStyle name="20% - Accent3 6 3 5 2" xfId="24485" xr:uid="{00000000-0005-0000-0000-000065270000}"/>
    <cellStyle name="20% - Accent3 6 3 5 2 2" xfId="39116" xr:uid="{00000000-0005-0000-0000-000066270000}"/>
    <cellStyle name="20% - Accent3 6 3 5 3" xfId="30747" xr:uid="{00000000-0005-0000-0000-000067270000}"/>
    <cellStyle name="20% - Accent3 6 3 5 4" xfId="16380" xr:uid="{00000000-0005-0000-0000-000068270000}"/>
    <cellStyle name="20% - Accent3 6 3 6" xfId="12546" xr:uid="{00000000-0005-0000-0000-000069270000}"/>
    <cellStyle name="20% - Accent3 6 3 6 2" xfId="29131" xr:uid="{00000000-0005-0000-0000-00006A270000}"/>
    <cellStyle name="20% - Accent3 6 3 7" xfId="21199" xr:uid="{00000000-0005-0000-0000-00006B270000}"/>
    <cellStyle name="20% - Accent3 6 3 7 2" xfId="35617" xr:uid="{00000000-0005-0000-0000-00006C270000}"/>
    <cellStyle name="20% - Accent3 6 3 8" xfId="27153" xr:uid="{00000000-0005-0000-0000-00006D270000}"/>
    <cellStyle name="20% - Accent3 6 3 9" xfId="42112" xr:uid="{00000000-0005-0000-0000-00006E270000}"/>
    <cellStyle name="20% - Accent3 6 4" xfId="2077" xr:uid="{00000000-0005-0000-0000-00006F270000}"/>
    <cellStyle name="20% - Accent3 6 4 10" xfId="49446" xr:uid="{00000000-0005-0000-0000-000070270000}"/>
    <cellStyle name="20% - Accent3 6 4 2" xfId="3697" xr:uid="{00000000-0005-0000-0000-000071270000}"/>
    <cellStyle name="20% - Accent3 6 4 2 2" xfId="7351" xr:uid="{00000000-0005-0000-0000-000072270000}"/>
    <cellStyle name="20% - Accent3 6 4 2 2 2" xfId="32628" xr:uid="{00000000-0005-0000-0000-000073270000}"/>
    <cellStyle name="20% - Accent3 6 4 2 2 3" xfId="18261" xr:uid="{00000000-0005-0000-0000-000074270000}"/>
    <cellStyle name="20% - Accent3 6 4 2 3" xfId="10886" xr:uid="{00000000-0005-0000-0000-000075270000}"/>
    <cellStyle name="20% - Accent3 6 4 2 3 2" xfId="35622" xr:uid="{00000000-0005-0000-0000-000076270000}"/>
    <cellStyle name="20% - Accent3 6 4 2 3 3" xfId="21204" xr:uid="{00000000-0005-0000-0000-000077270000}"/>
    <cellStyle name="20% - Accent3 6 4 2 4" xfId="14426" xr:uid="{00000000-0005-0000-0000-000078270000}"/>
    <cellStyle name="20% - Accent3 6 4 2 5" xfId="43991" xr:uid="{00000000-0005-0000-0000-000079270000}"/>
    <cellStyle name="20% - Accent3 6 4 2 6" xfId="47526" xr:uid="{00000000-0005-0000-0000-00007A270000}"/>
    <cellStyle name="20% - Accent3 6 4 2 7" xfId="51061" xr:uid="{00000000-0005-0000-0000-00007B270000}"/>
    <cellStyle name="20% - Accent3 6 4 3" xfId="5736" xr:uid="{00000000-0005-0000-0000-00007C270000}"/>
    <cellStyle name="20% - Accent3 6 4 3 2" xfId="26101" xr:uid="{00000000-0005-0000-0000-00007D270000}"/>
    <cellStyle name="20% - Accent3 6 4 3 2 2" xfId="40732" xr:uid="{00000000-0005-0000-0000-00007E270000}"/>
    <cellStyle name="20% - Accent3 6 4 3 3" xfId="34244" xr:uid="{00000000-0005-0000-0000-00007F270000}"/>
    <cellStyle name="20% - Accent3 6 4 3 4" xfId="19877" xr:uid="{00000000-0005-0000-0000-000080270000}"/>
    <cellStyle name="20% - Accent3 6 4 4" xfId="9271" xr:uid="{00000000-0005-0000-0000-000081270000}"/>
    <cellStyle name="20% - Accent3 6 4 4 2" xfId="24750" xr:uid="{00000000-0005-0000-0000-000082270000}"/>
    <cellStyle name="20% - Accent3 6 4 4 2 2" xfId="39381" xr:uid="{00000000-0005-0000-0000-000083270000}"/>
    <cellStyle name="20% - Accent3 6 4 4 3" xfId="31012" xr:uid="{00000000-0005-0000-0000-000084270000}"/>
    <cellStyle name="20% - Accent3 6 4 4 4" xfId="16645" xr:uid="{00000000-0005-0000-0000-000085270000}"/>
    <cellStyle name="20% - Accent3 6 4 5" xfId="12811" xr:uid="{00000000-0005-0000-0000-000086270000}"/>
    <cellStyle name="20% - Accent3 6 4 5 2" xfId="29396" xr:uid="{00000000-0005-0000-0000-000087270000}"/>
    <cellStyle name="20% - Accent3 6 4 6" xfId="21203" xr:uid="{00000000-0005-0000-0000-000088270000}"/>
    <cellStyle name="20% - Accent3 6 4 6 2" xfId="35621" xr:uid="{00000000-0005-0000-0000-000089270000}"/>
    <cellStyle name="20% - Accent3 6 4 7" xfId="27155" xr:uid="{00000000-0005-0000-0000-00008A270000}"/>
    <cellStyle name="20% - Accent3 6 4 8" xfId="42376" xr:uid="{00000000-0005-0000-0000-00008B270000}"/>
    <cellStyle name="20% - Accent3 6 4 9" xfId="45911" xr:uid="{00000000-0005-0000-0000-00008C270000}"/>
    <cellStyle name="20% - Accent3 6 5" xfId="2892" xr:uid="{00000000-0005-0000-0000-00008D270000}"/>
    <cellStyle name="20% - Accent3 6 5 2" xfId="6546" xr:uid="{00000000-0005-0000-0000-00008E270000}"/>
    <cellStyle name="20% - Accent3 6 5 2 2" xfId="31823" xr:uid="{00000000-0005-0000-0000-00008F270000}"/>
    <cellStyle name="20% - Accent3 6 5 2 3" xfId="17456" xr:uid="{00000000-0005-0000-0000-000090270000}"/>
    <cellStyle name="20% - Accent3 6 5 3" xfId="10081" xr:uid="{00000000-0005-0000-0000-000091270000}"/>
    <cellStyle name="20% - Accent3 6 5 3 2" xfId="35623" xr:uid="{00000000-0005-0000-0000-000092270000}"/>
    <cellStyle name="20% - Accent3 6 5 3 3" xfId="21205" xr:uid="{00000000-0005-0000-0000-000093270000}"/>
    <cellStyle name="20% - Accent3 6 5 4" xfId="13621" xr:uid="{00000000-0005-0000-0000-000094270000}"/>
    <cellStyle name="20% - Accent3 6 5 5" xfId="43186" xr:uid="{00000000-0005-0000-0000-000095270000}"/>
    <cellStyle name="20% - Accent3 6 5 6" xfId="46721" xr:uid="{00000000-0005-0000-0000-000096270000}"/>
    <cellStyle name="20% - Accent3 6 5 7" xfId="50256" xr:uid="{00000000-0005-0000-0000-000097270000}"/>
    <cellStyle name="20% - Accent3 6 6" xfId="4514" xr:uid="{00000000-0005-0000-0000-000098270000}"/>
    <cellStyle name="20% - Accent3 6 6 2" xfId="8166" xr:uid="{00000000-0005-0000-0000-000099270000}"/>
    <cellStyle name="20% - Accent3 6 6 2 2" xfId="33439" xr:uid="{00000000-0005-0000-0000-00009A270000}"/>
    <cellStyle name="20% - Accent3 6 6 2 3" xfId="19072" xr:uid="{00000000-0005-0000-0000-00009B270000}"/>
    <cellStyle name="20% - Accent3 6 6 3" xfId="11701" xr:uid="{00000000-0005-0000-0000-00009C270000}"/>
    <cellStyle name="20% - Accent3 6 6 3 2" xfId="35624" xr:uid="{00000000-0005-0000-0000-00009D270000}"/>
    <cellStyle name="20% - Accent3 6 6 3 3" xfId="21206" xr:uid="{00000000-0005-0000-0000-00009E270000}"/>
    <cellStyle name="20% - Accent3 6 6 4" xfId="15241" xr:uid="{00000000-0005-0000-0000-00009F270000}"/>
    <cellStyle name="20% - Accent3 6 6 5" xfId="44806" xr:uid="{00000000-0005-0000-0000-0000A0270000}"/>
    <cellStyle name="20% - Accent3 6 6 6" xfId="48341" xr:uid="{00000000-0005-0000-0000-0000A1270000}"/>
    <cellStyle name="20% - Accent3 6 6 7" xfId="51876" xr:uid="{00000000-0005-0000-0000-0000A2270000}"/>
    <cellStyle name="20% - Accent3 6 7" xfId="4932" xr:uid="{00000000-0005-0000-0000-0000A3270000}"/>
    <cellStyle name="20% - Accent3 6 7 2" xfId="23945" xr:uid="{00000000-0005-0000-0000-0000A4270000}"/>
    <cellStyle name="20% - Accent3 6 7 2 2" xfId="38576" xr:uid="{00000000-0005-0000-0000-0000A5270000}"/>
    <cellStyle name="20% - Accent3 6 7 3" xfId="30207" xr:uid="{00000000-0005-0000-0000-0000A6270000}"/>
    <cellStyle name="20% - Accent3 6 7 4" xfId="15840" xr:uid="{00000000-0005-0000-0000-0000A7270000}"/>
    <cellStyle name="20% - Accent3 6 8" xfId="8467" xr:uid="{00000000-0005-0000-0000-0000A8270000}"/>
    <cellStyle name="20% - Accent3 6 8 2" xfId="28591" xr:uid="{00000000-0005-0000-0000-0000A9270000}"/>
    <cellStyle name="20% - Accent3 6 8 3" xfId="15572" xr:uid="{00000000-0005-0000-0000-0000AA270000}"/>
    <cellStyle name="20% - Accent3 6 9" xfId="12006" xr:uid="{00000000-0005-0000-0000-0000AB270000}"/>
    <cellStyle name="20% - Accent3 6 9 2" xfId="35612" xr:uid="{00000000-0005-0000-0000-0000AC270000}"/>
    <cellStyle name="20% - Accent3 7" xfId="793" xr:uid="{00000000-0005-0000-0000-0000AD270000}"/>
    <cellStyle name="20% - Accent3 7 10" xfId="27156" xr:uid="{00000000-0005-0000-0000-0000AE270000}"/>
    <cellStyle name="20% - Accent3 7 11" xfId="41586" xr:uid="{00000000-0005-0000-0000-0000AF270000}"/>
    <cellStyle name="20% - Accent3 7 12" xfId="45121" xr:uid="{00000000-0005-0000-0000-0000B0270000}"/>
    <cellStyle name="20% - Accent3 7 13" xfId="48656" xr:uid="{00000000-0005-0000-0000-0000B1270000}"/>
    <cellStyle name="20% - Accent3 7 14" xfId="1201" xr:uid="{00000000-0005-0000-0000-0000B2270000}"/>
    <cellStyle name="20% - Accent3 7 15" xfId="52624" xr:uid="{00000000-0005-0000-0000-0000B3270000}"/>
    <cellStyle name="20% - Accent3 7 16" xfId="52891" xr:uid="{00000000-0005-0000-0000-0000B4270000}"/>
    <cellStyle name="20% - Accent3 7 2" xfId="1504" xr:uid="{00000000-0005-0000-0000-0000B5270000}"/>
    <cellStyle name="20% - Accent3 7 2 10" xfId="45384" xr:uid="{00000000-0005-0000-0000-0000B6270000}"/>
    <cellStyle name="20% - Accent3 7 2 11" xfId="48919" xr:uid="{00000000-0005-0000-0000-0000B7270000}"/>
    <cellStyle name="20% - Accent3 7 2 2" xfId="2353" xr:uid="{00000000-0005-0000-0000-0000B8270000}"/>
    <cellStyle name="20% - Accent3 7 2 2 10" xfId="49722" xr:uid="{00000000-0005-0000-0000-0000B9270000}"/>
    <cellStyle name="20% - Accent3 7 2 2 2" xfId="3973" xr:uid="{00000000-0005-0000-0000-0000BA270000}"/>
    <cellStyle name="20% - Accent3 7 2 2 2 2" xfId="7627" xr:uid="{00000000-0005-0000-0000-0000BB270000}"/>
    <cellStyle name="20% - Accent3 7 2 2 2 2 2" xfId="32904" xr:uid="{00000000-0005-0000-0000-0000BC270000}"/>
    <cellStyle name="20% - Accent3 7 2 2 2 2 3" xfId="18537" xr:uid="{00000000-0005-0000-0000-0000BD270000}"/>
    <cellStyle name="20% - Accent3 7 2 2 2 3" xfId="11162" xr:uid="{00000000-0005-0000-0000-0000BE270000}"/>
    <cellStyle name="20% - Accent3 7 2 2 2 3 2" xfId="35628" xr:uid="{00000000-0005-0000-0000-0000BF270000}"/>
    <cellStyle name="20% - Accent3 7 2 2 2 3 3" xfId="21209" xr:uid="{00000000-0005-0000-0000-0000C0270000}"/>
    <cellStyle name="20% - Accent3 7 2 2 2 4" xfId="14702" xr:uid="{00000000-0005-0000-0000-0000C1270000}"/>
    <cellStyle name="20% - Accent3 7 2 2 2 5" xfId="44267" xr:uid="{00000000-0005-0000-0000-0000C2270000}"/>
    <cellStyle name="20% - Accent3 7 2 2 2 6" xfId="47802" xr:uid="{00000000-0005-0000-0000-0000C3270000}"/>
    <cellStyle name="20% - Accent3 7 2 2 2 7" xfId="51337" xr:uid="{00000000-0005-0000-0000-0000C4270000}"/>
    <cellStyle name="20% - Accent3 7 2 2 3" xfId="6012" xr:uid="{00000000-0005-0000-0000-0000C5270000}"/>
    <cellStyle name="20% - Accent3 7 2 2 3 2" xfId="26377" xr:uid="{00000000-0005-0000-0000-0000C6270000}"/>
    <cellStyle name="20% - Accent3 7 2 2 3 2 2" xfId="41008" xr:uid="{00000000-0005-0000-0000-0000C7270000}"/>
    <cellStyle name="20% - Accent3 7 2 2 3 3" xfId="34520" xr:uid="{00000000-0005-0000-0000-0000C8270000}"/>
    <cellStyle name="20% - Accent3 7 2 2 3 4" xfId="20153" xr:uid="{00000000-0005-0000-0000-0000C9270000}"/>
    <cellStyle name="20% - Accent3 7 2 2 4" xfId="9547" xr:uid="{00000000-0005-0000-0000-0000CA270000}"/>
    <cellStyle name="20% - Accent3 7 2 2 4 2" xfId="25026" xr:uid="{00000000-0005-0000-0000-0000CB270000}"/>
    <cellStyle name="20% - Accent3 7 2 2 4 2 2" xfId="39657" xr:uid="{00000000-0005-0000-0000-0000CC270000}"/>
    <cellStyle name="20% - Accent3 7 2 2 4 3" xfId="31288" xr:uid="{00000000-0005-0000-0000-0000CD270000}"/>
    <cellStyle name="20% - Accent3 7 2 2 4 4" xfId="16921" xr:uid="{00000000-0005-0000-0000-0000CE270000}"/>
    <cellStyle name="20% - Accent3 7 2 2 5" xfId="13087" xr:uid="{00000000-0005-0000-0000-0000CF270000}"/>
    <cellStyle name="20% - Accent3 7 2 2 5 2" xfId="29672" xr:uid="{00000000-0005-0000-0000-0000D0270000}"/>
    <cellStyle name="20% - Accent3 7 2 2 6" xfId="21208" xr:uid="{00000000-0005-0000-0000-0000D1270000}"/>
    <cellStyle name="20% - Accent3 7 2 2 6 2" xfId="35627" xr:uid="{00000000-0005-0000-0000-0000D2270000}"/>
    <cellStyle name="20% - Accent3 7 2 2 7" xfId="27158" xr:uid="{00000000-0005-0000-0000-0000D3270000}"/>
    <cellStyle name="20% - Accent3 7 2 2 8" xfId="42652" xr:uid="{00000000-0005-0000-0000-0000D4270000}"/>
    <cellStyle name="20% - Accent3 7 2 2 9" xfId="46187" xr:uid="{00000000-0005-0000-0000-0000D5270000}"/>
    <cellStyle name="20% - Accent3 7 2 3" xfId="3169" xr:uid="{00000000-0005-0000-0000-0000D6270000}"/>
    <cellStyle name="20% - Accent3 7 2 3 2" xfId="6823" xr:uid="{00000000-0005-0000-0000-0000D7270000}"/>
    <cellStyle name="20% - Accent3 7 2 3 2 2" xfId="32100" xr:uid="{00000000-0005-0000-0000-0000D8270000}"/>
    <cellStyle name="20% - Accent3 7 2 3 2 3" xfId="17733" xr:uid="{00000000-0005-0000-0000-0000D9270000}"/>
    <cellStyle name="20% - Accent3 7 2 3 3" xfId="10358" xr:uid="{00000000-0005-0000-0000-0000DA270000}"/>
    <cellStyle name="20% - Accent3 7 2 3 3 2" xfId="35629" xr:uid="{00000000-0005-0000-0000-0000DB270000}"/>
    <cellStyle name="20% - Accent3 7 2 3 3 3" xfId="21210" xr:uid="{00000000-0005-0000-0000-0000DC270000}"/>
    <cellStyle name="20% - Accent3 7 2 3 4" xfId="13898" xr:uid="{00000000-0005-0000-0000-0000DD270000}"/>
    <cellStyle name="20% - Accent3 7 2 3 5" xfId="43463" xr:uid="{00000000-0005-0000-0000-0000DE270000}"/>
    <cellStyle name="20% - Accent3 7 2 3 6" xfId="46998" xr:uid="{00000000-0005-0000-0000-0000DF270000}"/>
    <cellStyle name="20% - Accent3 7 2 3 7" xfId="50533" xr:uid="{00000000-0005-0000-0000-0000E0270000}"/>
    <cellStyle name="20% - Accent3 7 2 4" xfId="5209" xr:uid="{00000000-0005-0000-0000-0000E1270000}"/>
    <cellStyle name="20% - Accent3 7 2 4 2" xfId="25574" xr:uid="{00000000-0005-0000-0000-0000E2270000}"/>
    <cellStyle name="20% - Accent3 7 2 4 2 2" xfId="40205" xr:uid="{00000000-0005-0000-0000-0000E3270000}"/>
    <cellStyle name="20% - Accent3 7 2 4 3" xfId="33716" xr:uid="{00000000-0005-0000-0000-0000E4270000}"/>
    <cellStyle name="20% - Accent3 7 2 4 4" xfId="19349" xr:uid="{00000000-0005-0000-0000-0000E5270000}"/>
    <cellStyle name="20% - Accent3 7 2 5" xfId="8744" xr:uid="{00000000-0005-0000-0000-0000E6270000}"/>
    <cellStyle name="20% - Accent3 7 2 5 2" xfId="24222" xr:uid="{00000000-0005-0000-0000-0000E7270000}"/>
    <cellStyle name="20% - Accent3 7 2 5 2 2" xfId="38853" xr:uid="{00000000-0005-0000-0000-0000E8270000}"/>
    <cellStyle name="20% - Accent3 7 2 5 3" xfId="30484" xr:uid="{00000000-0005-0000-0000-0000E9270000}"/>
    <cellStyle name="20% - Accent3 7 2 5 4" xfId="16117" xr:uid="{00000000-0005-0000-0000-0000EA270000}"/>
    <cellStyle name="20% - Accent3 7 2 6" xfId="12283" xr:uid="{00000000-0005-0000-0000-0000EB270000}"/>
    <cellStyle name="20% - Accent3 7 2 6 2" xfId="28868" xr:uid="{00000000-0005-0000-0000-0000EC270000}"/>
    <cellStyle name="20% - Accent3 7 2 7" xfId="21207" xr:uid="{00000000-0005-0000-0000-0000ED270000}"/>
    <cellStyle name="20% - Accent3 7 2 7 2" xfId="35626" xr:uid="{00000000-0005-0000-0000-0000EE270000}"/>
    <cellStyle name="20% - Accent3 7 2 8" xfId="27157" xr:uid="{00000000-0005-0000-0000-0000EF270000}"/>
    <cellStyle name="20% - Accent3 7 2 9" xfId="41849" xr:uid="{00000000-0005-0000-0000-0000F0270000}"/>
    <cellStyle name="20% - Accent3 7 3" xfId="1782" xr:uid="{00000000-0005-0000-0000-0000F1270000}"/>
    <cellStyle name="20% - Accent3 7 3 10" xfId="45661" xr:uid="{00000000-0005-0000-0000-0000F2270000}"/>
    <cellStyle name="20% - Accent3 7 3 11" xfId="49196" xr:uid="{00000000-0005-0000-0000-0000F3270000}"/>
    <cellStyle name="20% - Accent3 7 3 2" xfId="2630" xr:uid="{00000000-0005-0000-0000-0000F4270000}"/>
    <cellStyle name="20% - Accent3 7 3 2 10" xfId="49998" xr:uid="{00000000-0005-0000-0000-0000F5270000}"/>
    <cellStyle name="20% - Accent3 7 3 2 2" xfId="4250" xr:uid="{00000000-0005-0000-0000-0000F6270000}"/>
    <cellStyle name="20% - Accent3 7 3 2 2 2" xfId="7904" xr:uid="{00000000-0005-0000-0000-0000F7270000}"/>
    <cellStyle name="20% - Accent3 7 3 2 2 2 2" xfId="33181" xr:uid="{00000000-0005-0000-0000-0000F8270000}"/>
    <cellStyle name="20% - Accent3 7 3 2 2 2 3" xfId="18814" xr:uid="{00000000-0005-0000-0000-0000F9270000}"/>
    <cellStyle name="20% - Accent3 7 3 2 2 3" xfId="11439" xr:uid="{00000000-0005-0000-0000-0000FA270000}"/>
    <cellStyle name="20% - Accent3 7 3 2 2 3 2" xfId="35632" xr:uid="{00000000-0005-0000-0000-0000FB270000}"/>
    <cellStyle name="20% - Accent3 7 3 2 2 3 3" xfId="21213" xr:uid="{00000000-0005-0000-0000-0000FC270000}"/>
    <cellStyle name="20% - Accent3 7 3 2 2 4" xfId="14979" xr:uid="{00000000-0005-0000-0000-0000FD270000}"/>
    <cellStyle name="20% - Accent3 7 3 2 2 5" xfId="44544" xr:uid="{00000000-0005-0000-0000-0000FE270000}"/>
    <cellStyle name="20% - Accent3 7 3 2 2 6" xfId="48079" xr:uid="{00000000-0005-0000-0000-0000FF270000}"/>
    <cellStyle name="20% - Accent3 7 3 2 2 7" xfId="51614" xr:uid="{00000000-0005-0000-0000-000000280000}"/>
    <cellStyle name="20% - Accent3 7 3 2 3" xfId="6288" xr:uid="{00000000-0005-0000-0000-000001280000}"/>
    <cellStyle name="20% - Accent3 7 3 2 3 2" xfId="26653" xr:uid="{00000000-0005-0000-0000-000002280000}"/>
    <cellStyle name="20% - Accent3 7 3 2 3 2 2" xfId="41284" xr:uid="{00000000-0005-0000-0000-000003280000}"/>
    <cellStyle name="20% - Accent3 7 3 2 3 3" xfId="34797" xr:uid="{00000000-0005-0000-0000-000004280000}"/>
    <cellStyle name="20% - Accent3 7 3 2 3 4" xfId="20430" xr:uid="{00000000-0005-0000-0000-000005280000}"/>
    <cellStyle name="20% - Accent3 7 3 2 4" xfId="9823" xr:uid="{00000000-0005-0000-0000-000006280000}"/>
    <cellStyle name="20% - Accent3 7 3 2 4 2" xfId="25302" xr:uid="{00000000-0005-0000-0000-000007280000}"/>
    <cellStyle name="20% - Accent3 7 3 2 4 2 2" xfId="39933" xr:uid="{00000000-0005-0000-0000-000008280000}"/>
    <cellStyle name="20% - Accent3 7 3 2 4 3" xfId="31565" xr:uid="{00000000-0005-0000-0000-000009280000}"/>
    <cellStyle name="20% - Accent3 7 3 2 4 4" xfId="17198" xr:uid="{00000000-0005-0000-0000-00000A280000}"/>
    <cellStyle name="20% - Accent3 7 3 2 5" xfId="13363" xr:uid="{00000000-0005-0000-0000-00000B280000}"/>
    <cellStyle name="20% - Accent3 7 3 2 5 2" xfId="29949" xr:uid="{00000000-0005-0000-0000-00000C280000}"/>
    <cellStyle name="20% - Accent3 7 3 2 6" xfId="21212" xr:uid="{00000000-0005-0000-0000-00000D280000}"/>
    <cellStyle name="20% - Accent3 7 3 2 6 2" xfId="35631" xr:uid="{00000000-0005-0000-0000-00000E280000}"/>
    <cellStyle name="20% - Accent3 7 3 2 7" xfId="27160" xr:uid="{00000000-0005-0000-0000-00000F280000}"/>
    <cellStyle name="20% - Accent3 7 3 2 8" xfId="42928" xr:uid="{00000000-0005-0000-0000-000010280000}"/>
    <cellStyle name="20% - Accent3 7 3 2 9" xfId="46463" xr:uid="{00000000-0005-0000-0000-000011280000}"/>
    <cellStyle name="20% - Accent3 7 3 3" xfId="3446" xr:uid="{00000000-0005-0000-0000-000012280000}"/>
    <cellStyle name="20% - Accent3 7 3 3 2" xfId="7100" xr:uid="{00000000-0005-0000-0000-000013280000}"/>
    <cellStyle name="20% - Accent3 7 3 3 2 2" xfId="32377" xr:uid="{00000000-0005-0000-0000-000014280000}"/>
    <cellStyle name="20% - Accent3 7 3 3 2 3" xfId="18010" xr:uid="{00000000-0005-0000-0000-000015280000}"/>
    <cellStyle name="20% - Accent3 7 3 3 3" xfId="10635" xr:uid="{00000000-0005-0000-0000-000016280000}"/>
    <cellStyle name="20% - Accent3 7 3 3 3 2" xfId="35633" xr:uid="{00000000-0005-0000-0000-000017280000}"/>
    <cellStyle name="20% - Accent3 7 3 3 3 3" xfId="21214" xr:uid="{00000000-0005-0000-0000-000018280000}"/>
    <cellStyle name="20% - Accent3 7 3 3 4" xfId="14175" xr:uid="{00000000-0005-0000-0000-000019280000}"/>
    <cellStyle name="20% - Accent3 7 3 3 5" xfId="43740" xr:uid="{00000000-0005-0000-0000-00001A280000}"/>
    <cellStyle name="20% - Accent3 7 3 3 6" xfId="47275" xr:uid="{00000000-0005-0000-0000-00001B280000}"/>
    <cellStyle name="20% - Accent3 7 3 3 7" xfId="50810" xr:uid="{00000000-0005-0000-0000-00001C280000}"/>
    <cellStyle name="20% - Accent3 7 3 4" xfId="5486" xr:uid="{00000000-0005-0000-0000-00001D280000}"/>
    <cellStyle name="20% - Accent3 7 3 4 2" xfId="25851" xr:uid="{00000000-0005-0000-0000-00001E280000}"/>
    <cellStyle name="20% - Accent3 7 3 4 2 2" xfId="40482" xr:uid="{00000000-0005-0000-0000-00001F280000}"/>
    <cellStyle name="20% - Accent3 7 3 4 3" xfId="33993" xr:uid="{00000000-0005-0000-0000-000020280000}"/>
    <cellStyle name="20% - Accent3 7 3 4 4" xfId="19626" xr:uid="{00000000-0005-0000-0000-000021280000}"/>
    <cellStyle name="20% - Accent3 7 3 5" xfId="9021" xr:uid="{00000000-0005-0000-0000-000022280000}"/>
    <cellStyle name="20% - Accent3 7 3 5 2" xfId="24499" xr:uid="{00000000-0005-0000-0000-000023280000}"/>
    <cellStyle name="20% - Accent3 7 3 5 2 2" xfId="39130" xr:uid="{00000000-0005-0000-0000-000024280000}"/>
    <cellStyle name="20% - Accent3 7 3 5 3" xfId="30761" xr:uid="{00000000-0005-0000-0000-000025280000}"/>
    <cellStyle name="20% - Accent3 7 3 5 4" xfId="16394" xr:uid="{00000000-0005-0000-0000-000026280000}"/>
    <cellStyle name="20% - Accent3 7 3 6" xfId="12560" xr:uid="{00000000-0005-0000-0000-000027280000}"/>
    <cellStyle name="20% - Accent3 7 3 6 2" xfId="29145" xr:uid="{00000000-0005-0000-0000-000028280000}"/>
    <cellStyle name="20% - Accent3 7 3 7" xfId="21211" xr:uid="{00000000-0005-0000-0000-000029280000}"/>
    <cellStyle name="20% - Accent3 7 3 7 2" xfId="35630" xr:uid="{00000000-0005-0000-0000-00002A280000}"/>
    <cellStyle name="20% - Accent3 7 3 8" xfId="27159" xr:uid="{00000000-0005-0000-0000-00002B280000}"/>
    <cellStyle name="20% - Accent3 7 3 9" xfId="42126" xr:uid="{00000000-0005-0000-0000-00002C280000}"/>
    <cellStyle name="20% - Accent3 7 4" xfId="2091" xr:uid="{00000000-0005-0000-0000-00002D280000}"/>
    <cellStyle name="20% - Accent3 7 4 10" xfId="49460" xr:uid="{00000000-0005-0000-0000-00002E280000}"/>
    <cellStyle name="20% - Accent3 7 4 2" xfId="3711" xr:uid="{00000000-0005-0000-0000-00002F280000}"/>
    <cellStyle name="20% - Accent3 7 4 2 2" xfId="7365" xr:uid="{00000000-0005-0000-0000-000030280000}"/>
    <cellStyle name="20% - Accent3 7 4 2 2 2" xfId="32642" xr:uid="{00000000-0005-0000-0000-000031280000}"/>
    <cellStyle name="20% - Accent3 7 4 2 2 3" xfId="18275" xr:uid="{00000000-0005-0000-0000-000032280000}"/>
    <cellStyle name="20% - Accent3 7 4 2 3" xfId="10900" xr:uid="{00000000-0005-0000-0000-000033280000}"/>
    <cellStyle name="20% - Accent3 7 4 2 3 2" xfId="35635" xr:uid="{00000000-0005-0000-0000-000034280000}"/>
    <cellStyle name="20% - Accent3 7 4 2 3 3" xfId="21216" xr:uid="{00000000-0005-0000-0000-000035280000}"/>
    <cellStyle name="20% - Accent3 7 4 2 4" xfId="14440" xr:uid="{00000000-0005-0000-0000-000036280000}"/>
    <cellStyle name="20% - Accent3 7 4 2 5" xfId="44005" xr:uid="{00000000-0005-0000-0000-000037280000}"/>
    <cellStyle name="20% - Accent3 7 4 2 6" xfId="47540" xr:uid="{00000000-0005-0000-0000-000038280000}"/>
    <cellStyle name="20% - Accent3 7 4 2 7" xfId="51075" xr:uid="{00000000-0005-0000-0000-000039280000}"/>
    <cellStyle name="20% - Accent3 7 4 3" xfId="5750" xr:uid="{00000000-0005-0000-0000-00003A280000}"/>
    <cellStyle name="20% - Accent3 7 4 3 2" xfId="26115" xr:uid="{00000000-0005-0000-0000-00003B280000}"/>
    <cellStyle name="20% - Accent3 7 4 3 2 2" xfId="40746" xr:uid="{00000000-0005-0000-0000-00003C280000}"/>
    <cellStyle name="20% - Accent3 7 4 3 3" xfId="34258" xr:uid="{00000000-0005-0000-0000-00003D280000}"/>
    <cellStyle name="20% - Accent3 7 4 3 4" xfId="19891" xr:uid="{00000000-0005-0000-0000-00003E280000}"/>
    <cellStyle name="20% - Accent3 7 4 4" xfId="9285" xr:uid="{00000000-0005-0000-0000-00003F280000}"/>
    <cellStyle name="20% - Accent3 7 4 4 2" xfId="24764" xr:uid="{00000000-0005-0000-0000-000040280000}"/>
    <cellStyle name="20% - Accent3 7 4 4 2 2" xfId="39395" xr:uid="{00000000-0005-0000-0000-000041280000}"/>
    <cellStyle name="20% - Accent3 7 4 4 3" xfId="31026" xr:uid="{00000000-0005-0000-0000-000042280000}"/>
    <cellStyle name="20% - Accent3 7 4 4 4" xfId="16659" xr:uid="{00000000-0005-0000-0000-000043280000}"/>
    <cellStyle name="20% - Accent3 7 4 5" xfId="12825" xr:uid="{00000000-0005-0000-0000-000044280000}"/>
    <cellStyle name="20% - Accent3 7 4 5 2" xfId="29410" xr:uid="{00000000-0005-0000-0000-000045280000}"/>
    <cellStyle name="20% - Accent3 7 4 6" xfId="21215" xr:uid="{00000000-0005-0000-0000-000046280000}"/>
    <cellStyle name="20% - Accent3 7 4 6 2" xfId="35634" xr:uid="{00000000-0005-0000-0000-000047280000}"/>
    <cellStyle name="20% - Accent3 7 4 7" xfId="27161" xr:uid="{00000000-0005-0000-0000-000048280000}"/>
    <cellStyle name="20% - Accent3 7 4 8" xfId="42390" xr:uid="{00000000-0005-0000-0000-000049280000}"/>
    <cellStyle name="20% - Accent3 7 4 9" xfId="45925" xr:uid="{00000000-0005-0000-0000-00004A280000}"/>
    <cellStyle name="20% - Accent3 7 5" xfId="2906" xr:uid="{00000000-0005-0000-0000-00004B280000}"/>
    <cellStyle name="20% - Accent3 7 5 2" xfId="6560" xr:uid="{00000000-0005-0000-0000-00004C280000}"/>
    <cellStyle name="20% - Accent3 7 5 2 2" xfId="31837" xr:uid="{00000000-0005-0000-0000-00004D280000}"/>
    <cellStyle name="20% - Accent3 7 5 2 3" xfId="17470" xr:uid="{00000000-0005-0000-0000-00004E280000}"/>
    <cellStyle name="20% - Accent3 7 5 3" xfId="10095" xr:uid="{00000000-0005-0000-0000-00004F280000}"/>
    <cellStyle name="20% - Accent3 7 5 3 2" xfId="35636" xr:uid="{00000000-0005-0000-0000-000050280000}"/>
    <cellStyle name="20% - Accent3 7 5 3 3" xfId="21217" xr:uid="{00000000-0005-0000-0000-000051280000}"/>
    <cellStyle name="20% - Accent3 7 5 4" xfId="13635" xr:uid="{00000000-0005-0000-0000-000052280000}"/>
    <cellStyle name="20% - Accent3 7 5 5" xfId="43200" xr:uid="{00000000-0005-0000-0000-000053280000}"/>
    <cellStyle name="20% - Accent3 7 5 6" xfId="46735" xr:uid="{00000000-0005-0000-0000-000054280000}"/>
    <cellStyle name="20% - Accent3 7 5 7" xfId="50270" xr:uid="{00000000-0005-0000-0000-000055280000}"/>
    <cellStyle name="20% - Accent3 7 6" xfId="4528" xr:uid="{00000000-0005-0000-0000-000056280000}"/>
    <cellStyle name="20% - Accent3 7 6 2" xfId="8180" xr:uid="{00000000-0005-0000-0000-000057280000}"/>
    <cellStyle name="20% - Accent3 7 6 2 2" xfId="33453" xr:uid="{00000000-0005-0000-0000-000058280000}"/>
    <cellStyle name="20% - Accent3 7 6 2 3" xfId="19086" xr:uid="{00000000-0005-0000-0000-000059280000}"/>
    <cellStyle name="20% - Accent3 7 6 3" xfId="11715" xr:uid="{00000000-0005-0000-0000-00005A280000}"/>
    <cellStyle name="20% - Accent3 7 6 3 2" xfId="35637" xr:uid="{00000000-0005-0000-0000-00005B280000}"/>
    <cellStyle name="20% - Accent3 7 6 3 3" xfId="21218" xr:uid="{00000000-0005-0000-0000-00005C280000}"/>
    <cellStyle name="20% - Accent3 7 6 4" xfId="15255" xr:uid="{00000000-0005-0000-0000-00005D280000}"/>
    <cellStyle name="20% - Accent3 7 6 5" xfId="44820" xr:uid="{00000000-0005-0000-0000-00005E280000}"/>
    <cellStyle name="20% - Accent3 7 6 6" xfId="48355" xr:uid="{00000000-0005-0000-0000-00005F280000}"/>
    <cellStyle name="20% - Accent3 7 6 7" xfId="51890" xr:uid="{00000000-0005-0000-0000-000060280000}"/>
    <cellStyle name="20% - Accent3 7 7" xfId="4946" xr:uid="{00000000-0005-0000-0000-000061280000}"/>
    <cellStyle name="20% - Accent3 7 7 2" xfId="23959" xr:uid="{00000000-0005-0000-0000-000062280000}"/>
    <cellStyle name="20% - Accent3 7 7 2 2" xfId="38590" xr:uid="{00000000-0005-0000-0000-000063280000}"/>
    <cellStyle name="20% - Accent3 7 7 3" xfId="30221" xr:uid="{00000000-0005-0000-0000-000064280000}"/>
    <cellStyle name="20% - Accent3 7 7 4" xfId="15854" xr:uid="{00000000-0005-0000-0000-000065280000}"/>
    <cellStyle name="20% - Accent3 7 8" xfId="8481" xr:uid="{00000000-0005-0000-0000-000066280000}"/>
    <cellStyle name="20% - Accent3 7 8 2" xfId="28605" xr:uid="{00000000-0005-0000-0000-000067280000}"/>
    <cellStyle name="20% - Accent3 7 8 3" xfId="15586" xr:uid="{00000000-0005-0000-0000-000068280000}"/>
    <cellStyle name="20% - Accent3 7 9" xfId="12020" xr:uid="{00000000-0005-0000-0000-000069280000}"/>
    <cellStyle name="20% - Accent3 7 9 2" xfId="35625" xr:uid="{00000000-0005-0000-0000-00006A280000}"/>
    <cellStyle name="20% - Accent3 8" xfId="1215" xr:uid="{00000000-0005-0000-0000-00006B280000}"/>
    <cellStyle name="20% - Accent3 8 10" xfId="27162" xr:uid="{00000000-0005-0000-0000-00006C280000}"/>
    <cellStyle name="20% - Accent3 8 11" xfId="41600" xr:uid="{00000000-0005-0000-0000-00006D280000}"/>
    <cellStyle name="20% - Accent3 8 12" xfId="45135" xr:uid="{00000000-0005-0000-0000-00006E280000}"/>
    <cellStyle name="20% - Accent3 8 13" xfId="48670" xr:uid="{00000000-0005-0000-0000-00006F280000}"/>
    <cellStyle name="20% - Accent3 8 2" xfId="1518" xr:uid="{00000000-0005-0000-0000-000070280000}"/>
    <cellStyle name="20% - Accent3 8 2 10" xfId="45398" xr:uid="{00000000-0005-0000-0000-000071280000}"/>
    <cellStyle name="20% - Accent3 8 2 11" xfId="48933" xr:uid="{00000000-0005-0000-0000-000072280000}"/>
    <cellStyle name="20% - Accent3 8 2 2" xfId="2367" xr:uid="{00000000-0005-0000-0000-000073280000}"/>
    <cellStyle name="20% - Accent3 8 2 2 10" xfId="49736" xr:uid="{00000000-0005-0000-0000-000074280000}"/>
    <cellStyle name="20% - Accent3 8 2 2 2" xfId="3987" xr:uid="{00000000-0005-0000-0000-000075280000}"/>
    <cellStyle name="20% - Accent3 8 2 2 2 2" xfId="7641" xr:uid="{00000000-0005-0000-0000-000076280000}"/>
    <cellStyle name="20% - Accent3 8 2 2 2 2 2" xfId="32918" xr:uid="{00000000-0005-0000-0000-000077280000}"/>
    <cellStyle name="20% - Accent3 8 2 2 2 2 3" xfId="18551" xr:uid="{00000000-0005-0000-0000-000078280000}"/>
    <cellStyle name="20% - Accent3 8 2 2 2 3" xfId="11176" xr:uid="{00000000-0005-0000-0000-000079280000}"/>
    <cellStyle name="20% - Accent3 8 2 2 2 3 2" xfId="35641" xr:uid="{00000000-0005-0000-0000-00007A280000}"/>
    <cellStyle name="20% - Accent3 8 2 2 2 3 3" xfId="21221" xr:uid="{00000000-0005-0000-0000-00007B280000}"/>
    <cellStyle name="20% - Accent3 8 2 2 2 4" xfId="14716" xr:uid="{00000000-0005-0000-0000-00007C280000}"/>
    <cellStyle name="20% - Accent3 8 2 2 2 5" xfId="44281" xr:uid="{00000000-0005-0000-0000-00007D280000}"/>
    <cellStyle name="20% - Accent3 8 2 2 2 6" xfId="47816" xr:uid="{00000000-0005-0000-0000-00007E280000}"/>
    <cellStyle name="20% - Accent3 8 2 2 2 7" xfId="51351" xr:uid="{00000000-0005-0000-0000-00007F280000}"/>
    <cellStyle name="20% - Accent3 8 2 2 3" xfId="6026" xr:uid="{00000000-0005-0000-0000-000080280000}"/>
    <cellStyle name="20% - Accent3 8 2 2 3 2" xfId="26391" xr:uid="{00000000-0005-0000-0000-000081280000}"/>
    <cellStyle name="20% - Accent3 8 2 2 3 2 2" xfId="41022" xr:uid="{00000000-0005-0000-0000-000082280000}"/>
    <cellStyle name="20% - Accent3 8 2 2 3 3" xfId="34534" xr:uid="{00000000-0005-0000-0000-000083280000}"/>
    <cellStyle name="20% - Accent3 8 2 2 3 4" xfId="20167" xr:uid="{00000000-0005-0000-0000-000084280000}"/>
    <cellStyle name="20% - Accent3 8 2 2 4" xfId="9561" xr:uid="{00000000-0005-0000-0000-000085280000}"/>
    <cellStyle name="20% - Accent3 8 2 2 4 2" xfId="25040" xr:uid="{00000000-0005-0000-0000-000086280000}"/>
    <cellStyle name="20% - Accent3 8 2 2 4 2 2" xfId="39671" xr:uid="{00000000-0005-0000-0000-000087280000}"/>
    <cellStyle name="20% - Accent3 8 2 2 4 3" xfId="31302" xr:uid="{00000000-0005-0000-0000-000088280000}"/>
    <cellStyle name="20% - Accent3 8 2 2 4 4" xfId="16935" xr:uid="{00000000-0005-0000-0000-000089280000}"/>
    <cellStyle name="20% - Accent3 8 2 2 5" xfId="13101" xr:uid="{00000000-0005-0000-0000-00008A280000}"/>
    <cellStyle name="20% - Accent3 8 2 2 5 2" xfId="29686" xr:uid="{00000000-0005-0000-0000-00008B280000}"/>
    <cellStyle name="20% - Accent3 8 2 2 6" xfId="21220" xr:uid="{00000000-0005-0000-0000-00008C280000}"/>
    <cellStyle name="20% - Accent3 8 2 2 6 2" xfId="35640" xr:uid="{00000000-0005-0000-0000-00008D280000}"/>
    <cellStyle name="20% - Accent3 8 2 2 7" xfId="27164" xr:uid="{00000000-0005-0000-0000-00008E280000}"/>
    <cellStyle name="20% - Accent3 8 2 2 8" xfId="42666" xr:uid="{00000000-0005-0000-0000-00008F280000}"/>
    <cellStyle name="20% - Accent3 8 2 2 9" xfId="46201" xr:uid="{00000000-0005-0000-0000-000090280000}"/>
    <cellStyle name="20% - Accent3 8 2 3" xfId="3183" xr:uid="{00000000-0005-0000-0000-000091280000}"/>
    <cellStyle name="20% - Accent3 8 2 3 2" xfId="6837" xr:uid="{00000000-0005-0000-0000-000092280000}"/>
    <cellStyle name="20% - Accent3 8 2 3 2 2" xfId="32114" xr:uid="{00000000-0005-0000-0000-000093280000}"/>
    <cellStyle name="20% - Accent3 8 2 3 2 3" xfId="17747" xr:uid="{00000000-0005-0000-0000-000094280000}"/>
    <cellStyle name="20% - Accent3 8 2 3 3" xfId="10372" xr:uid="{00000000-0005-0000-0000-000095280000}"/>
    <cellStyle name="20% - Accent3 8 2 3 3 2" xfId="35642" xr:uid="{00000000-0005-0000-0000-000096280000}"/>
    <cellStyle name="20% - Accent3 8 2 3 3 3" xfId="21222" xr:uid="{00000000-0005-0000-0000-000097280000}"/>
    <cellStyle name="20% - Accent3 8 2 3 4" xfId="13912" xr:uid="{00000000-0005-0000-0000-000098280000}"/>
    <cellStyle name="20% - Accent3 8 2 3 5" xfId="43477" xr:uid="{00000000-0005-0000-0000-000099280000}"/>
    <cellStyle name="20% - Accent3 8 2 3 6" xfId="47012" xr:uid="{00000000-0005-0000-0000-00009A280000}"/>
    <cellStyle name="20% - Accent3 8 2 3 7" xfId="50547" xr:uid="{00000000-0005-0000-0000-00009B280000}"/>
    <cellStyle name="20% - Accent3 8 2 4" xfId="5223" xr:uid="{00000000-0005-0000-0000-00009C280000}"/>
    <cellStyle name="20% - Accent3 8 2 4 2" xfId="25588" xr:uid="{00000000-0005-0000-0000-00009D280000}"/>
    <cellStyle name="20% - Accent3 8 2 4 2 2" xfId="40219" xr:uid="{00000000-0005-0000-0000-00009E280000}"/>
    <cellStyle name="20% - Accent3 8 2 4 3" xfId="33730" xr:uid="{00000000-0005-0000-0000-00009F280000}"/>
    <cellStyle name="20% - Accent3 8 2 4 4" xfId="19363" xr:uid="{00000000-0005-0000-0000-0000A0280000}"/>
    <cellStyle name="20% - Accent3 8 2 5" xfId="8758" xr:uid="{00000000-0005-0000-0000-0000A1280000}"/>
    <cellStyle name="20% - Accent3 8 2 5 2" xfId="24236" xr:uid="{00000000-0005-0000-0000-0000A2280000}"/>
    <cellStyle name="20% - Accent3 8 2 5 2 2" xfId="38867" xr:uid="{00000000-0005-0000-0000-0000A3280000}"/>
    <cellStyle name="20% - Accent3 8 2 5 3" xfId="30498" xr:uid="{00000000-0005-0000-0000-0000A4280000}"/>
    <cellStyle name="20% - Accent3 8 2 5 4" xfId="16131" xr:uid="{00000000-0005-0000-0000-0000A5280000}"/>
    <cellStyle name="20% - Accent3 8 2 6" xfId="12297" xr:uid="{00000000-0005-0000-0000-0000A6280000}"/>
    <cellStyle name="20% - Accent3 8 2 6 2" xfId="28882" xr:uid="{00000000-0005-0000-0000-0000A7280000}"/>
    <cellStyle name="20% - Accent3 8 2 7" xfId="21219" xr:uid="{00000000-0005-0000-0000-0000A8280000}"/>
    <cellStyle name="20% - Accent3 8 2 7 2" xfId="35639" xr:uid="{00000000-0005-0000-0000-0000A9280000}"/>
    <cellStyle name="20% - Accent3 8 2 8" xfId="27163" xr:uid="{00000000-0005-0000-0000-0000AA280000}"/>
    <cellStyle name="20% - Accent3 8 2 9" xfId="41863" xr:uid="{00000000-0005-0000-0000-0000AB280000}"/>
    <cellStyle name="20% - Accent3 8 3" xfId="1796" xr:uid="{00000000-0005-0000-0000-0000AC280000}"/>
    <cellStyle name="20% - Accent3 8 3 10" xfId="45675" xr:uid="{00000000-0005-0000-0000-0000AD280000}"/>
    <cellStyle name="20% - Accent3 8 3 11" xfId="49210" xr:uid="{00000000-0005-0000-0000-0000AE280000}"/>
    <cellStyle name="20% - Accent3 8 3 2" xfId="2644" xr:uid="{00000000-0005-0000-0000-0000AF280000}"/>
    <cellStyle name="20% - Accent3 8 3 2 10" xfId="50012" xr:uid="{00000000-0005-0000-0000-0000B0280000}"/>
    <cellStyle name="20% - Accent3 8 3 2 2" xfId="4264" xr:uid="{00000000-0005-0000-0000-0000B1280000}"/>
    <cellStyle name="20% - Accent3 8 3 2 2 2" xfId="7918" xr:uid="{00000000-0005-0000-0000-0000B2280000}"/>
    <cellStyle name="20% - Accent3 8 3 2 2 2 2" xfId="33195" xr:uid="{00000000-0005-0000-0000-0000B3280000}"/>
    <cellStyle name="20% - Accent3 8 3 2 2 2 3" xfId="18828" xr:uid="{00000000-0005-0000-0000-0000B4280000}"/>
    <cellStyle name="20% - Accent3 8 3 2 2 3" xfId="11453" xr:uid="{00000000-0005-0000-0000-0000B5280000}"/>
    <cellStyle name="20% - Accent3 8 3 2 2 3 2" xfId="35645" xr:uid="{00000000-0005-0000-0000-0000B6280000}"/>
    <cellStyle name="20% - Accent3 8 3 2 2 3 3" xfId="21225" xr:uid="{00000000-0005-0000-0000-0000B7280000}"/>
    <cellStyle name="20% - Accent3 8 3 2 2 4" xfId="14993" xr:uid="{00000000-0005-0000-0000-0000B8280000}"/>
    <cellStyle name="20% - Accent3 8 3 2 2 5" xfId="44558" xr:uid="{00000000-0005-0000-0000-0000B9280000}"/>
    <cellStyle name="20% - Accent3 8 3 2 2 6" xfId="48093" xr:uid="{00000000-0005-0000-0000-0000BA280000}"/>
    <cellStyle name="20% - Accent3 8 3 2 2 7" xfId="51628" xr:uid="{00000000-0005-0000-0000-0000BB280000}"/>
    <cellStyle name="20% - Accent3 8 3 2 3" xfId="6302" xr:uid="{00000000-0005-0000-0000-0000BC280000}"/>
    <cellStyle name="20% - Accent3 8 3 2 3 2" xfId="26667" xr:uid="{00000000-0005-0000-0000-0000BD280000}"/>
    <cellStyle name="20% - Accent3 8 3 2 3 2 2" xfId="41298" xr:uid="{00000000-0005-0000-0000-0000BE280000}"/>
    <cellStyle name="20% - Accent3 8 3 2 3 3" xfId="34811" xr:uid="{00000000-0005-0000-0000-0000BF280000}"/>
    <cellStyle name="20% - Accent3 8 3 2 3 4" xfId="20444" xr:uid="{00000000-0005-0000-0000-0000C0280000}"/>
    <cellStyle name="20% - Accent3 8 3 2 4" xfId="9837" xr:uid="{00000000-0005-0000-0000-0000C1280000}"/>
    <cellStyle name="20% - Accent3 8 3 2 4 2" xfId="25316" xr:uid="{00000000-0005-0000-0000-0000C2280000}"/>
    <cellStyle name="20% - Accent3 8 3 2 4 2 2" xfId="39947" xr:uid="{00000000-0005-0000-0000-0000C3280000}"/>
    <cellStyle name="20% - Accent3 8 3 2 4 3" xfId="31579" xr:uid="{00000000-0005-0000-0000-0000C4280000}"/>
    <cellStyle name="20% - Accent3 8 3 2 4 4" xfId="17212" xr:uid="{00000000-0005-0000-0000-0000C5280000}"/>
    <cellStyle name="20% - Accent3 8 3 2 5" xfId="13377" xr:uid="{00000000-0005-0000-0000-0000C6280000}"/>
    <cellStyle name="20% - Accent3 8 3 2 5 2" xfId="29963" xr:uid="{00000000-0005-0000-0000-0000C7280000}"/>
    <cellStyle name="20% - Accent3 8 3 2 6" xfId="21224" xr:uid="{00000000-0005-0000-0000-0000C8280000}"/>
    <cellStyle name="20% - Accent3 8 3 2 6 2" xfId="35644" xr:uid="{00000000-0005-0000-0000-0000C9280000}"/>
    <cellStyle name="20% - Accent3 8 3 2 7" xfId="27166" xr:uid="{00000000-0005-0000-0000-0000CA280000}"/>
    <cellStyle name="20% - Accent3 8 3 2 8" xfId="42942" xr:uid="{00000000-0005-0000-0000-0000CB280000}"/>
    <cellStyle name="20% - Accent3 8 3 2 9" xfId="46477" xr:uid="{00000000-0005-0000-0000-0000CC280000}"/>
    <cellStyle name="20% - Accent3 8 3 3" xfId="3460" xr:uid="{00000000-0005-0000-0000-0000CD280000}"/>
    <cellStyle name="20% - Accent3 8 3 3 2" xfId="7114" xr:uid="{00000000-0005-0000-0000-0000CE280000}"/>
    <cellStyle name="20% - Accent3 8 3 3 2 2" xfId="32391" xr:uid="{00000000-0005-0000-0000-0000CF280000}"/>
    <cellStyle name="20% - Accent3 8 3 3 2 3" xfId="18024" xr:uid="{00000000-0005-0000-0000-0000D0280000}"/>
    <cellStyle name="20% - Accent3 8 3 3 3" xfId="10649" xr:uid="{00000000-0005-0000-0000-0000D1280000}"/>
    <cellStyle name="20% - Accent3 8 3 3 3 2" xfId="35646" xr:uid="{00000000-0005-0000-0000-0000D2280000}"/>
    <cellStyle name="20% - Accent3 8 3 3 3 3" xfId="21226" xr:uid="{00000000-0005-0000-0000-0000D3280000}"/>
    <cellStyle name="20% - Accent3 8 3 3 4" xfId="14189" xr:uid="{00000000-0005-0000-0000-0000D4280000}"/>
    <cellStyle name="20% - Accent3 8 3 3 5" xfId="43754" xr:uid="{00000000-0005-0000-0000-0000D5280000}"/>
    <cellStyle name="20% - Accent3 8 3 3 6" xfId="47289" xr:uid="{00000000-0005-0000-0000-0000D6280000}"/>
    <cellStyle name="20% - Accent3 8 3 3 7" xfId="50824" xr:uid="{00000000-0005-0000-0000-0000D7280000}"/>
    <cellStyle name="20% - Accent3 8 3 4" xfId="5500" xr:uid="{00000000-0005-0000-0000-0000D8280000}"/>
    <cellStyle name="20% - Accent3 8 3 4 2" xfId="25865" xr:uid="{00000000-0005-0000-0000-0000D9280000}"/>
    <cellStyle name="20% - Accent3 8 3 4 2 2" xfId="40496" xr:uid="{00000000-0005-0000-0000-0000DA280000}"/>
    <cellStyle name="20% - Accent3 8 3 4 3" xfId="34007" xr:uid="{00000000-0005-0000-0000-0000DB280000}"/>
    <cellStyle name="20% - Accent3 8 3 4 4" xfId="19640" xr:uid="{00000000-0005-0000-0000-0000DC280000}"/>
    <cellStyle name="20% - Accent3 8 3 5" xfId="9035" xr:uid="{00000000-0005-0000-0000-0000DD280000}"/>
    <cellStyle name="20% - Accent3 8 3 5 2" xfId="24513" xr:uid="{00000000-0005-0000-0000-0000DE280000}"/>
    <cellStyle name="20% - Accent3 8 3 5 2 2" xfId="39144" xr:uid="{00000000-0005-0000-0000-0000DF280000}"/>
    <cellStyle name="20% - Accent3 8 3 5 3" xfId="30775" xr:uid="{00000000-0005-0000-0000-0000E0280000}"/>
    <cellStyle name="20% - Accent3 8 3 5 4" xfId="16408" xr:uid="{00000000-0005-0000-0000-0000E1280000}"/>
    <cellStyle name="20% - Accent3 8 3 6" xfId="12574" xr:uid="{00000000-0005-0000-0000-0000E2280000}"/>
    <cellStyle name="20% - Accent3 8 3 6 2" xfId="29159" xr:uid="{00000000-0005-0000-0000-0000E3280000}"/>
    <cellStyle name="20% - Accent3 8 3 7" xfId="21223" xr:uid="{00000000-0005-0000-0000-0000E4280000}"/>
    <cellStyle name="20% - Accent3 8 3 7 2" xfId="35643" xr:uid="{00000000-0005-0000-0000-0000E5280000}"/>
    <cellStyle name="20% - Accent3 8 3 8" xfId="27165" xr:uid="{00000000-0005-0000-0000-0000E6280000}"/>
    <cellStyle name="20% - Accent3 8 3 9" xfId="42140" xr:uid="{00000000-0005-0000-0000-0000E7280000}"/>
    <cellStyle name="20% - Accent3 8 4" xfId="2105" xr:uid="{00000000-0005-0000-0000-0000E8280000}"/>
    <cellStyle name="20% - Accent3 8 4 10" xfId="49474" xr:uid="{00000000-0005-0000-0000-0000E9280000}"/>
    <cellStyle name="20% - Accent3 8 4 2" xfId="3725" xr:uid="{00000000-0005-0000-0000-0000EA280000}"/>
    <cellStyle name="20% - Accent3 8 4 2 2" xfId="7379" xr:uid="{00000000-0005-0000-0000-0000EB280000}"/>
    <cellStyle name="20% - Accent3 8 4 2 2 2" xfId="32656" xr:uid="{00000000-0005-0000-0000-0000EC280000}"/>
    <cellStyle name="20% - Accent3 8 4 2 2 3" xfId="18289" xr:uid="{00000000-0005-0000-0000-0000ED280000}"/>
    <cellStyle name="20% - Accent3 8 4 2 3" xfId="10914" xr:uid="{00000000-0005-0000-0000-0000EE280000}"/>
    <cellStyle name="20% - Accent3 8 4 2 3 2" xfId="35648" xr:uid="{00000000-0005-0000-0000-0000EF280000}"/>
    <cellStyle name="20% - Accent3 8 4 2 3 3" xfId="21228" xr:uid="{00000000-0005-0000-0000-0000F0280000}"/>
    <cellStyle name="20% - Accent3 8 4 2 4" xfId="14454" xr:uid="{00000000-0005-0000-0000-0000F1280000}"/>
    <cellStyle name="20% - Accent3 8 4 2 5" xfId="44019" xr:uid="{00000000-0005-0000-0000-0000F2280000}"/>
    <cellStyle name="20% - Accent3 8 4 2 6" xfId="47554" xr:uid="{00000000-0005-0000-0000-0000F3280000}"/>
    <cellStyle name="20% - Accent3 8 4 2 7" xfId="51089" xr:uid="{00000000-0005-0000-0000-0000F4280000}"/>
    <cellStyle name="20% - Accent3 8 4 3" xfId="5764" xr:uid="{00000000-0005-0000-0000-0000F5280000}"/>
    <cellStyle name="20% - Accent3 8 4 3 2" xfId="26129" xr:uid="{00000000-0005-0000-0000-0000F6280000}"/>
    <cellStyle name="20% - Accent3 8 4 3 2 2" xfId="40760" xr:uid="{00000000-0005-0000-0000-0000F7280000}"/>
    <cellStyle name="20% - Accent3 8 4 3 3" xfId="34272" xr:uid="{00000000-0005-0000-0000-0000F8280000}"/>
    <cellStyle name="20% - Accent3 8 4 3 4" xfId="19905" xr:uid="{00000000-0005-0000-0000-0000F9280000}"/>
    <cellStyle name="20% - Accent3 8 4 4" xfId="9299" xr:uid="{00000000-0005-0000-0000-0000FA280000}"/>
    <cellStyle name="20% - Accent3 8 4 4 2" xfId="24778" xr:uid="{00000000-0005-0000-0000-0000FB280000}"/>
    <cellStyle name="20% - Accent3 8 4 4 2 2" xfId="39409" xr:uid="{00000000-0005-0000-0000-0000FC280000}"/>
    <cellStyle name="20% - Accent3 8 4 4 3" xfId="31040" xr:uid="{00000000-0005-0000-0000-0000FD280000}"/>
    <cellStyle name="20% - Accent3 8 4 4 4" xfId="16673" xr:uid="{00000000-0005-0000-0000-0000FE280000}"/>
    <cellStyle name="20% - Accent3 8 4 5" xfId="12839" xr:uid="{00000000-0005-0000-0000-0000FF280000}"/>
    <cellStyle name="20% - Accent3 8 4 5 2" xfId="29424" xr:uid="{00000000-0005-0000-0000-000000290000}"/>
    <cellStyle name="20% - Accent3 8 4 6" xfId="21227" xr:uid="{00000000-0005-0000-0000-000001290000}"/>
    <cellStyle name="20% - Accent3 8 4 6 2" xfId="35647" xr:uid="{00000000-0005-0000-0000-000002290000}"/>
    <cellStyle name="20% - Accent3 8 4 7" xfId="27167" xr:uid="{00000000-0005-0000-0000-000003290000}"/>
    <cellStyle name="20% - Accent3 8 4 8" xfId="42404" xr:uid="{00000000-0005-0000-0000-000004290000}"/>
    <cellStyle name="20% - Accent3 8 4 9" xfId="45939" xr:uid="{00000000-0005-0000-0000-000005290000}"/>
    <cellStyle name="20% - Accent3 8 5" xfId="2920" xr:uid="{00000000-0005-0000-0000-000006290000}"/>
    <cellStyle name="20% - Accent3 8 5 2" xfId="6574" xr:uid="{00000000-0005-0000-0000-000007290000}"/>
    <cellStyle name="20% - Accent3 8 5 2 2" xfId="31851" xr:uid="{00000000-0005-0000-0000-000008290000}"/>
    <cellStyle name="20% - Accent3 8 5 2 3" xfId="17484" xr:uid="{00000000-0005-0000-0000-000009290000}"/>
    <cellStyle name="20% - Accent3 8 5 3" xfId="10109" xr:uid="{00000000-0005-0000-0000-00000A290000}"/>
    <cellStyle name="20% - Accent3 8 5 3 2" xfId="35649" xr:uid="{00000000-0005-0000-0000-00000B290000}"/>
    <cellStyle name="20% - Accent3 8 5 3 3" xfId="21229" xr:uid="{00000000-0005-0000-0000-00000C290000}"/>
    <cellStyle name="20% - Accent3 8 5 4" xfId="13649" xr:uid="{00000000-0005-0000-0000-00000D290000}"/>
    <cellStyle name="20% - Accent3 8 5 5" xfId="43214" xr:uid="{00000000-0005-0000-0000-00000E290000}"/>
    <cellStyle name="20% - Accent3 8 5 6" xfId="46749" xr:uid="{00000000-0005-0000-0000-00000F290000}"/>
    <cellStyle name="20% - Accent3 8 5 7" xfId="50284" xr:uid="{00000000-0005-0000-0000-000010290000}"/>
    <cellStyle name="20% - Accent3 8 6" xfId="4542" xr:uid="{00000000-0005-0000-0000-000011290000}"/>
    <cellStyle name="20% - Accent3 8 6 2" xfId="8194" xr:uid="{00000000-0005-0000-0000-000012290000}"/>
    <cellStyle name="20% - Accent3 8 6 2 2" xfId="33467" xr:uid="{00000000-0005-0000-0000-000013290000}"/>
    <cellStyle name="20% - Accent3 8 6 2 3" xfId="19100" xr:uid="{00000000-0005-0000-0000-000014290000}"/>
    <cellStyle name="20% - Accent3 8 6 3" xfId="11729" xr:uid="{00000000-0005-0000-0000-000015290000}"/>
    <cellStyle name="20% - Accent3 8 6 3 2" xfId="35650" xr:uid="{00000000-0005-0000-0000-000016290000}"/>
    <cellStyle name="20% - Accent3 8 6 3 3" xfId="21230" xr:uid="{00000000-0005-0000-0000-000017290000}"/>
    <cellStyle name="20% - Accent3 8 6 4" xfId="15269" xr:uid="{00000000-0005-0000-0000-000018290000}"/>
    <cellStyle name="20% - Accent3 8 6 5" xfId="44834" xr:uid="{00000000-0005-0000-0000-000019290000}"/>
    <cellStyle name="20% - Accent3 8 6 6" xfId="48369" xr:uid="{00000000-0005-0000-0000-00001A290000}"/>
    <cellStyle name="20% - Accent3 8 6 7" xfId="51904" xr:uid="{00000000-0005-0000-0000-00001B290000}"/>
    <cellStyle name="20% - Accent3 8 7" xfId="4960" xr:uid="{00000000-0005-0000-0000-00001C290000}"/>
    <cellStyle name="20% - Accent3 8 7 2" xfId="23973" xr:uid="{00000000-0005-0000-0000-00001D290000}"/>
    <cellStyle name="20% - Accent3 8 7 2 2" xfId="38604" xr:uid="{00000000-0005-0000-0000-00001E290000}"/>
    <cellStyle name="20% - Accent3 8 7 3" xfId="30235" xr:uid="{00000000-0005-0000-0000-00001F290000}"/>
    <cellStyle name="20% - Accent3 8 7 4" xfId="15868" xr:uid="{00000000-0005-0000-0000-000020290000}"/>
    <cellStyle name="20% - Accent3 8 8" xfId="8495" xr:uid="{00000000-0005-0000-0000-000021290000}"/>
    <cellStyle name="20% - Accent3 8 8 2" xfId="28619" xr:uid="{00000000-0005-0000-0000-000022290000}"/>
    <cellStyle name="20% - Accent3 8 8 3" xfId="15600" xr:uid="{00000000-0005-0000-0000-000023290000}"/>
    <cellStyle name="20% - Accent3 8 9" xfId="12034" xr:uid="{00000000-0005-0000-0000-000024290000}"/>
    <cellStyle name="20% - Accent3 8 9 2" xfId="35638" xr:uid="{00000000-0005-0000-0000-000025290000}"/>
    <cellStyle name="20% - Accent3 9" xfId="1229" xr:uid="{00000000-0005-0000-0000-000026290000}"/>
    <cellStyle name="20% - Accent3 9 10" xfId="27168" xr:uid="{00000000-0005-0000-0000-000027290000}"/>
    <cellStyle name="20% - Accent3 9 11" xfId="41614" xr:uid="{00000000-0005-0000-0000-000028290000}"/>
    <cellStyle name="20% - Accent3 9 12" xfId="45149" xr:uid="{00000000-0005-0000-0000-000029290000}"/>
    <cellStyle name="20% - Accent3 9 13" xfId="48684" xr:uid="{00000000-0005-0000-0000-00002A290000}"/>
    <cellStyle name="20% - Accent3 9 2" xfId="1532" xr:uid="{00000000-0005-0000-0000-00002B290000}"/>
    <cellStyle name="20% - Accent3 9 2 10" xfId="45412" xr:uid="{00000000-0005-0000-0000-00002C290000}"/>
    <cellStyle name="20% - Accent3 9 2 11" xfId="48947" xr:uid="{00000000-0005-0000-0000-00002D290000}"/>
    <cellStyle name="20% - Accent3 9 2 2" xfId="2381" xr:uid="{00000000-0005-0000-0000-00002E290000}"/>
    <cellStyle name="20% - Accent3 9 2 2 10" xfId="49750" xr:uid="{00000000-0005-0000-0000-00002F290000}"/>
    <cellStyle name="20% - Accent3 9 2 2 2" xfId="4001" xr:uid="{00000000-0005-0000-0000-000030290000}"/>
    <cellStyle name="20% - Accent3 9 2 2 2 2" xfId="7655" xr:uid="{00000000-0005-0000-0000-000031290000}"/>
    <cellStyle name="20% - Accent3 9 2 2 2 2 2" xfId="32932" xr:uid="{00000000-0005-0000-0000-000032290000}"/>
    <cellStyle name="20% - Accent3 9 2 2 2 2 3" xfId="18565" xr:uid="{00000000-0005-0000-0000-000033290000}"/>
    <cellStyle name="20% - Accent3 9 2 2 2 3" xfId="11190" xr:uid="{00000000-0005-0000-0000-000034290000}"/>
    <cellStyle name="20% - Accent3 9 2 2 2 3 2" xfId="35654" xr:uid="{00000000-0005-0000-0000-000035290000}"/>
    <cellStyle name="20% - Accent3 9 2 2 2 3 3" xfId="21233" xr:uid="{00000000-0005-0000-0000-000036290000}"/>
    <cellStyle name="20% - Accent3 9 2 2 2 4" xfId="14730" xr:uid="{00000000-0005-0000-0000-000037290000}"/>
    <cellStyle name="20% - Accent3 9 2 2 2 5" xfId="44295" xr:uid="{00000000-0005-0000-0000-000038290000}"/>
    <cellStyle name="20% - Accent3 9 2 2 2 6" xfId="47830" xr:uid="{00000000-0005-0000-0000-000039290000}"/>
    <cellStyle name="20% - Accent3 9 2 2 2 7" xfId="51365" xr:uid="{00000000-0005-0000-0000-00003A290000}"/>
    <cellStyle name="20% - Accent3 9 2 2 3" xfId="6040" xr:uid="{00000000-0005-0000-0000-00003B290000}"/>
    <cellStyle name="20% - Accent3 9 2 2 3 2" xfId="26405" xr:uid="{00000000-0005-0000-0000-00003C290000}"/>
    <cellStyle name="20% - Accent3 9 2 2 3 2 2" xfId="41036" xr:uid="{00000000-0005-0000-0000-00003D290000}"/>
    <cellStyle name="20% - Accent3 9 2 2 3 3" xfId="34548" xr:uid="{00000000-0005-0000-0000-00003E290000}"/>
    <cellStyle name="20% - Accent3 9 2 2 3 4" xfId="20181" xr:uid="{00000000-0005-0000-0000-00003F290000}"/>
    <cellStyle name="20% - Accent3 9 2 2 4" xfId="9575" xr:uid="{00000000-0005-0000-0000-000040290000}"/>
    <cellStyle name="20% - Accent3 9 2 2 4 2" xfId="25054" xr:uid="{00000000-0005-0000-0000-000041290000}"/>
    <cellStyle name="20% - Accent3 9 2 2 4 2 2" xfId="39685" xr:uid="{00000000-0005-0000-0000-000042290000}"/>
    <cellStyle name="20% - Accent3 9 2 2 4 3" xfId="31316" xr:uid="{00000000-0005-0000-0000-000043290000}"/>
    <cellStyle name="20% - Accent3 9 2 2 4 4" xfId="16949" xr:uid="{00000000-0005-0000-0000-000044290000}"/>
    <cellStyle name="20% - Accent3 9 2 2 5" xfId="13115" xr:uid="{00000000-0005-0000-0000-000045290000}"/>
    <cellStyle name="20% - Accent3 9 2 2 5 2" xfId="29700" xr:uid="{00000000-0005-0000-0000-000046290000}"/>
    <cellStyle name="20% - Accent3 9 2 2 6" xfId="21232" xr:uid="{00000000-0005-0000-0000-000047290000}"/>
    <cellStyle name="20% - Accent3 9 2 2 6 2" xfId="35653" xr:uid="{00000000-0005-0000-0000-000048290000}"/>
    <cellStyle name="20% - Accent3 9 2 2 7" xfId="27170" xr:uid="{00000000-0005-0000-0000-000049290000}"/>
    <cellStyle name="20% - Accent3 9 2 2 8" xfId="42680" xr:uid="{00000000-0005-0000-0000-00004A290000}"/>
    <cellStyle name="20% - Accent3 9 2 2 9" xfId="46215" xr:uid="{00000000-0005-0000-0000-00004B290000}"/>
    <cellStyle name="20% - Accent3 9 2 3" xfId="3197" xr:uid="{00000000-0005-0000-0000-00004C290000}"/>
    <cellStyle name="20% - Accent3 9 2 3 2" xfId="6851" xr:uid="{00000000-0005-0000-0000-00004D290000}"/>
    <cellStyle name="20% - Accent3 9 2 3 2 2" xfId="32128" xr:uid="{00000000-0005-0000-0000-00004E290000}"/>
    <cellStyle name="20% - Accent3 9 2 3 2 3" xfId="17761" xr:uid="{00000000-0005-0000-0000-00004F290000}"/>
    <cellStyle name="20% - Accent3 9 2 3 3" xfId="10386" xr:uid="{00000000-0005-0000-0000-000050290000}"/>
    <cellStyle name="20% - Accent3 9 2 3 3 2" xfId="35655" xr:uid="{00000000-0005-0000-0000-000051290000}"/>
    <cellStyle name="20% - Accent3 9 2 3 3 3" xfId="21234" xr:uid="{00000000-0005-0000-0000-000052290000}"/>
    <cellStyle name="20% - Accent3 9 2 3 4" xfId="13926" xr:uid="{00000000-0005-0000-0000-000053290000}"/>
    <cellStyle name="20% - Accent3 9 2 3 5" xfId="43491" xr:uid="{00000000-0005-0000-0000-000054290000}"/>
    <cellStyle name="20% - Accent3 9 2 3 6" xfId="47026" xr:uid="{00000000-0005-0000-0000-000055290000}"/>
    <cellStyle name="20% - Accent3 9 2 3 7" xfId="50561" xr:uid="{00000000-0005-0000-0000-000056290000}"/>
    <cellStyle name="20% - Accent3 9 2 4" xfId="5237" xr:uid="{00000000-0005-0000-0000-000057290000}"/>
    <cellStyle name="20% - Accent3 9 2 4 2" xfId="25602" xr:uid="{00000000-0005-0000-0000-000058290000}"/>
    <cellStyle name="20% - Accent3 9 2 4 2 2" xfId="40233" xr:uid="{00000000-0005-0000-0000-000059290000}"/>
    <cellStyle name="20% - Accent3 9 2 4 3" xfId="33744" xr:uid="{00000000-0005-0000-0000-00005A290000}"/>
    <cellStyle name="20% - Accent3 9 2 4 4" xfId="19377" xr:uid="{00000000-0005-0000-0000-00005B290000}"/>
    <cellStyle name="20% - Accent3 9 2 5" xfId="8772" xr:uid="{00000000-0005-0000-0000-00005C290000}"/>
    <cellStyle name="20% - Accent3 9 2 5 2" xfId="24250" xr:uid="{00000000-0005-0000-0000-00005D290000}"/>
    <cellStyle name="20% - Accent3 9 2 5 2 2" xfId="38881" xr:uid="{00000000-0005-0000-0000-00005E290000}"/>
    <cellStyle name="20% - Accent3 9 2 5 3" xfId="30512" xr:uid="{00000000-0005-0000-0000-00005F290000}"/>
    <cellStyle name="20% - Accent3 9 2 5 4" xfId="16145" xr:uid="{00000000-0005-0000-0000-000060290000}"/>
    <cellStyle name="20% - Accent3 9 2 6" xfId="12311" xr:uid="{00000000-0005-0000-0000-000061290000}"/>
    <cellStyle name="20% - Accent3 9 2 6 2" xfId="28896" xr:uid="{00000000-0005-0000-0000-000062290000}"/>
    <cellStyle name="20% - Accent3 9 2 7" xfId="21231" xr:uid="{00000000-0005-0000-0000-000063290000}"/>
    <cellStyle name="20% - Accent3 9 2 7 2" xfId="35652" xr:uid="{00000000-0005-0000-0000-000064290000}"/>
    <cellStyle name="20% - Accent3 9 2 8" xfId="27169" xr:uid="{00000000-0005-0000-0000-000065290000}"/>
    <cellStyle name="20% - Accent3 9 2 9" xfId="41877" xr:uid="{00000000-0005-0000-0000-000066290000}"/>
    <cellStyle name="20% - Accent3 9 3" xfId="1810" xr:uid="{00000000-0005-0000-0000-000067290000}"/>
    <cellStyle name="20% - Accent3 9 3 10" xfId="45689" xr:uid="{00000000-0005-0000-0000-000068290000}"/>
    <cellStyle name="20% - Accent3 9 3 11" xfId="49224" xr:uid="{00000000-0005-0000-0000-000069290000}"/>
    <cellStyle name="20% - Accent3 9 3 2" xfId="2658" xr:uid="{00000000-0005-0000-0000-00006A290000}"/>
    <cellStyle name="20% - Accent3 9 3 2 10" xfId="50026" xr:uid="{00000000-0005-0000-0000-00006B290000}"/>
    <cellStyle name="20% - Accent3 9 3 2 2" xfId="4278" xr:uid="{00000000-0005-0000-0000-00006C290000}"/>
    <cellStyle name="20% - Accent3 9 3 2 2 2" xfId="7932" xr:uid="{00000000-0005-0000-0000-00006D290000}"/>
    <cellStyle name="20% - Accent3 9 3 2 2 2 2" xfId="33209" xr:uid="{00000000-0005-0000-0000-00006E290000}"/>
    <cellStyle name="20% - Accent3 9 3 2 2 2 3" xfId="18842" xr:uid="{00000000-0005-0000-0000-00006F290000}"/>
    <cellStyle name="20% - Accent3 9 3 2 2 3" xfId="11467" xr:uid="{00000000-0005-0000-0000-000070290000}"/>
    <cellStyle name="20% - Accent3 9 3 2 2 3 2" xfId="35658" xr:uid="{00000000-0005-0000-0000-000071290000}"/>
    <cellStyle name="20% - Accent3 9 3 2 2 3 3" xfId="21237" xr:uid="{00000000-0005-0000-0000-000072290000}"/>
    <cellStyle name="20% - Accent3 9 3 2 2 4" xfId="15007" xr:uid="{00000000-0005-0000-0000-000073290000}"/>
    <cellStyle name="20% - Accent3 9 3 2 2 5" xfId="44572" xr:uid="{00000000-0005-0000-0000-000074290000}"/>
    <cellStyle name="20% - Accent3 9 3 2 2 6" xfId="48107" xr:uid="{00000000-0005-0000-0000-000075290000}"/>
    <cellStyle name="20% - Accent3 9 3 2 2 7" xfId="51642" xr:uid="{00000000-0005-0000-0000-000076290000}"/>
    <cellStyle name="20% - Accent3 9 3 2 3" xfId="6316" xr:uid="{00000000-0005-0000-0000-000077290000}"/>
    <cellStyle name="20% - Accent3 9 3 2 3 2" xfId="26681" xr:uid="{00000000-0005-0000-0000-000078290000}"/>
    <cellStyle name="20% - Accent3 9 3 2 3 2 2" xfId="41312" xr:uid="{00000000-0005-0000-0000-000079290000}"/>
    <cellStyle name="20% - Accent3 9 3 2 3 3" xfId="34825" xr:uid="{00000000-0005-0000-0000-00007A290000}"/>
    <cellStyle name="20% - Accent3 9 3 2 3 4" xfId="20458" xr:uid="{00000000-0005-0000-0000-00007B290000}"/>
    <cellStyle name="20% - Accent3 9 3 2 4" xfId="9851" xr:uid="{00000000-0005-0000-0000-00007C290000}"/>
    <cellStyle name="20% - Accent3 9 3 2 4 2" xfId="25330" xr:uid="{00000000-0005-0000-0000-00007D290000}"/>
    <cellStyle name="20% - Accent3 9 3 2 4 2 2" xfId="39961" xr:uid="{00000000-0005-0000-0000-00007E290000}"/>
    <cellStyle name="20% - Accent3 9 3 2 4 3" xfId="31593" xr:uid="{00000000-0005-0000-0000-00007F290000}"/>
    <cellStyle name="20% - Accent3 9 3 2 4 4" xfId="17226" xr:uid="{00000000-0005-0000-0000-000080290000}"/>
    <cellStyle name="20% - Accent3 9 3 2 5" xfId="13391" xr:uid="{00000000-0005-0000-0000-000081290000}"/>
    <cellStyle name="20% - Accent3 9 3 2 5 2" xfId="29977" xr:uid="{00000000-0005-0000-0000-000082290000}"/>
    <cellStyle name="20% - Accent3 9 3 2 6" xfId="21236" xr:uid="{00000000-0005-0000-0000-000083290000}"/>
    <cellStyle name="20% - Accent3 9 3 2 6 2" xfId="35657" xr:uid="{00000000-0005-0000-0000-000084290000}"/>
    <cellStyle name="20% - Accent3 9 3 2 7" xfId="27172" xr:uid="{00000000-0005-0000-0000-000085290000}"/>
    <cellStyle name="20% - Accent3 9 3 2 8" xfId="42956" xr:uid="{00000000-0005-0000-0000-000086290000}"/>
    <cellStyle name="20% - Accent3 9 3 2 9" xfId="46491" xr:uid="{00000000-0005-0000-0000-000087290000}"/>
    <cellStyle name="20% - Accent3 9 3 3" xfId="3474" xr:uid="{00000000-0005-0000-0000-000088290000}"/>
    <cellStyle name="20% - Accent3 9 3 3 2" xfId="7128" xr:uid="{00000000-0005-0000-0000-000089290000}"/>
    <cellStyle name="20% - Accent3 9 3 3 2 2" xfId="32405" xr:uid="{00000000-0005-0000-0000-00008A290000}"/>
    <cellStyle name="20% - Accent3 9 3 3 2 3" xfId="18038" xr:uid="{00000000-0005-0000-0000-00008B290000}"/>
    <cellStyle name="20% - Accent3 9 3 3 3" xfId="10663" xr:uid="{00000000-0005-0000-0000-00008C290000}"/>
    <cellStyle name="20% - Accent3 9 3 3 3 2" xfId="35659" xr:uid="{00000000-0005-0000-0000-00008D290000}"/>
    <cellStyle name="20% - Accent3 9 3 3 3 3" xfId="21238" xr:uid="{00000000-0005-0000-0000-00008E290000}"/>
    <cellStyle name="20% - Accent3 9 3 3 4" xfId="14203" xr:uid="{00000000-0005-0000-0000-00008F290000}"/>
    <cellStyle name="20% - Accent3 9 3 3 5" xfId="43768" xr:uid="{00000000-0005-0000-0000-000090290000}"/>
    <cellStyle name="20% - Accent3 9 3 3 6" xfId="47303" xr:uid="{00000000-0005-0000-0000-000091290000}"/>
    <cellStyle name="20% - Accent3 9 3 3 7" xfId="50838" xr:uid="{00000000-0005-0000-0000-000092290000}"/>
    <cellStyle name="20% - Accent3 9 3 4" xfId="5514" xr:uid="{00000000-0005-0000-0000-000093290000}"/>
    <cellStyle name="20% - Accent3 9 3 4 2" xfId="25879" xr:uid="{00000000-0005-0000-0000-000094290000}"/>
    <cellStyle name="20% - Accent3 9 3 4 2 2" xfId="40510" xr:uid="{00000000-0005-0000-0000-000095290000}"/>
    <cellStyle name="20% - Accent3 9 3 4 3" xfId="34021" xr:uid="{00000000-0005-0000-0000-000096290000}"/>
    <cellStyle name="20% - Accent3 9 3 4 4" xfId="19654" xr:uid="{00000000-0005-0000-0000-000097290000}"/>
    <cellStyle name="20% - Accent3 9 3 5" xfId="9049" xr:uid="{00000000-0005-0000-0000-000098290000}"/>
    <cellStyle name="20% - Accent3 9 3 5 2" xfId="24527" xr:uid="{00000000-0005-0000-0000-000099290000}"/>
    <cellStyle name="20% - Accent3 9 3 5 2 2" xfId="39158" xr:uid="{00000000-0005-0000-0000-00009A290000}"/>
    <cellStyle name="20% - Accent3 9 3 5 3" xfId="30789" xr:uid="{00000000-0005-0000-0000-00009B290000}"/>
    <cellStyle name="20% - Accent3 9 3 5 4" xfId="16422" xr:uid="{00000000-0005-0000-0000-00009C290000}"/>
    <cellStyle name="20% - Accent3 9 3 6" xfId="12588" xr:uid="{00000000-0005-0000-0000-00009D290000}"/>
    <cellStyle name="20% - Accent3 9 3 6 2" xfId="29173" xr:uid="{00000000-0005-0000-0000-00009E290000}"/>
    <cellStyle name="20% - Accent3 9 3 7" xfId="21235" xr:uid="{00000000-0005-0000-0000-00009F290000}"/>
    <cellStyle name="20% - Accent3 9 3 7 2" xfId="35656" xr:uid="{00000000-0005-0000-0000-0000A0290000}"/>
    <cellStyle name="20% - Accent3 9 3 8" xfId="27171" xr:uid="{00000000-0005-0000-0000-0000A1290000}"/>
    <cellStyle name="20% - Accent3 9 3 9" xfId="42154" xr:uid="{00000000-0005-0000-0000-0000A2290000}"/>
    <cellStyle name="20% - Accent3 9 4" xfId="2119" xr:uid="{00000000-0005-0000-0000-0000A3290000}"/>
    <cellStyle name="20% - Accent3 9 4 10" xfId="49488" xr:uid="{00000000-0005-0000-0000-0000A4290000}"/>
    <cellStyle name="20% - Accent3 9 4 2" xfId="3739" xr:uid="{00000000-0005-0000-0000-0000A5290000}"/>
    <cellStyle name="20% - Accent3 9 4 2 2" xfId="7393" xr:uid="{00000000-0005-0000-0000-0000A6290000}"/>
    <cellStyle name="20% - Accent3 9 4 2 2 2" xfId="32670" xr:uid="{00000000-0005-0000-0000-0000A7290000}"/>
    <cellStyle name="20% - Accent3 9 4 2 2 3" xfId="18303" xr:uid="{00000000-0005-0000-0000-0000A8290000}"/>
    <cellStyle name="20% - Accent3 9 4 2 3" xfId="10928" xr:uid="{00000000-0005-0000-0000-0000A9290000}"/>
    <cellStyle name="20% - Accent3 9 4 2 3 2" xfId="35661" xr:uid="{00000000-0005-0000-0000-0000AA290000}"/>
    <cellStyle name="20% - Accent3 9 4 2 3 3" xfId="21240" xr:uid="{00000000-0005-0000-0000-0000AB290000}"/>
    <cellStyle name="20% - Accent3 9 4 2 4" xfId="14468" xr:uid="{00000000-0005-0000-0000-0000AC290000}"/>
    <cellStyle name="20% - Accent3 9 4 2 5" xfId="44033" xr:uid="{00000000-0005-0000-0000-0000AD290000}"/>
    <cellStyle name="20% - Accent3 9 4 2 6" xfId="47568" xr:uid="{00000000-0005-0000-0000-0000AE290000}"/>
    <cellStyle name="20% - Accent3 9 4 2 7" xfId="51103" xr:uid="{00000000-0005-0000-0000-0000AF290000}"/>
    <cellStyle name="20% - Accent3 9 4 3" xfId="5778" xr:uid="{00000000-0005-0000-0000-0000B0290000}"/>
    <cellStyle name="20% - Accent3 9 4 3 2" xfId="26143" xr:uid="{00000000-0005-0000-0000-0000B1290000}"/>
    <cellStyle name="20% - Accent3 9 4 3 2 2" xfId="40774" xr:uid="{00000000-0005-0000-0000-0000B2290000}"/>
    <cellStyle name="20% - Accent3 9 4 3 3" xfId="34286" xr:uid="{00000000-0005-0000-0000-0000B3290000}"/>
    <cellStyle name="20% - Accent3 9 4 3 4" xfId="19919" xr:uid="{00000000-0005-0000-0000-0000B4290000}"/>
    <cellStyle name="20% - Accent3 9 4 4" xfId="9313" xr:uid="{00000000-0005-0000-0000-0000B5290000}"/>
    <cellStyle name="20% - Accent3 9 4 4 2" xfId="24792" xr:uid="{00000000-0005-0000-0000-0000B6290000}"/>
    <cellStyle name="20% - Accent3 9 4 4 2 2" xfId="39423" xr:uid="{00000000-0005-0000-0000-0000B7290000}"/>
    <cellStyle name="20% - Accent3 9 4 4 3" xfId="31054" xr:uid="{00000000-0005-0000-0000-0000B8290000}"/>
    <cellStyle name="20% - Accent3 9 4 4 4" xfId="16687" xr:uid="{00000000-0005-0000-0000-0000B9290000}"/>
    <cellStyle name="20% - Accent3 9 4 5" xfId="12853" xr:uid="{00000000-0005-0000-0000-0000BA290000}"/>
    <cellStyle name="20% - Accent3 9 4 5 2" xfId="29438" xr:uid="{00000000-0005-0000-0000-0000BB290000}"/>
    <cellStyle name="20% - Accent3 9 4 6" xfId="21239" xr:uid="{00000000-0005-0000-0000-0000BC290000}"/>
    <cellStyle name="20% - Accent3 9 4 6 2" xfId="35660" xr:uid="{00000000-0005-0000-0000-0000BD290000}"/>
    <cellStyle name="20% - Accent3 9 4 7" xfId="27173" xr:uid="{00000000-0005-0000-0000-0000BE290000}"/>
    <cellStyle name="20% - Accent3 9 4 8" xfId="42418" xr:uid="{00000000-0005-0000-0000-0000BF290000}"/>
    <cellStyle name="20% - Accent3 9 4 9" xfId="45953" xr:uid="{00000000-0005-0000-0000-0000C0290000}"/>
    <cellStyle name="20% - Accent3 9 5" xfId="2934" xr:uid="{00000000-0005-0000-0000-0000C1290000}"/>
    <cellStyle name="20% - Accent3 9 5 2" xfId="6588" xr:uid="{00000000-0005-0000-0000-0000C2290000}"/>
    <cellStyle name="20% - Accent3 9 5 2 2" xfId="31865" xr:uid="{00000000-0005-0000-0000-0000C3290000}"/>
    <cellStyle name="20% - Accent3 9 5 2 3" xfId="17498" xr:uid="{00000000-0005-0000-0000-0000C4290000}"/>
    <cellStyle name="20% - Accent3 9 5 3" xfId="10123" xr:uid="{00000000-0005-0000-0000-0000C5290000}"/>
    <cellStyle name="20% - Accent3 9 5 3 2" xfId="35662" xr:uid="{00000000-0005-0000-0000-0000C6290000}"/>
    <cellStyle name="20% - Accent3 9 5 3 3" xfId="21241" xr:uid="{00000000-0005-0000-0000-0000C7290000}"/>
    <cellStyle name="20% - Accent3 9 5 4" xfId="13663" xr:uid="{00000000-0005-0000-0000-0000C8290000}"/>
    <cellStyle name="20% - Accent3 9 5 5" xfId="43228" xr:uid="{00000000-0005-0000-0000-0000C9290000}"/>
    <cellStyle name="20% - Accent3 9 5 6" xfId="46763" xr:uid="{00000000-0005-0000-0000-0000CA290000}"/>
    <cellStyle name="20% - Accent3 9 5 7" xfId="50298" xr:uid="{00000000-0005-0000-0000-0000CB290000}"/>
    <cellStyle name="20% - Accent3 9 6" xfId="4556" xr:uid="{00000000-0005-0000-0000-0000CC290000}"/>
    <cellStyle name="20% - Accent3 9 6 2" xfId="8208" xr:uid="{00000000-0005-0000-0000-0000CD290000}"/>
    <cellStyle name="20% - Accent3 9 6 2 2" xfId="33481" xr:uid="{00000000-0005-0000-0000-0000CE290000}"/>
    <cellStyle name="20% - Accent3 9 6 2 3" xfId="19114" xr:uid="{00000000-0005-0000-0000-0000CF290000}"/>
    <cellStyle name="20% - Accent3 9 6 3" xfId="11743" xr:uid="{00000000-0005-0000-0000-0000D0290000}"/>
    <cellStyle name="20% - Accent3 9 6 3 2" xfId="35663" xr:uid="{00000000-0005-0000-0000-0000D1290000}"/>
    <cellStyle name="20% - Accent3 9 6 3 3" xfId="21242" xr:uid="{00000000-0005-0000-0000-0000D2290000}"/>
    <cellStyle name="20% - Accent3 9 6 4" xfId="15283" xr:uid="{00000000-0005-0000-0000-0000D3290000}"/>
    <cellStyle name="20% - Accent3 9 6 5" xfId="44848" xr:uid="{00000000-0005-0000-0000-0000D4290000}"/>
    <cellStyle name="20% - Accent3 9 6 6" xfId="48383" xr:uid="{00000000-0005-0000-0000-0000D5290000}"/>
    <cellStyle name="20% - Accent3 9 6 7" xfId="51918" xr:uid="{00000000-0005-0000-0000-0000D6290000}"/>
    <cellStyle name="20% - Accent3 9 7" xfId="4974" xr:uid="{00000000-0005-0000-0000-0000D7290000}"/>
    <cellStyle name="20% - Accent3 9 7 2" xfId="23987" xr:uid="{00000000-0005-0000-0000-0000D8290000}"/>
    <cellStyle name="20% - Accent3 9 7 2 2" xfId="38618" xr:uid="{00000000-0005-0000-0000-0000D9290000}"/>
    <cellStyle name="20% - Accent3 9 7 3" xfId="30249" xr:uid="{00000000-0005-0000-0000-0000DA290000}"/>
    <cellStyle name="20% - Accent3 9 7 4" xfId="15882" xr:uid="{00000000-0005-0000-0000-0000DB290000}"/>
    <cellStyle name="20% - Accent3 9 8" xfId="8509" xr:uid="{00000000-0005-0000-0000-0000DC290000}"/>
    <cellStyle name="20% - Accent3 9 8 2" xfId="28633" xr:uid="{00000000-0005-0000-0000-0000DD290000}"/>
    <cellStyle name="20% - Accent3 9 8 3" xfId="15614" xr:uid="{00000000-0005-0000-0000-0000DE290000}"/>
    <cellStyle name="20% - Accent3 9 9" xfId="12048" xr:uid="{00000000-0005-0000-0000-0000DF290000}"/>
    <cellStyle name="20% - Accent3 9 9 2" xfId="35651" xr:uid="{00000000-0005-0000-0000-0000E0290000}"/>
    <cellStyle name="20% - Accent4" xfId="652" builtinId="42" customBuiltin="1"/>
    <cellStyle name="20% - Accent4 10" xfId="1259" xr:uid="{00000000-0005-0000-0000-0000E2290000}"/>
    <cellStyle name="20% - Accent4 10 10" xfId="27174" xr:uid="{00000000-0005-0000-0000-0000E3290000}"/>
    <cellStyle name="20% - Accent4 10 11" xfId="41644" xr:uid="{00000000-0005-0000-0000-0000E4290000}"/>
    <cellStyle name="20% - Accent4 10 12" xfId="45179" xr:uid="{00000000-0005-0000-0000-0000E5290000}"/>
    <cellStyle name="20% - Accent4 10 13" xfId="48714" xr:uid="{00000000-0005-0000-0000-0000E6290000}"/>
    <cellStyle name="20% - Accent4 10 2" xfId="1562" xr:uid="{00000000-0005-0000-0000-0000E7290000}"/>
    <cellStyle name="20% - Accent4 10 2 10" xfId="45442" xr:uid="{00000000-0005-0000-0000-0000E8290000}"/>
    <cellStyle name="20% - Accent4 10 2 11" xfId="48977" xr:uid="{00000000-0005-0000-0000-0000E9290000}"/>
    <cellStyle name="20% - Accent4 10 2 2" xfId="2411" xr:uid="{00000000-0005-0000-0000-0000EA290000}"/>
    <cellStyle name="20% - Accent4 10 2 2 10" xfId="49780" xr:uid="{00000000-0005-0000-0000-0000EB290000}"/>
    <cellStyle name="20% - Accent4 10 2 2 2" xfId="4031" xr:uid="{00000000-0005-0000-0000-0000EC290000}"/>
    <cellStyle name="20% - Accent4 10 2 2 2 2" xfId="7685" xr:uid="{00000000-0005-0000-0000-0000ED290000}"/>
    <cellStyle name="20% - Accent4 10 2 2 2 2 2" xfId="32962" xr:uid="{00000000-0005-0000-0000-0000EE290000}"/>
    <cellStyle name="20% - Accent4 10 2 2 2 2 3" xfId="18595" xr:uid="{00000000-0005-0000-0000-0000EF290000}"/>
    <cellStyle name="20% - Accent4 10 2 2 2 3" xfId="11220" xr:uid="{00000000-0005-0000-0000-0000F0290000}"/>
    <cellStyle name="20% - Accent4 10 2 2 2 3 2" xfId="35667" xr:uid="{00000000-0005-0000-0000-0000F1290000}"/>
    <cellStyle name="20% - Accent4 10 2 2 2 3 3" xfId="21245" xr:uid="{00000000-0005-0000-0000-0000F2290000}"/>
    <cellStyle name="20% - Accent4 10 2 2 2 4" xfId="14760" xr:uid="{00000000-0005-0000-0000-0000F3290000}"/>
    <cellStyle name="20% - Accent4 10 2 2 2 5" xfId="44325" xr:uid="{00000000-0005-0000-0000-0000F4290000}"/>
    <cellStyle name="20% - Accent4 10 2 2 2 6" xfId="47860" xr:uid="{00000000-0005-0000-0000-0000F5290000}"/>
    <cellStyle name="20% - Accent4 10 2 2 2 7" xfId="51395" xr:uid="{00000000-0005-0000-0000-0000F6290000}"/>
    <cellStyle name="20% - Accent4 10 2 2 3" xfId="6070" xr:uid="{00000000-0005-0000-0000-0000F7290000}"/>
    <cellStyle name="20% - Accent4 10 2 2 3 2" xfId="26435" xr:uid="{00000000-0005-0000-0000-0000F8290000}"/>
    <cellStyle name="20% - Accent4 10 2 2 3 2 2" xfId="41066" xr:uid="{00000000-0005-0000-0000-0000F9290000}"/>
    <cellStyle name="20% - Accent4 10 2 2 3 3" xfId="34578" xr:uid="{00000000-0005-0000-0000-0000FA290000}"/>
    <cellStyle name="20% - Accent4 10 2 2 3 4" xfId="20211" xr:uid="{00000000-0005-0000-0000-0000FB290000}"/>
    <cellStyle name="20% - Accent4 10 2 2 4" xfId="9605" xr:uid="{00000000-0005-0000-0000-0000FC290000}"/>
    <cellStyle name="20% - Accent4 10 2 2 4 2" xfId="25084" xr:uid="{00000000-0005-0000-0000-0000FD290000}"/>
    <cellStyle name="20% - Accent4 10 2 2 4 2 2" xfId="39715" xr:uid="{00000000-0005-0000-0000-0000FE290000}"/>
    <cellStyle name="20% - Accent4 10 2 2 4 3" xfId="31346" xr:uid="{00000000-0005-0000-0000-0000FF290000}"/>
    <cellStyle name="20% - Accent4 10 2 2 4 4" xfId="16979" xr:uid="{00000000-0005-0000-0000-0000002A0000}"/>
    <cellStyle name="20% - Accent4 10 2 2 5" xfId="13145" xr:uid="{00000000-0005-0000-0000-0000012A0000}"/>
    <cellStyle name="20% - Accent4 10 2 2 5 2" xfId="29730" xr:uid="{00000000-0005-0000-0000-0000022A0000}"/>
    <cellStyle name="20% - Accent4 10 2 2 6" xfId="21244" xr:uid="{00000000-0005-0000-0000-0000032A0000}"/>
    <cellStyle name="20% - Accent4 10 2 2 6 2" xfId="35666" xr:uid="{00000000-0005-0000-0000-0000042A0000}"/>
    <cellStyle name="20% - Accent4 10 2 2 7" xfId="27176" xr:uid="{00000000-0005-0000-0000-0000052A0000}"/>
    <cellStyle name="20% - Accent4 10 2 2 8" xfId="42710" xr:uid="{00000000-0005-0000-0000-0000062A0000}"/>
    <cellStyle name="20% - Accent4 10 2 2 9" xfId="46245" xr:uid="{00000000-0005-0000-0000-0000072A0000}"/>
    <cellStyle name="20% - Accent4 10 2 3" xfId="3227" xr:uid="{00000000-0005-0000-0000-0000082A0000}"/>
    <cellStyle name="20% - Accent4 10 2 3 2" xfId="6881" xr:uid="{00000000-0005-0000-0000-0000092A0000}"/>
    <cellStyle name="20% - Accent4 10 2 3 2 2" xfId="32158" xr:uid="{00000000-0005-0000-0000-00000A2A0000}"/>
    <cellStyle name="20% - Accent4 10 2 3 2 3" xfId="17791" xr:uid="{00000000-0005-0000-0000-00000B2A0000}"/>
    <cellStyle name="20% - Accent4 10 2 3 3" xfId="10416" xr:uid="{00000000-0005-0000-0000-00000C2A0000}"/>
    <cellStyle name="20% - Accent4 10 2 3 3 2" xfId="35668" xr:uid="{00000000-0005-0000-0000-00000D2A0000}"/>
    <cellStyle name="20% - Accent4 10 2 3 3 3" xfId="21246" xr:uid="{00000000-0005-0000-0000-00000E2A0000}"/>
    <cellStyle name="20% - Accent4 10 2 3 4" xfId="13956" xr:uid="{00000000-0005-0000-0000-00000F2A0000}"/>
    <cellStyle name="20% - Accent4 10 2 3 5" xfId="43521" xr:uid="{00000000-0005-0000-0000-0000102A0000}"/>
    <cellStyle name="20% - Accent4 10 2 3 6" xfId="47056" xr:uid="{00000000-0005-0000-0000-0000112A0000}"/>
    <cellStyle name="20% - Accent4 10 2 3 7" xfId="50591" xr:uid="{00000000-0005-0000-0000-0000122A0000}"/>
    <cellStyle name="20% - Accent4 10 2 4" xfId="5267" xr:uid="{00000000-0005-0000-0000-0000132A0000}"/>
    <cellStyle name="20% - Accent4 10 2 4 2" xfId="25632" xr:uid="{00000000-0005-0000-0000-0000142A0000}"/>
    <cellStyle name="20% - Accent4 10 2 4 2 2" xfId="40263" xr:uid="{00000000-0005-0000-0000-0000152A0000}"/>
    <cellStyle name="20% - Accent4 10 2 4 3" xfId="33774" xr:uid="{00000000-0005-0000-0000-0000162A0000}"/>
    <cellStyle name="20% - Accent4 10 2 4 4" xfId="19407" xr:uid="{00000000-0005-0000-0000-0000172A0000}"/>
    <cellStyle name="20% - Accent4 10 2 5" xfId="8802" xr:uid="{00000000-0005-0000-0000-0000182A0000}"/>
    <cellStyle name="20% - Accent4 10 2 5 2" xfId="24280" xr:uid="{00000000-0005-0000-0000-0000192A0000}"/>
    <cellStyle name="20% - Accent4 10 2 5 2 2" xfId="38911" xr:uid="{00000000-0005-0000-0000-00001A2A0000}"/>
    <cellStyle name="20% - Accent4 10 2 5 3" xfId="30542" xr:uid="{00000000-0005-0000-0000-00001B2A0000}"/>
    <cellStyle name="20% - Accent4 10 2 5 4" xfId="16175" xr:uid="{00000000-0005-0000-0000-00001C2A0000}"/>
    <cellStyle name="20% - Accent4 10 2 6" xfId="12341" xr:uid="{00000000-0005-0000-0000-00001D2A0000}"/>
    <cellStyle name="20% - Accent4 10 2 6 2" xfId="28926" xr:uid="{00000000-0005-0000-0000-00001E2A0000}"/>
    <cellStyle name="20% - Accent4 10 2 7" xfId="21243" xr:uid="{00000000-0005-0000-0000-00001F2A0000}"/>
    <cellStyle name="20% - Accent4 10 2 7 2" xfId="35665" xr:uid="{00000000-0005-0000-0000-0000202A0000}"/>
    <cellStyle name="20% - Accent4 10 2 8" xfId="27175" xr:uid="{00000000-0005-0000-0000-0000212A0000}"/>
    <cellStyle name="20% - Accent4 10 2 9" xfId="41907" xr:uid="{00000000-0005-0000-0000-0000222A0000}"/>
    <cellStyle name="20% - Accent4 10 3" xfId="1840" xr:uid="{00000000-0005-0000-0000-0000232A0000}"/>
    <cellStyle name="20% - Accent4 10 3 10" xfId="45719" xr:uid="{00000000-0005-0000-0000-0000242A0000}"/>
    <cellStyle name="20% - Accent4 10 3 11" xfId="49254" xr:uid="{00000000-0005-0000-0000-0000252A0000}"/>
    <cellStyle name="20% - Accent4 10 3 2" xfId="2688" xr:uid="{00000000-0005-0000-0000-0000262A0000}"/>
    <cellStyle name="20% - Accent4 10 3 2 10" xfId="50056" xr:uid="{00000000-0005-0000-0000-0000272A0000}"/>
    <cellStyle name="20% - Accent4 10 3 2 2" xfId="4308" xr:uid="{00000000-0005-0000-0000-0000282A0000}"/>
    <cellStyle name="20% - Accent4 10 3 2 2 2" xfId="7962" xr:uid="{00000000-0005-0000-0000-0000292A0000}"/>
    <cellStyle name="20% - Accent4 10 3 2 2 2 2" xfId="33239" xr:uid="{00000000-0005-0000-0000-00002A2A0000}"/>
    <cellStyle name="20% - Accent4 10 3 2 2 2 3" xfId="18872" xr:uid="{00000000-0005-0000-0000-00002B2A0000}"/>
    <cellStyle name="20% - Accent4 10 3 2 2 3" xfId="11497" xr:uid="{00000000-0005-0000-0000-00002C2A0000}"/>
    <cellStyle name="20% - Accent4 10 3 2 2 3 2" xfId="35671" xr:uid="{00000000-0005-0000-0000-00002D2A0000}"/>
    <cellStyle name="20% - Accent4 10 3 2 2 3 3" xfId="21249" xr:uid="{00000000-0005-0000-0000-00002E2A0000}"/>
    <cellStyle name="20% - Accent4 10 3 2 2 4" xfId="15037" xr:uid="{00000000-0005-0000-0000-00002F2A0000}"/>
    <cellStyle name="20% - Accent4 10 3 2 2 5" xfId="44602" xr:uid="{00000000-0005-0000-0000-0000302A0000}"/>
    <cellStyle name="20% - Accent4 10 3 2 2 6" xfId="48137" xr:uid="{00000000-0005-0000-0000-0000312A0000}"/>
    <cellStyle name="20% - Accent4 10 3 2 2 7" xfId="51672" xr:uid="{00000000-0005-0000-0000-0000322A0000}"/>
    <cellStyle name="20% - Accent4 10 3 2 3" xfId="6346" xr:uid="{00000000-0005-0000-0000-0000332A0000}"/>
    <cellStyle name="20% - Accent4 10 3 2 3 2" xfId="26711" xr:uid="{00000000-0005-0000-0000-0000342A0000}"/>
    <cellStyle name="20% - Accent4 10 3 2 3 2 2" xfId="41342" xr:uid="{00000000-0005-0000-0000-0000352A0000}"/>
    <cellStyle name="20% - Accent4 10 3 2 3 3" xfId="34855" xr:uid="{00000000-0005-0000-0000-0000362A0000}"/>
    <cellStyle name="20% - Accent4 10 3 2 3 4" xfId="20488" xr:uid="{00000000-0005-0000-0000-0000372A0000}"/>
    <cellStyle name="20% - Accent4 10 3 2 4" xfId="9881" xr:uid="{00000000-0005-0000-0000-0000382A0000}"/>
    <cellStyle name="20% - Accent4 10 3 2 4 2" xfId="25360" xr:uid="{00000000-0005-0000-0000-0000392A0000}"/>
    <cellStyle name="20% - Accent4 10 3 2 4 2 2" xfId="39991" xr:uid="{00000000-0005-0000-0000-00003A2A0000}"/>
    <cellStyle name="20% - Accent4 10 3 2 4 3" xfId="31623" xr:uid="{00000000-0005-0000-0000-00003B2A0000}"/>
    <cellStyle name="20% - Accent4 10 3 2 4 4" xfId="17256" xr:uid="{00000000-0005-0000-0000-00003C2A0000}"/>
    <cellStyle name="20% - Accent4 10 3 2 5" xfId="13421" xr:uid="{00000000-0005-0000-0000-00003D2A0000}"/>
    <cellStyle name="20% - Accent4 10 3 2 5 2" xfId="30007" xr:uid="{00000000-0005-0000-0000-00003E2A0000}"/>
    <cellStyle name="20% - Accent4 10 3 2 6" xfId="21248" xr:uid="{00000000-0005-0000-0000-00003F2A0000}"/>
    <cellStyle name="20% - Accent4 10 3 2 6 2" xfId="35670" xr:uid="{00000000-0005-0000-0000-0000402A0000}"/>
    <cellStyle name="20% - Accent4 10 3 2 7" xfId="27178" xr:uid="{00000000-0005-0000-0000-0000412A0000}"/>
    <cellStyle name="20% - Accent4 10 3 2 8" xfId="42986" xr:uid="{00000000-0005-0000-0000-0000422A0000}"/>
    <cellStyle name="20% - Accent4 10 3 2 9" xfId="46521" xr:uid="{00000000-0005-0000-0000-0000432A0000}"/>
    <cellStyle name="20% - Accent4 10 3 3" xfId="3504" xr:uid="{00000000-0005-0000-0000-0000442A0000}"/>
    <cellStyle name="20% - Accent4 10 3 3 2" xfId="7158" xr:uid="{00000000-0005-0000-0000-0000452A0000}"/>
    <cellStyle name="20% - Accent4 10 3 3 2 2" xfId="32435" xr:uid="{00000000-0005-0000-0000-0000462A0000}"/>
    <cellStyle name="20% - Accent4 10 3 3 2 3" xfId="18068" xr:uid="{00000000-0005-0000-0000-0000472A0000}"/>
    <cellStyle name="20% - Accent4 10 3 3 3" xfId="10693" xr:uid="{00000000-0005-0000-0000-0000482A0000}"/>
    <cellStyle name="20% - Accent4 10 3 3 3 2" xfId="35672" xr:uid="{00000000-0005-0000-0000-0000492A0000}"/>
    <cellStyle name="20% - Accent4 10 3 3 3 3" xfId="21250" xr:uid="{00000000-0005-0000-0000-00004A2A0000}"/>
    <cellStyle name="20% - Accent4 10 3 3 4" xfId="14233" xr:uid="{00000000-0005-0000-0000-00004B2A0000}"/>
    <cellStyle name="20% - Accent4 10 3 3 5" xfId="43798" xr:uid="{00000000-0005-0000-0000-00004C2A0000}"/>
    <cellStyle name="20% - Accent4 10 3 3 6" xfId="47333" xr:uid="{00000000-0005-0000-0000-00004D2A0000}"/>
    <cellStyle name="20% - Accent4 10 3 3 7" xfId="50868" xr:uid="{00000000-0005-0000-0000-00004E2A0000}"/>
    <cellStyle name="20% - Accent4 10 3 4" xfId="5544" xr:uid="{00000000-0005-0000-0000-00004F2A0000}"/>
    <cellStyle name="20% - Accent4 10 3 4 2" xfId="25909" xr:uid="{00000000-0005-0000-0000-0000502A0000}"/>
    <cellStyle name="20% - Accent4 10 3 4 2 2" xfId="40540" xr:uid="{00000000-0005-0000-0000-0000512A0000}"/>
    <cellStyle name="20% - Accent4 10 3 4 3" xfId="34051" xr:uid="{00000000-0005-0000-0000-0000522A0000}"/>
    <cellStyle name="20% - Accent4 10 3 4 4" xfId="19684" xr:uid="{00000000-0005-0000-0000-0000532A0000}"/>
    <cellStyle name="20% - Accent4 10 3 5" xfId="9079" xr:uid="{00000000-0005-0000-0000-0000542A0000}"/>
    <cellStyle name="20% - Accent4 10 3 5 2" xfId="24557" xr:uid="{00000000-0005-0000-0000-0000552A0000}"/>
    <cellStyle name="20% - Accent4 10 3 5 2 2" xfId="39188" xr:uid="{00000000-0005-0000-0000-0000562A0000}"/>
    <cellStyle name="20% - Accent4 10 3 5 3" xfId="30819" xr:uid="{00000000-0005-0000-0000-0000572A0000}"/>
    <cellStyle name="20% - Accent4 10 3 5 4" xfId="16452" xr:uid="{00000000-0005-0000-0000-0000582A0000}"/>
    <cellStyle name="20% - Accent4 10 3 6" xfId="12618" xr:uid="{00000000-0005-0000-0000-0000592A0000}"/>
    <cellStyle name="20% - Accent4 10 3 6 2" xfId="29203" xr:uid="{00000000-0005-0000-0000-00005A2A0000}"/>
    <cellStyle name="20% - Accent4 10 3 7" xfId="21247" xr:uid="{00000000-0005-0000-0000-00005B2A0000}"/>
    <cellStyle name="20% - Accent4 10 3 7 2" xfId="35669" xr:uid="{00000000-0005-0000-0000-00005C2A0000}"/>
    <cellStyle name="20% - Accent4 10 3 8" xfId="27177" xr:uid="{00000000-0005-0000-0000-00005D2A0000}"/>
    <cellStyle name="20% - Accent4 10 3 9" xfId="42184" xr:uid="{00000000-0005-0000-0000-00005E2A0000}"/>
    <cellStyle name="20% - Accent4 10 4" xfId="2149" xr:uid="{00000000-0005-0000-0000-00005F2A0000}"/>
    <cellStyle name="20% - Accent4 10 4 10" xfId="49518" xr:uid="{00000000-0005-0000-0000-0000602A0000}"/>
    <cellStyle name="20% - Accent4 10 4 2" xfId="3769" xr:uid="{00000000-0005-0000-0000-0000612A0000}"/>
    <cellStyle name="20% - Accent4 10 4 2 2" xfId="7423" xr:uid="{00000000-0005-0000-0000-0000622A0000}"/>
    <cellStyle name="20% - Accent4 10 4 2 2 2" xfId="32700" xr:uid="{00000000-0005-0000-0000-0000632A0000}"/>
    <cellStyle name="20% - Accent4 10 4 2 2 3" xfId="18333" xr:uid="{00000000-0005-0000-0000-0000642A0000}"/>
    <cellStyle name="20% - Accent4 10 4 2 3" xfId="10958" xr:uid="{00000000-0005-0000-0000-0000652A0000}"/>
    <cellStyle name="20% - Accent4 10 4 2 3 2" xfId="35674" xr:uid="{00000000-0005-0000-0000-0000662A0000}"/>
    <cellStyle name="20% - Accent4 10 4 2 3 3" xfId="21252" xr:uid="{00000000-0005-0000-0000-0000672A0000}"/>
    <cellStyle name="20% - Accent4 10 4 2 4" xfId="14498" xr:uid="{00000000-0005-0000-0000-0000682A0000}"/>
    <cellStyle name="20% - Accent4 10 4 2 5" xfId="44063" xr:uid="{00000000-0005-0000-0000-0000692A0000}"/>
    <cellStyle name="20% - Accent4 10 4 2 6" xfId="47598" xr:uid="{00000000-0005-0000-0000-00006A2A0000}"/>
    <cellStyle name="20% - Accent4 10 4 2 7" xfId="51133" xr:uid="{00000000-0005-0000-0000-00006B2A0000}"/>
    <cellStyle name="20% - Accent4 10 4 3" xfId="5808" xr:uid="{00000000-0005-0000-0000-00006C2A0000}"/>
    <cellStyle name="20% - Accent4 10 4 3 2" xfId="26173" xr:uid="{00000000-0005-0000-0000-00006D2A0000}"/>
    <cellStyle name="20% - Accent4 10 4 3 2 2" xfId="40804" xr:uid="{00000000-0005-0000-0000-00006E2A0000}"/>
    <cellStyle name="20% - Accent4 10 4 3 3" xfId="34316" xr:uid="{00000000-0005-0000-0000-00006F2A0000}"/>
    <cellStyle name="20% - Accent4 10 4 3 4" xfId="19949" xr:uid="{00000000-0005-0000-0000-0000702A0000}"/>
    <cellStyle name="20% - Accent4 10 4 4" xfId="9343" xr:uid="{00000000-0005-0000-0000-0000712A0000}"/>
    <cellStyle name="20% - Accent4 10 4 4 2" xfId="24822" xr:uid="{00000000-0005-0000-0000-0000722A0000}"/>
    <cellStyle name="20% - Accent4 10 4 4 2 2" xfId="39453" xr:uid="{00000000-0005-0000-0000-0000732A0000}"/>
    <cellStyle name="20% - Accent4 10 4 4 3" xfId="31084" xr:uid="{00000000-0005-0000-0000-0000742A0000}"/>
    <cellStyle name="20% - Accent4 10 4 4 4" xfId="16717" xr:uid="{00000000-0005-0000-0000-0000752A0000}"/>
    <cellStyle name="20% - Accent4 10 4 5" xfId="12883" xr:uid="{00000000-0005-0000-0000-0000762A0000}"/>
    <cellStyle name="20% - Accent4 10 4 5 2" xfId="29468" xr:uid="{00000000-0005-0000-0000-0000772A0000}"/>
    <cellStyle name="20% - Accent4 10 4 6" xfId="21251" xr:uid="{00000000-0005-0000-0000-0000782A0000}"/>
    <cellStyle name="20% - Accent4 10 4 6 2" xfId="35673" xr:uid="{00000000-0005-0000-0000-0000792A0000}"/>
    <cellStyle name="20% - Accent4 10 4 7" xfId="27179" xr:uid="{00000000-0005-0000-0000-00007A2A0000}"/>
    <cellStyle name="20% - Accent4 10 4 8" xfId="42448" xr:uid="{00000000-0005-0000-0000-00007B2A0000}"/>
    <cellStyle name="20% - Accent4 10 4 9" xfId="45983" xr:uid="{00000000-0005-0000-0000-00007C2A0000}"/>
    <cellStyle name="20% - Accent4 10 5" xfId="2964" xr:uid="{00000000-0005-0000-0000-00007D2A0000}"/>
    <cellStyle name="20% - Accent4 10 5 2" xfId="6618" xr:uid="{00000000-0005-0000-0000-00007E2A0000}"/>
    <cellStyle name="20% - Accent4 10 5 2 2" xfId="31895" xr:uid="{00000000-0005-0000-0000-00007F2A0000}"/>
    <cellStyle name="20% - Accent4 10 5 2 3" xfId="17528" xr:uid="{00000000-0005-0000-0000-0000802A0000}"/>
    <cellStyle name="20% - Accent4 10 5 3" xfId="10153" xr:uid="{00000000-0005-0000-0000-0000812A0000}"/>
    <cellStyle name="20% - Accent4 10 5 3 2" xfId="35675" xr:uid="{00000000-0005-0000-0000-0000822A0000}"/>
    <cellStyle name="20% - Accent4 10 5 3 3" xfId="21253" xr:uid="{00000000-0005-0000-0000-0000832A0000}"/>
    <cellStyle name="20% - Accent4 10 5 4" xfId="13693" xr:uid="{00000000-0005-0000-0000-0000842A0000}"/>
    <cellStyle name="20% - Accent4 10 5 5" xfId="43258" xr:uid="{00000000-0005-0000-0000-0000852A0000}"/>
    <cellStyle name="20% - Accent4 10 5 6" xfId="46793" xr:uid="{00000000-0005-0000-0000-0000862A0000}"/>
    <cellStyle name="20% - Accent4 10 5 7" xfId="50328" xr:uid="{00000000-0005-0000-0000-0000872A0000}"/>
    <cellStyle name="20% - Accent4 10 6" xfId="4586" xr:uid="{00000000-0005-0000-0000-0000882A0000}"/>
    <cellStyle name="20% - Accent4 10 6 2" xfId="8238" xr:uid="{00000000-0005-0000-0000-0000892A0000}"/>
    <cellStyle name="20% - Accent4 10 6 2 2" xfId="33511" xr:uid="{00000000-0005-0000-0000-00008A2A0000}"/>
    <cellStyle name="20% - Accent4 10 6 2 3" xfId="19144" xr:uid="{00000000-0005-0000-0000-00008B2A0000}"/>
    <cellStyle name="20% - Accent4 10 6 3" xfId="11773" xr:uid="{00000000-0005-0000-0000-00008C2A0000}"/>
    <cellStyle name="20% - Accent4 10 6 3 2" xfId="35676" xr:uid="{00000000-0005-0000-0000-00008D2A0000}"/>
    <cellStyle name="20% - Accent4 10 6 3 3" xfId="21254" xr:uid="{00000000-0005-0000-0000-00008E2A0000}"/>
    <cellStyle name="20% - Accent4 10 6 4" xfId="15313" xr:uid="{00000000-0005-0000-0000-00008F2A0000}"/>
    <cellStyle name="20% - Accent4 10 6 5" xfId="44878" xr:uid="{00000000-0005-0000-0000-0000902A0000}"/>
    <cellStyle name="20% - Accent4 10 6 6" xfId="48413" xr:uid="{00000000-0005-0000-0000-0000912A0000}"/>
    <cellStyle name="20% - Accent4 10 6 7" xfId="51948" xr:uid="{00000000-0005-0000-0000-0000922A0000}"/>
    <cellStyle name="20% - Accent4 10 7" xfId="5004" xr:uid="{00000000-0005-0000-0000-0000932A0000}"/>
    <cellStyle name="20% - Accent4 10 7 2" xfId="24017" xr:uid="{00000000-0005-0000-0000-0000942A0000}"/>
    <cellStyle name="20% - Accent4 10 7 2 2" xfId="38648" xr:uid="{00000000-0005-0000-0000-0000952A0000}"/>
    <cellStyle name="20% - Accent4 10 7 3" xfId="30279" xr:uid="{00000000-0005-0000-0000-0000962A0000}"/>
    <cellStyle name="20% - Accent4 10 7 4" xfId="15912" xr:uid="{00000000-0005-0000-0000-0000972A0000}"/>
    <cellStyle name="20% - Accent4 10 8" xfId="8539" xr:uid="{00000000-0005-0000-0000-0000982A0000}"/>
    <cellStyle name="20% - Accent4 10 8 2" xfId="28663" xr:uid="{00000000-0005-0000-0000-0000992A0000}"/>
    <cellStyle name="20% - Accent4 10 8 3" xfId="15644" xr:uid="{00000000-0005-0000-0000-00009A2A0000}"/>
    <cellStyle name="20% - Accent4 10 9" xfId="12078" xr:uid="{00000000-0005-0000-0000-00009B2A0000}"/>
    <cellStyle name="20% - Accent4 10 9 2" xfId="35664" xr:uid="{00000000-0005-0000-0000-00009C2A0000}"/>
    <cellStyle name="20% - Accent4 11" xfId="1273" xr:uid="{00000000-0005-0000-0000-00009D2A0000}"/>
    <cellStyle name="20% - Accent4 11 10" xfId="27180" xr:uid="{00000000-0005-0000-0000-00009E2A0000}"/>
    <cellStyle name="20% - Accent4 11 11" xfId="41658" xr:uid="{00000000-0005-0000-0000-00009F2A0000}"/>
    <cellStyle name="20% - Accent4 11 12" xfId="45193" xr:uid="{00000000-0005-0000-0000-0000A02A0000}"/>
    <cellStyle name="20% - Accent4 11 13" xfId="48728" xr:uid="{00000000-0005-0000-0000-0000A12A0000}"/>
    <cellStyle name="20% - Accent4 11 2" xfId="1576" xr:uid="{00000000-0005-0000-0000-0000A22A0000}"/>
    <cellStyle name="20% - Accent4 11 2 10" xfId="45456" xr:uid="{00000000-0005-0000-0000-0000A32A0000}"/>
    <cellStyle name="20% - Accent4 11 2 11" xfId="48991" xr:uid="{00000000-0005-0000-0000-0000A42A0000}"/>
    <cellStyle name="20% - Accent4 11 2 2" xfId="2425" xr:uid="{00000000-0005-0000-0000-0000A52A0000}"/>
    <cellStyle name="20% - Accent4 11 2 2 10" xfId="49794" xr:uid="{00000000-0005-0000-0000-0000A62A0000}"/>
    <cellStyle name="20% - Accent4 11 2 2 2" xfId="4045" xr:uid="{00000000-0005-0000-0000-0000A72A0000}"/>
    <cellStyle name="20% - Accent4 11 2 2 2 2" xfId="7699" xr:uid="{00000000-0005-0000-0000-0000A82A0000}"/>
    <cellStyle name="20% - Accent4 11 2 2 2 2 2" xfId="32976" xr:uid="{00000000-0005-0000-0000-0000A92A0000}"/>
    <cellStyle name="20% - Accent4 11 2 2 2 2 3" xfId="18609" xr:uid="{00000000-0005-0000-0000-0000AA2A0000}"/>
    <cellStyle name="20% - Accent4 11 2 2 2 3" xfId="11234" xr:uid="{00000000-0005-0000-0000-0000AB2A0000}"/>
    <cellStyle name="20% - Accent4 11 2 2 2 3 2" xfId="35680" xr:uid="{00000000-0005-0000-0000-0000AC2A0000}"/>
    <cellStyle name="20% - Accent4 11 2 2 2 3 3" xfId="21257" xr:uid="{00000000-0005-0000-0000-0000AD2A0000}"/>
    <cellStyle name="20% - Accent4 11 2 2 2 4" xfId="14774" xr:uid="{00000000-0005-0000-0000-0000AE2A0000}"/>
    <cellStyle name="20% - Accent4 11 2 2 2 5" xfId="44339" xr:uid="{00000000-0005-0000-0000-0000AF2A0000}"/>
    <cellStyle name="20% - Accent4 11 2 2 2 6" xfId="47874" xr:uid="{00000000-0005-0000-0000-0000B02A0000}"/>
    <cellStyle name="20% - Accent4 11 2 2 2 7" xfId="51409" xr:uid="{00000000-0005-0000-0000-0000B12A0000}"/>
    <cellStyle name="20% - Accent4 11 2 2 3" xfId="6084" xr:uid="{00000000-0005-0000-0000-0000B22A0000}"/>
    <cellStyle name="20% - Accent4 11 2 2 3 2" xfId="26449" xr:uid="{00000000-0005-0000-0000-0000B32A0000}"/>
    <cellStyle name="20% - Accent4 11 2 2 3 2 2" xfId="41080" xr:uid="{00000000-0005-0000-0000-0000B42A0000}"/>
    <cellStyle name="20% - Accent4 11 2 2 3 3" xfId="34592" xr:uid="{00000000-0005-0000-0000-0000B52A0000}"/>
    <cellStyle name="20% - Accent4 11 2 2 3 4" xfId="20225" xr:uid="{00000000-0005-0000-0000-0000B62A0000}"/>
    <cellStyle name="20% - Accent4 11 2 2 4" xfId="9619" xr:uid="{00000000-0005-0000-0000-0000B72A0000}"/>
    <cellStyle name="20% - Accent4 11 2 2 4 2" xfId="25098" xr:uid="{00000000-0005-0000-0000-0000B82A0000}"/>
    <cellStyle name="20% - Accent4 11 2 2 4 2 2" xfId="39729" xr:uid="{00000000-0005-0000-0000-0000B92A0000}"/>
    <cellStyle name="20% - Accent4 11 2 2 4 3" xfId="31360" xr:uid="{00000000-0005-0000-0000-0000BA2A0000}"/>
    <cellStyle name="20% - Accent4 11 2 2 4 4" xfId="16993" xr:uid="{00000000-0005-0000-0000-0000BB2A0000}"/>
    <cellStyle name="20% - Accent4 11 2 2 5" xfId="13159" xr:uid="{00000000-0005-0000-0000-0000BC2A0000}"/>
    <cellStyle name="20% - Accent4 11 2 2 5 2" xfId="29744" xr:uid="{00000000-0005-0000-0000-0000BD2A0000}"/>
    <cellStyle name="20% - Accent4 11 2 2 6" xfId="21256" xr:uid="{00000000-0005-0000-0000-0000BE2A0000}"/>
    <cellStyle name="20% - Accent4 11 2 2 6 2" xfId="35679" xr:uid="{00000000-0005-0000-0000-0000BF2A0000}"/>
    <cellStyle name="20% - Accent4 11 2 2 7" xfId="27182" xr:uid="{00000000-0005-0000-0000-0000C02A0000}"/>
    <cellStyle name="20% - Accent4 11 2 2 8" xfId="42724" xr:uid="{00000000-0005-0000-0000-0000C12A0000}"/>
    <cellStyle name="20% - Accent4 11 2 2 9" xfId="46259" xr:uid="{00000000-0005-0000-0000-0000C22A0000}"/>
    <cellStyle name="20% - Accent4 11 2 3" xfId="3241" xr:uid="{00000000-0005-0000-0000-0000C32A0000}"/>
    <cellStyle name="20% - Accent4 11 2 3 2" xfId="6895" xr:uid="{00000000-0005-0000-0000-0000C42A0000}"/>
    <cellStyle name="20% - Accent4 11 2 3 2 2" xfId="32172" xr:uid="{00000000-0005-0000-0000-0000C52A0000}"/>
    <cellStyle name="20% - Accent4 11 2 3 2 3" xfId="17805" xr:uid="{00000000-0005-0000-0000-0000C62A0000}"/>
    <cellStyle name="20% - Accent4 11 2 3 3" xfId="10430" xr:uid="{00000000-0005-0000-0000-0000C72A0000}"/>
    <cellStyle name="20% - Accent4 11 2 3 3 2" xfId="35681" xr:uid="{00000000-0005-0000-0000-0000C82A0000}"/>
    <cellStyle name="20% - Accent4 11 2 3 3 3" xfId="21258" xr:uid="{00000000-0005-0000-0000-0000C92A0000}"/>
    <cellStyle name="20% - Accent4 11 2 3 4" xfId="13970" xr:uid="{00000000-0005-0000-0000-0000CA2A0000}"/>
    <cellStyle name="20% - Accent4 11 2 3 5" xfId="43535" xr:uid="{00000000-0005-0000-0000-0000CB2A0000}"/>
    <cellStyle name="20% - Accent4 11 2 3 6" xfId="47070" xr:uid="{00000000-0005-0000-0000-0000CC2A0000}"/>
    <cellStyle name="20% - Accent4 11 2 3 7" xfId="50605" xr:uid="{00000000-0005-0000-0000-0000CD2A0000}"/>
    <cellStyle name="20% - Accent4 11 2 4" xfId="5281" xr:uid="{00000000-0005-0000-0000-0000CE2A0000}"/>
    <cellStyle name="20% - Accent4 11 2 4 2" xfId="25646" xr:uid="{00000000-0005-0000-0000-0000CF2A0000}"/>
    <cellStyle name="20% - Accent4 11 2 4 2 2" xfId="40277" xr:uid="{00000000-0005-0000-0000-0000D02A0000}"/>
    <cellStyle name="20% - Accent4 11 2 4 3" xfId="33788" xr:uid="{00000000-0005-0000-0000-0000D12A0000}"/>
    <cellStyle name="20% - Accent4 11 2 4 4" xfId="19421" xr:uid="{00000000-0005-0000-0000-0000D22A0000}"/>
    <cellStyle name="20% - Accent4 11 2 5" xfId="8816" xr:uid="{00000000-0005-0000-0000-0000D32A0000}"/>
    <cellStyle name="20% - Accent4 11 2 5 2" xfId="24294" xr:uid="{00000000-0005-0000-0000-0000D42A0000}"/>
    <cellStyle name="20% - Accent4 11 2 5 2 2" xfId="38925" xr:uid="{00000000-0005-0000-0000-0000D52A0000}"/>
    <cellStyle name="20% - Accent4 11 2 5 3" xfId="30556" xr:uid="{00000000-0005-0000-0000-0000D62A0000}"/>
    <cellStyle name="20% - Accent4 11 2 5 4" xfId="16189" xr:uid="{00000000-0005-0000-0000-0000D72A0000}"/>
    <cellStyle name="20% - Accent4 11 2 6" xfId="12355" xr:uid="{00000000-0005-0000-0000-0000D82A0000}"/>
    <cellStyle name="20% - Accent4 11 2 6 2" xfId="28940" xr:uid="{00000000-0005-0000-0000-0000D92A0000}"/>
    <cellStyle name="20% - Accent4 11 2 7" xfId="21255" xr:uid="{00000000-0005-0000-0000-0000DA2A0000}"/>
    <cellStyle name="20% - Accent4 11 2 7 2" xfId="35678" xr:uid="{00000000-0005-0000-0000-0000DB2A0000}"/>
    <cellStyle name="20% - Accent4 11 2 8" xfId="27181" xr:uid="{00000000-0005-0000-0000-0000DC2A0000}"/>
    <cellStyle name="20% - Accent4 11 2 9" xfId="41921" xr:uid="{00000000-0005-0000-0000-0000DD2A0000}"/>
    <cellStyle name="20% - Accent4 11 3" xfId="1854" xr:uid="{00000000-0005-0000-0000-0000DE2A0000}"/>
    <cellStyle name="20% - Accent4 11 3 10" xfId="45733" xr:uid="{00000000-0005-0000-0000-0000DF2A0000}"/>
    <cellStyle name="20% - Accent4 11 3 11" xfId="49268" xr:uid="{00000000-0005-0000-0000-0000E02A0000}"/>
    <cellStyle name="20% - Accent4 11 3 2" xfId="2702" xr:uid="{00000000-0005-0000-0000-0000E12A0000}"/>
    <cellStyle name="20% - Accent4 11 3 2 10" xfId="50070" xr:uid="{00000000-0005-0000-0000-0000E22A0000}"/>
    <cellStyle name="20% - Accent4 11 3 2 2" xfId="4322" xr:uid="{00000000-0005-0000-0000-0000E32A0000}"/>
    <cellStyle name="20% - Accent4 11 3 2 2 2" xfId="7976" xr:uid="{00000000-0005-0000-0000-0000E42A0000}"/>
    <cellStyle name="20% - Accent4 11 3 2 2 2 2" xfId="33253" xr:uid="{00000000-0005-0000-0000-0000E52A0000}"/>
    <cellStyle name="20% - Accent4 11 3 2 2 2 3" xfId="18886" xr:uid="{00000000-0005-0000-0000-0000E62A0000}"/>
    <cellStyle name="20% - Accent4 11 3 2 2 3" xfId="11511" xr:uid="{00000000-0005-0000-0000-0000E72A0000}"/>
    <cellStyle name="20% - Accent4 11 3 2 2 3 2" xfId="35684" xr:uid="{00000000-0005-0000-0000-0000E82A0000}"/>
    <cellStyle name="20% - Accent4 11 3 2 2 3 3" xfId="21261" xr:uid="{00000000-0005-0000-0000-0000E92A0000}"/>
    <cellStyle name="20% - Accent4 11 3 2 2 4" xfId="15051" xr:uid="{00000000-0005-0000-0000-0000EA2A0000}"/>
    <cellStyle name="20% - Accent4 11 3 2 2 5" xfId="44616" xr:uid="{00000000-0005-0000-0000-0000EB2A0000}"/>
    <cellStyle name="20% - Accent4 11 3 2 2 6" xfId="48151" xr:uid="{00000000-0005-0000-0000-0000EC2A0000}"/>
    <cellStyle name="20% - Accent4 11 3 2 2 7" xfId="51686" xr:uid="{00000000-0005-0000-0000-0000ED2A0000}"/>
    <cellStyle name="20% - Accent4 11 3 2 3" xfId="6360" xr:uid="{00000000-0005-0000-0000-0000EE2A0000}"/>
    <cellStyle name="20% - Accent4 11 3 2 3 2" xfId="26725" xr:uid="{00000000-0005-0000-0000-0000EF2A0000}"/>
    <cellStyle name="20% - Accent4 11 3 2 3 2 2" xfId="41356" xr:uid="{00000000-0005-0000-0000-0000F02A0000}"/>
    <cellStyle name="20% - Accent4 11 3 2 3 3" xfId="34869" xr:uid="{00000000-0005-0000-0000-0000F12A0000}"/>
    <cellStyle name="20% - Accent4 11 3 2 3 4" xfId="20502" xr:uid="{00000000-0005-0000-0000-0000F22A0000}"/>
    <cellStyle name="20% - Accent4 11 3 2 4" xfId="9895" xr:uid="{00000000-0005-0000-0000-0000F32A0000}"/>
    <cellStyle name="20% - Accent4 11 3 2 4 2" xfId="25374" xr:uid="{00000000-0005-0000-0000-0000F42A0000}"/>
    <cellStyle name="20% - Accent4 11 3 2 4 2 2" xfId="40005" xr:uid="{00000000-0005-0000-0000-0000F52A0000}"/>
    <cellStyle name="20% - Accent4 11 3 2 4 3" xfId="31637" xr:uid="{00000000-0005-0000-0000-0000F62A0000}"/>
    <cellStyle name="20% - Accent4 11 3 2 4 4" xfId="17270" xr:uid="{00000000-0005-0000-0000-0000F72A0000}"/>
    <cellStyle name="20% - Accent4 11 3 2 5" xfId="13435" xr:uid="{00000000-0005-0000-0000-0000F82A0000}"/>
    <cellStyle name="20% - Accent4 11 3 2 5 2" xfId="30021" xr:uid="{00000000-0005-0000-0000-0000F92A0000}"/>
    <cellStyle name="20% - Accent4 11 3 2 6" xfId="21260" xr:uid="{00000000-0005-0000-0000-0000FA2A0000}"/>
    <cellStyle name="20% - Accent4 11 3 2 6 2" xfId="35683" xr:uid="{00000000-0005-0000-0000-0000FB2A0000}"/>
    <cellStyle name="20% - Accent4 11 3 2 7" xfId="27184" xr:uid="{00000000-0005-0000-0000-0000FC2A0000}"/>
    <cellStyle name="20% - Accent4 11 3 2 8" xfId="43000" xr:uid="{00000000-0005-0000-0000-0000FD2A0000}"/>
    <cellStyle name="20% - Accent4 11 3 2 9" xfId="46535" xr:uid="{00000000-0005-0000-0000-0000FE2A0000}"/>
    <cellStyle name="20% - Accent4 11 3 3" xfId="3518" xr:uid="{00000000-0005-0000-0000-0000FF2A0000}"/>
    <cellStyle name="20% - Accent4 11 3 3 2" xfId="7172" xr:uid="{00000000-0005-0000-0000-0000002B0000}"/>
    <cellStyle name="20% - Accent4 11 3 3 2 2" xfId="32449" xr:uid="{00000000-0005-0000-0000-0000012B0000}"/>
    <cellStyle name="20% - Accent4 11 3 3 2 3" xfId="18082" xr:uid="{00000000-0005-0000-0000-0000022B0000}"/>
    <cellStyle name="20% - Accent4 11 3 3 3" xfId="10707" xr:uid="{00000000-0005-0000-0000-0000032B0000}"/>
    <cellStyle name="20% - Accent4 11 3 3 3 2" xfId="35685" xr:uid="{00000000-0005-0000-0000-0000042B0000}"/>
    <cellStyle name="20% - Accent4 11 3 3 3 3" xfId="21262" xr:uid="{00000000-0005-0000-0000-0000052B0000}"/>
    <cellStyle name="20% - Accent4 11 3 3 4" xfId="14247" xr:uid="{00000000-0005-0000-0000-0000062B0000}"/>
    <cellStyle name="20% - Accent4 11 3 3 5" xfId="43812" xr:uid="{00000000-0005-0000-0000-0000072B0000}"/>
    <cellStyle name="20% - Accent4 11 3 3 6" xfId="47347" xr:uid="{00000000-0005-0000-0000-0000082B0000}"/>
    <cellStyle name="20% - Accent4 11 3 3 7" xfId="50882" xr:uid="{00000000-0005-0000-0000-0000092B0000}"/>
    <cellStyle name="20% - Accent4 11 3 4" xfId="5558" xr:uid="{00000000-0005-0000-0000-00000A2B0000}"/>
    <cellStyle name="20% - Accent4 11 3 4 2" xfId="25923" xr:uid="{00000000-0005-0000-0000-00000B2B0000}"/>
    <cellStyle name="20% - Accent4 11 3 4 2 2" xfId="40554" xr:uid="{00000000-0005-0000-0000-00000C2B0000}"/>
    <cellStyle name="20% - Accent4 11 3 4 3" xfId="34065" xr:uid="{00000000-0005-0000-0000-00000D2B0000}"/>
    <cellStyle name="20% - Accent4 11 3 4 4" xfId="19698" xr:uid="{00000000-0005-0000-0000-00000E2B0000}"/>
    <cellStyle name="20% - Accent4 11 3 5" xfId="9093" xr:uid="{00000000-0005-0000-0000-00000F2B0000}"/>
    <cellStyle name="20% - Accent4 11 3 5 2" xfId="24571" xr:uid="{00000000-0005-0000-0000-0000102B0000}"/>
    <cellStyle name="20% - Accent4 11 3 5 2 2" xfId="39202" xr:uid="{00000000-0005-0000-0000-0000112B0000}"/>
    <cellStyle name="20% - Accent4 11 3 5 3" xfId="30833" xr:uid="{00000000-0005-0000-0000-0000122B0000}"/>
    <cellStyle name="20% - Accent4 11 3 5 4" xfId="16466" xr:uid="{00000000-0005-0000-0000-0000132B0000}"/>
    <cellStyle name="20% - Accent4 11 3 6" xfId="12632" xr:uid="{00000000-0005-0000-0000-0000142B0000}"/>
    <cellStyle name="20% - Accent4 11 3 6 2" xfId="29217" xr:uid="{00000000-0005-0000-0000-0000152B0000}"/>
    <cellStyle name="20% - Accent4 11 3 7" xfId="21259" xr:uid="{00000000-0005-0000-0000-0000162B0000}"/>
    <cellStyle name="20% - Accent4 11 3 7 2" xfId="35682" xr:uid="{00000000-0005-0000-0000-0000172B0000}"/>
    <cellStyle name="20% - Accent4 11 3 8" xfId="27183" xr:uid="{00000000-0005-0000-0000-0000182B0000}"/>
    <cellStyle name="20% - Accent4 11 3 9" xfId="42198" xr:uid="{00000000-0005-0000-0000-0000192B0000}"/>
    <cellStyle name="20% - Accent4 11 4" xfId="2163" xr:uid="{00000000-0005-0000-0000-00001A2B0000}"/>
    <cellStyle name="20% - Accent4 11 4 10" xfId="49532" xr:uid="{00000000-0005-0000-0000-00001B2B0000}"/>
    <cellStyle name="20% - Accent4 11 4 2" xfId="3783" xr:uid="{00000000-0005-0000-0000-00001C2B0000}"/>
    <cellStyle name="20% - Accent4 11 4 2 2" xfId="7437" xr:uid="{00000000-0005-0000-0000-00001D2B0000}"/>
    <cellStyle name="20% - Accent4 11 4 2 2 2" xfId="32714" xr:uid="{00000000-0005-0000-0000-00001E2B0000}"/>
    <cellStyle name="20% - Accent4 11 4 2 2 3" xfId="18347" xr:uid="{00000000-0005-0000-0000-00001F2B0000}"/>
    <cellStyle name="20% - Accent4 11 4 2 3" xfId="10972" xr:uid="{00000000-0005-0000-0000-0000202B0000}"/>
    <cellStyle name="20% - Accent4 11 4 2 3 2" xfId="35687" xr:uid="{00000000-0005-0000-0000-0000212B0000}"/>
    <cellStyle name="20% - Accent4 11 4 2 3 3" xfId="21264" xr:uid="{00000000-0005-0000-0000-0000222B0000}"/>
    <cellStyle name="20% - Accent4 11 4 2 4" xfId="14512" xr:uid="{00000000-0005-0000-0000-0000232B0000}"/>
    <cellStyle name="20% - Accent4 11 4 2 5" xfId="44077" xr:uid="{00000000-0005-0000-0000-0000242B0000}"/>
    <cellStyle name="20% - Accent4 11 4 2 6" xfId="47612" xr:uid="{00000000-0005-0000-0000-0000252B0000}"/>
    <cellStyle name="20% - Accent4 11 4 2 7" xfId="51147" xr:uid="{00000000-0005-0000-0000-0000262B0000}"/>
    <cellStyle name="20% - Accent4 11 4 3" xfId="5822" xr:uid="{00000000-0005-0000-0000-0000272B0000}"/>
    <cellStyle name="20% - Accent4 11 4 3 2" xfId="26187" xr:uid="{00000000-0005-0000-0000-0000282B0000}"/>
    <cellStyle name="20% - Accent4 11 4 3 2 2" xfId="40818" xr:uid="{00000000-0005-0000-0000-0000292B0000}"/>
    <cellStyle name="20% - Accent4 11 4 3 3" xfId="34330" xr:uid="{00000000-0005-0000-0000-00002A2B0000}"/>
    <cellStyle name="20% - Accent4 11 4 3 4" xfId="19963" xr:uid="{00000000-0005-0000-0000-00002B2B0000}"/>
    <cellStyle name="20% - Accent4 11 4 4" xfId="9357" xr:uid="{00000000-0005-0000-0000-00002C2B0000}"/>
    <cellStyle name="20% - Accent4 11 4 4 2" xfId="24836" xr:uid="{00000000-0005-0000-0000-00002D2B0000}"/>
    <cellStyle name="20% - Accent4 11 4 4 2 2" xfId="39467" xr:uid="{00000000-0005-0000-0000-00002E2B0000}"/>
    <cellStyle name="20% - Accent4 11 4 4 3" xfId="31098" xr:uid="{00000000-0005-0000-0000-00002F2B0000}"/>
    <cellStyle name="20% - Accent4 11 4 4 4" xfId="16731" xr:uid="{00000000-0005-0000-0000-0000302B0000}"/>
    <cellStyle name="20% - Accent4 11 4 5" xfId="12897" xr:uid="{00000000-0005-0000-0000-0000312B0000}"/>
    <cellStyle name="20% - Accent4 11 4 5 2" xfId="29482" xr:uid="{00000000-0005-0000-0000-0000322B0000}"/>
    <cellStyle name="20% - Accent4 11 4 6" xfId="21263" xr:uid="{00000000-0005-0000-0000-0000332B0000}"/>
    <cellStyle name="20% - Accent4 11 4 6 2" xfId="35686" xr:uid="{00000000-0005-0000-0000-0000342B0000}"/>
    <cellStyle name="20% - Accent4 11 4 7" xfId="27185" xr:uid="{00000000-0005-0000-0000-0000352B0000}"/>
    <cellStyle name="20% - Accent4 11 4 8" xfId="42462" xr:uid="{00000000-0005-0000-0000-0000362B0000}"/>
    <cellStyle name="20% - Accent4 11 4 9" xfId="45997" xr:uid="{00000000-0005-0000-0000-0000372B0000}"/>
    <cellStyle name="20% - Accent4 11 5" xfId="2978" xr:uid="{00000000-0005-0000-0000-0000382B0000}"/>
    <cellStyle name="20% - Accent4 11 5 2" xfId="6632" xr:uid="{00000000-0005-0000-0000-0000392B0000}"/>
    <cellStyle name="20% - Accent4 11 5 2 2" xfId="31909" xr:uid="{00000000-0005-0000-0000-00003A2B0000}"/>
    <cellStyle name="20% - Accent4 11 5 2 3" xfId="17542" xr:uid="{00000000-0005-0000-0000-00003B2B0000}"/>
    <cellStyle name="20% - Accent4 11 5 3" xfId="10167" xr:uid="{00000000-0005-0000-0000-00003C2B0000}"/>
    <cellStyle name="20% - Accent4 11 5 3 2" xfId="35688" xr:uid="{00000000-0005-0000-0000-00003D2B0000}"/>
    <cellStyle name="20% - Accent4 11 5 3 3" xfId="21265" xr:uid="{00000000-0005-0000-0000-00003E2B0000}"/>
    <cellStyle name="20% - Accent4 11 5 4" xfId="13707" xr:uid="{00000000-0005-0000-0000-00003F2B0000}"/>
    <cellStyle name="20% - Accent4 11 5 5" xfId="43272" xr:uid="{00000000-0005-0000-0000-0000402B0000}"/>
    <cellStyle name="20% - Accent4 11 5 6" xfId="46807" xr:uid="{00000000-0005-0000-0000-0000412B0000}"/>
    <cellStyle name="20% - Accent4 11 5 7" xfId="50342" xr:uid="{00000000-0005-0000-0000-0000422B0000}"/>
    <cellStyle name="20% - Accent4 11 6" xfId="4600" xr:uid="{00000000-0005-0000-0000-0000432B0000}"/>
    <cellStyle name="20% - Accent4 11 6 2" xfId="8252" xr:uid="{00000000-0005-0000-0000-0000442B0000}"/>
    <cellStyle name="20% - Accent4 11 6 2 2" xfId="33525" xr:uid="{00000000-0005-0000-0000-0000452B0000}"/>
    <cellStyle name="20% - Accent4 11 6 2 3" xfId="19158" xr:uid="{00000000-0005-0000-0000-0000462B0000}"/>
    <cellStyle name="20% - Accent4 11 6 3" xfId="11787" xr:uid="{00000000-0005-0000-0000-0000472B0000}"/>
    <cellStyle name="20% - Accent4 11 6 3 2" xfId="35689" xr:uid="{00000000-0005-0000-0000-0000482B0000}"/>
    <cellStyle name="20% - Accent4 11 6 3 3" xfId="21266" xr:uid="{00000000-0005-0000-0000-0000492B0000}"/>
    <cellStyle name="20% - Accent4 11 6 4" xfId="15327" xr:uid="{00000000-0005-0000-0000-00004A2B0000}"/>
    <cellStyle name="20% - Accent4 11 6 5" xfId="44892" xr:uid="{00000000-0005-0000-0000-00004B2B0000}"/>
    <cellStyle name="20% - Accent4 11 6 6" xfId="48427" xr:uid="{00000000-0005-0000-0000-00004C2B0000}"/>
    <cellStyle name="20% - Accent4 11 6 7" xfId="51962" xr:uid="{00000000-0005-0000-0000-00004D2B0000}"/>
    <cellStyle name="20% - Accent4 11 7" xfId="5018" xr:uid="{00000000-0005-0000-0000-00004E2B0000}"/>
    <cellStyle name="20% - Accent4 11 7 2" xfId="24031" xr:uid="{00000000-0005-0000-0000-00004F2B0000}"/>
    <cellStyle name="20% - Accent4 11 7 2 2" xfId="38662" xr:uid="{00000000-0005-0000-0000-0000502B0000}"/>
    <cellStyle name="20% - Accent4 11 7 3" xfId="30293" xr:uid="{00000000-0005-0000-0000-0000512B0000}"/>
    <cellStyle name="20% - Accent4 11 7 4" xfId="15926" xr:uid="{00000000-0005-0000-0000-0000522B0000}"/>
    <cellStyle name="20% - Accent4 11 8" xfId="8553" xr:uid="{00000000-0005-0000-0000-0000532B0000}"/>
    <cellStyle name="20% - Accent4 11 8 2" xfId="28677" xr:uid="{00000000-0005-0000-0000-0000542B0000}"/>
    <cellStyle name="20% - Accent4 11 8 3" xfId="15658" xr:uid="{00000000-0005-0000-0000-0000552B0000}"/>
    <cellStyle name="20% - Accent4 11 9" xfId="12092" xr:uid="{00000000-0005-0000-0000-0000562B0000}"/>
    <cellStyle name="20% - Accent4 11 9 2" xfId="35677" xr:uid="{00000000-0005-0000-0000-0000572B0000}"/>
    <cellStyle name="20% - Accent4 12" xfId="1287" xr:uid="{00000000-0005-0000-0000-0000582B0000}"/>
    <cellStyle name="20% - Accent4 12 10" xfId="27186" xr:uid="{00000000-0005-0000-0000-0000592B0000}"/>
    <cellStyle name="20% - Accent4 12 11" xfId="41672" xr:uid="{00000000-0005-0000-0000-00005A2B0000}"/>
    <cellStyle name="20% - Accent4 12 12" xfId="45207" xr:uid="{00000000-0005-0000-0000-00005B2B0000}"/>
    <cellStyle name="20% - Accent4 12 13" xfId="48742" xr:uid="{00000000-0005-0000-0000-00005C2B0000}"/>
    <cellStyle name="20% - Accent4 12 2" xfId="1590" xr:uid="{00000000-0005-0000-0000-00005D2B0000}"/>
    <cellStyle name="20% - Accent4 12 2 10" xfId="45470" xr:uid="{00000000-0005-0000-0000-00005E2B0000}"/>
    <cellStyle name="20% - Accent4 12 2 11" xfId="49005" xr:uid="{00000000-0005-0000-0000-00005F2B0000}"/>
    <cellStyle name="20% - Accent4 12 2 2" xfId="2439" xr:uid="{00000000-0005-0000-0000-0000602B0000}"/>
    <cellStyle name="20% - Accent4 12 2 2 10" xfId="49808" xr:uid="{00000000-0005-0000-0000-0000612B0000}"/>
    <cellStyle name="20% - Accent4 12 2 2 2" xfId="4059" xr:uid="{00000000-0005-0000-0000-0000622B0000}"/>
    <cellStyle name="20% - Accent4 12 2 2 2 2" xfId="7713" xr:uid="{00000000-0005-0000-0000-0000632B0000}"/>
    <cellStyle name="20% - Accent4 12 2 2 2 2 2" xfId="32990" xr:uid="{00000000-0005-0000-0000-0000642B0000}"/>
    <cellStyle name="20% - Accent4 12 2 2 2 2 3" xfId="18623" xr:uid="{00000000-0005-0000-0000-0000652B0000}"/>
    <cellStyle name="20% - Accent4 12 2 2 2 3" xfId="11248" xr:uid="{00000000-0005-0000-0000-0000662B0000}"/>
    <cellStyle name="20% - Accent4 12 2 2 2 3 2" xfId="35693" xr:uid="{00000000-0005-0000-0000-0000672B0000}"/>
    <cellStyle name="20% - Accent4 12 2 2 2 3 3" xfId="21269" xr:uid="{00000000-0005-0000-0000-0000682B0000}"/>
    <cellStyle name="20% - Accent4 12 2 2 2 4" xfId="14788" xr:uid="{00000000-0005-0000-0000-0000692B0000}"/>
    <cellStyle name="20% - Accent4 12 2 2 2 5" xfId="44353" xr:uid="{00000000-0005-0000-0000-00006A2B0000}"/>
    <cellStyle name="20% - Accent4 12 2 2 2 6" xfId="47888" xr:uid="{00000000-0005-0000-0000-00006B2B0000}"/>
    <cellStyle name="20% - Accent4 12 2 2 2 7" xfId="51423" xr:uid="{00000000-0005-0000-0000-00006C2B0000}"/>
    <cellStyle name="20% - Accent4 12 2 2 3" xfId="6098" xr:uid="{00000000-0005-0000-0000-00006D2B0000}"/>
    <cellStyle name="20% - Accent4 12 2 2 3 2" xfId="26463" xr:uid="{00000000-0005-0000-0000-00006E2B0000}"/>
    <cellStyle name="20% - Accent4 12 2 2 3 2 2" xfId="41094" xr:uid="{00000000-0005-0000-0000-00006F2B0000}"/>
    <cellStyle name="20% - Accent4 12 2 2 3 3" xfId="34606" xr:uid="{00000000-0005-0000-0000-0000702B0000}"/>
    <cellStyle name="20% - Accent4 12 2 2 3 4" xfId="20239" xr:uid="{00000000-0005-0000-0000-0000712B0000}"/>
    <cellStyle name="20% - Accent4 12 2 2 4" xfId="9633" xr:uid="{00000000-0005-0000-0000-0000722B0000}"/>
    <cellStyle name="20% - Accent4 12 2 2 4 2" xfId="25112" xr:uid="{00000000-0005-0000-0000-0000732B0000}"/>
    <cellStyle name="20% - Accent4 12 2 2 4 2 2" xfId="39743" xr:uid="{00000000-0005-0000-0000-0000742B0000}"/>
    <cellStyle name="20% - Accent4 12 2 2 4 3" xfId="31374" xr:uid="{00000000-0005-0000-0000-0000752B0000}"/>
    <cellStyle name="20% - Accent4 12 2 2 4 4" xfId="17007" xr:uid="{00000000-0005-0000-0000-0000762B0000}"/>
    <cellStyle name="20% - Accent4 12 2 2 5" xfId="13173" xr:uid="{00000000-0005-0000-0000-0000772B0000}"/>
    <cellStyle name="20% - Accent4 12 2 2 5 2" xfId="29758" xr:uid="{00000000-0005-0000-0000-0000782B0000}"/>
    <cellStyle name="20% - Accent4 12 2 2 6" xfId="21268" xr:uid="{00000000-0005-0000-0000-0000792B0000}"/>
    <cellStyle name="20% - Accent4 12 2 2 6 2" xfId="35692" xr:uid="{00000000-0005-0000-0000-00007A2B0000}"/>
    <cellStyle name="20% - Accent4 12 2 2 7" xfId="27188" xr:uid="{00000000-0005-0000-0000-00007B2B0000}"/>
    <cellStyle name="20% - Accent4 12 2 2 8" xfId="42738" xr:uid="{00000000-0005-0000-0000-00007C2B0000}"/>
    <cellStyle name="20% - Accent4 12 2 2 9" xfId="46273" xr:uid="{00000000-0005-0000-0000-00007D2B0000}"/>
    <cellStyle name="20% - Accent4 12 2 3" xfId="3255" xr:uid="{00000000-0005-0000-0000-00007E2B0000}"/>
    <cellStyle name="20% - Accent4 12 2 3 2" xfId="6909" xr:uid="{00000000-0005-0000-0000-00007F2B0000}"/>
    <cellStyle name="20% - Accent4 12 2 3 2 2" xfId="32186" xr:uid="{00000000-0005-0000-0000-0000802B0000}"/>
    <cellStyle name="20% - Accent4 12 2 3 2 3" xfId="17819" xr:uid="{00000000-0005-0000-0000-0000812B0000}"/>
    <cellStyle name="20% - Accent4 12 2 3 3" xfId="10444" xr:uid="{00000000-0005-0000-0000-0000822B0000}"/>
    <cellStyle name="20% - Accent4 12 2 3 3 2" xfId="35694" xr:uid="{00000000-0005-0000-0000-0000832B0000}"/>
    <cellStyle name="20% - Accent4 12 2 3 3 3" xfId="21270" xr:uid="{00000000-0005-0000-0000-0000842B0000}"/>
    <cellStyle name="20% - Accent4 12 2 3 4" xfId="13984" xr:uid="{00000000-0005-0000-0000-0000852B0000}"/>
    <cellStyle name="20% - Accent4 12 2 3 5" xfId="43549" xr:uid="{00000000-0005-0000-0000-0000862B0000}"/>
    <cellStyle name="20% - Accent4 12 2 3 6" xfId="47084" xr:uid="{00000000-0005-0000-0000-0000872B0000}"/>
    <cellStyle name="20% - Accent4 12 2 3 7" xfId="50619" xr:uid="{00000000-0005-0000-0000-0000882B0000}"/>
    <cellStyle name="20% - Accent4 12 2 4" xfId="5295" xr:uid="{00000000-0005-0000-0000-0000892B0000}"/>
    <cellStyle name="20% - Accent4 12 2 4 2" xfId="25660" xr:uid="{00000000-0005-0000-0000-00008A2B0000}"/>
    <cellStyle name="20% - Accent4 12 2 4 2 2" xfId="40291" xr:uid="{00000000-0005-0000-0000-00008B2B0000}"/>
    <cellStyle name="20% - Accent4 12 2 4 3" xfId="33802" xr:uid="{00000000-0005-0000-0000-00008C2B0000}"/>
    <cellStyle name="20% - Accent4 12 2 4 4" xfId="19435" xr:uid="{00000000-0005-0000-0000-00008D2B0000}"/>
    <cellStyle name="20% - Accent4 12 2 5" xfId="8830" xr:uid="{00000000-0005-0000-0000-00008E2B0000}"/>
    <cellStyle name="20% - Accent4 12 2 5 2" xfId="24308" xr:uid="{00000000-0005-0000-0000-00008F2B0000}"/>
    <cellStyle name="20% - Accent4 12 2 5 2 2" xfId="38939" xr:uid="{00000000-0005-0000-0000-0000902B0000}"/>
    <cellStyle name="20% - Accent4 12 2 5 3" xfId="30570" xr:uid="{00000000-0005-0000-0000-0000912B0000}"/>
    <cellStyle name="20% - Accent4 12 2 5 4" xfId="16203" xr:uid="{00000000-0005-0000-0000-0000922B0000}"/>
    <cellStyle name="20% - Accent4 12 2 6" xfId="12369" xr:uid="{00000000-0005-0000-0000-0000932B0000}"/>
    <cellStyle name="20% - Accent4 12 2 6 2" xfId="28954" xr:uid="{00000000-0005-0000-0000-0000942B0000}"/>
    <cellStyle name="20% - Accent4 12 2 7" xfId="21267" xr:uid="{00000000-0005-0000-0000-0000952B0000}"/>
    <cellStyle name="20% - Accent4 12 2 7 2" xfId="35691" xr:uid="{00000000-0005-0000-0000-0000962B0000}"/>
    <cellStyle name="20% - Accent4 12 2 8" xfId="27187" xr:uid="{00000000-0005-0000-0000-0000972B0000}"/>
    <cellStyle name="20% - Accent4 12 2 9" xfId="41935" xr:uid="{00000000-0005-0000-0000-0000982B0000}"/>
    <cellStyle name="20% - Accent4 12 3" xfId="1868" xr:uid="{00000000-0005-0000-0000-0000992B0000}"/>
    <cellStyle name="20% - Accent4 12 3 10" xfId="45747" xr:uid="{00000000-0005-0000-0000-00009A2B0000}"/>
    <cellStyle name="20% - Accent4 12 3 11" xfId="49282" xr:uid="{00000000-0005-0000-0000-00009B2B0000}"/>
    <cellStyle name="20% - Accent4 12 3 2" xfId="2716" xr:uid="{00000000-0005-0000-0000-00009C2B0000}"/>
    <cellStyle name="20% - Accent4 12 3 2 10" xfId="50084" xr:uid="{00000000-0005-0000-0000-00009D2B0000}"/>
    <cellStyle name="20% - Accent4 12 3 2 2" xfId="4336" xr:uid="{00000000-0005-0000-0000-00009E2B0000}"/>
    <cellStyle name="20% - Accent4 12 3 2 2 2" xfId="7990" xr:uid="{00000000-0005-0000-0000-00009F2B0000}"/>
    <cellStyle name="20% - Accent4 12 3 2 2 2 2" xfId="33267" xr:uid="{00000000-0005-0000-0000-0000A02B0000}"/>
    <cellStyle name="20% - Accent4 12 3 2 2 2 3" xfId="18900" xr:uid="{00000000-0005-0000-0000-0000A12B0000}"/>
    <cellStyle name="20% - Accent4 12 3 2 2 3" xfId="11525" xr:uid="{00000000-0005-0000-0000-0000A22B0000}"/>
    <cellStyle name="20% - Accent4 12 3 2 2 3 2" xfId="35697" xr:uid="{00000000-0005-0000-0000-0000A32B0000}"/>
    <cellStyle name="20% - Accent4 12 3 2 2 3 3" xfId="21273" xr:uid="{00000000-0005-0000-0000-0000A42B0000}"/>
    <cellStyle name="20% - Accent4 12 3 2 2 4" xfId="15065" xr:uid="{00000000-0005-0000-0000-0000A52B0000}"/>
    <cellStyle name="20% - Accent4 12 3 2 2 5" xfId="44630" xr:uid="{00000000-0005-0000-0000-0000A62B0000}"/>
    <cellStyle name="20% - Accent4 12 3 2 2 6" xfId="48165" xr:uid="{00000000-0005-0000-0000-0000A72B0000}"/>
    <cellStyle name="20% - Accent4 12 3 2 2 7" xfId="51700" xr:uid="{00000000-0005-0000-0000-0000A82B0000}"/>
    <cellStyle name="20% - Accent4 12 3 2 3" xfId="6374" xr:uid="{00000000-0005-0000-0000-0000A92B0000}"/>
    <cellStyle name="20% - Accent4 12 3 2 3 2" xfId="26739" xr:uid="{00000000-0005-0000-0000-0000AA2B0000}"/>
    <cellStyle name="20% - Accent4 12 3 2 3 2 2" xfId="41370" xr:uid="{00000000-0005-0000-0000-0000AB2B0000}"/>
    <cellStyle name="20% - Accent4 12 3 2 3 3" xfId="34883" xr:uid="{00000000-0005-0000-0000-0000AC2B0000}"/>
    <cellStyle name="20% - Accent4 12 3 2 3 4" xfId="20516" xr:uid="{00000000-0005-0000-0000-0000AD2B0000}"/>
    <cellStyle name="20% - Accent4 12 3 2 4" xfId="9909" xr:uid="{00000000-0005-0000-0000-0000AE2B0000}"/>
    <cellStyle name="20% - Accent4 12 3 2 4 2" xfId="25388" xr:uid="{00000000-0005-0000-0000-0000AF2B0000}"/>
    <cellStyle name="20% - Accent4 12 3 2 4 2 2" xfId="40019" xr:uid="{00000000-0005-0000-0000-0000B02B0000}"/>
    <cellStyle name="20% - Accent4 12 3 2 4 3" xfId="31651" xr:uid="{00000000-0005-0000-0000-0000B12B0000}"/>
    <cellStyle name="20% - Accent4 12 3 2 4 4" xfId="17284" xr:uid="{00000000-0005-0000-0000-0000B22B0000}"/>
    <cellStyle name="20% - Accent4 12 3 2 5" xfId="13449" xr:uid="{00000000-0005-0000-0000-0000B32B0000}"/>
    <cellStyle name="20% - Accent4 12 3 2 5 2" xfId="30035" xr:uid="{00000000-0005-0000-0000-0000B42B0000}"/>
    <cellStyle name="20% - Accent4 12 3 2 6" xfId="21272" xr:uid="{00000000-0005-0000-0000-0000B52B0000}"/>
    <cellStyle name="20% - Accent4 12 3 2 6 2" xfId="35696" xr:uid="{00000000-0005-0000-0000-0000B62B0000}"/>
    <cellStyle name="20% - Accent4 12 3 2 7" xfId="27190" xr:uid="{00000000-0005-0000-0000-0000B72B0000}"/>
    <cellStyle name="20% - Accent4 12 3 2 8" xfId="43014" xr:uid="{00000000-0005-0000-0000-0000B82B0000}"/>
    <cellStyle name="20% - Accent4 12 3 2 9" xfId="46549" xr:uid="{00000000-0005-0000-0000-0000B92B0000}"/>
    <cellStyle name="20% - Accent4 12 3 3" xfId="3532" xr:uid="{00000000-0005-0000-0000-0000BA2B0000}"/>
    <cellStyle name="20% - Accent4 12 3 3 2" xfId="7186" xr:uid="{00000000-0005-0000-0000-0000BB2B0000}"/>
    <cellStyle name="20% - Accent4 12 3 3 2 2" xfId="32463" xr:uid="{00000000-0005-0000-0000-0000BC2B0000}"/>
    <cellStyle name="20% - Accent4 12 3 3 2 3" xfId="18096" xr:uid="{00000000-0005-0000-0000-0000BD2B0000}"/>
    <cellStyle name="20% - Accent4 12 3 3 3" xfId="10721" xr:uid="{00000000-0005-0000-0000-0000BE2B0000}"/>
    <cellStyle name="20% - Accent4 12 3 3 3 2" xfId="35698" xr:uid="{00000000-0005-0000-0000-0000BF2B0000}"/>
    <cellStyle name="20% - Accent4 12 3 3 3 3" xfId="21274" xr:uid="{00000000-0005-0000-0000-0000C02B0000}"/>
    <cellStyle name="20% - Accent4 12 3 3 4" xfId="14261" xr:uid="{00000000-0005-0000-0000-0000C12B0000}"/>
    <cellStyle name="20% - Accent4 12 3 3 5" xfId="43826" xr:uid="{00000000-0005-0000-0000-0000C22B0000}"/>
    <cellStyle name="20% - Accent4 12 3 3 6" xfId="47361" xr:uid="{00000000-0005-0000-0000-0000C32B0000}"/>
    <cellStyle name="20% - Accent4 12 3 3 7" xfId="50896" xr:uid="{00000000-0005-0000-0000-0000C42B0000}"/>
    <cellStyle name="20% - Accent4 12 3 4" xfId="5572" xr:uid="{00000000-0005-0000-0000-0000C52B0000}"/>
    <cellStyle name="20% - Accent4 12 3 4 2" xfId="25937" xr:uid="{00000000-0005-0000-0000-0000C62B0000}"/>
    <cellStyle name="20% - Accent4 12 3 4 2 2" xfId="40568" xr:uid="{00000000-0005-0000-0000-0000C72B0000}"/>
    <cellStyle name="20% - Accent4 12 3 4 3" xfId="34079" xr:uid="{00000000-0005-0000-0000-0000C82B0000}"/>
    <cellStyle name="20% - Accent4 12 3 4 4" xfId="19712" xr:uid="{00000000-0005-0000-0000-0000C92B0000}"/>
    <cellStyle name="20% - Accent4 12 3 5" xfId="9107" xr:uid="{00000000-0005-0000-0000-0000CA2B0000}"/>
    <cellStyle name="20% - Accent4 12 3 5 2" xfId="24585" xr:uid="{00000000-0005-0000-0000-0000CB2B0000}"/>
    <cellStyle name="20% - Accent4 12 3 5 2 2" xfId="39216" xr:uid="{00000000-0005-0000-0000-0000CC2B0000}"/>
    <cellStyle name="20% - Accent4 12 3 5 3" xfId="30847" xr:uid="{00000000-0005-0000-0000-0000CD2B0000}"/>
    <cellStyle name="20% - Accent4 12 3 5 4" xfId="16480" xr:uid="{00000000-0005-0000-0000-0000CE2B0000}"/>
    <cellStyle name="20% - Accent4 12 3 6" xfId="12646" xr:uid="{00000000-0005-0000-0000-0000CF2B0000}"/>
    <cellStyle name="20% - Accent4 12 3 6 2" xfId="29231" xr:uid="{00000000-0005-0000-0000-0000D02B0000}"/>
    <cellStyle name="20% - Accent4 12 3 7" xfId="21271" xr:uid="{00000000-0005-0000-0000-0000D12B0000}"/>
    <cellStyle name="20% - Accent4 12 3 7 2" xfId="35695" xr:uid="{00000000-0005-0000-0000-0000D22B0000}"/>
    <cellStyle name="20% - Accent4 12 3 8" xfId="27189" xr:uid="{00000000-0005-0000-0000-0000D32B0000}"/>
    <cellStyle name="20% - Accent4 12 3 9" xfId="42212" xr:uid="{00000000-0005-0000-0000-0000D42B0000}"/>
    <cellStyle name="20% - Accent4 12 4" xfId="2177" xr:uid="{00000000-0005-0000-0000-0000D52B0000}"/>
    <cellStyle name="20% - Accent4 12 4 10" xfId="49546" xr:uid="{00000000-0005-0000-0000-0000D62B0000}"/>
    <cellStyle name="20% - Accent4 12 4 2" xfId="3797" xr:uid="{00000000-0005-0000-0000-0000D72B0000}"/>
    <cellStyle name="20% - Accent4 12 4 2 2" xfId="7451" xr:uid="{00000000-0005-0000-0000-0000D82B0000}"/>
    <cellStyle name="20% - Accent4 12 4 2 2 2" xfId="32728" xr:uid="{00000000-0005-0000-0000-0000D92B0000}"/>
    <cellStyle name="20% - Accent4 12 4 2 2 3" xfId="18361" xr:uid="{00000000-0005-0000-0000-0000DA2B0000}"/>
    <cellStyle name="20% - Accent4 12 4 2 3" xfId="10986" xr:uid="{00000000-0005-0000-0000-0000DB2B0000}"/>
    <cellStyle name="20% - Accent4 12 4 2 3 2" xfId="35700" xr:uid="{00000000-0005-0000-0000-0000DC2B0000}"/>
    <cellStyle name="20% - Accent4 12 4 2 3 3" xfId="21276" xr:uid="{00000000-0005-0000-0000-0000DD2B0000}"/>
    <cellStyle name="20% - Accent4 12 4 2 4" xfId="14526" xr:uid="{00000000-0005-0000-0000-0000DE2B0000}"/>
    <cellStyle name="20% - Accent4 12 4 2 5" xfId="44091" xr:uid="{00000000-0005-0000-0000-0000DF2B0000}"/>
    <cellStyle name="20% - Accent4 12 4 2 6" xfId="47626" xr:uid="{00000000-0005-0000-0000-0000E02B0000}"/>
    <cellStyle name="20% - Accent4 12 4 2 7" xfId="51161" xr:uid="{00000000-0005-0000-0000-0000E12B0000}"/>
    <cellStyle name="20% - Accent4 12 4 3" xfId="5836" xr:uid="{00000000-0005-0000-0000-0000E22B0000}"/>
    <cellStyle name="20% - Accent4 12 4 3 2" xfId="26201" xr:uid="{00000000-0005-0000-0000-0000E32B0000}"/>
    <cellStyle name="20% - Accent4 12 4 3 2 2" xfId="40832" xr:uid="{00000000-0005-0000-0000-0000E42B0000}"/>
    <cellStyle name="20% - Accent4 12 4 3 3" xfId="34344" xr:uid="{00000000-0005-0000-0000-0000E52B0000}"/>
    <cellStyle name="20% - Accent4 12 4 3 4" xfId="19977" xr:uid="{00000000-0005-0000-0000-0000E62B0000}"/>
    <cellStyle name="20% - Accent4 12 4 4" xfId="9371" xr:uid="{00000000-0005-0000-0000-0000E72B0000}"/>
    <cellStyle name="20% - Accent4 12 4 4 2" xfId="24850" xr:uid="{00000000-0005-0000-0000-0000E82B0000}"/>
    <cellStyle name="20% - Accent4 12 4 4 2 2" xfId="39481" xr:uid="{00000000-0005-0000-0000-0000E92B0000}"/>
    <cellStyle name="20% - Accent4 12 4 4 3" xfId="31112" xr:uid="{00000000-0005-0000-0000-0000EA2B0000}"/>
    <cellStyle name="20% - Accent4 12 4 4 4" xfId="16745" xr:uid="{00000000-0005-0000-0000-0000EB2B0000}"/>
    <cellStyle name="20% - Accent4 12 4 5" xfId="12911" xr:uid="{00000000-0005-0000-0000-0000EC2B0000}"/>
    <cellStyle name="20% - Accent4 12 4 5 2" xfId="29496" xr:uid="{00000000-0005-0000-0000-0000ED2B0000}"/>
    <cellStyle name="20% - Accent4 12 4 6" xfId="21275" xr:uid="{00000000-0005-0000-0000-0000EE2B0000}"/>
    <cellStyle name="20% - Accent4 12 4 6 2" xfId="35699" xr:uid="{00000000-0005-0000-0000-0000EF2B0000}"/>
    <cellStyle name="20% - Accent4 12 4 7" xfId="27191" xr:uid="{00000000-0005-0000-0000-0000F02B0000}"/>
    <cellStyle name="20% - Accent4 12 4 8" xfId="42476" xr:uid="{00000000-0005-0000-0000-0000F12B0000}"/>
    <cellStyle name="20% - Accent4 12 4 9" xfId="46011" xr:uid="{00000000-0005-0000-0000-0000F22B0000}"/>
    <cellStyle name="20% - Accent4 12 5" xfId="2992" xr:uid="{00000000-0005-0000-0000-0000F32B0000}"/>
    <cellStyle name="20% - Accent4 12 5 2" xfId="6646" xr:uid="{00000000-0005-0000-0000-0000F42B0000}"/>
    <cellStyle name="20% - Accent4 12 5 2 2" xfId="31923" xr:uid="{00000000-0005-0000-0000-0000F52B0000}"/>
    <cellStyle name="20% - Accent4 12 5 2 3" xfId="17556" xr:uid="{00000000-0005-0000-0000-0000F62B0000}"/>
    <cellStyle name="20% - Accent4 12 5 3" xfId="10181" xr:uid="{00000000-0005-0000-0000-0000F72B0000}"/>
    <cellStyle name="20% - Accent4 12 5 3 2" xfId="35701" xr:uid="{00000000-0005-0000-0000-0000F82B0000}"/>
    <cellStyle name="20% - Accent4 12 5 3 3" xfId="21277" xr:uid="{00000000-0005-0000-0000-0000F92B0000}"/>
    <cellStyle name="20% - Accent4 12 5 4" xfId="13721" xr:uid="{00000000-0005-0000-0000-0000FA2B0000}"/>
    <cellStyle name="20% - Accent4 12 5 5" xfId="43286" xr:uid="{00000000-0005-0000-0000-0000FB2B0000}"/>
    <cellStyle name="20% - Accent4 12 5 6" xfId="46821" xr:uid="{00000000-0005-0000-0000-0000FC2B0000}"/>
    <cellStyle name="20% - Accent4 12 5 7" xfId="50356" xr:uid="{00000000-0005-0000-0000-0000FD2B0000}"/>
    <cellStyle name="20% - Accent4 12 6" xfId="4614" xr:uid="{00000000-0005-0000-0000-0000FE2B0000}"/>
    <cellStyle name="20% - Accent4 12 6 2" xfId="8266" xr:uid="{00000000-0005-0000-0000-0000FF2B0000}"/>
    <cellStyle name="20% - Accent4 12 6 2 2" xfId="33539" xr:uid="{00000000-0005-0000-0000-0000002C0000}"/>
    <cellStyle name="20% - Accent4 12 6 2 3" xfId="19172" xr:uid="{00000000-0005-0000-0000-0000012C0000}"/>
    <cellStyle name="20% - Accent4 12 6 3" xfId="11801" xr:uid="{00000000-0005-0000-0000-0000022C0000}"/>
    <cellStyle name="20% - Accent4 12 6 3 2" xfId="35702" xr:uid="{00000000-0005-0000-0000-0000032C0000}"/>
    <cellStyle name="20% - Accent4 12 6 3 3" xfId="21278" xr:uid="{00000000-0005-0000-0000-0000042C0000}"/>
    <cellStyle name="20% - Accent4 12 6 4" xfId="15341" xr:uid="{00000000-0005-0000-0000-0000052C0000}"/>
    <cellStyle name="20% - Accent4 12 6 5" xfId="44906" xr:uid="{00000000-0005-0000-0000-0000062C0000}"/>
    <cellStyle name="20% - Accent4 12 6 6" xfId="48441" xr:uid="{00000000-0005-0000-0000-0000072C0000}"/>
    <cellStyle name="20% - Accent4 12 6 7" xfId="51976" xr:uid="{00000000-0005-0000-0000-0000082C0000}"/>
    <cellStyle name="20% - Accent4 12 7" xfId="5032" xr:uid="{00000000-0005-0000-0000-0000092C0000}"/>
    <cellStyle name="20% - Accent4 12 7 2" xfId="24045" xr:uid="{00000000-0005-0000-0000-00000A2C0000}"/>
    <cellStyle name="20% - Accent4 12 7 2 2" xfId="38676" xr:uid="{00000000-0005-0000-0000-00000B2C0000}"/>
    <cellStyle name="20% - Accent4 12 7 3" xfId="30307" xr:uid="{00000000-0005-0000-0000-00000C2C0000}"/>
    <cellStyle name="20% - Accent4 12 7 4" xfId="15940" xr:uid="{00000000-0005-0000-0000-00000D2C0000}"/>
    <cellStyle name="20% - Accent4 12 8" xfId="8567" xr:uid="{00000000-0005-0000-0000-00000E2C0000}"/>
    <cellStyle name="20% - Accent4 12 8 2" xfId="28691" xr:uid="{00000000-0005-0000-0000-00000F2C0000}"/>
    <cellStyle name="20% - Accent4 12 8 3" xfId="15672" xr:uid="{00000000-0005-0000-0000-0000102C0000}"/>
    <cellStyle name="20% - Accent4 12 9" xfId="12106" xr:uid="{00000000-0005-0000-0000-0000112C0000}"/>
    <cellStyle name="20% - Accent4 12 9 2" xfId="35690" xr:uid="{00000000-0005-0000-0000-0000122C0000}"/>
    <cellStyle name="20% - Accent4 13" xfId="1301" xr:uid="{00000000-0005-0000-0000-0000132C0000}"/>
    <cellStyle name="20% - Accent4 13 10" xfId="27192" xr:uid="{00000000-0005-0000-0000-0000142C0000}"/>
    <cellStyle name="20% - Accent4 13 11" xfId="41686" xr:uid="{00000000-0005-0000-0000-0000152C0000}"/>
    <cellStyle name="20% - Accent4 13 12" xfId="45221" xr:uid="{00000000-0005-0000-0000-0000162C0000}"/>
    <cellStyle name="20% - Accent4 13 13" xfId="48756" xr:uid="{00000000-0005-0000-0000-0000172C0000}"/>
    <cellStyle name="20% - Accent4 13 2" xfId="1604" xr:uid="{00000000-0005-0000-0000-0000182C0000}"/>
    <cellStyle name="20% - Accent4 13 2 10" xfId="45484" xr:uid="{00000000-0005-0000-0000-0000192C0000}"/>
    <cellStyle name="20% - Accent4 13 2 11" xfId="49019" xr:uid="{00000000-0005-0000-0000-00001A2C0000}"/>
    <cellStyle name="20% - Accent4 13 2 2" xfId="2453" xr:uid="{00000000-0005-0000-0000-00001B2C0000}"/>
    <cellStyle name="20% - Accent4 13 2 2 10" xfId="49822" xr:uid="{00000000-0005-0000-0000-00001C2C0000}"/>
    <cellStyle name="20% - Accent4 13 2 2 2" xfId="4073" xr:uid="{00000000-0005-0000-0000-00001D2C0000}"/>
    <cellStyle name="20% - Accent4 13 2 2 2 2" xfId="7727" xr:uid="{00000000-0005-0000-0000-00001E2C0000}"/>
    <cellStyle name="20% - Accent4 13 2 2 2 2 2" xfId="33004" xr:uid="{00000000-0005-0000-0000-00001F2C0000}"/>
    <cellStyle name="20% - Accent4 13 2 2 2 2 3" xfId="18637" xr:uid="{00000000-0005-0000-0000-0000202C0000}"/>
    <cellStyle name="20% - Accent4 13 2 2 2 3" xfId="11262" xr:uid="{00000000-0005-0000-0000-0000212C0000}"/>
    <cellStyle name="20% - Accent4 13 2 2 2 3 2" xfId="35706" xr:uid="{00000000-0005-0000-0000-0000222C0000}"/>
    <cellStyle name="20% - Accent4 13 2 2 2 3 3" xfId="21281" xr:uid="{00000000-0005-0000-0000-0000232C0000}"/>
    <cellStyle name="20% - Accent4 13 2 2 2 4" xfId="14802" xr:uid="{00000000-0005-0000-0000-0000242C0000}"/>
    <cellStyle name="20% - Accent4 13 2 2 2 5" xfId="44367" xr:uid="{00000000-0005-0000-0000-0000252C0000}"/>
    <cellStyle name="20% - Accent4 13 2 2 2 6" xfId="47902" xr:uid="{00000000-0005-0000-0000-0000262C0000}"/>
    <cellStyle name="20% - Accent4 13 2 2 2 7" xfId="51437" xr:uid="{00000000-0005-0000-0000-0000272C0000}"/>
    <cellStyle name="20% - Accent4 13 2 2 3" xfId="6112" xr:uid="{00000000-0005-0000-0000-0000282C0000}"/>
    <cellStyle name="20% - Accent4 13 2 2 3 2" xfId="26477" xr:uid="{00000000-0005-0000-0000-0000292C0000}"/>
    <cellStyle name="20% - Accent4 13 2 2 3 2 2" xfId="41108" xr:uid="{00000000-0005-0000-0000-00002A2C0000}"/>
    <cellStyle name="20% - Accent4 13 2 2 3 3" xfId="34620" xr:uid="{00000000-0005-0000-0000-00002B2C0000}"/>
    <cellStyle name="20% - Accent4 13 2 2 3 4" xfId="20253" xr:uid="{00000000-0005-0000-0000-00002C2C0000}"/>
    <cellStyle name="20% - Accent4 13 2 2 4" xfId="9647" xr:uid="{00000000-0005-0000-0000-00002D2C0000}"/>
    <cellStyle name="20% - Accent4 13 2 2 4 2" xfId="25126" xr:uid="{00000000-0005-0000-0000-00002E2C0000}"/>
    <cellStyle name="20% - Accent4 13 2 2 4 2 2" xfId="39757" xr:uid="{00000000-0005-0000-0000-00002F2C0000}"/>
    <cellStyle name="20% - Accent4 13 2 2 4 3" xfId="31388" xr:uid="{00000000-0005-0000-0000-0000302C0000}"/>
    <cellStyle name="20% - Accent4 13 2 2 4 4" xfId="17021" xr:uid="{00000000-0005-0000-0000-0000312C0000}"/>
    <cellStyle name="20% - Accent4 13 2 2 5" xfId="13187" xr:uid="{00000000-0005-0000-0000-0000322C0000}"/>
    <cellStyle name="20% - Accent4 13 2 2 5 2" xfId="29772" xr:uid="{00000000-0005-0000-0000-0000332C0000}"/>
    <cellStyle name="20% - Accent4 13 2 2 6" xfId="21280" xr:uid="{00000000-0005-0000-0000-0000342C0000}"/>
    <cellStyle name="20% - Accent4 13 2 2 6 2" xfId="35705" xr:uid="{00000000-0005-0000-0000-0000352C0000}"/>
    <cellStyle name="20% - Accent4 13 2 2 7" xfId="27194" xr:uid="{00000000-0005-0000-0000-0000362C0000}"/>
    <cellStyle name="20% - Accent4 13 2 2 8" xfId="42752" xr:uid="{00000000-0005-0000-0000-0000372C0000}"/>
    <cellStyle name="20% - Accent4 13 2 2 9" xfId="46287" xr:uid="{00000000-0005-0000-0000-0000382C0000}"/>
    <cellStyle name="20% - Accent4 13 2 3" xfId="3269" xr:uid="{00000000-0005-0000-0000-0000392C0000}"/>
    <cellStyle name="20% - Accent4 13 2 3 2" xfId="6923" xr:uid="{00000000-0005-0000-0000-00003A2C0000}"/>
    <cellStyle name="20% - Accent4 13 2 3 2 2" xfId="32200" xr:uid="{00000000-0005-0000-0000-00003B2C0000}"/>
    <cellStyle name="20% - Accent4 13 2 3 2 3" xfId="17833" xr:uid="{00000000-0005-0000-0000-00003C2C0000}"/>
    <cellStyle name="20% - Accent4 13 2 3 3" xfId="10458" xr:uid="{00000000-0005-0000-0000-00003D2C0000}"/>
    <cellStyle name="20% - Accent4 13 2 3 3 2" xfId="35707" xr:uid="{00000000-0005-0000-0000-00003E2C0000}"/>
    <cellStyle name="20% - Accent4 13 2 3 3 3" xfId="21282" xr:uid="{00000000-0005-0000-0000-00003F2C0000}"/>
    <cellStyle name="20% - Accent4 13 2 3 4" xfId="13998" xr:uid="{00000000-0005-0000-0000-0000402C0000}"/>
    <cellStyle name="20% - Accent4 13 2 3 5" xfId="43563" xr:uid="{00000000-0005-0000-0000-0000412C0000}"/>
    <cellStyle name="20% - Accent4 13 2 3 6" xfId="47098" xr:uid="{00000000-0005-0000-0000-0000422C0000}"/>
    <cellStyle name="20% - Accent4 13 2 3 7" xfId="50633" xr:uid="{00000000-0005-0000-0000-0000432C0000}"/>
    <cellStyle name="20% - Accent4 13 2 4" xfId="5309" xr:uid="{00000000-0005-0000-0000-0000442C0000}"/>
    <cellStyle name="20% - Accent4 13 2 4 2" xfId="25674" xr:uid="{00000000-0005-0000-0000-0000452C0000}"/>
    <cellStyle name="20% - Accent4 13 2 4 2 2" xfId="40305" xr:uid="{00000000-0005-0000-0000-0000462C0000}"/>
    <cellStyle name="20% - Accent4 13 2 4 3" xfId="33816" xr:uid="{00000000-0005-0000-0000-0000472C0000}"/>
    <cellStyle name="20% - Accent4 13 2 4 4" xfId="19449" xr:uid="{00000000-0005-0000-0000-0000482C0000}"/>
    <cellStyle name="20% - Accent4 13 2 5" xfId="8844" xr:uid="{00000000-0005-0000-0000-0000492C0000}"/>
    <cellStyle name="20% - Accent4 13 2 5 2" xfId="24322" xr:uid="{00000000-0005-0000-0000-00004A2C0000}"/>
    <cellStyle name="20% - Accent4 13 2 5 2 2" xfId="38953" xr:uid="{00000000-0005-0000-0000-00004B2C0000}"/>
    <cellStyle name="20% - Accent4 13 2 5 3" xfId="30584" xr:uid="{00000000-0005-0000-0000-00004C2C0000}"/>
    <cellStyle name="20% - Accent4 13 2 5 4" xfId="16217" xr:uid="{00000000-0005-0000-0000-00004D2C0000}"/>
    <cellStyle name="20% - Accent4 13 2 6" xfId="12383" xr:uid="{00000000-0005-0000-0000-00004E2C0000}"/>
    <cellStyle name="20% - Accent4 13 2 6 2" xfId="28968" xr:uid="{00000000-0005-0000-0000-00004F2C0000}"/>
    <cellStyle name="20% - Accent4 13 2 7" xfId="21279" xr:uid="{00000000-0005-0000-0000-0000502C0000}"/>
    <cellStyle name="20% - Accent4 13 2 7 2" xfId="35704" xr:uid="{00000000-0005-0000-0000-0000512C0000}"/>
    <cellStyle name="20% - Accent4 13 2 8" xfId="27193" xr:uid="{00000000-0005-0000-0000-0000522C0000}"/>
    <cellStyle name="20% - Accent4 13 2 9" xfId="41949" xr:uid="{00000000-0005-0000-0000-0000532C0000}"/>
    <cellStyle name="20% - Accent4 13 3" xfId="1882" xr:uid="{00000000-0005-0000-0000-0000542C0000}"/>
    <cellStyle name="20% - Accent4 13 3 10" xfId="45761" xr:uid="{00000000-0005-0000-0000-0000552C0000}"/>
    <cellStyle name="20% - Accent4 13 3 11" xfId="49296" xr:uid="{00000000-0005-0000-0000-0000562C0000}"/>
    <cellStyle name="20% - Accent4 13 3 2" xfId="2730" xr:uid="{00000000-0005-0000-0000-0000572C0000}"/>
    <cellStyle name="20% - Accent4 13 3 2 10" xfId="50098" xr:uid="{00000000-0005-0000-0000-0000582C0000}"/>
    <cellStyle name="20% - Accent4 13 3 2 2" xfId="4350" xr:uid="{00000000-0005-0000-0000-0000592C0000}"/>
    <cellStyle name="20% - Accent4 13 3 2 2 2" xfId="8004" xr:uid="{00000000-0005-0000-0000-00005A2C0000}"/>
    <cellStyle name="20% - Accent4 13 3 2 2 2 2" xfId="33281" xr:uid="{00000000-0005-0000-0000-00005B2C0000}"/>
    <cellStyle name="20% - Accent4 13 3 2 2 2 3" xfId="18914" xr:uid="{00000000-0005-0000-0000-00005C2C0000}"/>
    <cellStyle name="20% - Accent4 13 3 2 2 3" xfId="11539" xr:uid="{00000000-0005-0000-0000-00005D2C0000}"/>
    <cellStyle name="20% - Accent4 13 3 2 2 3 2" xfId="35710" xr:uid="{00000000-0005-0000-0000-00005E2C0000}"/>
    <cellStyle name="20% - Accent4 13 3 2 2 3 3" xfId="21285" xr:uid="{00000000-0005-0000-0000-00005F2C0000}"/>
    <cellStyle name="20% - Accent4 13 3 2 2 4" xfId="15079" xr:uid="{00000000-0005-0000-0000-0000602C0000}"/>
    <cellStyle name="20% - Accent4 13 3 2 2 5" xfId="44644" xr:uid="{00000000-0005-0000-0000-0000612C0000}"/>
    <cellStyle name="20% - Accent4 13 3 2 2 6" xfId="48179" xr:uid="{00000000-0005-0000-0000-0000622C0000}"/>
    <cellStyle name="20% - Accent4 13 3 2 2 7" xfId="51714" xr:uid="{00000000-0005-0000-0000-0000632C0000}"/>
    <cellStyle name="20% - Accent4 13 3 2 3" xfId="6388" xr:uid="{00000000-0005-0000-0000-0000642C0000}"/>
    <cellStyle name="20% - Accent4 13 3 2 3 2" xfId="26753" xr:uid="{00000000-0005-0000-0000-0000652C0000}"/>
    <cellStyle name="20% - Accent4 13 3 2 3 2 2" xfId="41384" xr:uid="{00000000-0005-0000-0000-0000662C0000}"/>
    <cellStyle name="20% - Accent4 13 3 2 3 3" xfId="34897" xr:uid="{00000000-0005-0000-0000-0000672C0000}"/>
    <cellStyle name="20% - Accent4 13 3 2 3 4" xfId="20530" xr:uid="{00000000-0005-0000-0000-0000682C0000}"/>
    <cellStyle name="20% - Accent4 13 3 2 4" xfId="9923" xr:uid="{00000000-0005-0000-0000-0000692C0000}"/>
    <cellStyle name="20% - Accent4 13 3 2 4 2" xfId="25402" xr:uid="{00000000-0005-0000-0000-00006A2C0000}"/>
    <cellStyle name="20% - Accent4 13 3 2 4 2 2" xfId="40033" xr:uid="{00000000-0005-0000-0000-00006B2C0000}"/>
    <cellStyle name="20% - Accent4 13 3 2 4 3" xfId="31665" xr:uid="{00000000-0005-0000-0000-00006C2C0000}"/>
    <cellStyle name="20% - Accent4 13 3 2 4 4" xfId="17298" xr:uid="{00000000-0005-0000-0000-00006D2C0000}"/>
    <cellStyle name="20% - Accent4 13 3 2 5" xfId="13463" xr:uid="{00000000-0005-0000-0000-00006E2C0000}"/>
    <cellStyle name="20% - Accent4 13 3 2 5 2" xfId="30049" xr:uid="{00000000-0005-0000-0000-00006F2C0000}"/>
    <cellStyle name="20% - Accent4 13 3 2 6" xfId="21284" xr:uid="{00000000-0005-0000-0000-0000702C0000}"/>
    <cellStyle name="20% - Accent4 13 3 2 6 2" xfId="35709" xr:uid="{00000000-0005-0000-0000-0000712C0000}"/>
    <cellStyle name="20% - Accent4 13 3 2 7" xfId="27196" xr:uid="{00000000-0005-0000-0000-0000722C0000}"/>
    <cellStyle name="20% - Accent4 13 3 2 8" xfId="43028" xr:uid="{00000000-0005-0000-0000-0000732C0000}"/>
    <cellStyle name="20% - Accent4 13 3 2 9" xfId="46563" xr:uid="{00000000-0005-0000-0000-0000742C0000}"/>
    <cellStyle name="20% - Accent4 13 3 3" xfId="3546" xr:uid="{00000000-0005-0000-0000-0000752C0000}"/>
    <cellStyle name="20% - Accent4 13 3 3 2" xfId="7200" xr:uid="{00000000-0005-0000-0000-0000762C0000}"/>
    <cellStyle name="20% - Accent4 13 3 3 2 2" xfId="32477" xr:uid="{00000000-0005-0000-0000-0000772C0000}"/>
    <cellStyle name="20% - Accent4 13 3 3 2 3" xfId="18110" xr:uid="{00000000-0005-0000-0000-0000782C0000}"/>
    <cellStyle name="20% - Accent4 13 3 3 3" xfId="10735" xr:uid="{00000000-0005-0000-0000-0000792C0000}"/>
    <cellStyle name="20% - Accent4 13 3 3 3 2" xfId="35711" xr:uid="{00000000-0005-0000-0000-00007A2C0000}"/>
    <cellStyle name="20% - Accent4 13 3 3 3 3" xfId="21286" xr:uid="{00000000-0005-0000-0000-00007B2C0000}"/>
    <cellStyle name="20% - Accent4 13 3 3 4" xfId="14275" xr:uid="{00000000-0005-0000-0000-00007C2C0000}"/>
    <cellStyle name="20% - Accent4 13 3 3 5" xfId="43840" xr:uid="{00000000-0005-0000-0000-00007D2C0000}"/>
    <cellStyle name="20% - Accent4 13 3 3 6" xfId="47375" xr:uid="{00000000-0005-0000-0000-00007E2C0000}"/>
    <cellStyle name="20% - Accent4 13 3 3 7" xfId="50910" xr:uid="{00000000-0005-0000-0000-00007F2C0000}"/>
    <cellStyle name="20% - Accent4 13 3 4" xfId="5586" xr:uid="{00000000-0005-0000-0000-0000802C0000}"/>
    <cellStyle name="20% - Accent4 13 3 4 2" xfId="25951" xr:uid="{00000000-0005-0000-0000-0000812C0000}"/>
    <cellStyle name="20% - Accent4 13 3 4 2 2" xfId="40582" xr:uid="{00000000-0005-0000-0000-0000822C0000}"/>
    <cellStyle name="20% - Accent4 13 3 4 3" xfId="34093" xr:uid="{00000000-0005-0000-0000-0000832C0000}"/>
    <cellStyle name="20% - Accent4 13 3 4 4" xfId="19726" xr:uid="{00000000-0005-0000-0000-0000842C0000}"/>
    <cellStyle name="20% - Accent4 13 3 5" xfId="9121" xr:uid="{00000000-0005-0000-0000-0000852C0000}"/>
    <cellStyle name="20% - Accent4 13 3 5 2" xfId="24599" xr:uid="{00000000-0005-0000-0000-0000862C0000}"/>
    <cellStyle name="20% - Accent4 13 3 5 2 2" xfId="39230" xr:uid="{00000000-0005-0000-0000-0000872C0000}"/>
    <cellStyle name="20% - Accent4 13 3 5 3" xfId="30861" xr:uid="{00000000-0005-0000-0000-0000882C0000}"/>
    <cellStyle name="20% - Accent4 13 3 5 4" xfId="16494" xr:uid="{00000000-0005-0000-0000-0000892C0000}"/>
    <cellStyle name="20% - Accent4 13 3 6" xfId="12660" xr:uid="{00000000-0005-0000-0000-00008A2C0000}"/>
    <cellStyle name="20% - Accent4 13 3 6 2" xfId="29245" xr:uid="{00000000-0005-0000-0000-00008B2C0000}"/>
    <cellStyle name="20% - Accent4 13 3 7" xfId="21283" xr:uid="{00000000-0005-0000-0000-00008C2C0000}"/>
    <cellStyle name="20% - Accent4 13 3 7 2" xfId="35708" xr:uid="{00000000-0005-0000-0000-00008D2C0000}"/>
    <cellStyle name="20% - Accent4 13 3 8" xfId="27195" xr:uid="{00000000-0005-0000-0000-00008E2C0000}"/>
    <cellStyle name="20% - Accent4 13 3 9" xfId="42226" xr:uid="{00000000-0005-0000-0000-00008F2C0000}"/>
    <cellStyle name="20% - Accent4 13 4" xfId="2191" xr:uid="{00000000-0005-0000-0000-0000902C0000}"/>
    <cellStyle name="20% - Accent4 13 4 10" xfId="49560" xr:uid="{00000000-0005-0000-0000-0000912C0000}"/>
    <cellStyle name="20% - Accent4 13 4 2" xfId="3811" xr:uid="{00000000-0005-0000-0000-0000922C0000}"/>
    <cellStyle name="20% - Accent4 13 4 2 2" xfId="7465" xr:uid="{00000000-0005-0000-0000-0000932C0000}"/>
    <cellStyle name="20% - Accent4 13 4 2 2 2" xfId="32742" xr:uid="{00000000-0005-0000-0000-0000942C0000}"/>
    <cellStyle name="20% - Accent4 13 4 2 2 3" xfId="18375" xr:uid="{00000000-0005-0000-0000-0000952C0000}"/>
    <cellStyle name="20% - Accent4 13 4 2 3" xfId="11000" xr:uid="{00000000-0005-0000-0000-0000962C0000}"/>
    <cellStyle name="20% - Accent4 13 4 2 3 2" xfId="35713" xr:uid="{00000000-0005-0000-0000-0000972C0000}"/>
    <cellStyle name="20% - Accent4 13 4 2 3 3" xfId="21288" xr:uid="{00000000-0005-0000-0000-0000982C0000}"/>
    <cellStyle name="20% - Accent4 13 4 2 4" xfId="14540" xr:uid="{00000000-0005-0000-0000-0000992C0000}"/>
    <cellStyle name="20% - Accent4 13 4 2 5" xfId="44105" xr:uid="{00000000-0005-0000-0000-00009A2C0000}"/>
    <cellStyle name="20% - Accent4 13 4 2 6" xfId="47640" xr:uid="{00000000-0005-0000-0000-00009B2C0000}"/>
    <cellStyle name="20% - Accent4 13 4 2 7" xfId="51175" xr:uid="{00000000-0005-0000-0000-00009C2C0000}"/>
    <cellStyle name="20% - Accent4 13 4 3" xfId="5850" xr:uid="{00000000-0005-0000-0000-00009D2C0000}"/>
    <cellStyle name="20% - Accent4 13 4 3 2" xfId="26215" xr:uid="{00000000-0005-0000-0000-00009E2C0000}"/>
    <cellStyle name="20% - Accent4 13 4 3 2 2" xfId="40846" xr:uid="{00000000-0005-0000-0000-00009F2C0000}"/>
    <cellStyle name="20% - Accent4 13 4 3 3" xfId="34358" xr:uid="{00000000-0005-0000-0000-0000A02C0000}"/>
    <cellStyle name="20% - Accent4 13 4 3 4" xfId="19991" xr:uid="{00000000-0005-0000-0000-0000A12C0000}"/>
    <cellStyle name="20% - Accent4 13 4 4" xfId="9385" xr:uid="{00000000-0005-0000-0000-0000A22C0000}"/>
    <cellStyle name="20% - Accent4 13 4 4 2" xfId="24864" xr:uid="{00000000-0005-0000-0000-0000A32C0000}"/>
    <cellStyle name="20% - Accent4 13 4 4 2 2" xfId="39495" xr:uid="{00000000-0005-0000-0000-0000A42C0000}"/>
    <cellStyle name="20% - Accent4 13 4 4 3" xfId="31126" xr:uid="{00000000-0005-0000-0000-0000A52C0000}"/>
    <cellStyle name="20% - Accent4 13 4 4 4" xfId="16759" xr:uid="{00000000-0005-0000-0000-0000A62C0000}"/>
    <cellStyle name="20% - Accent4 13 4 5" xfId="12925" xr:uid="{00000000-0005-0000-0000-0000A72C0000}"/>
    <cellStyle name="20% - Accent4 13 4 5 2" xfId="29510" xr:uid="{00000000-0005-0000-0000-0000A82C0000}"/>
    <cellStyle name="20% - Accent4 13 4 6" xfId="21287" xr:uid="{00000000-0005-0000-0000-0000A92C0000}"/>
    <cellStyle name="20% - Accent4 13 4 6 2" xfId="35712" xr:uid="{00000000-0005-0000-0000-0000AA2C0000}"/>
    <cellStyle name="20% - Accent4 13 4 7" xfId="27197" xr:uid="{00000000-0005-0000-0000-0000AB2C0000}"/>
    <cellStyle name="20% - Accent4 13 4 8" xfId="42490" xr:uid="{00000000-0005-0000-0000-0000AC2C0000}"/>
    <cellStyle name="20% - Accent4 13 4 9" xfId="46025" xr:uid="{00000000-0005-0000-0000-0000AD2C0000}"/>
    <cellStyle name="20% - Accent4 13 5" xfId="3006" xr:uid="{00000000-0005-0000-0000-0000AE2C0000}"/>
    <cellStyle name="20% - Accent4 13 5 2" xfId="6660" xr:uid="{00000000-0005-0000-0000-0000AF2C0000}"/>
    <cellStyle name="20% - Accent4 13 5 2 2" xfId="31937" xr:uid="{00000000-0005-0000-0000-0000B02C0000}"/>
    <cellStyle name="20% - Accent4 13 5 2 3" xfId="17570" xr:uid="{00000000-0005-0000-0000-0000B12C0000}"/>
    <cellStyle name="20% - Accent4 13 5 3" xfId="10195" xr:uid="{00000000-0005-0000-0000-0000B22C0000}"/>
    <cellStyle name="20% - Accent4 13 5 3 2" xfId="35714" xr:uid="{00000000-0005-0000-0000-0000B32C0000}"/>
    <cellStyle name="20% - Accent4 13 5 3 3" xfId="21289" xr:uid="{00000000-0005-0000-0000-0000B42C0000}"/>
    <cellStyle name="20% - Accent4 13 5 4" xfId="13735" xr:uid="{00000000-0005-0000-0000-0000B52C0000}"/>
    <cellStyle name="20% - Accent4 13 5 5" xfId="43300" xr:uid="{00000000-0005-0000-0000-0000B62C0000}"/>
    <cellStyle name="20% - Accent4 13 5 6" xfId="46835" xr:uid="{00000000-0005-0000-0000-0000B72C0000}"/>
    <cellStyle name="20% - Accent4 13 5 7" xfId="50370" xr:uid="{00000000-0005-0000-0000-0000B82C0000}"/>
    <cellStyle name="20% - Accent4 13 6" xfId="4628" xr:uid="{00000000-0005-0000-0000-0000B92C0000}"/>
    <cellStyle name="20% - Accent4 13 6 2" xfId="8280" xr:uid="{00000000-0005-0000-0000-0000BA2C0000}"/>
    <cellStyle name="20% - Accent4 13 6 2 2" xfId="33553" xr:uid="{00000000-0005-0000-0000-0000BB2C0000}"/>
    <cellStyle name="20% - Accent4 13 6 2 3" xfId="19186" xr:uid="{00000000-0005-0000-0000-0000BC2C0000}"/>
    <cellStyle name="20% - Accent4 13 6 3" xfId="11815" xr:uid="{00000000-0005-0000-0000-0000BD2C0000}"/>
    <cellStyle name="20% - Accent4 13 6 3 2" xfId="35715" xr:uid="{00000000-0005-0000-0000-0000BE2C0000}"/>
    <cellStyle name="20% - Accent4 13 6 3 3" xfId="21290" xr:uid="{00000000-0005-0000-0000-0000BF2C0000}"/>
    <cellStyle name="20% - Accent4 13 6 4" xfId="15355" xr:uid="{00000000-0005-0000-0000-0000C02C0000}"/>
    <cellStyle name="20% - Accent4 13 6 5" xfId="44920" xr:uid="{00000000-0005-0000-0000-0000C12C0000}"/>
    <cellStyle name="20% - Accent4 13 6 6" xfId="48455" xr:uid="{00000000-0005-0000-0000-0000C22C0000}"/>
    <cellStyle name="20% - Accent4 13 6 7" xfId="51990" xr:uid="{00000000-0005-0000-0000-0000C32C0000}"/>
    <cellStyle name="20% - Accent4 13 7" xfId="5046" xr:uid="{00000000-0005-0000-0000-0000C42C0000}"/>
    <cellStyle name="20% - Accent4 13 7 2" xfId="24059" xr:uid="{00000000-0005-0000-0000-0000C52C0000}"/>
    <cellStyle name="20% - Accent4 13 7 2 2" xfId="38690" xr:uid="{00000000-0005-0000-0000-0000C62C0000}"/>
    <cellStyle name="20% - Accent4 13 7 3" xfId="30321" xr:uid="{00000000-0005-0000-0000-0000C72C0000}"/>
    <cellStyle name="20% - Accent4 13 7 4" xfId="15954" xr:uid="{00000000-0005-0000-0000-0000C82C0000}"/>
    <cellStyle name="20% - Accent4 13 8" xfId="8581" xr:uid="{00000000-0005-0000-0000-0000C92C0000}"/>
    <cellStyle name="20% - Accent4 13 8 2" xfId="28705" xr:uid="{00000000-0005-0000-0000-0000CA2C0000}"/>
    <cellStyle name="20% - Accent4 13 8 3" xfId="15686" xr:uid="{00000000-0005-0000-0000-0000CB2C0000}"/>
    <cellStyle name="20% - Accent4 13 9" xfId="12120" xr:uid="{00000000-0005-0000-0000-0000CC2C0000}"/>
    <cellStyle name="20% - Accent4 13 9 2" xfId="35703" xr:uid="{00000000-0005-0000-0000-0000CD2C0000}"/>
    <cellStyle name="20% - Accent4 14" xfId="1315" xr:uid="{00000000-0005-0000-0000-0000CE2C0000}"/>
    <cellStyle name="20% - Accent4 14 10" xfId="27198" xr:uid="{00000000-0005-0000-0000-0000CF2C0000}"/>
    <cellStyle name="20% - Accent4 14 11" xfId="41700" xr:uid="{00000000-0005-0000-0000-0000D02C0000}"/>
    <cellStyle name="20% - Accent4 14 12" xfId="45235" xr:uid="{00000000-0005-0000-0000-0000D12C0000}"/>
    <cellStyle name="20% - Accent4 14 13" xfId="48770" xr:uid="{00000000-0005-0000-0000-0000D22C0000}"/>
    <cellStyle name="20% - Accent4 14 2" xfId="1618" xr:uid="{00000000-0005-0000-0000-0000D32C0000}"/>
    <cellStyle name="20% - Accent4 14 2 10" xfId="45498" xr:uid="{00000000-0005-0000-0000-0000D42C0000}"/>
    <cellStyle name="20% - Accent4 14 2 11" xfId="49033" xr:uid="{00000000-0005-0000-0000-0000D52C0000}"/>
    <cellStyle name="20% - Accent4 14 2 2" xfId="2467" xr:uid="{00000000-0005-0000-0000-0000D62C0000}"/>
    <cellStyle name="20% - Accent4 14 2 2 10" xfId="49836" xr:uid="{00000000-0005-0000-0000-0000D72C0000}"/>
    <cellStyle name="20% - Accent4 14 2 2 2" xfId="4087" xr:uid="{00000000-0005-0000-0000-0000D82C0000}"/>
    <cellStyle name="20% - Accent4 14 2 2 2 2" xfId="7741" xr:uid="{00000000-0005-0000-0000-0000D92C0000}"/>
    <cellStyle name="20% - Accent4 14 2 2 2 2 2" xfId="33018" xr:uid="{00000000-0005-0000-0000-0000DA2C0000}"/>
    <cellStyle name="20% - Accent4 14 2 2 2 2 3" xfId="18651" xr:uid="{00000000-0005-0000-0000-0000DB2C0000}"/>
    <cellStyle name="20% - Accent4 14 2 2 2 3" xfId="11276" xr:uid="{00000000-0005-0000-0000-0000DC2C0000}"/>
    <cellStyle name="20% - Accent4 14 2 2 2 3 2" xfId="35719" xr:uid="{00000000-0005-0000-0000-0000DD2C0000}"/>
    <cellStyle name="20% - Accent4 14 2 2 2 3 3" xfId="21293" xr:uid="{00000000-0005-0000-0000-0000DE2C0000}"/>
    <cellStyle name="20% - Accent4 14 2 2 2 4" xfId="14816" xr:uid="{00000000-0005-0000-0000-0000DF2C0000}"/>
    <cellStyle name="20% - Accent4 14 2 2 2 5" xfId="44381" xr:uid="{00000000-0005-0000-0000-0000E02C0000}"/>
    <cellStyle name="20% - Accent4 14 2 2 2 6" xfId="47916" xr:uid="{00000000-0005-0000-0000-0000E12C0000}"/>
    <cellStyle name="20% - Accent4 14 2 2 2 7" xfId="51451" xr:uid="{00000000-0005-0000-0000-0000E22C0000}"/>
    <cellStyle name="20% - Accent4 14 2 2 3" xfId="6126" xr:uid="{00000000-0005-0000-0000-0000E32C0000}"/>
    <cellStyle name="20% - Accent4 14 2 2 3 2" xfId="26491" xr:uid="{00000000-0005-0000-0000-0000E42C0000}"/>
    <cellStyle name="20% - Accent4 14 2 2 3 2 2" xfId="41122" xr:uid="{00000000-0005-0000-0000-0000E52C0000}"/>
    <cellStyle name="20% - Accent4 14 2 2 3 3" xfId="34634" xr:uid="{00000000-0005-0000-0000-0000E62C0000}"/>
    <cellStyle name="20% - Accent4 14 2 2 3 4" xfId="20267" xr:uid="{00000000-0005-0000-0000-0000E72C0000}"/>
    <cellStyle name="20% - Accent4 14 2 2 4" xfId="9661" xr:uid="{00000000-0005-0000-0000-0000E82C0000}"/>
    <cellStyle name="20% - Accent4 14 2 2 4 2" xfId="25140" xr:uid="{00000000-0005-0000-0000-0000E92C0000}"/>
    <cellStyle name="20% - Accent4 14 2 2 4 2 2" xfId="39771" xr:uid="{00000000-0005-0000-0000-0000EA2C0000}"/>
    <cellStyle name="20% - Accent4 14 2 2 4 3" xfId="31402" xr:uid="{00000000-0005-0000-0000-0000EB2C0000}"/>
    <cellStyle name="20% - Accent4 14 2 2 4 4" xfId="17035" xr:uid="{00000000-0005-0000-0000-0000EC2C0000}"/>
    <cellStyle name="20% - Accent4 14 2 2 5" xfId="13201" xr:uid="{00000000-0005-0000-0000-0000ED2C0000}"/>
    <cellStyle name="20% - Accent4 14 2 2 5 2" xfId="29786" xr:uid="{00000000-0005-0000-0000-0000EE2C0000}"/>
    <cellStyle name="20% - Accent4 14 2 2 6" xfId="21292" xr:uid="{00000000-0005-0000-0000-0000EF2C0000}"/>
    <cellStyle name="20% - Accent4 14 2 2 6 2" xfId="35718" xr:uid="{00000000-0005-0000-0000-0000F02C0000}"/>
    <cellStyle name="20% - Accent4 14 2 2 7" xfId="27200" xr:uid="{00000000-0005-0000-0000-0000F12C0000}"/>
    <cellStyle name="20% - Accent4 14 2 2 8" xfId="42766" xr:uid="{00000000-0005-0000-0000-0000F22C0000}"/>
    <cellStyle name="20% - Accent4 14 2 2 9" xfId="46301" xr:uid="{00000000-0005-0000-0000-0000F32C0000}"/>
    <cellStyle name="20% - Accent4 14 2 3" xfId="3283" xr:uid="{00000000-0005-0000-0000-0000F42C0000}"/>
    <cellStyle name="20% - Accent4 14 2 3 2" xfId="6937" xr:uid="{00000000-0005-0000-0000-0000F52C0000}"/>
    <cellStyle name="20% - Accent4 14 2 3 2 2" xfId="32214" xr:uid="{00000000-0005-0000-0000-0000F62C0000}"/>
    <cellStyle name="20% - Accent4 14 2 3 2 3" xfId="17847" xr:uid="{00000000-0005-0000-0000-0000F72C0000}"/>
    <cellStyle name="20% - Accent4 14 2 3 3" xfId="10472" xr:uid="{00000000-0005-0000-0000-0000F82C0000}"/>
    <cellStyle name="20% - Accent4 14 2 3 3 2" xfId="35720" xr:uid="{00000000-0005-0000-0000-0000F92C0000}"/>
    <cellStyle name="20% - Accent4 14 2 3 3 3" xfId="21294" xr:uid="{00000000-0005-0000-0000-0000FA2C0000}"/>
    <cellStyle name="20% - Accent4 14 2 3 4" xfId="14012" xr:uid="{00000000-0005-0000-0000-0000FB2C0000}"/>
    <cellStyle name="20% - Accent4 14 2 3 5" xfId="43577" xr:uid="{00000000-0005-0000-0000-0000FC2C0000}"/>
    <cellStyle name="20% - Accent4 14 2 3 6" xfId="47112" xr:uid="{00000000-0005-0000-0000-0000FD2C0000}"/>
    <cellStyle name="20% - Accent4 14 2 3 7" xfId="50647" xr:uid="{00000000-0005-0000-0000-0000FE2C0000}"/>
    <cellStyle name="20% - Accent4 14 2 4" xfId="5323" xr:uid="{00000000-0005-0000-0000-0000FF2C0000}"/>
    <cellStyle name="20% - Accent4 14 2 4 2" xfId="25688" xr:uid="{00000000-0005-0000-0000-0000002D0000}"/>
    <cellStyle name="20% - Accent4 14 2 4 2 2" xfId="40319" xr:uid="{00000000-0005-0000-0000-0000012D0000}"/>
    <cellStyle name="20% - Accent4 14 2 4 3" xfId="33830" xr:uid="{00000000-0005-0000-0000-0000022D0000}"/>
    <cellStyle name="20% - Accent4 14 2 4 4" xfId="19463" xr:uid="{00000000-0005-0000-0000-0000032D0000}"/>
    <cellStyle name="20% - Accent4 14 2 5" xfId="8858" xr:uid="{00000000-0005-0000-0000-0000042D0000}"/>
    <cellStyle name="20% - Accent4 14 2 5 2" xfId="24336" xr:uid="{00000000-0005-0000-0000-0000052D0000}"/>
    <cellStyle name="20% - Accent4 14 2 5 2 2" xfId="38967" xr:uid="{00000000-0005-0000-0000-0000062D0000}"/>
    <cellStyle name="20% - Accent4 14 2 5 3" xfId="30598" xr:uid="{00000000-0005-0000-0000-0000072D0000}"/>
    <cellStyle name="20% - Accent4 14 2 5 4" xfId="16231" xr:uid="{00000000-0005-0000-0000-0000082D0000}"/>
    <cellStyle name="20% - Accent4 14 2 6" xfId="12397" xr:uid="{00000000-0005-0000-0000-0000092D0000}"/>
    <cellStyle name="20% - Accent4 14 2 6 2" xfId="28982" xr:uid="{00000000-0005-0000-0000-00000A2D0000}"/>
    <cellStyle name="20% - Accent4 14 2 7" xfId="21291" xr:uid="{00000000-0005-0000-0000-00000B2D0000}"/>
    <cellStyle name="20% - Accent4 14 2 7 2" xfId="35717" xr:uid="{00000000-0005-0000-0000-00000C2D0000}"/>
    <cellStyle name="20% - Accent4 14 2 8" xfId="27199" xr:uid="{00000000-0005-0000-0000-00000D2D0000}"/>
    <cellStyle name="20% - Accent4 14 2 9" xfId="41963" xr:uid="{00000000-0005-0000-0000-00000E2D0000}"/>
    <cellStyle name="20% - Accent4 14 3" xfId="1896" xr:uid="{00000000-0005-0000-0000-00000F2D0000}"/>
    <cellStyle name="20% - Accent4 14 3 10" xfId="45775" xr:uid="{00000000-0005-0000-0000-0000102D0000}"/>
    <cellStyle name="20% - Accent4 14 3 11" xfId="49310" xr:uid="{00000000-0005-0000-0000-0000112D0000}"/>
    <cellStyle name="20% - Accent4 14 3 2" xfId="2744" xr:uid="{00000000-0005-0000-0000-0000122D0000}"/>
    <cellStyle name="20% - Accent4 14 3 2 10" xfId="50112" xr:uid="{00000000-0005-0000-0000-0000132D0000}"/>
    <cellStyle name="20% - Accent4 14 3 2 2" xfId="4364" xr:uid="{00000000-0005-0000-0000-0000142D0000}"/>
    <cellStyle name="20% - Accent4 14 3 2 2 2" xfId="8018" xr:uid="{00000000-0005-0000-0000-0000152D0000}"/>
    <cellStyle name="20% - Accent4 14 3 2 2 2 2" xfId="33295" xr:uid="{00000000-0005-0000-0000-0000162D0000}"/>
    <cellStyle name="20% - Accent4 14 3 2 2 2 3" xfId="18928" xr:uid="{00000000-0005-0000-0000-0000172D0000}"/>
    <cellStyle name="20% - Accent4 14 3 2 2 3" xfId="11553" xr:uid="{00000000-0005-0000-0000-0000182D0000}"/>
    <cellStyle name="20% - Accent4 14 3 2 2 3 2" xfId="35723" xr:uid="{00000000-0005-0000-0000-0000192D0000}"/>
    <cellStyle name="20% - Accent4 14 3 2 2 3 3" xfId="21297" xr:uid="{00000000-0005-0000-0000-00001A2D0000}"/>
    <cellStyle name="20% - Accent4 14 3 2 2 4" xfId="15093" xr:uid="{00000000-0005-0000-0000-00001B2D0000}"/>
    <cellStyle name="20% - Accent4 14 3 2 2 5" xfId="44658" xr:uid="{00000000-0005-0000-0000-00001C2D0000}"/>
    <cellStyle name="20% - Accent4 14 3 2 2 6" xfId="48193" xr:uid="{00000000-0005-0000-0000-00001D2D0000}"/>
    <cellStyle name="20% - Accent4 14 3 2 2 7" xfId="51728" xr:uid="{00000000-0005-0000-0000-00001E2D0000}"/>
    <cellStyle name="20% - Accent4 14 3 2 3" xfId="6402" xr:uid="{00000000-0005-0000-0000-00001F2D0000}"/>
    <cellStyle name="20% - Accent4 14 3 2 3 2" xfId="26767" xr:uid="{00000000-0005-0000-0000-0000202D0000}"/>
    <cellStyle name="20% - Accent4 14 3 2 3 2 2" xfId="41398" xr:uid="{00000000-0005-0000-0000-0000212D0000}"/>
    <cellStyle name="20% - Accent4 14 3 2 3 3" xfId="34911" xr:uid="{00000000-0005-0000-0000-0000222D0000}"/>
    <cellStyle name="20% - Accent4 14 3 2 3 4" xfId="20544" xr:uid="{00000000-0005-0000-0000-0000232D0000}"/>
    <cellStyle name="20% - Accent4 14 3 2 4" xfId="9937" xr:uid="{00000000-0005-0000-0000-0000242D0000}"/>
    <cellStyle name="20% - Accent4 14 3 2 4 2" xfId="25416" xr:uid="{00000000-0005-0000-0000-0000252D0000}"/>
    <cellStyle name="20% - Accent4 14 3 2 4 2 2" xfId="40047" xr:uid="{00000000-0005-0000-0000-0000262D0000}"/>
    <cellStyle name="20% - Accent4 14 3 2 4 3" xfId="31679" xr:uid="{00000000-0005-0000-0000-0000272D0000}"/>
    <cellStyle name="20% - Accent4 14 3 2 4 4" xfId="17312" xr:uid="{00000000-0005-0000-0000-0000282D0000}"/>
    <cellStyle name="20% - Accent4 14 3 2 5" xfId="13477" xr:uid="{00000000-0005-0000-0000-0000292D0000}"/>
    <cellStyle name="20% - Accent4 14 3 2 5 2" xfId="30063" xr:uid="{00000000-0005-0000-0000-00002A2D0000}"/>
    <cellStyle name="20% - Accent4 14 3 2 6" xfId="21296" xr:uid="{00000000-0005-0000-0000-00002B2D0000}"/>
    <cellStyle name="20% - Accent4 14 3 2 6 2" xfId="35722" xr:uid="{00000000-0005-0000-0000-00002C2D0000}"/>
    <cellStyle name="20% - Accent4 14 3 2 7" xfId="27202" xr:uid="{00000000-0005-0000-0000-00002D2D0000}"/>
    <cellStyle name="20% - Accent4 14 3 2 8" xfId="43042" xr:uid="{00000000-0005-0000-0000-00002E2D0000}"/>
    <cellStyle name="20% - Accent4 14 3 2 9" xfId="46577" xr:uid="{00000000-0005-0000-0000-00002F2D0000}"/>
    <cellStyle name="20% - Accent4 14 3 3" xfId="3560" xr:uid="{00000000-0005-0000-0000-0000302D0000}"/>
    <cellStyle name="20% - Accent4 14 3 3 2" xfId="7214" xr:uid="{00000000-0005-0000-0000-0000312D0000}"/>
    <cellStyle name="20% - Accent4 14 3 3 2 2" xfId="32491" xr:uid="{00000000-0005-0000-0000-0000322D0000}"/>
    <cellStyle name="20% - Accent4 14 3 3 2 3" xfId="18124" xr:uid="{00000000-0005-0000-0000-0000332D0000}"/>
    <cellStyle name="20% - Accent4 14 3 3 3" xfId="10749" xr:uid="{00000000-0005-0000-0000-0000342D0000}"/>
    <cellStyle name="20% - Accent4 14 3 3 3 2" xfId="35724" xr:uid="{00000000-0005-0000-0000-0000352D0000}"/>
    <cellStyle name="20% - Accent4 14 3 3 3 3" xfId="21298" xr:uid="{00000000-0005-0000-0000-0000362D0000}"/>
    <cellStyle name="20% - Accent4 14 3 3 4" xfId="14289" xr:uid="{00000000-0005-0000-0000-0000372D0000}"/>
    <cellStyle name="20% - Accent4 14 3 3 5" xfId="43854" xr:uid="{00000000-0005-0000-0000-0000382D0000}"/>
    <cellStyle name="20% - Accent4 14 3 3 6" xfId="47389" xr:uid="{00000000-0005-0000-0000-0000392D0000}"/>
    <cellStyle name="20% - Accent4 14 3 3 7" xfId="50924" xr:uid="{00000000-0005-0000-0000-00003A2D0000}"/>
    <cellStyle name="20% - Accent4 14 3 4" xfId="5600" xr:uid="{00000000-0005-0000-0000-00003B2D0000}"/>
    <cellStyle name="20% - Accent4 14 3 4 2" xfId="25965" xr:uid="{00000000-0005-0000-0000-00003C2D0000}"/>
    <cellStyle name="20% - Accent4 14 3 4 2 2" xfId="40596" xr:uid="{00000000-0005-0000-0000-00003D2D0000}"/>
    <cellStyle name="20% - Accent4 14 3 4 3" xfId="34107" xr:uid="{00000000-0005-0000-0000-00003E2D0000}"/>
    <cellStyle name="20% - Accent4 14 3 4 4" xfId="19740" xr:uid="{00000000-0005-0000-0000-00003F2D0000}"/>
    <cellStyle name="20% - Accent4 14 3 5" xfId="9135" xr:uid="{00000000-0005-0000-0000-0000402D0000}"/>
    <cellStyle name="20% - Accent4 14 3 5 2" xfId="24613" xr:uid="{00000000-0005-0000-0000-0000412D0000}"/>
    <cellStyle name="20% - Accent4 14 3 5 2 2" xfId="39244" xr:uid="{00000000-0005-0000-0000-0000422D0000}"/>
    <cellStyle name="20% - Accent4 14 3 5 3" xfId="30875" xr:uid="{00000000-0005-0000-0000-0000432D0000}"/>
    <cellStyle name="20% - Accent4 14 3 5 4" xfId="16508" xr:uid="{00000000-0005-0000-0000-0000442D0000}"/>
    <cellStyle name="20% - Accent4 14 3 6" xfId="12674" xr:uid="{00000000-0005-0000-0000-0000452D0000}"/>
    <cellStyle name="20% - Accent4 14 3 6 2" xfId="29259" xr:uid="{00000000-0005-0000-0000-0000462D0000}"/>
    <cellStyle name="20% - Accent4 14 3 7" xfId="21295" xr:uid="{00000000-0005-0000-0000-0000472D0000}"/>
    <cellStyle name="20% - Accent4 14 3 7 2" xfId="35721" xr:uid="{00000000-0005-0000-0000-0000482D0000}"/>
    <cellStyle name="20% - Accent4 14 3 8" xfId="27201" xr:uid="{00000000-0005-0000-0000-0000492D0000}"/>
    <cellStyle name="20% - Accent4 14 3 9" xfId="42240" xr:uid="{00000000-0005-0000-0000-00004A2D0000}"/>
    <cellStyle name="20% - Accent4 14 4" xfId="2205" xr:uid="{00000000-0005-0000-0000-00004B2D0000}"/>
    <cellStyle name="20% - Accent4 14 4 10" xfId="49574" xr:uid="{00000000-0005-0000-0000-00004C2D0000}"/>
    <cellStyle name="20% - Accent4 14 4 2" xfId="3825" xr:uid="{00000000-0005-0000-0000-00004D2D0000}"/>
    <cellStyle name="20% - Accent4 14 4 2 2" xfId="7479" xr:uid="{00000000-0005-0000-0000-00004E2D0000}"/>
    <cellStyle name="20% - Accent4 14 4 2 2 2" xfId="32756" xr:uid="{00000000-0005-0000-0000-00004F2D0000}"/>
    <cellStyle name="20% - Accent4 14 4 2 2 3" xfId="18389" xr:uid="{00000000-0005-0000-0000-0000502D0000}"/>
    <cellStyle name="20% - Accent4 14 4 2 3" xfId="11014" xr:uid="{00000000-0005-0000-0000-0000512D0000}"/>
    <cellStyle name="20% - Accent4 14 4 2 3 2" xfId="35726" xr:uid="{00000000-0005-0000-0000-0000522D0000}"/>
    <cellStyle name="20% - Accent4 14 4 2 3 3" xfId="21300" xr:uid="{00000000-0005-0000-0000-0000532D0000}"/>
    <cellStyle name="20% - Accent4 14 4 2 4" xfId="14554" xr:uid="{00000000-0005-0000-0000-0000542D0000}"/>
    <cellStyle name="20% - Accent4 14 4 2 5" xfId="44119" xr:uid="{00000000-0005-0000-0000-0000552D0000}"/>
    <cellStyle name="20% - Accent4 14 4 2 6" xfId="47654" xr:uid="{00000000-0005-0000-0000-0000562D0000}"/>
    <cellStyle name="20% - Accent4 14 4 2 7" xfId="51189" xr:uid="{00000000-0005-0000-0000-0000572D0000}"/>
    <cellStyle name="20% - Accent4 14 4 3" xfId="5864" xr:uid="{00000000-0005-0000-0000-0000582D0000}"/>
    <cellStyle name="20% - Accent4 14 4 3 2" xfId="26229" xr:uid="{00000000-0005-0000-0000-0000592D0000}"/>
    <cellStyle name="20% - Accent4 14 4 3 2 2" xfId="40860" xr:uid="{00000000-0005-0000-0000-00005A2D0000}"/>
    <cellStyle name="20% - Accent4 14 4 3 3" xfId="34372" xr:uid="{00000000-0005-0000-0000-00005B2D0000}"/>
    <cellStyle name="20% - Accent4 14 4 3 4" xfId="20005" xr:uid="{00000000-0005-0000-0000-00005C2D0000}"/>
    <cellStyle name="20% - Accent4 14 4 4" xfId="9399" xr:uid="{00000000-0005-0000-0000-00005D2D0000}"/>
    <cellStyle name="20% - Accent4 14 4 4 2" xfId="24878" xr:uid="{00000000-0005-0000-0000-00005E2D0000}"/>
    <cellStyle name="20% - Accent4 14 4 4 2 2" xfId="39509" xr:uid="{00000000-0005-0000-0000-00005F2D0000}"/>
    <cellStyle name="20% - Accent4 14 4 4 3" xfId="31140" xr:uid="{00000000-0005-0000-0000-0000602D0000}"/>
    <cellStyle name="20% - Accent4 14 4 4 4" xfId="16773" xr:uid="{00000000-0005-0000-0000-0000612D0000}"/>
    <cellStyle name="20% - Accent4 14 4 5" xfId="12939" xr:uid="{00000000-0005-0000-0000-0000622D0000}"/>
    <cellStyle name="20% - Accent4 14 4 5 2" xfId="29524" xr:uid="{00000000-0005-0000-0000-0000632D0000}"/>
    <cellStyle name="20% - Accent4 14 4 6" xfId="21299" xr:uid="{00000000-0005-0000-0000-0000642D0000}"/>
    <cellStyle name="20% - Accent4 14 4 6 2" xfId="35725" xr:uid="{00000000-0005-0000-0000-0000652D0000}"/>
    <cellStyle name="20% - Accent4 14 4 7" xfId="27203" xr:uid="{00000000-0005-0000-0000-0000662D0000}"/>
    <cellStyle name="20% - Accent4 14 4 8" xfId="42504" xr:uid="{00000000-0005-0000-0000-0000672D0000}"/>
    <cellStyle name="20% - Accent4 14 4 9" xfId="46039" xr:uid="{00000000-0005-0000-0000-0000682D0000}"/>
    <cellStyle name="20% - Accent4 14 5" xfId="3020" xr:uid="{00000000-0005-0000-0000-0000692D0000}"/>
    <cellStyle name="20% - Accent4 14 5 2" xfId="6674" xr:uid="{00000000-0005-0000-0000-00006A2D0000}"/>
    <cellStyle name="20% - Accent4 14 5 2 2" xfId="31951" xr:uid="{00000000-0005-0000-0000-00006B2D0000}"/>
    <cellStyle name="20% - Accent4 14 5 2 3" xfId="17584" xr:uid="{00000000-0005-0000-0000-00006C2D0000}"/>
    <cellStyle name="20% - Accent4 14 5 3" xfId="10209" xr:uid="{00000000-0005-0000-0000-00006D2D0000}"/>
    <cellStyle name="20% - Accent4 14 5 3 2" xfId="35727" xr:uid="{00000000-0005-0000-0000-00006E2D0000}"/>
    <cellStyle name="20% - Accent4 14 5 3 3" xfId="21301" xr:uid="{00000000-0005-0000-0000-00006F2D0000}"/>
    <cellStyle name="20% - Accent4 14 5 4" xfId="13749" xr:uid="{00000000-0005-0000-0000-0000702D0000}"/>
    <cellStyle name="20% - Accent4 14 5 5" xfId="43314" xr:uid="{00000000-0005-0000-0000-0000712D0000}"/>
    <cellStyle name="20% - Accent4 14 5 6" xfId="46849" xr:uid="{00000000-0005-0000-0000-0000722D0000}"/>
    <cellStyle name="20% - Accent4 14 5 7" xfId="50384" xr:uid="{00000000-0005-0000-0000-0000732D0000}"/>
    <cellStyle name="20% - Accent4 14 6" xfId="4642" xr:uid="{00000000-0005-0000-0000-0000742D0000}"/>
    <cellStyle name="20% - Accent4 14 6 2" xfId="8294" xr:uid="{00000000-0005-0000-0000-0000752D0000}"/>
    <cellStyle name="20% - Accent4 14 6 2 2" xfId="33567" xr:uid="{00000000-0005-0000-0000-0000762D0000}"/>
    <cellStyle name="20% - Accent4 14 6 2 3" xfId="19200" xr:uid="{00000000-0005-0000-0000-0000772D0000}"/>
    <cellStyle name="20% - Accent4 14 6 3" xfId="11829" xr:uid="{00000000-0005-0000-0000-0000782D0000}"/>
    <cellStyle name="20% - Accent4 14 6 3 2" xfId="35728" xr:uid="{00000000-0005-0000-0000-0000792D0000}"/>
    <cellStyle name="20% - Accent4 14 6 3 3" xfId="21302" xr:uid="{00000000-0005-0000-0000-00007A2D0000}"/>
    <cellStyle name="20% - Accent4 14 6 4" xfId="15369" xr:uid="{00000000-0005-0000-0000-00007B2D0000}"/>
    <cellStyle name="20% - Accent4 14 6 5" xfId="44934" xr:uid="{00000000-0005-0000-0000-00007C2D0000}"/>
    <cellStyle name="20% - Accent4 14 6 6" xfId="48469" xr:uid="{00000000-0005-0000-0000-00007D2D0000}"/>
    <cellStyle name="20% - Accent4 14 6 7" xfId="52004" xr:uid="{00000000-0005-0000-0000-00007E2D0000}"/>
    <cellStyle name="20% - Accent4 14 7" xfId="5060" xr:uid="{00000000-0005-0000-0000-00007F2D0000}"/>
    <cellStyle name="20% - Accent4 14 7 2" xfId="24073" xr:uid="{00000000-0005-0000-0000-0000802D0000}"/>
    <cellStyle name="20% - Accent4 14 7 2 2" xfId="38704" xr:uid="{00000000-0005-0000-0000-0000812D0000}"/>
    <cellStyle name="20% - Accent4 14 7 3" xfId="30335" xr:uid="{00000000-0005-0000-0000-0000822D0000}"/>
    <cellStyle name="20% - Accent4 14 7 4" xfId="15968" xr:uid="{00000000-0005-0000-0000-0000832D0000}"/>
    <cellStyle name="20% - Accent4 14 8" xfId="8595" xr:uid="{00000000-0005-0000-0000-0000842D0000}"/>
    <cellStyle name="20% - Accent4 14 8 2" xfId="28719" xr:uid="{00000000-0005-0000-0000-0000852D0000}"/>
    <cellStyle name="20% - Accent4 14 8 3" xfId="15700" xr:uid="{00000000-0005-0000-0000-0000862D0000}"/>
    <cellStyle name="20% - Accent4 14 9" xfId="12134" xr:uid="{00000000-0005-0000-0000-0000872D0000}"/>
    <cellStyle name="20% - Accent4 14 9 2" xfId="35716" xr:uid="{00000000-0005-0000-0000-0000882D0000}"/>
    <cellStyle name="20% - Accent4 15" xfId="1330" xr:uid="{00000000-0005-0000-0000-0000892D0000}"/>
    <cellStyle name="20% - Accent4 15 10" xfId="27204" xr:uid="{00000000-0005-0000-0000-00008A2D0000}"/>
    <cellStyle name="20% - Accent4 15 11" xfId="41715" xr:uid="{00000000-0005-0000-0000-00008B2D0000}"/>
    <cellStyle name="20% - Accent4 15 12" xfId="45250" xr:uid="{00000000-0005-0000-0000-00008C2D0000}"/>
    <cellStyle name="20% - Accent4 15 13" xfId="48785" xr:uid="{00000000-0005-0000-0000-00008D2D0000}"/>
    <cellStyle name="20% - Accent4 15 2" xfId="1633" xr:uid="{00000000-0005-0000-0000-00008E2D0000}"/>
    <cellStyle name="20% - Accent4 15 2 10" xfId="45513" xr:uid="{00000000-0005-0000-0000-00008F2D0000}"/>
    <cellStyle name="20% - Accent4 15 2 11" xfId="49048" xr:uid="{00000000-0005-0000-0000-0000902D0000}"/>
    <cellStyle name="20% - Accent4 15 2 2" xfId="2481" xr:uid="{00000000-0005-0000-0000-0000912D0000}"/>
    <cellStyle name="20% - Accent4 15 2 2 10" xfId="49850" xr:uid="{00000000-0005-0000-0000-0000922D0000}"/>
    <cellStyle name="20% - Accent4 15 2 2 2" xfId="4102" xr:uid="{00000000-0005-0000-0000-0000932D0000}"/>
    <cellStyle name="20% - Accent4 15 2 2 2 2" xfId="7756" xr:uid="{00000000-0005-0000-0000-0000942D0000}"/>
    <cellStyle name="20% - Accent4 15 2 2 2 2 2" xfId="33033" xr:uid="{00000000-0005-0000-0000-0000952D0000}"/>
    <cellStyle name="20% - Accent4 15 2 2 2 2 3" xfId="18666" xr:uid="{00000000-0005-0000-0000-0000962D0000}"/>
    <cellStyle name="20% - Accent4 15 2 2 2 3" xfId="11291" xr:uid="{00000000-0005-0000-0000-0000972D0000}"/>
    <cellStyle name="20% - Accent4 15 2 2 2 3 2" xfId="35732" xr:uid="{00000000-0005-0000-0000-0000982D0000}"/>
    <cellStyle name="20% - Accent4 15 2 2 2 3 3" xfId="21305" xr:uid="{00000000-0005-0000-0000-0000992D0000}"/>
    <cellStyle name="20% - Accent4 15 2 2 2 4" xfId="14831" xr:uid="{00000000-0005-0000-0000-00009A2D0000}"/>
    <cellStyle name="20% - Accent4 15 2 2 2 5" xfId="44396" xr:uid="{00000000-0005-0000-0000-00009B2D0000}"/>
    <cellStyle name="20% - Accent4 15 2 2 2 6" xfId="47931" xr:uid="{00000000-0005-0000-0000-00009C2D0000}"/>
    <cellStyle name="20% - Accent4 15 2 2 2 7" xfId="51466" xr:uid="{00000000-0005-0000-0000-00009D2D0000}"/>
    <cellStyle name="20% - Accent4 15 2 2 3" xfId="6140" xr:uid="{00000000-0005-0000-0000-00009E2D0000}"/>
    <cellStyle name="20% - Accent4 15 2 2 3 2" xfId="26505" xr:uid="{00000000-0005-0000-0000-00009F2D0000}"/>
    <cellStyle name="20% - Accent4 15 2 2 3 2 2" xfId="41136" xr:uid="{00000000-0005-0000-0000-0000A02D0000}"/>
    <cellStyle name="20% - Accent4 15 2 2 3 3" xfId="34649" xr:uid="{00000000-0005-0000-0000-0000A12D0000}"/>
    <cellStyle name="20% - Accent4 15 2 2 3 4" xfId="20282" xr:uid="{00000000-0005-0000-0000-0000A22D0000}"/>
    <cellStyle name="20% - Accent4 15 2 2 4" xfId="9675" xr:uid="{00000000-0005-0000-0000-0000A32D0000}"/>
    <cellStyle name="20% - Accent4 15 2 2 4 2" xfId="25154" xr:uid="{00000000-0005-0000-0000-0000A42D0000}"/>
    <cellStyle name="20% - Accent4 15 2 2 4 2 2" xfId="39785" xr:uid="{00000000-0005-0000-0000-0000A52D0000}"/>
    <cellStyle name="20% - Accent4 15 2 2 4 3" xfId="31417" xr:uid="{00000000-0005-0000-0000-0000A62D0000}"/>
    <cellStyle name="20% - Accent4 15 2 2 4 4" xfId="17050" xr:uid="{00000000-0005-0000-0000-0000A72D0000}"/>
    <cellStyle name="20% - Accent4 15 2 2 5" xfId="13215" xr:uid="{00000000-0005-0000-0000-0000A82D0000}"/>
    <cellStyle name="20% - Accent4 15 2 2 5 2" xfId="29801" xr:uid="{00000000-0005-0000-0000-0000A92D0000}"/>
    <cellStyle name="20% - Accent4 15 2 2 6" xfId="21304" xr:uid="{00000000-0005-0000-0000-0000AA2D0000}"/>
    <cellStyle name="20% - Accent4 15 2 2 6 2" xfId="35731" xr:uid="{00000000-0005-0000-0000-0000AB2D0000}"/>
    <cellStyle name="20% - Accent4 15 2 2 7" xfId="27206" xr:uid="{00000000-0005-0000-0000-0000AC2D0000}"/>
    <cellStyle name="20% - Accent4 15 2 2 8" xfId="42780" xr:uid="{00000000-0005-0000-0000-0000AD2D0000}"/>
    <cellStyle name="20% - Accent4 15 2 2 9" xfId="46315" xr:uid="{00000000-0005-0000-0000-0000AE2D0000}"/>
    <cellStyle name="20% - Accent4 15 2 3" xfId="3298" xr:uid="{00000000-0005-0000-0000-0000AF2D0000}"/>
    <cellStyle name="20% - Accent4 15 2 3 2" xfId="6952" xr:uid="{00000000-0005-0000-0000-0000B02D0000}"/>
    <cellStyle name="20% - Accent4 15 2 3 2 2" xfId="32229" xr:uid="{00000000-0005-0000-0000-0000B12D0000}"/>
    <cellStyle name="20% - Accent4 15 2 3 2 3" xfId="17862" xr:uid="{00000000-0005-0000-0000-0000B22D0000}"/>
    <cellStyle name="20% - Accent4 15 2 3 3" xfId="10487" xr:uid="{00000000-0005-0000-0000-0000B32D0000}"/>
    <cellStyle name="20% - Accent4 15 2 3 3 2" xfId="35733" xr:uid="{00000000-0005-0000-0000-0000B42D0000}"/>
    <cellStyle name="20% - Accent4 15 2 3 3 3" xfId="21306" xr:uid="{00000000-0005-0000-0000-0000B52D0000}"/>
    <cellStyle name="20% - Accent4 15 2 3 4" xfId="14027" xr:uid="{00000000-0005-0000-0000-0000B62D0000}"/>
    <cellStyle name="20% - Accent4 15 2 3 5" xfId="43592" xr:uid="{00000000-0005-0000-0000-0000B72D0000}"/>
    <cellStyle name="20% - Accent4 15 2 3 6" xfId="47127" xr:uid="{00000000-0005-0000-0000-0000B82D0000}"/>
    <cellStyle name="20% - Accent4 15 2 3 7" xfId="50662" xr:uid="{00000000-0005-0000-0000-0000B92D0000}"/>
    <cellStyle name="20% - Accent4 15 2 4" xfId="5338" xr:uid="{00000000-0005-0000-0000-0000BA2D0000}"/>
    <cellStyle name="20% - Accent4 15 2 4 2" xfId="25703" xr:uid="{00000000-0005-0000-0000-0000BB2D0000}"/>
    <cellStyle name="20% - Accent4 15 2 4 2 2" xfId="40334" xr:uid="{00000000-0005-0000-0000-0000BC2D0000}"/>
    <cellStyle name="20% - Accent4 15 2 4 3" xfId="33845" xr:uid="{00000000-0005-0000-0000-0000BD2D0000}"/>
    <cellStyle name="20% - Accent4 15 2 4 4" xfId="19478" xr:uid="{00000000-0005-0000-0000-0000BE2D0000}"/>
    <cellStyle name="20% - Accent4 15 2 5" xfId="8873" xr:uid="{00000000-0005-0000-0000-0000BF2D0000}"/>
    <cellStyle name="20% - Accent4 15 2 5 2" xfId="24351" xr:uid="{00000000-0005-0000-0000-0000C02D0000}"/>
    <cellStyle name="20% - Accent4 15 2 5 2 2" xfId="38982" xr:uid="{00000000-0005-0000-0000-0000C12D0000}"/>
    <cellStyle name="20% - Accent4 15 2 5 3" xfId="30613" xr:uid="{00000000-0005-0000-0000-0000C22D0000}"/>
    <cellStyle name="20% - Accent4 15 2 5 4" xfId="16246" xr:uid="{00000000-0005-0000-0000-0000C32D0000}"/>
    <cellStyle name="20% - Accent4 15 2 6" xfId="12412" xr:uid="{00000000-0005-0000-0000-0000C42D0000}"/>
    <cellStyle name="20% - Accent4 15 2 6 2" xfId="28997" xr:uid="{00000000-0005-0000-0000-0000C52D0000}"/>
    <cellStyle name="20% - Accent4 15 2 7" xfId="21303" xr:uid="{00000000-0005-0000-0000-0000C62D0000}"/>
    <cellStyle name="20% - Accent4 15 2 7 2" xfId="35730" xr:uid="{00000000-0005-0000-0000-0000C72D0000}"/>
    <cellStyle name="20% - Accent4 15 2 8" xfId="27205" xr:uid="{00000000-0005-0000-0000-0000C82D0000}"/>
    <cellStyle name="20% - Accent4 15 2 9" xfId="41978" xr:uid="{00000000-0005-0000-0000-0000C92D0000}"/>
    <cellStyle name="20% - Accent4 15 3" xfId="1911" xr:uid="{00000000-0005-0000-0000-0000CA2D0000}"/>
    <cellStyle name="20% - Accent4 15 3 10" xfId="45790" xr:uid="{00000000-0005-0000-0000-0000CB2D0000}"/>
    <cellStyle name="20% - Accent4 15 3 11" xfId="49325" xr:uid="{00000000-0005-0000-0000-0000CC2D0000}"/>
    <cellStyle name="20% - Accent4 15 3 2" xfId="2759" xr:uid="{00000000-0005-0000-0000-0000CD2D0000}"/>
    <cellStyle name="20% - Accent4 15 3 2 10" xfId="50127" xr:uid="{00000000-0005-0000-0000-0000CE2D0000}"/>
    <cellStyle name="20% - Accent4 15 3 2 2" xfId="4379" xr:uid="{00000000-0005-0000-0000-0000CF2D0000}"/>
    <cellStyle name="20% - Accent4 15 3 2 2 2" xfId="8033" xr:uid="{00000000-0005-0000-0000-0000D02D0000}"/>
    <cellStyle name="20% - Accent4 15 3 2 2 2 2" xfId="33310" xr:uid="{00000000-0005-0000-0000-0000D12D0000}"/>
    <cellStyle name="20% - Accent4 15 3 2 2 2 3" xfId="18943" xr:uid="{00000000-0005-0000-0000-0000D22D0000}"/>
    <cellStyle name="20% - Accent4 15 3 2 2 3" xfId="11568" xr:uid="{00000000-0005-0000-0000-0000D32D0000}"/>
    <cellStyle name="20% - Accent4 15 3 2 2 3 2" xfId="35736" xr:uid="{00000000-0005-0000-0000-0000D42D0000}"/>
    <cellStyle name="20% - Accent4 15 3 2 2 3 3" xfId="21309" xr:uid="{00000000-0005-0000-0000-0000D52D0000}"/>
    <cellStyle name="20% - Accent4 15 3 2 2 4" xfId="15108" xr:uid="{00000000-0005-0000-0000-0000D62D0000}"/>
    <cellStyle name="20% - Accent4 15 3 2 2 5" xfId="44673" xr:uid="{00000000-0005-0000-0000-0000D72D0000}"/>
    <cellStyle name="20% - Accent4 15 3 2 2 6" xfId="48208" xr:uid="{00000000-0005-0000-0000-0000D82D0000}"/>
    <cellStyle name="20% - Accent4 15 3 2 2 7" xfId="51743" xr:uid="{00000000-0005-0000-0000-0000D92D0000}"/>
    <cellStyle name="20% - Accent4 15 3 2 3" xfId="6417" xr:uid="{00000000-0005-0000-0000-0000DA2D0000}"/>
    <cellStyle name="20% - Accent4 15 3 2 3 2" xfId="26782" xr:uid="{00000000-0005-0000-0000-0000DB2D0000}"/>
    <cellStyle name="20% - Accent4 15 3 2 3 2 2" xfId="41413" xr:uid="{00000000-0005-0000-0000-0000DC2D0000}"/>
    <cellStyle name="20% - Accent4 15 3 2 3 3" xfId="34926" xr:uid="{00000000-0005-0000-0000-0000DD2D0000}"/>
    <cellStyle name="20% - Accent4 15 3 2 3 4" xfId="20559" xr:uid="{00000000-0005-0000-0000-0000DE2D0000}"/>
    <cellStyle name="20% - Accent4 15 3 2 4" xfId="9952" xr:uid="{00000000-0005-0000-0000-0000DF2D0000}"/>
    <cellStyle name="20% - Accent4 15 3 2 4 2" xfId="25431" xr:uid="{00000000-0005-0000-0000-0000E02D0000}"/>
    <cellStyle name="20% - Accent4 15 3 2 4 2 2" xfId="40062" xr:uid="{00000000-0005-0000-0000-0000E12D0000}"/>
    <cellStyle name="20% - Accent4 15 3 2 4 3" xfId="31694" xr:uid="{00000000-0005-0000-0000-0000E22D0000}"/>
    <cellStyle name="20% - Accent4 15 3 2 4 4" xfId="17327" xr:uid="{00000000-0005-0000-0000-0000E32D0000}"/>
    <cellStyle name="20% - Accent4 15 3 2 5" xfId="13492" xr:uid="{00000000-0005-0000-0000-0000E42D0000}"/>
    <cellStyle name="20% - Accent4 15 3 2 5 2" xfId="30078" xr:uid="{00000000-0005-0000-0000-0000E52D0000}"/>
    <cellStyle name="20% - Accent4 15 3 2 6" xfId="21308" xr:uid="{00000000-0005-0000-0000-0000E62D0000}"/>
    <cellStyle name="20% - Accent4 15 3 2 6 2" xfId="35735" xr:uid="{00000000-0005-0000-0000-0000E72D0000}"/>
    <cellStyle name="20% - Accent4 15 3 2 7" xfId="27208" xr:uid="{00000000-0005-0000-0000-0000E82D0000}"/>
    <cellStyle name="20% - Accent4 15 3 2 8" xfId="43057" xr:uid="{00000000-0005-0000-0000-0000E92D0000}"/>
    <cellStyle name="20% - Accent4 15 3 2 9" xfId="46592" xr:uid="{00000000-0005-0000-0000-0000EA2D0000}"/>
    <cellStyle name="20% - Accent4 15 3 3" xfId="3575" xr:uid="{00000000-0005-0000-0000-0000EB2D0000}"/>
    <cellStyle name="20% - Accent4 15 3 3 2" xfId="7229" xr:uid="{00000000-0005-0000-0000-0000EC2D0000}"/>
    <cellStyle name="20% - Accent4 15 3 3 2 2" xfId="32506" xr:uid="{00000000-0005-0000-0000-0000ED2D0000}"/>
    <cellStyle name="20% - Accent4 15 3 3 2 3" xfId="18139" xr:uid="{00000000-0005-0000-0000-0000EE2D0000}"/>
    <cellStyle name="20% - Accent4 15 3 3 3" xfId="10764" xr:uid="{00000000-0005-0000-0000-0000EF2D0000}"/>
    <cellStyle name="20% - Accent4 15 3 3 3 2" xfId="35737" xr:uid="{00000000-0005-0000-0000-0000F02D0000}"/>
    <cellStyle name="20% - Accent4 15 3 3 3 3" xfId="21310" xr:uid="{00000000-0005-0000-0000-0000F12D0000}"/>
    <cellStyle name="20% - Accent4 15 3 3 4" xfId="14304" xr:uid="{00000000-0005-0000-0000-0000F22D0000}"/>
    <cellStyle name="20% - Accent4 15 3 3 5" xfId="43869" xr:uid="{00000000-0005-0000-0000-0000F32D0000}"/>
    <cellStyle name="20% - Accent4 15 3 3 6" xfId="47404" xr:uid="{00000000-0005-0000-0000-0000F42D0000}"/>
    <cellStyle name="20% - Accent4 15 3 3 7" xfId="50939" xr:uid="{00000000-0005-0000-0000-0000F52D0000}"/>
    <cellStyle name="20% - Accent4 15 3 4" xfId="5615" xr:uid="{00000000-0005-0000-0000-0000F62D0000}"/>
    <cellStyle name="20% - Accent4 15 3 4 2" xfId="25980" xr:uid="{00000000-0005-0000-0000-0000F72D0000}"/>
    <cellStyle name="20% - Accent4 15 3 4 2 2" xfId="40611" xr:uid="{00000000-0005-0000-0000-0000F82D0000}"/>
    <cellStyle name="20% - Accent4 15 3 4 3" xfId="34122" xr:uid="{00000000-0005-0000-0000-0000F92D0000}"/>
    <cellStyle name="20% - Accent4 15 3 4 4" xfId="19755" xr:uid="{00000000-0005-0000-0000-0000FA2D0000}"/>
    <cellStyle name="20% - Accent4 15 3 5" xfId="9150" xr:uid="{00000000-0005-0000-0000-0000FB2D0000}"/>
    <cellStyle name="20% - Accent4 15 3 5 2" xfId="24628" xr:uid="{00000000-0005-0000-0000-0000FC2D0000}"/>
    <cellStyle name="20% - Accent4 15 3 5 2 2" xfId="39259" xr:uid="{00000000-0005-0000-0000-0000FD2D0000}"/>
    <cellStyle name="20% - Accent4 15 3 5 3" xfId="30890" xr:uid="{00000000-0005-0000-0000-0000FE2D0000}"/>
    <cellStyle name="20% - Accent4 15 3 5 4" xfId="16523" xr:uid="{00000000-0005-0000-0000-0000FF2D0000}"/>
    <cellStyle name="20% - Accent4 15 3 6" xfId="12689" xr:uid="{00000000-0005-0000-0000-0000002E0000}"/>
    <cellStyle name="20% - Accent4 15 3 6 2" xfId="29274" xr:uid="{00000000-0005-0000-0000-0000012E0000}"/>
    <cellStyle name="20% - Accent4 15 3 7" xfId="21307" xr:uid="{00000000-0005-0000-0000-0000022E0000}"/>
    <cellStyle name="20% - Accent4 15 3 7 2" xfId="35734" xr:uid="{00000000-0005-0000-0000-0000032E0000}"/>
    <cellStyle name="20% - Accent4 15 3 8" xfId="27207" xr:uid="{00000000-0005-0000-0000-0000042E0000}"/>
    <cellStyle name="20% - Accent4 15 3 9" xfId="42255" xr:uid="{00000000-0005-0000-0000-0000052E0000}"/>
    <cellStyle name="20% - Accent4 15 4" xfId="2219" xr:uid="{00000000-0005-0000-0000-0000062E0000}"/>
    <cellStyle name="20% - Accent4 15 4 10" xfId="49588" xr:uid="{00000000-0005-0000-0000-0000072E0000}"/>
    <cellStyle name="20% - Accent4 15 4 2" xfId="3839" xr:uid="{00000000-0005-0000-0000-0000082E0000}"/>
    <cellStyle name="20% - Accent4 15 4 2 2" xfId="7493" xr:uid="{00000000-0005-0000-0000-0000092E0000}"/>
    <cellStyle name="20% - Accent4 15 4 2 2 2" xfId="32770" xr:uid="{00000000-0005-0000-0000-00000A2E0000}"/>
    <cellStyle name="20% - Accent4 15 4 2 2 3" xfId="18403" xr:uid="{00000000-0005-0000-0000-00000B2E0000}"/>
    <cellStyle name="20% - Accent4 15 4 2 3" xfId="11028" xr:uid="{00000000-0005-0000-0000-00000C2E0000}"/>
    <cellStyle name="20% - Accent4 15 4 2 3 2" xfId="35739" xr:uid="{00000000-0005-0000-0000-00000D2E0000}"/>
    <cellStyle name="20% - Accent4 15 4 2 3 3" xfId="21312" xr:uid="{00000000-0005-0000-0000-00000E2E0000}"/>
    <cellStyle name="20% - Accent4 15 4 2 4" xfId="14568" xr:uid="{00000000-0005-0000-0000-00000F2E0000}"/>
    <cellStyle name="20% - Accent4 15 4 2 5" xfId="44133" xr:uid="{00000000-0005-0000-0000-0000102E0000}"/>
    <cellStyle name="20% - Accent4 15 4 2 6" xfId="47668" xr:uid="{00000000-0005-0000-0000-0000112E0000}"/>
    <cellStyle name="20% - Accent4 15 4 2 7" xfId="51203" xr:uid="{00000000-0005-0000-0000-0000122E0000}"/>
    <cellStyle name="20% - Accent4 15 4 3" xfId="5878" xr:uid="{00000000-0005-0000-0000-0000132E0000}"/>
    <cellStyle name="20% - Accent4 15 4 3 2" xfId="26243" xr:uid="{00000000-0005-0000-0000-0000142E0000}"/>
    <cellStyle name="20% - Accent4 15 4 3 2 2" xfId="40874" xr:uid="{00000000-0005-0000-0000-0000152E0000}"/>
    <cellStyle name="20% - Accent4 15 4 3 3" xfId="34386" xr:uid="{00000000-0005-0000-0000-0000162E0000}"/>
    <cellStyle name="20% - Accent4 15 4 3 4" xfId="20019" xr:uid="{00000000-0005-0000-0000-0000172E0000}"/>
    <cellStyle name="20% - Accent4 15 4 4" xfId="9413" xr:uid="{00000000-0005-0000-0000-0000182E0000}"/>
    <cellStyle name="20% - Accent4 15 4 4 2" xfId="24892" xr:uid="{00000000-0005-0000-0000-0000192E0000}"/>
    <cellStyle name="20% - Accent4 15 4 4 2 2" xfId="39523" xr:uid="{00000000-0005-0000-0000-00001A2E0000}"/>
    <cellStyle name="20% - Accent4 15 4 4 3" xfId="31154" xr:uid="{00000000-0005-0000-0000-00001B2E0000}"/>
    <cellStyle name="20% - Accent4 15 4 4 4" xfId="16787" xr:uid="{00000000-0005-0000-0000-00001C2E0000}"/>
    <cellStyle name="20% - Accent4 15 4 5" xfId="12953" xr:uid="{00000000-0005-0000-0000-00001D2E0000}"/>
    <cellStyle name="20% - Accent4 15 4 5 2" xfId="29538" xr:uid="{00000000-0005-0000-0000-00001E2E0000}"/>
    <cellStyle name="20% - Accent4 15 4 6" xfId="21311" xr:uid="{00000000-0005-0000-0000-00001F2E0000}"/>
    <cellStyle name="20% - Accent4 15 4 6 2" xfId="35738" xr:uid="{00000000-0005-0000-0000-0000202E0000}"/>
    <cellStyle name="20% - Accent4 15 4 7" xfId="27209" xr:uid="{00000000-0005-0000-0000-0000212E0000}"/>
    <cellStyle name="20% - Accent4 15 4 8" xfId="42518" xr:uid="{00000000-0005-0000-0000-0000222E0000}"/>
    <cellStyle name="20% - Accent4 15 4 9" xfId="46053" xr:uid="{00000000-0005-0000-0000-0000232E0000}"/>
    <cellStyle name="20% - Accent4 15 5" xfId="3035" xr:uid="{00000000-0005-0000-0000-0000242E0000}"/>
    <cellStyle name="20% - Accent4 15 5 2" xfId="6689" xr:uid="{00000000-0005-0000-0000-0000252E0000}"/>
    <cellStyle name="20% - Accent4 15 5 2 2" xfId="31966" xr:uid="{00000000-0005-0000-0000-0000262E0000}"/>
    <cellStyle name="20% - Accent4 15 5 2 3" xfId="17599" xr:uid="{00000000-0005-0000-0000-0000272E0000}"/>
    <cellStyle name="20% - Accent4 15 5 3" xfId="10224" xr:uid="{00000000-0005-0000-0000-0000282E0000}"/>
    <cellStyle name="20% - Accent4 15 5 3 2" xfId="35740" xr:uid="{00000000-0005-0000-0000-0000292E0000}"/>
    <cellStyle name="20% - Accent4 15 5 3 3" xfId="21313" xr:uid="{00000000-0005-0000-0000-00002A2E0000}"/>
    <cellStyle name="20% - Accent4 15 5 4" xfId="13764" xr:uid="{00000000-0005-0000-0000-00002B2E0000}"/>
    <cellStyle name="20% - Accent4 15 5 5" xfId="43329" xr:uid="{00000000-0005-0000-0000-00002C2E0000}"/>
    <cellStyle name="20% - Accent4 15 5 6" xfId="46864" xr:uid="{00000000-0005-0000-0000-00002D2E0000}"/>
    <cellStyle name="20% - Accent4 15 5 7" xfId="50399" xr:uid="{00000000-0005-0000-0000-00002E2E0000}"/>
    <cellStyle name="20% - Accent4 15 6" xfId="4657" xr:uid="{00000000-0005-0000-0000-00002F2E0000}"/>
    <cellStyle name="20% - Accent4 15 6 2" xfId="8309" xr:uid="{00000000-0005-0000-0000-0000302E0000}"/>
    <cellStyle name="20% - Accent4 15 6 2 2" xfId="33582" xr:uid="{00000000-0005-0000-0000-0000312E0000}"/>
    <cellStyle name="20% - Accent4 15 6 2 3" xfId="19215" xr:uid="{00000000-0005-0000-0000-0000322E0000}"/>
    <cellStyle name="20% - Accent4 15 6 3" xfId="11844" xr:uid="{00000000-0005-0000-0000-0000332E0000}"/>
    <cellStyle name="20% - Accent4 15 6 3 2" xfId="35741" xr:uid="{00000000-0005-0000-0000-0000342E0000}"/>
    <cellStyle name="20% - Accent4 15 6 3 3" xfId="21314" xr:uid="{00000000-0005-0000-0000-0000352E0000}"/>
    <cellStyle name="20% - Accent4 15 6 4" xfId="15384" xr:uid="{00000000-0005-0000-0000-0000362E0000}"/>
    <cellStyle name="20% - Accent4 15 6 5" xfId="44949" xr:uid="{00000000-0005-0000-0000-0000372E0000}"/>
    <cellStyle name="20% - Accent4 15 6 6" xfId="48484" xr:uid="{00000000-0005-0000-0000-0000382E0000}"/>
    <cellStyle name="20% - Accent4 15 6 7" xfId="52019" xr:uid="{00000000-0005-0000-0000-0000392E0000}"/>
    <cellStyle name="20% - Accent4 15 7" xfId="5075" xr:uid="{00000000-0005-0000-0000-00003A2E0000}"/>
    <cellStyle name="20% - Accent4 15 7 2" xfId="24088" xr:uid="{00000000-0005-0000-0000-00003B2E0000}"/>
    <cellStyle name="20% - Accent4 15 7 2 2" xfId="38719" xr:uid="{00000000-0005-0000-0000-00003C2E0000}"/>
    <cellStyle name="20% - Accent4 15 7 3" xfId="30350" xr:uid="{00000000-0005-0000-0000-00003D2E0000}"/>
    <cellStyle name="20% - Accent4 15 7 4" xfId="15983" xr:uid="{00000000-0005-0000-0000-00003E2E0000}"/>
    <cellStyle name="20% - Accent4 15 8" xfId="8610" xr:uid="{00000000-0005-0000-0000-00003F2E0000}"/>
    <cellStyle name="20% - Accent4 15 8 2" xfId="28734" xr:uid="{00000000-0005-0000-0000-0000402E0000}"/>
    <cellStyle name="20% - Accent4 15 8 3" xfId="15715" xr:uid="{00000000-0005-0000-0000-0000412E0000}"/>
    <cellStyle name="20% - Accent4 15 9" xfId="12149" xr:uid="{00000000-0005-0000-0000-0000422E0000}"/>
    <cellStyle name="20% - Accent4 15 9 2" xfId="35729" xr:uid="{00000000-0005-0000-0000-0000432E0000}"/>
    <cellStyle name="20% - Accent4 16" xfId="1365" xr:uid="{00000000-0005-0000-0000-0000442E0000}"/>
    <cellStyle name="20% - Accent4 17" xfId="1952" xr:uid="{00000000-0005-0000-0000-0000452E0000}"/>
    <cellStyle name="20% - Accent4 18" xfId="4710" xr:uid="{00000000-0005-0000-0000-0000462E0000}"/>
    <cellStyle name="20% - Accent4 19" xfId="4663" xr:uid="{00000000-0005-0000-0000-0000472E0000}"/>
    <cellStyle name="20% - Accent4 2" xfId="129" xr:uid="{00000000-0005-0000-0000-0000482E0000}"/>
    <cellStyle name="20% - Accent4 2 10" xfId="52753" xr:uid="{00000000-0005-0000-0000-0000492E0000}"/>
    <cellStyle name="20% - Accent4 2 11" xfId="53016" xr:uid="{00000000-0005-0000-0000-00004A2E0000}"/>
    <cellStyle name="20% - Accent4 2 2" xfId="690" xr:uid="{00000000-0005-0000-0000-00004B2E0000}"/>
    <cellStyle name="20% - Accent4 2 2 10" xfId="11917" xr:uid="{00000000-0005-0000-0000-00004C2E0000}"/>
    <cellStyle name="20% - Accent4 2 2 10 2" xfId="35742" xr:uid="{00000000-0005-0000-0000-00004D2E0000}"/>
    <cellStyle name="20% - Accent4 2 2 11" xfId="27210" xr:uid="{00000000-0005-0000-0000-00004E2E0000}"/>
    <cellStyle name="20% - Accent4 2 2 12" xfId="41483" xr:uid="{00000000-0005-0000-0000-00004F2E0000}"/>
    <cellStyle name="20% - Accent4 2 2 13" xfId="45018" xr:uid="{00000000-0005-0000-0000-0000502E0000}"/>
    <cellStyle name="20% - Accent4 2 2 14" xfId="48553" xr:uid="{00000000-0005-0000-0000-0000512E0000}"/>
    <cellStyle name="20% - Accent4 2 2 15" xfId="1057" xr:uid="{00000000-0005-0000-0000-0000522E0000}"/>
    <cellStyle name="20% - Accent4 2 2 16" xfId="52521" xr:uid="{00000000-0005-0000-0000-0000532E0000}"/>
    <cellStyle name="20% - Accent4 2 2 17" xfId="52788" xr:uid="{00000000-0005-0000-0000-0000542E0000}"/>
    <cellStyle name="20% - Accent4 2 2 2" xfId="774" xr:uid="{00000000-0005-0000-0000-0000552E0000}"/>
    <cellStyle name="20% - Accent4 2 2 2 10" xfId="27211" xr:uid="{00000000-0005-0000-0000-0000562E0000}"/>
    <cellStyle name="20% - Accent4 2 2 2 11" xfId="41530" xr:uid="{00000000-0005-0000-0000-0000572E0000}"/>
    <cellStyle name="20% - Accent4 2 2 2 12" xfId="45065" xr:uid="{00000000-0005-0000-0000-0000582E0000}"/>
    <cellStyle name="20% - Accent4 2 2 2 13" xfId="48600" xr:uid="{00000000-0005-0000-0000-0000592E0000}"/>
    <cellStyle name="20% - Accent4 2 2 2 14" xfId="1145" xr:uid="{00000000-0005-0000-0000-00005A2E0000}"/>
    <cellStyle name="20% - Accent4 2 2 2 15" xfId="52605" xr:uid="{00000000-0005-0000-0000-00005B2E0000}"/>
    <cellStyle name="20% - Accent4 2 2 2 16" xfId="52872" xr:uid="{00000000-0005-0000-0000-00005C2E0000}"/>
    <cellStyle name="20% - Accent4 2 2 2 2" xfId="1447" xr:uid="{00000000-0005-0000-0000-00005D2E0000}"/>
    <cellStyle name="20% - Accent4 2 2 2 2 10" xfId="45327" xr:uid="{00000000-0005-0000-0000-00005E2E0000}"/>
    <cellStyle name="20% - Accent4 2 2 2 2 11" xfId="48862" xr:uid="{00000000-0005-0000-0000-00005F2E0000}"/>
    <cellStyle name="20% - Accent4 2 2 2 2 2" xfId="2296" xr:uid="{00000000-0005-0000-0000-0000602E0000}"/>
    <cellStyle name="20% - Accent4 2 2 2 2 2 10" xfId="49665" xr:uid="{00000000-0005-0000-0000-0000612E0000}"/>
    <cellStyle name="20% - Accent4 2 2 2 2 2 2" xfId="3916" xr:uid="{00000000-0005-0000-0000-0000622E0000}"/>
    <cellStyle name="20% - Accent4 2 2 2 2 2 2 2" xfId="7570" xr:uid="{00000000-0005-0000-0000-0000632E0000}"/>
    <cellStyle name="20% - Accent4 2 2 2 2 2 2 2 2" xfId="32847" xr:uid="{00000000-0005-0000-0000-0000642E0000}"/>
    <cellStyle name="20% - Accent4 2 2 2 2 2 2 2 3" xfId="18480" xr:uid="{00000000-0005-0000-0000-0000652E0000}"/>
    <cellStyle name="20% - Accent4 2 2 2 2 2 2 3" xfId="11105" xr:uid="{00000000-0005-0000-0000-0000662E0000}"/>
    <cellStyle name="20% - Accent4 2 2 2 2 2 2 3 2" xfId="35746" xr:uid="{00000000-0005-0000-0000-0000672E0000}"/>
    <cellStyle name="20% - Accent4 2 2 2 2 2 2 3 3" xfId="21317" xr:uid="{00000000-0005-0000-0000-0000682E0000}"/>
    <cellStyle name="20% - Accent4 2 2 2 2 2 2 4" xfId="14645" xr:uid="{00000000-0005-0000-0000-0000692E0000}"/>
    <cellStyle name="20% - Accent4 2 2 2 2 2 2 5" xfId="44210" xr:uid="{00000000-0005-0000-0000-00006A2E0000}"/>
    <cellStyle name="20% - Accent4 2 2 2 2 2 2 6" xfId="47745" xr:uid="{00000000-0005-0000-0000-00006B2E0000}"/>
    <cellStyle name="20% - Accent4 2 2 2 2 2 2 7" xfId="51280" xr:uid="{00000000-0005-0000-0000-00006C2E0000}"/>
    <cellStyle name="20% - Accent4 2 2 2 2 2 3" xfId="5955" xr:uid="{00000000-0005-0000-0000-00006D2E0000}"/>
    <cellStyle name="20% - Accent4 2 2 2 2 2 3 2" xfId="26320" xr:uid="{00000000-0005-0000-0000-00006E2E0000}"/>
    <cellStyle name="20% - Accent4 2 2 2 2 2 3 2 2" xfId="40951" xr:uid="{00000000-0005-0000-0000-00006F2E0000}"/>
    <cellStyle name="20% - Accent4 2 2 2 2 2 3 3" xfId="34463" xr:uid="{00000000-0005-0000-0000-0000702E0000}"/>
    <cellStyle name="20% - Accent4 2 2 2 2 2 3 4" xfId="20096" xr:uid="{00000000-0005-0000-0000-0000712E0000}"/>
    <cellStyle name="20% - Accent4 2 2 2 2 2 4" xfId="9490" xr:uid="{00000000-0005-0000-0000-0000722E0000}"/>
    <cellStyle name="20% - Accent4 2 2 2 2 2 4 2" xfId="24969" xr:uid="{00000000-0005-0000-0000-0000732E0000}"/>
    <cellStyle name="20% - Accent4 2 2 2 2 2 4 2 2" xfId="39600" xr:uid="{00000000-0005-0000-0000-0000742E0000}"/>
    <cellStyle name="20% - Accent4 2 2 2 2 2 4 3" xfId="31231" xr:uid="{00000000-0005-0000-0000-0000752E0000}"/>
    <cellStyle name="20% - Accent4 2 2 2 2 2 4 4" xfId="16864" xr:uid="{00000000-0005-0000-0000-0000762E0000}"/>
    <cellStyle name="20% - Accent4 2 2 2 2 2 5" xfId="13030" xr:uid="{00000000-0005-0000-0000-0000772E0000}"/>
    <cellStyle name="20% - Accent4 2 2 2 2 2 5 2" xfId="29615" xr:uid="{00000000-0005-0000-0000-0000782E0000}"/>
    <cellStyle name="20% - Accent4 2 2 2 2 2 6" xfId="21316" xr:uid="{00000000-0005-0000-0000-0000792E0000}"/>
    <cellStyle name="20% - Accent4 2 2 2 2 2 6 2" xfId="35745" xr:uid="{00000000-0005-0000-0000-00007A2E0000}"/>
    <cellStyle name="20% - Accent4 2 2 2 2 2 7" xfId="27213" xr:uid="{00000000-0005-0000-0000-00007B2E0000}"/>
    <cellStyle name="20% - Accent4 2 2 2 2 2 8" xfId="42595" xr:uid="{00000000-0005-0000-0000-00007C2E0000}"/>
    <cellStyle name="20% - Accent4 2 2 2 2 2 9" xfId="46130" xr:uid="{00000000-0005-0000-0000-00007D2E0000}"/>
    <cellStyle name="20% - Accent4 2 2 2 2 3" xfId="3112" xr:uid="{00000000-0005-0000-0000-00007E2E0000}"/>
    <cellStyle name="20% - Accent4 2 2 2 2 3 2" xfId="6766" xr:uid="{00000000-0005-0000-0000-00007F2E0000}"/>
    <cellStyle name="20% - Accent4 2 2 2 2 3 2 2" xfId="32043" xr:uid="{00000000-0005-0000-0000-0000802E0000}"/>
    <cellStyle name="20% - Accent4 2 2 2 2 3 2 3" xfId="17676" xr:uid="{00000000-0005-0000-0000-0000812E0000}"/>
    <cellStyle name="20% - Accent4 2 2 2 2 3 3" xfId="10301" xr:uid="{00000000-0005-0000-0000-0000822E0000}"/>
    <cellStyle name="20% - Accent4 2 2 2 2 3 3 2" xfId="35747" xr:uid="{00000000-0005-0000-0000-0000832E0000}"/>
    <cellStyle name="20% - Accent4 2 2 2 2 3 3 3" xfId="21318" xr:uid="{00000000-0005-0000-0000-0000842E0000}"/>
    <cellStyle name="20% - Accent4 2 2 2 2 3 4" xfId="13841" xr:uid="{00000000-0005-0000-0000-0000852E0000}"/>
    <cellStyle name="20% - Accent4 2 2 2 2 3 5" xfId="43406" xr:uid="{00000000-0005-0000-0000-0000862E0000}"/>
    <cellStyle name="20% - Accent4 2 2 2 2 3 6" xfId="46941" xr:uid="{00000000-0005-0000-0000-0000872E0000}"/>
    <cellStyle name="20% - Accent4 2 2 2 2 3 7" xfId="50476" xr:uid="{00000000-0005-0000-0000-0000882E0000}"/>
    <cellStyle name="20% - Accent4 2 2 2 2 4" xfId="5152" xr:uid="{00000000-0005-0000-0000-0000892E0000}"/>
    <cellStyle name="20% - Accent4 2 2 2 2 4 2" xfId="25517" xr:uid="{00000000-0005-0000-0000-00008A2E0000}"/>
    <cellStyle name="20% - Accent4 2 2 2 2 4 2 2" xfId="40148" xr:uid="{00000000-0005-0000-0000-00008B2E0000}"/>
    <cellStyle name="20% - Accent4 2 2 2 2 4 3" xfId="33659" xr:uid="{00000000-0005-0000-0000-00008C2E0000}"/>
    <cellStyle name="20% - Accent4 2 2 2 2 4 4" xfId="19292" xr:uid="{00000000-0005-0000-0000-00008D2E0000}"/>
    <cellStyle name="20% - Accent4 2 2 2 2 5" xfId="8687" xr:uid="{00000000-0005-0000-0000-00008E2E0000}"/>
    <cellStyle name="20% - Accent4 2 2 2 2 5 2" xfId="24165" xr:uid="{00000000-0005-0000-0000-00008F2E0000}"/>
    <cellStyle name="20% - Accent4 2 2 2 2 5 2 2" xfId="38796" xr:uid="{00000000-0005-0000-0000-0000902E0000}"/>
    <cellStyle name="20% - Accent4 2 2 2 2 5 3" xfId="30427" xr:uid="{00000000-0005-0000-0000-0000912E0000}"/>
    <cellStyle name="20% - Accent4 2 2 2 2 5 4" xfId="16060" xr:uid="{00000000-0005-0000-0000-0000922E0000}"/>
    <cellStyle name="20% - Accent4 2 2 2 2 6" xfId="12226" xr:uid="{00000000-0005-0000-0000-0000932E0000}"/>
    <cellStyle name="20% - Accent4 2 2 2 2 6 2" xfId="28811" xr:uid="{00000000-0005-0000-0000-0000942E0000}"/>
    <cellStyle name="20% - Accent4 2 2 2 2 7" xfId="21315" xr:uid="{00000000-0005-0000-0000-0000952E0000}"/>
    <cellStyle name="20% - Accent4 2 2 2 2 7 2" xfId="35744" xr:uid="{00000000-0005-0000-0000-0000962E0000}"/>
    <cellStyle name="20% - Accent4 2 2 2 2 8" xfId="27212" xr:uid="{00000000-0005-0000-0000-0000972E0000}"/>
    <cellStyle name="20% - Accent4 2 2 2 2 9" xfId="41792" xr:uid="{00000000-0005-0000-0000-0000982E0000}"/>
    <cellStyle name="20% - Accent4 2 2 2 3" xfId="1710" xr:uid="{00000000-0005-0000-0000-0000992E0000}"/>
    <cellStyle name="20% - Accent4 2 2 2 3 10" xfId="45589" xr:uid="{00000000-0005-0000-0000-00009A2E0000}"/>
    <cellStyle name="20% - Accent4 2 2 2 3 11" xfId="49124" xr:uid="{00000000-0005-0000-0000-00009B2E0000}"/>
    <cellStyle name="20% - Accent4 2 2 2 3 2" xfId="2558" xr:uid="{00000000-0005-0000-0000-00009C2E0000}"/>
    <cellStyle name="20% - Accent4 2 2 2 3 2 10" xfId="49926" xr:uid="{00000000-0005-0000-0000-00009D2E0000}"/>
    <cellStyle name="20% - Accent4 2 2 2 3 2 2" xfId="4178" xr:uid="{00000000-0005-0000-0000-00009E2E0000}"/>
    <cellStyle name="20% - Accent4 2 2 2 3 2 2 2" xfId="7832" xr:uid="{00000000-0005-0000-0000-00009F2E0000}"/>
    <cellStyle name="20% - Accent4 2 2 2 3 2 2 2 2" xfId="33109" xr:uid="{00000000-0005-0000-0000-0000A02E0000}"/>
    <cellStyle name="20% - Accent4 2 2 2 3 2 2 2 3" xfId="18742" xr:uid="{00000000-0005-0000-0000-0000A12E0000}"/>
    <cellStyle name="20% - Accent4 2 2 2 3 2 2 3" xfId="11367" xr:uid="{00000000-0005-0000-0000-0000A22E0000}"/>
    <cellStyle name="20% - Accent4 2 2 2 3 2 2 3 2" xfId="35750" xr:uid="{00000000-0005-0000-0000-0000A32E0000}"/>
    <cellStyle name="20% - Accent4 2 2 2 3 2 2 3 3" xfId="21321" xr:uid="{00000000-0005-0000-0000-0000A42E0000}"/>
    <cellStyle name="20% - Accent4 2 2 2 3 2 2 4" xfId="14907" xr:uid="{00000000-0005-0000-0000-0000A52E0000}"/>
    <cellStyle name="20% - Accent4 2 2 2 3 2 2 5" xfId="44472" xr:uid="{00000000-0005-0000-0000-0000A62E0000}"/>
    <cellStyle name="20% - Accent4 2 2 2 3 2 2 6" xfId="48007" xr:uid="{00000000-0005-0000-0000-0000A72E0000}"/>
    <cellStyle name="20% - Accent4 2 2 2 3 2 2 7" xfId="51542" xr:uid="{00000000-0005-0000-0000-0000A82E0000}"/>
    <cellStyle name="20% - Accent4 2 2 2 3 2 3" xfId="6216" xr:uid="{00000000-0005-0000-0000-0000A92E0000}"/>
    <cellStyle name="20% - Accent4 2 2 2 3 2 3 2" xfId="26581" xr:uid="{00000000-0005-0000-0000-0000AA2E0000}"/>
    <cellStyle name="20% - Accent4 2 2 2 3 2 3 2 2" xfId="41212" xr:uid="{00000000-0005-0000-0000-0000AB2E0000}"/>
    <cellStyle name="20% - Accent4 2 2 2 3 2 3 3" xfId="34725" xr:uid="{00000000-0005-0000-0000-0000AC2E0000}"/>
    <cellStyle name="20% - Accent4 2 2 2 3 2 3 4" xfId="20358" xr:uid="{00000000-0005-0000-0000-0000AD2E0000}"/>
    <cellStyle name="20% - Accent4 2 2 2 3 2 4" xfId="9751" xr:uid="{00000000-0005-0000-0000-0000AE2E0000}"/>
    <cellStyle name="20% - Accent4 2 2 2 3 2 4 2" xfId="25230" xr:uid="{00000000-0005-0000-0000-0000AF2E0000}"/>
    <cellStyle name="20% - Accent4 2 2 2 3 2 4 2 2" xfId="39861" xr:uid="{00000000-0005-0000-0000-0000B02E0000}"/>
    <cellStyle name="20% - Accent4 2 2 2 3 2 4 3" xfId="31493" xr:uid="{00000000-0005-0000-0000-0000B12E0000}"/>
    <cellStyle name="20% - Accent4 2 2 2 3 2 4 4" xfId="17126" xr:uid="{00000000-0005-0000-0000-0000B22E0000}"/>
    <cellStyle name="20% - Accent4 2 2 2 3 2 5" xfId="13291" xr:uid="{00000000-0005-0000-0000-0000B32E0000}"/>
    <cellStyle name="20% - Accent4 2 2 2 3 2 5 2" xfId="29877" xr:uid="{00000000-0005-0000-0000-0000B42E0000}"/>
    <cellStyle name="20% - Accent4 2 2 2 3 2 6" xfId="21320" xr:uid="{00000000-0005-0000-0000-0000B52E0000}"/>
    <cellStyle name="20% - Accent4 2 2 2 3 2 6 2" xfId="35749" xr:uid="{00000000-0005-0000-0000-0000B62E0000}"/>
    <cellStyle name="20% - Accent4 2 2 2 3 2 7" xfId="27215" xr:uid="{00000000-0005-0000-0000-0000B72E0000}"/>
    <cellStyle name="20% - Accent4 2 2 2 3 2 8" xfId="42856" xr:uid="{00000000-0005-0000-0000-0000B82E0000}"/>
    <cellStyle name="20% - Accent4 2 2 2 3 2 9" xfId="46391" xr:uid="{00000000-0005-0000-0000-0000B92E0000}"/>
    <cellStyle name="20% - Accent4 2 2 2 3 3" xfId="3374" xr:uid="{00000000-0005-0000-0000-0000BA2E0000}"/>
    <cellStyle name="20% - Accent4 2 2 2 3 3 2" xfId="7028" xr:uid="{00000000-0005-0000-0000-0000BB2E0000}"/>
    <cellStyle name="20% - Accent4 2 2 2 3 3 2 2" xfId="32305" xr:uid="{00000000-0005-0000-0000-0000BC2E0000}"/>
    <cellStyle name="20% - Accent4 2 2 2 3 3 2 3" xfId="17938" xr:uid="{00000000-0005-0000-0000-0000BD2E0000}"/>
    <cellStyle name="20% - Accent4 2 2 2 3 3 3" xfId="10563" xr:uid="{00000000-0005-0000-0000-0000BE2E0000}"/>
    <cellStyle name="20% - Accent4 2 2 2 3 3 3 2" xfId="35751" xr:uid="{00000000-0005-0000-0000-0000BF2E0000}"/>
    <cellStyle name="20% - Accent4 2 2 2 3 3 3 3" xfId="21322" xr:uid="{00000000-0005-0000-0000-0000C02E0000}"/>
    <cellStyle name="20% - Accent4 2 2 2 3 3 4" xfId="14103" xr:uid="{00000000-0005-0000-0000-0000C12E0000}"/>
    <cellStyle name="20% - Accent4 2 2 2 3 3 5" xfId="43668" xr:uid="{00000000-0005-0000-0000-0000C22E0000}"/>
    <cellStyle name="20% - Accent4 2 2 2 3 3 6" xfId="47203" xr:uid="{00000000-0005-0000-0000-0000C32E0000}"/>
    <cellStyle name="20% - Accent4 2 2 2 3 3 7" xfId="50738" xr:uid="{00000000-0005-0000-0000-0000C42E0000}"/>
    <cellStyle name="20% - Accent4 2 2 2 3 4" xfId="5414" xr:uid="{00000000-0005-0000-0000-0000C52E0000}"/>
    <cellStyle name="20% - Accent4 2 2 2 3 4 2" xfId="25779" xr:uid="{00000000-0005-0000-0000-0000C62E0000}"/>
    <cellStyle name="20% - Accent4 2 2 2 3 4 2 2" xfId="40410" xr:uid="{00000000-0005-0000-0000-0000C72E0000}"/>
    <cellStyle name="20% - Accent4 2 2 2 3 4 3" xfId="33921" xr:uid="{00000000-0005-0000-0000-0000C82E0000}"/>
    <cellStyle name="20% - Accent4 2 2 2 3 4 4" xfId="19554" xr:uid="{00000000-0005-0000-0000-0000C92E0000}"/>
    <cellStyle name="20% - Accent4 2 2 2 3 5" xfId="8949" xr:uid="{00000000-0005-0000-0000-0000CA2E0000}"/>
    <cellStyle name="20% - Accent4 2 2 2 3 5 2" xfId="24427" xr:uid="{00000000-0005-0000-0000-0000CB2E0000}"/>
    <cellStyle name="20% - Accent4 2 2 2 3 5 2 2" xfId="39058" xr:uid="{00000000-0005-0000-0000-0000CC2E0000}"/>
    <cellStyle name="20% - Accent4 2 2 2 3 5 3" xfId="30689" xr:uid="{00000000-0005-0000-0000-0000CD2E0000}"/>
    <cellStyle name="20% - Accent4 2 2 2 3 5 4" xfId="16322" xr:uid="{00000000-0005-0000-0000-0000CE2E0000}"/>
    <cellStyle name="20% - Accent4 2 2 2 3 6" xfId="12488" xr:uid="{00000000-0005-0000-0000-0000CF2E0000}"/>
    <cellStyle name="20% - Accent4 2 2 2 3 6 2" xfId="29073" xr:uid="{00000000-0005-0000-0000-0000D02E0000}"/>
    <cellStyle name="20% - Accent4 2 2 2 3 7" xfId="21319" xr:uid="{00000000-0005-0000-0000-0000D12E0000}"/>
    <cellStyle name="20% - Accent4 2 2 2 3 7 2" xfId="35748" xr:uid="{00000000-0005-0000-0000-0000D22E0000}"/>
    <cellStyle name="20% - Accent4 2 2 2 3 8" xfId="27214" xr:uid="{00000000-0005-0000-0000-0000D32E0000}"/>
    <cellStyle name="20% - Accent4 2 2 2 3 9" xfId="42054" xr:uid="{00000000-0005-0000-0000-0000D42E0000}"/>
    <cellStyle name="20% - Accent4 2 2 2 4" xfId="2034" xr:uid="{00000000-0005-0000-0000-0000D52E0000}"/>
    <cellStyle name="20% - Accent4 2 2 2 4 10" xfId="49403" xr:uid="{00000000-0005-0000-0000-0000D62E0000}"/>
    <cellStyle name="20% - Accent4 2 2 2 4 2" xfId="3654" xr:uid="{00000000-0005-0000-0000-0000D72E0000}"/>
    <cellStyle name="20% - Accent4 2 2 2 4 2 2" xfId="7308" xr:uid="{00000000-0005-0000-0000-0000D82E0000}"/>
    <cellStyle name="20% - Accent4 2 2 2 4 2 2 2" xfId="32585" xr:uid="{00000000-0005-0000-0000-0000D92E0000}"/>
    <cellStyle name="20% - Accent4 2 2 2 4 2 2 3" xfId="18218" xr:uid="{00000000-0005-0000-0000-0000DA2E0000}"/>
    <cellStyle name="20% - Accent4 2 2 2 4 2 3" xfId="10843" xr:uid="{00000000-0005-0000-0000-0000DB2E0000}"/>
    <cellStyle name="20% - Accent4 2 2 2 4 2 3 2" xfId="35753" xr:uid="{00000000-0005-0000-0000-0000DC2E0000}"/>
    <cellStyle name="20% - Accent4 2 2 2 4 2 3 3" xfId="21324" xr:uid="{00000000-0005-0000-0000-0000DD2E0000}"/>
    <cellStyle name="20% - Accent4 2 2 2 4 2 4" xfId="14383" xr:uid="{00000000-0005-0000-0000-0000DE2E0000}"/>
    <cellStyle name="20% - Accent4 2 2 2 4 2 5" xfId="43948" xr:uid="{00000000-0005-0000-0000-0000DF2E0000}"/>
    <cellStyle name="20% - Accent4 2 2 2 4 2 6" xfId="47483" xr:uid="{00000000-0005-0000-0000-0000E02E0000}"/>
    <cellStyle name="20% - Accent4 2 2 2 4 2 7" xfId="51018" xr:uid="{00000000-0005-0000-0000-0000E12E0000}"/>
    <cellStyle name="20% - Accent4 2 2 2 4 3" xfId="5693" xr:uid="{00000000-0005-0000-0000-0000E22E0000}"/>
    <cellStyle name="20% - Accent4 2 2 2 4 3 2" xfId="26058" xr:uid="{00000000-0005-0000-0000-0000E32E0000}"/>
    <cellStyle name="20% - Accent4 2 2 2 4 3 2 2" xfId="40689" xr:uid="{00000000-0005-0000-0000-0000E42E0000}"/>
    <cellStyle name="20% - Accent4 2 2 2 4 3 3" xfId="34201" xr:uid="{00000000-0005-0000-0000-0000E52E0000}"/>
    <cellStyle name="20% - Accent4 2 2 2 4 3 4" xfId="19834" xr:uid="{00000000-0005-0000-0000-0000E62E0000}"/>
    <cellStyle name="20% - Accent4 2 2 2 4 4" xfId="9228" xr:uid="{00000000-0005-0000-0000-0000E72E0000}"/>
    <cellStyle name="20% - Accent4 2 2 2 4 4 2" xfId="24707" xr:uid="{00000000-0005-0000-0000-0000E82E0000}"/>
    <cellStyle name="20% - Accent4 2 2 2 4 4 2 2" xfId="39338" xr:uid="{00000000-0005-0000-0000-0000E92E0000}"/>
    <cellStyle name="20% - Accent4 2 2 2 4 4 3" xfId="30969" xr:uid="{00000000-0005-0000-0000-0000EA2E0000}"/>
    <cellStyle name="20% - Accent4 2 2 2 4 4 4" xfId="16602" xr:uid="{00000000-0005-0000-0000-0000EB2E0000}"/>
    <cellStyle name="20% - Accent4 2 2 2 4 5" xfId="12768" xr:uid="{00000000-0005-0000-0000-0000EC2E0000}"/>
    <cellStyle name="20% - Accent4 2 2 2 4 5 2" xfId="29353" xr:uid="{00000000-0005-0000-0000-0000ED2E0000}"/>
    <cellStyle name="20% - Accent4 2 2 2 4 6" xfId="21323" xr:uid="{00000000-0005-0000-0000-0000EE2E0000}"/>
    <cellStyle name="20% - Accent4 2 2 2 4 6 2" xfId="35752" xr:uid="{00000000-0005-0000-0000-0000EF2E0000}"/>
    <cellStyle name="20% - Accent4 2 2 2 4 7" xfId="27216" xr:uid="{00000000-0005-0000-0000-0000F02E0000}"/>
    <cellStyle name="20% - Accent4 2 2 2 4 8" xfId="42333" xr:uid="{00000000-0005-0000-0000-0000F12E0000}"/>
    <cellStyle name="20% - Accent4 2 2 2 4 9" xfId="45868" xr:uid="{00000000-0005-0000-0000-0000F22E0000}"/>
    <cellStyle name="20% - Accent4 2 2 2 5" xfId="2849" xr:uid="{00000000-0005-0000-0000-0000F32E0000}"/>
    <cellStyle name="20% - Accent4 2 2 2 5 2" xfId="6503" xr:uid="{00000000-0005-0000-0000-0000F42E0000}"/>
    <cellStyle name="20% - Accent4 2 2 2 5 2 2" xfId="31780" xr:uid="{00000000-0005-0000-0000-0000F52E0000}"/>
    <cellStyle name="20% - Accent4 2 2 2 5 2 3" xfId="17413" xr:uid="{00000000-0005-0000-0000-0000F62E0000}"/>
    <cellStyle name="20% - Accent4 2 2 2 5 3" xfId="10038" xr:uid="{00000000-0005-0000-0000-0000F72E0000}"/>
    <cellStyle name="20% - Accent4 2 2 2 5 3 2" xfId="35754" xr:uid="{00000000-0005-0000-0000-0000F82E0000}"/>
    <cellStyle name="20% - Accent4 2 2 2 5 3 3" xfId="21325" xr:uid="{00000000-0005-0000-0000-0000F92E0000}"/>
    <cellStyle name="20% - Accent4 2 2 2 5 4" xfId="13578" xr:uid="{00000000-0005-0000-0000-0000FA2E0000}"/>
    <cellStyle name="20% - Accent4 2 2 2 5 5" xfId="43143" xr:uid="{00000000-0005-0000-0000-0000FB2E0000}"/>
    <cellStyle name="20% - Accent4 2 2 2 5 6" xfId="46678" xr:uid="{00000000-0005-0000-0000-0000FC2E0000}"/>
    <cellStyle name="20% - Accent4 2 2 2 5 7" xfId="50213" xr:uid="{00000000-0005-0000-0000-0000FD2E0000}"/>
    <cellStyle name="20% - Accent4 2 2 2 6" xfId="4472" xr:uid="{00000000-0005-0000-0000-0000FE2E0000}"/>
    <cellStyle name="20% - Accent4 2 2 2 6 2" xfId="8124" xr:uid="{00000000-0005-0000-0000-0000FF2E0000}"/>
    <cellStyle name="20% - Accent4 2 2 2 6 2 2" xfId="33396" xr:uid="{00000000-0005-0000-0000-0000002F0000}"/>
    <cellStyle name="20% - Accent4 2 2 2 6 2 3" xfId="19029" xr:uid="{00000000-0005-0000-0000-0000012F0000}"/>
    <cellStyle name="20% - Accent4 2 2 2 6 3" xfId="11659" xr:uid="{00000000-0005-0000-0000-0000022F0000}"/>
    <cellStyle name="20% - Accent4 2 2 2 6 3 2" xfId="35755" xr:uid="{00000000-0005-0000-0000-0000032F0000}"/>
    <cellStyle name="20% - Accent4 2 2 2 6 3 3" xfId="21326" xr:uid="{00000000-0005-0000-0000-0000042F0000}"/>
    <cellStyle name="20% - Accent4 2 2 2 6 4" xfId="15199" xr:uid="{00000000-0005-0000-0000-0000052F0000}"/>
    <cellStyle name="20% - Accent4 2 2 2 6 5" xfId="44764" xr:uid="{00000000-0005-0000-0000-0000062F0000}"/>
    <cellStyle name="20% - Accent4 2 2 2 6 6" xfId="48299" xr:uid="{00000000-0005-0000-0000-0000072F0000}"/>
    <cellStyle name="20% - Accent4 2 2 2 6 7" xfId="51834" xr:uid="{00000000-0005-0000-0000-0000082F0000}"/>
    <cellStyle name="20% - Accent4 2 2 2 7" xfId="4890" xr:uid="{00000000-0005-0000-0000-0000092F0000}"/>
    <cellStyle name="20% - Accent4 2 2 2 7 2" xfId="23902" xr:uid="{00000000-0005-0000-0000-00000A2F0000}"/>
    <cellStyle name="20% - Accent4 2 2 2 7 2 2" xfId="38533" xr:uid="{00000000-0005-0000-0000-00000B2F0000}"/>
    <cellStyle name="20% - Accent4 2 2 2 7 3" xfId="30164" xr:uid="{00000000-0005-0000-0000-00000C2F0000}"/>
    <cellStyle name="20% - Accent4 2 2 2 7 4" xfId="15797" xr:uid="{00000000-0005-0000-0000-00000D2F0000}"/>
    <cellStyle name="20% - Accent4 2 2 2 8" xfId="8425" xr:uid="{00000000-0005-0000-0000-00000E2F0000}"/>
    <cellStyle name="20% - Accent4 2 2 2 8 2" xfId="28548" xr:uid="{00000000-0005-0000-0000-00000F2F0000}"/>
    <cellStyle name="20% - Accent4 2 2 2 8 3" xfId="15529" xr:uid="{00000000-0005-0000-0000-0000102F0000}"/>
    <cellStyle name="20% - Accent4 2 2 2 9" xfId="11964" xr:uid="{00000000-0005-0000-0000-0000112F0000}"/>
    <cellStyle name="20% - Accent4 2 2 2 9 2" xfId="35743" xr:uid="{00000000-0005-0000-0000-0000122F0000}"/>
    <cellStyle name="20% - Accent4 2 2 3" xfId="844" xr:uid="{00000000-0005-0000-0000-0000132F0000}"/>
    <cellStyle name="20% - Accent4 2 2 3 10" xfId="45280" xr:uid="{00000000-0005-0000-0000-0000142F0000}"/>
    <cellStyle name="20% - Accent4 2 2 3 11" xfId="48815" xr:uid="{00000000-0005-0000-0000-0000152F0000}"/>
    <cellStyle name="20% - Accent4 2 2 3 12" xfId="1400" xr:uid="{00000000-0005-0000-0000-0000162F0000}"/>
    <cellStyle name="20% - Accent4 2 2 3 13" xfId="52675" xr:uid="{00000000-0005-0000-0000-0000172F0000}"/>
    <cellStyle name="20% - Accent4 2 2 3 14" xfId="52942" xr:uid="{00000000-0005-0000-0000-0000182F0000}"/>
    <cellStyle name="20% - Accent4 2 2 3 2" xfId="2249" xr:uid="{00000000-0005-0000-0000-0000192F0000}"/>
    <cellStyle name="20% - Accent4 2 2 3 2 10" xfId="49618" xr:uid="{00000000-0005-0000-0000-00001A2F0000}"/>
    <cellStyle name="20% - Accent4 2 2 3 2 2" xfId="3869" xr:uid="{00000000-0005-0000-0000-00001B2F0000}"/>
    <cellStyle name="20% - Accent4 2 2 3 2 2 2" xfId="7523" xr:uid="{00000000-0005-0000-0000-00001C2F0000}"/>
    <cellStyle name="20% - Accent4 2 2 3 2 2 2 2" xfId="32800" xr:uid="{00000000-0005-0000-0000-00001D2F0000}"/>
    <cellStyle name="20% - Accent4 2 2 3 2 2 2 3" xfId="18433" xr:uid="{00000000-0005-0000-0000-00001E2F0000}"/>
    <cellStyle name="20% - Accent4 2 2 3 2 2 3" xfId="11058" xr:uid="{00000000-0005-0000-0000-00001F2F0000}"/>
    <cellStyle name="20% - Accent4 2 2 3 2 2 3 2" xfId="35758" xr:uid="{00000000-0005-0000-0000-0000202F0000}"/>
    <cellStyle name="20% - Accent4 2 2 3 2 2 3 3" xfId="21329" xr:uid="{00000000-0005-0000-0000-0000212F0000}"/>
    <cellStyle name="20% - Accent4 2 2 3 2 2 4" xfId="14598" xr:uid="{00000000-0005-0000-0000-0000222F0000}"/>
    <cellStyle name="20% - Accent4 2 2 3 2 2 5" xfId="44163" xr:uid="{00000000-0005-0000-0000-0000232F0000}"/>
    <cellStyle name="20% - Accent4 2 2 3 2 2 6" xfId="47698" xr:uid="{00000000-0005-0000-0000-0000242F0000}"/>
    <cellStyle name="20% - Accent4 2 2 3 2 2 7" xfId="51233" xr:uid="{00000000-0005-0000-0000-0000252F0000}"/>
    <cellStyle name="20% - Accent4 2 2 3 2 3" xfId="5908" xr:uid="{00000000-0005-0000-0000-0000262F0000}"/>
    <cellStyle name="20% - Accent4 2 2 3 2 3 2" xfId="26273" xr:uid="{00000000-0005-0000-0000-0000272F0000}"/>
    <cellStyle name="20% - Accent4 2 2 3 2 3 2 2" xfId="40904" xr:uid="{00000000-0005-0000-0000-0000282F0000}"/>
    <cellStyle name="20% - Accent4 2 2 3 2 3 3" xfId="34416" xr:uid="{00000000-0005-0000-0000-0000292F0000}"/>
    <cellStyle name="20% - Accent4 2 2 3 2 3 4" xfId="20049" xr:uid="{00000000-0005-0000-0000-00002A2F0000}"/>
    <cellStyle name="20% - Accent4 2 2 3 2 4" xfId="9443" xr:uid="{00000000-0005-0000-0000-00002B2F0000}"/>
    <cellStyle name="20% - Accent4 2 2 3 2 4 2" xfId="24922" xr:uid="{00000000-0005-0000-0000-00002C2F0000}"/>
    <cellStyle name="20% - Accent4 2 2 3 2 4 2 2" xfId="39553" xr:uid="{00000000-0005-0000-0000-00002D2F0000}"/>
    <cellStyle name="20% - Accent4 2 2 3 2 4 3" xfId="31184" xr:uid="{00000000-0005-0000-0000-00002E2F0000}"/>
    <cellStyle name="20% - Accent4 2 2 3 2 4 4" xfId="16817" xr:uid="{00000000-0005-0000-0000-00002F2F0000}"/>
    <cellStyle name="20% - Accent4 2 2 3 2 5" xfId="12983" xr:uid="{00000000-0005-0000-0000-0000302F0000}"/>
    <cellStyle name="20% - Accent4 2 2 3 2 5 2" xfId="29568" xr:uid="{00000000-0005-0000-0000-0000312F0000}"/>
    <cellStyle name="20% - Accent4 2 2 3 2 6" xfId="21328" xr:uid="{00000000-0005-0000-0000-0000322F0000}"/>
    <cellStyle name="20% - Accent4 2 2 3 2 6 2" xfId="35757" xr:uid="{00000000-0005-0000-0000-0000332F0000}"/>
    <cellStyle name="20% - Accent4 2 2 3 2 7" xfId="27218" xr:uid="{00000000-0005-0000-0000-0000342F0000}"/>
    <cellStyle name="20% - Accent4 2 2 3 2 8" xfId="42548" xr:uid="{00000000-0005-0000-0000-0000352F0000}"/>
    <cellStyle name="20% - Accent4 2 2 3 2 9" xfId="46083" xr:uid="{00000000-0005-0000-0000-0000362F0000}"/>
    <cellStyle name="20% - Accent4 2 2 3 3" xfId="3065" xr:uid="{00000000-0005-0000-0000-0000372F0000}"/>
    <cellStyle name="20% - Accent4 2 2 3 3 2" xfId="6719" xr:uid="{00000000-0005-0000-0000-0000382F0000}"/>
    <cellStyle name="20% - Accent4 2 2 3 3 2 2" xfId="31996" xr:uid="{00000000-0005-0000-0000-0000392F0000}"/>
    <cellStyle name="20% - Accent4 2 2 3 3 2 3" xfId="17629" xr:uid="{00000000-0005-0000-0000-00003A2F0000}"/>
    <cellStyle name="20% - Accent4 2 2 3 3 3" xfId="10254" xr:uid="{00000000-0005-0000-0000-00003B2F0000}"/>
    <cellStyle name="20% - Accent4 2 2 3 3 3 2" xfId="35759" xr:uid="{00000000-0005-0000-0000-00003C2F0000}"/>
    <cellStyle name="20% - Accent4 2 2 3 3 3 3" xfId="21330" xr:uid="{00000000-0005-0000-0000-00003D2F0000}"/>
    <cellStyle name="20% - Accent4 2 2 3 3 4" xfId="13794" xr:uid="{00000000-0005-0000-0000-00003E2F0000}"/>
    <cellStyle name="20% - Accent4 2 2 3 3 5" xfId="43359" xr:uid="{00000000-0005-0000-0000-00003F2F0000}"/>
    <cellStyle name="20% - Accent4 2 2 3 3 6" xfId="46894" xr:uid="{00000000-0005-0000-0000-0000402F0000}"/>
    <cellStyle name="20% - Accent4 2 2 3 3 7" xfId="50429" xr:uid="{00000000-0005-0000-0000-0000412F0000}"/>
    <cellStyle name="20% - Accent4 2 2 3 4" xfId="5105" xr:uid="{00000000-0005-0000-0000-0000422F0000}"/>
    <cellStyle name="20% - Accent4 2 2 3 4 2" xfId="25471" xr:uid="{00000000-0005-0000-0000-0000432F0000}"/>
    <cellStyle name="20% - Accent4 2 2 3 4 2 2" xfId="40102" xr:uid="{00000000-0005-0000-0000-0000442F0000}"/>
    <cellStyle name="20% - Accent4 2 2 3 4 3" xfId="33612" xr:uid="{00000000-0005-0000-0000-0000452F0000}"/>
    <cellStyle name="20% - Accent4 2 2 3 4 4" xfId="19245" xr:uid="{00000000-0005-0000-0000-0000462F0000}"/>
    <cellStyle name="20% - Accent4 2 2 3 5" xfId="8640" xr:uid="{00000000-0005-0000-0000-0000472F0000}"/>
    <cellStyle name="20% - Accent4 2 2 3 5 2" xfId="24118" xr:uid="{00000000-0005-0000-0000-0000482F0000}"/>
    <cellStyle name="20% - Accent4 2 2 3 5 2 2" xfId="38749" xr:uid="{00000000-0005-0000-0000-0000492F0000}"/>
    <cellStyle name="20% - Accent4 2 2 3 5 3" xfId="30380" xr:uid="{00000000-0005-0000-0000-00004A2F0000}"/>
    <cellStyle name="20% - Accent4 2 2 3 5 4" xfId="16013" xr:uid="{00000000-0005-0000-0000-00004B2F0000}"/>
    <cellStyle name="20% - Accent4 2 2 3 6" xfId="12179" xr:uid="{00000000-0005-0000-0000-00004C2F0000}"/>
    <cellStyle name="20% - Accent4 2 2 3 6 2" xfId="28764" xr:uid="{00000000-0005-0000-0000-00004D2F0000}"/>
    <cellStyle name="20% - Accent4 2 2 3 7" xfId="21327" xr:uid="{00000000-0005-0000-0000-00004E2F0000}"/>
    <cellStyle name="20% - Accent4 2 2 3 7 2" xfId="35756" xr:uid="{00000000-0005-0000-0000-00004F2F0000}"/>
    <cellStyle name="20% - Accent4 2 2 3 8" xfId="27217" xr:uid="{00000000-0005-0000-0000-0000502F0000}"/>
    <cellStyle name="20% - Accent4 2 2 3 9" xfId="41745" xr:uid="{00000000-0005-0000-0000-0000512F0000}"/>
    <cellStyle name="20% - Accent4 2 2 4" xfId="1657" xr:uid="{00000000-0005-0000-0000-0000522F0000}"/>
    <cellStyle name="20% - Accent4 2 2 4 10" xfId="45536" xr:uid="{00000000-0005-0000-0000-0000532F0000}"/>
    <cellStyle name="20% - Accent4 2 2 4 11" xfId="49071" xr:uid="{00000000-0005-0000-0000-0000542F0000}"/>
    <cellStyle name="20% - Accent4 2 2 4 2" xfId="2505" xr:uid="{00000000-0005-0000-0000-0000552F0000}"/>
    <cellStyle name="20% - Accent4 2 2 4 2 10" xfId="49873" xr:uid="{00000000-0005-0000-0000-0000562F0000}"/>
    <cellStyle name="20% - Accent4 2 2 4 2 2" xfId="4125" xr:uid="{00000000-0005-0000-0000-0000572F0000}"/>
    <cellStyle name="20% - Accent4 2 2 4 2 2 2" xfId="7779" xr:uid="{00000000-0005-0000-0000-0000582F0000}"/>
    <cellStyle name="20% - Accent4 2 2 4 2 2 2 2" xfId="33056" xr:uid="{00000000-0005-0000-0000-0000592F0000}"/>
    <cellStyle name="20% - Accent4 2 2 4 2 2 2 3" xfId="18689" xr:uid="{00000000-0005-0000-0000-00005A2F0000}"/>
    <cellStyle name="20% - Accent4 2 2 4 2 2 3" xfId="11314" xr:uid="{00000000-0005-0000-0000-00005B2F0000}"/>
    <cellStyle name="20% - Accent4 2 2 4 2 2 3 2" xfId="35762" xr:uid="{00000000-0005-0000-0000-00005C2F0000}"/>
    <cellStyle name="20% - Accent4 2 2 4 2 2 3 3" xfId="21333" xr:uid="{00000000-0005-0000-0000-00005D2F0000}"/>
    <cellStyle name="20% - Accent4 2 2 4 2 2 4" xfId="14854" xr:uid="{00000000-0005-0000-0000-00005E2F0000}"/>
    <cellStyle name="20% - Accent4 2 2 4 2 2 5" xfId="44419" xr:uid="{00000000-0005-0000-0000-00005F2F0000}"/>
    <cellStyle name="20% - Accent4 2 2 4 2 2 6" xfId="47954" xr:uid="{00000000-0005-0000-0000-0000602F0000}"/>
    <cellStyle name="20% - Accent4 2 2 4 2 2 7" xfId="51489" xr:uid="{00000000-0005-0000-0000-0000612F0000}"/>
    <cellStyle name="20% - Accent4 2 2 4 2 3" xfId="6163" xr:uid="{00000000-0005-0000-0000-0000622F0000}"/>
    <cellStyle name="20% - Accent4 2 2 4 2 3 2" xfId="26528" xr:uid="{00000000-0005-0000-0000-0000632F0000}"/>
    <cellStyle name="20% - Accent4 2 2 4 2 3 2 2" xfId="41159" xr:uid="{00000000-0005-0000-0000-0000642F0000}"/>
    <cellStyle name="20% - Accent4 2 2 4 2 3 3" xfId="34672" xr:uid="{00000000-0005-0000-0000-0000652F0000}"/>
    <cellStyle name="20% - Accent4 2 2 4 2 3 4" xfId="20305" xr:uid="{00000000-0005-0000-0000-0000662F0000}"/>
    <cellStyle name="20% - Accent4 2 2 4 2 4" xfId="9698" xr:uid="{00000000-0005-0000-0000-0000672F0000}"/>
    <cellStyle name="20% - Accent4 2 2 4 2 4 2" xfId="25177" xr:uid="{00000000-0005-0000-0000-0000682F0000}"/>
    <cellStyle name="20% - Accent4 2 2 4 2 4 2 2" xfId="39808" xr:uid="{00000000-0005-0000-0000-0000692F0000}"/>
    <cellStyle name="20% - Accent4 2 2 4 2 4 3" xfId="31440" xr:uid="{00000000-0005-0000-0000-00006A2F0000}"/>
    <cellStyle name="20% - Accent4 2 2 4 2 4 4" xfId="17073" xr:uid="{00000000-0005-0000-0000-00006B2F0000}"/>
    <cellStyle name="20% - Accent4 2 2 4 2 5" xfId="13238" xr:uid="{00000000-0005-0000-0000-00006C2F0000}"/>
    <cellStyle name="20% - Accent4 2 2 4 2 5 2" xfId="29824" xr:uid="{00000000-0005-0000-0000-00006D2F0000}"/>
    <cellStyle name="20% - Accent4 2 2 4 2 6" xfId="21332" xr:uid="{00000000-0005-0000-0000-00006E2F0000}"/>
    <cellStyle name="20% - Accent4 2 2 4 2 6 2" xfId="35761" xr:uid="{00000000-0005-0000-0000-00006F2F0000}"/>
    <cellStyle name="20% - Accent4 2 2 4 2 7" xfId="27220" xr:uid="{00000000-0005-0000-0000-0000702F0000}"/>
    <cellStyle name="20% - Accent4 2 2 4 2 8" xfId="42803" xr:uid="{00000000-0005-0000-0000-0000712F0000}"/>
    <cellStyle name="20% - Accent4 2 2 4 2 9" xfId="46338" xr:uid="{00000000-0005-0000-0000-0000722F0000}"/>
    <cellStyle name="20% - Accent4 2 2 4 3" xfId="3321" xr:uid="{00000000-0005-0000-0000-0000732F0000}"/>
    <cellStyle name="20% - Accent4 2 2 4 3 2" xfId="6975" xr:uid="{00000000-0005-0000-0000-0000742F0000}"/>
    <cellStyle name="20% - Accent4 2 2 4 3 2 2" xfId="32252" xr:uid="{00000000-0005-0000-0000-0000752F0000}"/>
    <cellStyle name="20% - Accent4 2 2 4 3 2 3" xfId="17885" xr:uid="{00000000-0005-0000-0000-0000762F0000}"/>
    <cellStyle name="20% - Accent4 2 2 4 3 3" xfId="10510" xr:uid="{00000000-0005-0000-0000-0000772F0000}"/>
    <cellStyle name="20% - Accent4 2 2 4 3 3 2" xfId="35763" xr:uid="{00000000-0005-0000-0000-0000782F0000}"/>
    <cellStyle name="20% - Accent4 2 2 4 3 3 3" xfId="21334" xr:uid="{00000000-0005-0000-0000-0000792F0000}"/>
    <cellStyle name="20% - Accent4 2 2 4 3 4" xfId="14050" xr:uid="{00000000-0005-0000-0000-00007A2F0000}"/>
    <cellStyle name="20% - Accent4 2 2 4 3 5" xfId="43615" xr:uid="{00000000-0005-0000-0000-00007B2F0000}"/>
    <cellStyle name="20% - Accent4 2 2 4 3 6" xfId="47150" xr:uid="{00000000-0005-0000-0000-00007C2F0000}"/>
    <cellStyle name="20% - Accent4 2 2 4 3 7" xfId="50685" xr:uid="{00000000-0005-0000-0000-00007D2F0000}"/>
    <cellStyle name="20% - Accent4 2 2 4 4" xfId="5361" xr:uid="{00000000-0005-0000-0000-00007E2F0000}"/>
    <cellStyle name="20% - Accent4 2 2 4 4 2" xfId="25726" xr:uid="{00000000-0005-0000-0000-00007F2F0000}"/>
    <cellStyle name="20% - Accent4 2 2 4 4 2 2" xfId="40357" xr:uid="{00000000-0005-0000-0000-0000802F0000}"/>
    <cellStyle name="20% - Accent4 2 2 4 4 3" xfId="33868" xr:uid="{00000000-0005-0000-0000-0000812F0000}"/>
    <cellStyle name="20% - Accent4 2 2 4 4 4" xfId="19501" xr:uid="{00000000-0005-0000-0000-0000822F0000}"/>
    <cellStyle name="20% - Accent4 2 2 4 5" xfId="8896" xr:uid="{00000000-0005-0000-0000-0000832F0000}"/>
    <cellStyle name="20% - Accent4 2 2 4 5 2" xfId="24374" xr:uid="{00000000-0005-0000-0000-0000842F0000}"/>
    <cellStyle name="20% - Accent4 2 2 4 5 2 2" xfId="39005" xr:uid="{00000000-0005-0000-0000-0000852F0000}"/>
    <cellStyle name="20% - Accent4 2 2 4 5 3" xfId="30636" xr:uid="{00000000-0005-0000-0000-0000862F0000}"/>
    <cellStyle name="20% - Accent4 2 2 4 5 4" xfId="16269" xr:uid="{00000000-0005-0000-0000-0000872F0000}"/>
    <cellStyle name="20% - Accent4 2 2 4 6" xfId="12435" xr:uid="{00000000-0005-0000-0000-0000882F0000}"/>
    <cellStyle name="20% - Accent4 2 2 4 6 2" xfId="29020" xr:uid="{00000000-0005-0000-0000-0000892F0000}"/>
    <cellStyle name="20% - Accent4 2 2 4 7" xfId="21331" xr:uid="{00000000-0005-0000-0000-00008A2F0000}"/>
    <cellStyle name="20% - Accent4 2 2 4 7 2" xfId="35760" xr:uid="{00000000-0005-0000-0000-00008B2F0000}"/>
    <cellStyle name="20% - Accent4 2 2 4 8" xfId="27219" xr:uid="{00000000-0005-0000-0000-00008C2F0000}"/>
    <cellStyle name="20% - Accent4 2 2 4 9" xfId="42001" xr:uid="{00000000-0005-0000-0000-00008D2F0000}"/>
    <cellStyle name="20% - Accent4 2 2 5" xfId="1987" xr:uid="{00000000-0005-0000-0000-00008E2F0000}"/>
    <cellStyle name="20% - Accent4 2 2 5 10" xfId="49356" xr:uid="{00000000-0005-0000-0000-00008F2F0000}"/>
    <cellStyle name="20% - Accent4 2 2 5 2" xfId="3607" xr:uid="{00000000-0005-0000-0000-0000902F0000}"/>
    <cellStyle name="20% - Accent4 2 2 5 2 2" xfId="7261" xr:uid="{00000000-0005-0000-0000-0000912F0000}"/>
    <cellStyle name="20% - Accent4 2 2 5 2 2 2" xfId="32538" xr:uid="{00000000-0005-0000-0000-0000922F0000}"/>
    <cellStyle name="20% - Accent4 2 2 5 2 2 3" xfId="18171" xr:uid="{00000000-0005-0000-0000-0000932F0000}"/>
    <cellStyle name="20% - Accent4 2 2 5 2 3" xfId="10796" xr:uid="{00000000-0005-0000-0000-0000942F0000}"/>
    <cellStyle name="20% - Accent4 2 2 5 2 3 2" xfId="35765" xr:uid="{00000000-0005-0000-0000-0000952F0000}"/>
    <cellStyle name="20% - Accent4 2 2 5 2 3 3" xfId="21336" xr:uid="{00000000-0005-0000-0000-0000962F0000}"/>
    <cellStyle name="20% - Accent4 2 2 5 2 4" xfId="14336" xr:uid="{00000000-0005-0000-0000-0000972F0000}"/>
    <cellStyle name="20% - Accent4 2 2 5 2 5" xfId="43901" xr:uid="{00000000-0005-0000-0000-0000982F0000}"/>
    <cellStyle name="20% - Accent4 2 2 5 2 6" xfId="47436" xr:uid="{00000000-0005-0000-0000-0000992F0000}"/>
    <cellStyle name="20% - Accent4 2 2 5 2 7" xfId="50971" xr:uid="{00000000-0005-0000-0000-00009A2F0000}"/>
    <cellStyle name="20% - Accent4 2 2 5 3" xfId="5646" xr:uid="{00000000-0005-0000-0000-00009B2F0000}"/>
    <cellStyle name="20% - Accent4 2 2 5 3 2" xfId="26011" xr:uid="{00000000-0005-0000-0000-00009C2F0000}"/>
    <cellStyle name="20% - Accent4 2 2 5 3 2 2" xfId="40642" xr:uid="{00000000-0005-0000-0000-00009D2F0000}"/>
    <cellStyle name="20% - Accent4 2 2 5 3 3" xfId="34154" xr:uid="{00000000-0005-0000-0000-00009E2F0000}"/>
    <cellStyle name="20% - Accent4 2 2 5 3 4" xfId="19787" xr:uid="{00000000-0005-0000-0000-00009F2F0000}"/>
    <cellStyle name="20% - Accent4 2 2 5 4" xfId="9181" xr:uid="{00000000-0005-0000-0000-0000A02F0000}"/>
    <cellStyle name="20% - Accent4 2 2 5 4 2" xfId="24660" xr:uid="{00000000-0005-0000-0000-0000A12F0000}"/>
    <cellStyle name="20% - Accent4 2 2 5 4 2 2" xfId="39291" xr:uid="{00000000-0005-0000-0000-0000A22F0000}"/>
    <cellStyle name="20% - Accent4 2 2 5 4 3" xfId="30922" xr:uid="{00000000-0005-0000-0000-0000A32F0000}"/>
    <cellStyle name="20% - Accent4 2 2 5 4 4" xfId="16555" xr:uid="{00000000-0005-0000-0000-0000A42F0000}"/>
    <cellStyle name="20% - Accent4 2 2 5 5" xfId="12721" xr:uid="{00000000-0005-0000-0000-0000A52F0000}"/>
    <cellStyle name="20% - Accent4 2 2 5 5 2" xfId="29306" xr:uid="{00000000-0005-0000-0000-0000A62F0000}"/>
    <cellStyle name="20% - Accent4 2 2 5 6" xfId="21335" xr:uid="{00000000-0005-0000-0000-0000A72F0000}"/>
    <cellStyle name="20% - Accent4 2 2 5 6 2" xfId="35764" xr:uid="{00000000-0005-0000-0000-0000A82F0000}"/>
    <cellStyle name="20% - Accent4 2 2 5 7" xfId="27221" xr:uid="{00000000-0005-0000-0000-0000A92F0000}"/>
    <cellStyle name="20% - Accent4 2 2 5 8" xfId="42286" xr:uid="{00000000-0005-0000-0000-0000AA2F0000}"/>
    <cellStyle name="20% - Accent4 2 2 5 9" xfId="45821" xr:uid="{00000000-0005-0000-0000-0000AB2F0000}"/>
    <cellStyle name="20% - Accent4 2 2 6" xfId="2802" xr:uid="{00000000-0005-0000-0000-0000AC2F0000}"/>
    <cellStyle name="20% - Accent4 2 2 6 2" xfId="6456" xr:uid="{00000000-0005-0000-0000-0000AD2F0000}"/>
    <cellStyle name="20% - Accent4 2 2 6 2 2" xfId="31733" xr:uid="{00000000-0005-0000-0000-0000AE2F0000}"/>
    <cellStyle name="20% - Accent4 2 2 6 2 3" xfId="17366" xr:uid="{00000000-0005-0000-0000-0000AF2F0000}"/>
    <cellStyle name="20% - Accent4 2 2 6 3" xfId="9991" xr:uid="{00000000-0005-0000-0000-0000B02F0000}"/>
    <cellStyle name="20% - Accent4 2 2 6 3 2" xfId="35766" xr:uid="{00000000-0005-0000-0000-0000B12F0000}"/>
    <cellStyle name="20% - Accent4 2 2 6 3 3" xfId="21337" xr:uid="{00000000-0005-0000-0000-0000B22F0000}"/>
    <cellStyle name="20% - Accent4 2 2 6 4" xfId="13531" xr:uid="{00000000-0005-0000-0000-0000B32F0000}"/>
    <cellStyle name="20% - Accent4 2 2 6 5" xfId="43096" xr:uid="{00000000-0005-0000-0000-0000B42F0000}"/>
    <cellStyle name="20% - Accent4 2 2 6 6" xfId="46631" xr:uid="{00000000-0005-0000-0000-0000B52F0000}"/>
    <cellStyle name="20% - Accent4 2 2 6 7" xfId="50166" xr:uid="{00000000-0005-0000-0000-0000B62F0000}"/>
    <cellStyle name="20% - Accent4 2 2 7" xfId="4424" xr:uid="{00000000-0005-0000-0000-0000B72F0000}"/>
    <cellStyle name="20% - Accent4 2 2 7 2" xfId="8077" xr:uid="{00000000-0005-0000-0000-0000B82F0000}"/>
    <cellStyle name="20% - Accent4 2 2 7 2 2" xfId="33349" xr:uid="{00000000-0005-0000-0000-0000B92F0000}"/>
    <cellStyle name="20% - Accent4 2 2 7 2 3" xfId="18982" xr:uid="{00000000-0005-0000-0000-0000BA2F0000}"/>
    <cellStyle name="20% - Accent4 2 2 7 3" xfId="11612" xr:uid="{00000000-0005-0000-0000-0000BB2F0000}"/>
    <cellStyle name="20% - Accent4 2 2 7 3 2" xfId="35767" xr:uid="{00000000-0005-0000-0000-0000BC2F0000}"/>
    <cellStyle name="20% - Accent4 2 2 7 3 3" xfId="21338" xr:uid="{00000000-0005-0000-0000-0000BD2F0000}"/>
    <cellStyle name="20% - Accent4 2 2 7 4" xfId="15152" xr:uid="{00000000-0005-0000-0000-0000BE2F0000}"/>
    <cellStyle name="20% - Accent4 2 2 7 5" xfId="44717" xr:uid="{00000000-0005-0000-0000-0000BF2F0000}"/>
    <cellStyle name="20% - Accent4 2 2 7 6" xfId="48252" xr:uid="{00000000-0005-0000-0000-0000C02F0000}"/>
    <cellStyle name="20% - Accent4 2 2 7 7" xfId="51787" xr:uid="{00000000-0005-0000-0000-0000C12F0000}"/>
    <cellStyle name="20% - Accent4 2 2 8" xfId="4843" xr:uid="{00000000-0005-0000-0000-0000C22F0000}"/>
    <cellStyle name="20% - Accent4 2 2 8 2" xfId="23855" xr:uid="{00000000-0005-0000-0000-0000C32F0000}"/>
    <cellStyle name="20% - Accent4 2 2 8 2 2" xfId="38486" xr:uid="{00000000-0005-0000-0000-0000C42F0000}"/>
    <cellStyle name="20% - Accent4 2 2 8 3" xfId="30117" xr:uid="{00000000-0005-0000-0000-0000C52F0000}"/>
    <cellStyle name="20% - Accent4 2 2 8 4" xfId="15750" xr:uid="{00000000-0005-0000-0000-0000C62F0000}"/>
    <cellStyle name="20% - Accent4 2 2 9" xfId="8378" xr:uid="{00000000-0005-0000-0000-0000C72F0000}"/>
    <cellStyle name="20% - Accent4 2 2 9 2" xfId="28501" xr:uid="{00000000-0005-0000-0000-0000C82F0000}"/>
    <cellStyle name="20% - Accent4 2 2 9 3" xfId="15483" xr:uid="{00000000-0005-0000-0000-0000C92F0000}"/>
    <cellStyle name="20% - Accent4 2 3" xfId="739" xr:uid="{00000000-0005-0000-0000-0000CA2F0000}"/>
    <cellStyle name="20% - Accent4 2 3 10" xfId="27222" xr:uid="{00000000-0005-0000-0000-0000CB2F0000}"/>
    <cellStyle name="20% - Accent4 2 3 11" xfId="41529" xr:uid="{00000000-0005-0000-0000-0000CC2F0000}"/>
    <cellStyle name="20% - Accent4 2 3 12" xfId="45064" xr:uid="{00000000-0005-0000-0000-0000CD2F0000}"/>
    <cellStyle name="20% - Accent4 2 3 13" xfId="48599" xr:uid="{00000000-0005-0000-0000-0000CE2F0000}"/>
    <cellStyle name="20% - Accent4 2 3 14" xfId="1144" xr:uid="{00000000-0005-0000-0000-0000CF2F0000}"/>
    <cellStyle name="20% - Accent4 2 3 15" xfId="52570" xr:uid="{00000000-0005-0000-0000-0000D02F0000}"/>
    <cellStyle name="20% - Accent4 2 3 16" xfId="52837" xr:uid="{00000000-0005-0000-0000-0000D12F0000}"/>
    <cellStyle name="20% - Accent4 2 3 2" xfId="1446" xr:uid="{00000000-0005-0000-0000-0000D22F0000}"/>
    <cellStyle name="20% - Accent4 2 3 2 10" xfId="45326" xr:uid="{00000000-0005-0000-0000-0000D32F0000}"/>
    <cellStyle name="20% - Accent4 2 3 2 11" xfId="48861" xr:uid="{00000000-0005-0000-0000-0000D42F0000}"/>
    <cellStyle name="20% - Accent4 2 3 2 2" xfId="2295" xr:uid="{00000000-0005-0000-0000-0000D52F0000}"/>
    <cellStyle name="20% - Accent4 2 3 2 2 10" xfId="49664" xr:uid="{00000000-0005-0000-0000-0000D62F0000}"/>
    <cellStyle name="20% - Accent4 2 3 2 2 2" xfId="3915" xr:uid="{00000000-0005-0000-0000-0000D72F0000}"/>
    <cellStyle name="20% - Accent4 2 3 2 2 2 2" xfId="7569" xr:uid="{00000000-0005-0000-0000-0000D82F0000}"/>
    <cellStyle name="20% - Accent4 2 3 2 2 2 2 2" xfId="32846" xr:uid="{00000000-0005-0000-0000-0000D92F0000}"/>
    <cellStyle name="20% - Accent4 2 3 2 2 2 2 3" xfId="18479" xr:uid="{00000000-0005-0000-0000-0000DA2F0000}"/>
    <cellStyle name="20% - Accent4 2 3 2 2 2 3" xfId="11104" xr:uid="{00000000-0005-0000-0000-0000DB2F0000}"/>
    <cellStyle name="20% - Accent4 2 3 2 2 2 3 2" xfId="35771" xr:uid="{00000000-0005-0000-0000-0000DC2F0000}"/>
    <cellStyle name="20% - Accent4 2 3 2 2 2 3 3" xfId="21341" xr:uid="{00000000-0005-0000-0000-0000DD2F0000}"/>
    <cellStyle name="20% - Accent4 2 3 2 2 2 4" xfId="14644" xr:uid="{00000000-0005-0000-0000-0000DE2F0000}"/>
    <cellStyle name="20% - Accent4 2 3 2 2 2 5" xfId="44209" xr:uid="{00000000-0005-0000-0000-0000DF2F0000}"/>
    <cellStyle name="20% - Accent4 2 3 2 2 2 6" xfId="47744" xr:uid="{00000000-0005-0000-0000-0000E02F0000}"/>
    <cellStyle name="20% - Accent4 2 3 2 2 2 7" xfId="51279" xr:uid="{00000000-0005-0000-0000-0000E12F0000}"/>
    <cellStyle name="20% - Accent4 2 3 2 2 3" xfId="5954" xr:uid="{00000000-0005-0000-0000-0000E22F0000}"/>
    <cellStyle name="20% - Accent4 2 3 2 2 3 2" xfId="26319" xr:uid="{00000000-0005-0000-0000-0000E32F0000}"/>
    <cellStyle name="20% - Accent4 2 3 2 2 3 2 2" xfId="40950" xr:uid="{00000000-0005-0000-0000-0000E42F0000}"/>
    <cellStyle name="20% - Accent4 2 3 2 2 3 3" xfId="34462" xr:uid="{00000000-0005-0000-0000-0000E52F0000}"/>
    <cellStyle name="20% - Accent4 2 3 2 2 3 4" xfId="20095" xr:uid="{00000000-0005-0000-0000-0000E62F0000}"/>
    <cellStyle name="20% - Accent4 2 3 2 2 4" xfId="9489" xr:uid="{00000000-0005-0000-0000-0000E72F0000}"/>
    <cellStyle name="20% - Accent4 2 3 2 2 4 2" xfId="24968" xr:uid="{00000000-0005-0000-0000-0000E82F0000}"/>
    <cellStyle name="20% - Accent4 2 3 2 2 4 2 2" xfId="39599" xr:uid="{00000000-0005-0000-0000-0000E92F0000}"/>
    <cellStyle name="20% - Accent4 2 3 2 2 4 3" xfId="31230" xr:uid="{00000000-0005-0000-0000-0000EA2F0000}"/>
    <cellStyle name="20% - Accent4 2 3 2 2 4 4" xfId="16863" xr:uid="{00000000-0005-0000-0000-0000EB2F0000}"/>
    <cellStyle name="20% - Accent4 2 3 2 2 5" xfId="13029" xr:uid="{00000000-0005-0000-0000-0000EC2F0000}"/>
    <cellStyle name="20% - Accent4 2 3 2 2 5 2" xfId="29614" xr:uid="{00000000-0005-0000-0000-0000ED2F0000}"/>
    <cellStyle name="20% - Accent4 2 3 2 2 6" xfId="21340" xr:uid="{00000000-0005-0000-0000-0000EE2F0000}"/>
    <cellStyle name="20% - Accent4 2 3 2 2 6 2" xfId="35770" xr:uid="{00000000-0005-0000-0000-0000EF2F0000}"/>
    <cellStyle name="20% - Accent4 2 3 2 2 7" xfId="27224" xr:uid="{00000000-0005-0000-0000-0000F02F0000}"/>
    <cellStyle name="20% - Accent4 2 3 2 2 8" xfId="42594" xr:uid="{00000000-0005-0000-0000-0000F12F0000}"/>
    <cellStyle name="20% - Accent4 2 3 2 2 9" xfId="46129" xr:uid="{00000000-0005-0000-0000-0000F22F0000}"/>
    <cellStyle name="20% - Accent4 2 3 2 3" xfId="3111" xr:uid="{00000000-0005-0000-0000-0000F32F0000}"/>
    <cellStyle name="20% - Accent4 2 3 2 3 2" xfId="6765" xr:uid="{00000000-0005-0000-0000-0000F42F0000}"/>
    <cellStyle name="20% - Accent4 2 3 2 3 2 2" xfId="32042" xr:uid="{00000000-0005-0000-0000-0000F52F0000}"/>
    <cellStyle name="20% - Accent4 2 3 2 3 2 3" xfId="17675" xr:uid="{00000000-0005-0000-0000-0000F62F0000}"/>
    <cellStyle name="20% - Accent4 2 3 2 3 3" xfId="10300" xr:uid="{00000000-0005-0000-0000-0000F72F0000}"/>
    <cellStyle name="20% - Accent4 2 3 2 3 3 2" xfId="35772" xr:uid="{00000000-0005-0000-0000-0000F82F0000}"/>
    <cellStyle name="20% - Accent4 2 3 2 3 3 3" xfId="21342" xr:uid="{00000000-0005-0000-0000-0000F92F0000}"/>
    <cellStyle name="20% - Accent4 2 3 2 3 4" xfId="13840" xr:uid="{00000000-0005-0000-0000-0000FA2F0000}"/>
    <cellStyle name="20% - Accent4 2 3 2 3 5" xfId="43405" xr:uid="{00000000-0005-0000-0000-0000FB2F0000}"/>
    <cellStyle name="20% - Accent4 2 3 2 3 6" xfId="46940" xr:uid="{00000000-0005-0000-0000-0000FC2F0000}"/>
    <cellStyle name="20% - Accent4 2 3 2 3 7" xfId="50475" xr:uid="{00000000-0005-0000-0000-0000FD2F0000}"/>
    <cellStyle name="20% - Accent4 2 3 2 4" xfId="5151" xr:uid="{00000000-0005-0000-0000-0000FE2F0000}"/>
    <cellStyle name="20% - Accent4 2 3 2 4 2" xfId="25516" xr:uid="{00000000-0005-0000-0000-0000FF2F0000}"/>
    <cellStyle name="20% - Accent4 2 3 2 4 2 2" xfId="40147" xr:uid="{00000000-0005-0000-0000-000000300000}"/>
    <cellStyle name="20% - Accent4 2 3 2 4 3" xfId="33658" xr:uid="{00000000-0005-0000-0000-000001300000}"/>
    <cellStyle name="20% - Accent4 2 3 2 4 4" xfId="19291" xr:uid="{00000000-0005-0000-0000-000002300000}"/>
    <cellStyle name="20% - Accent4 2 3 2 5" xfId="8686" xr:uid="{00000000-0005-0000-0000-000003300000}"/>
    <cellStyle name="20% - Accent4 2 3 2 5 2" xfId="24164" xr:uid="{00000000-0005-0000-0000-000004300000}"/>
    <cellStyle name="20% - Accent4 2 3 2 5 2 2" xfId="38795" xr:uid="{00000000-0005-0000-0000-000005300000}"/>
    <cellStyle name="20% - Accent4 2 3 2 5 3" xfId="30426" xr:uid="{00000000-0005-0000-0000-000006300000}"/>
    <cellStyle name="20% - Accent4 2 3 2 5 4" xfId="16059" xr:uid="{00000000-0005-0000-0000-000007300000}"/>
    <cellStyle name="20% - Accent4 2 3 2 6" xfId="12225" xr:uid="{00000000-0005-0000-0000-000008300000}"/>
    <cellStyle name="20% - Accent4 2 3 2 6 2" xfId="28810" xr:uid="{00000000-0005-0000-0000-000009300000}"/>
    <cellStyle name="20% - Accent4 2 3 2 7" xfId="21339" xr:uid="{00000000-0005-0000-0000-00000A300000}"/>
    <cellStyle name="20% - Accent4 2 3 2 7 2" xfId="35769" xr:uid="{00000000-0005-0000-0000-00000B300000}"/>
    <cellStyle name="20% - Accent4 2 3 2 8" xfId="27223" xr:uid="{00000000-0005-0000-0000-00000C300000}"/>
    <cellStyle name="20% - Accent4 2 3 2 9" xfId="41791" xr:uid="{00000000-0005-0000-0000-00000D300000}"/>
    <cellStyle name="20% - Accent4 2 3 3" xfId="1709" xr:uid="{00000000-0005-0000-0000-00000E300000}"/>
    <cellStyle name="20% - Accent4 2 3 3 10" xfId="45588" xr:uid="{00000000-0005-0000-0000-00000F300000}"/>
    <cellStyle name="20% - Accent4 2 3 3 11" xfId="49123" xr:uid="{00000000-0005-0000-0000-000010300000}"/>
    <cellStyle name="20% - Accent4 2 3 3 2" xfId="2557" xr:uid="{00000000-0005-0000-0000-000011300000}"/>
    <cellStyle name="20% - Accent4 2 3 3 2 10" xfId="49925" xr:uid="{00000000-0005-0000-0000-000012300000}"/>
    <cellStyle name="20% - Accent4 2 3 3 2 2" xfId="4177" xr:uid="{00000000-0005-0000-0000-000013300000}"/>
    <cellStyle name="20% - Accent4 2 3 3 2 2 2" xfId="7831" xr:uid="{00000000-0005-0000-0000-000014300000}"/>
    <cellStyle name="20% - Accent4 2 3 3 2 2 2 2" xfId="33108" xr:uid="{00000000-0005-0000-0000-000015300000}"/>
    <cellStyle name="20% - Accent4 2 3 3 2 2 2 3" xfId="18741" xr:uid="{00000000-0005-0000-0000-000016300000}"/>
    <cellStyle name="20% - Accent4 2 3 3 2 2 3" xfId="11366" xr:uid="{00000000-0005-0000-0000-000017300000}"/>
    <cellStyle name="20% - Accent4 2 3 3 2 2 3 2" xfId="35775" xr:uid="{00000000-0005-0000-0000-000018300000}"/>
    <cellStyle name="20% - Accent4 2 3 3 2 2 3 3" xfId="21345" xr:uid="{00000000-0005-0000-0000-000019300000}"/>
    <cellStyle name="20% - Accent4 2 3 3 2 2 4" xfId="14906" xr:uid="{00000000-0005-0000-0000-00001A300000}"/>
    <cellStyle name="20% - Accent4 2 3 3 2 2 5" xfId="44471" xr:uid="{00000000-0005-0000-0000-00001B300000}"/>
    <cellStyle name="20% - Accent4 2 3 3 2 2 6" xfId="48006" xr:uid="{00000000-0005-0000-0000-00001C300000}"/>
    <cellStyle name="20% - Accent4 2 3 3 2 2 7" xfId="51541" xr:uid="{00000000-0005-0000-0000-00001D300000}"/>
    <cellStyle name="20% - Accent4 2 3 3 2 3" xfId="6215" xr:uid="{00000000-0005-0000-0000-00001E300000}"/>
    <cellStyle name="20% - Accent4 2 3 3 2 3 2" xfId="26580" xr:uid="{00000000-0005-0000-0000-00001F300000}"/>
    <cellStyle name="20% - Accent4 2 3 3 2 3 2 2" xfId="41211" xr:uid="{00000000-0005-0000-0000-000020300000}"/>
    <cellStyle name="20% - Accent4 2 3 3 2 3 3" xfId="34724" xr:uid="{00000000-0005-0000-0000-000021300000}"/>
    <cellStyle name="20% - Accent4 2 3 3 2 3 4" xfId="20357" xr:uid="{00000000-0005-0000-0000-000022300000}"/>
    <cellStyle name="20% - Accent4 2 3 3 2 4" xfId="9750" xr:uid="{00000000-0005-0000-0000-000023300000}"/>
    <cellStyle name="20% - Accent4 2 3 3 2 4 2" xfId="25229" xr:uid="{00000000-0005-0000-0000-000024300000}"/>
    <cellStyle name="20% - Accent4 2 3 3 2 4 2 2" xfId="39860" xr:uid="{00000000-0005-0000-0000-000025300000}"/>
    <cellStyle name="20% - Accent4 2 3 3 2 4 3" xfId="31492" xr:uid="{00000000-0005-0000-0000-000026300000}"/>
    <cellStyle name="20% - Accent4 2 3 3 2 4 4" xfId="17125" xr:uid="{00000000-0005-0000-0000-000027300000}"/>
    <cellStyle name="20% - Accent4 2 3 3 2 5" xfId="13290" xr:uid="{00000000-0005-0000-0000-000028300000}"/>
    <cellStyle name="20% - Accent4 2 3 3 2 5 2" xfId="29876" xr:uid="{00000000-0005-0000-0000-000029300000}"/>
    <cellStyle name="20% - Accent4 2 3 3 2 6" xfId="21344" xr:uid="{00000000-0005-0000-0000-00002A300000}"/>
    <cellStyle name="20% - Accent4 2 3 3 2 6 2" xfId="35774" xr:uid="{00000000-0005-0000-0000-00002B300000}"/>
    <cellStyle name="20% - Accent4 2 3 3 2 7" xfId="27226" xr:uid="{00000000-0005-0000-0000-00002C300000}"/>
    <cellStyle name="20% - Accent4 2 3 3 2 8" xfId="42855" xr:uid="{00000000-0005-0000-0000-00002D300000}"/>
    <cellStyle name="20% - Accent4 2 3 3 2 9" xfId="46390" xr:uid="{00000000-0005-0000-0000-00002E300000}"/>
    <cellStyle name="20% - Accent4 2 3 3 3" xfId="3373" xr:uid="{00000000-0005-0000-0000-00002F300000}"/>
    <cellStyle name="20% - Accent4 2 3 3 3 2" xfId="7027" xr:uid="{00000000-0005-0000-0000-000030300000}"/>
    <cellStyle name="20% - Accent4 2 3 3 3 2 2" xfId="32304" xr:uid="{00000000-0005-0000-0000-000031300000}"/>
    <cellStyle name="20% - Accent4 2 3 3 3 2 3" xfId="17937" xr:uid="{00000000-0005-0000-0000-000032300000}"/>
    <cellStyle name="20% - Accent4 2 3 3 3 3" xfId="10562" xr:uid="{00000000-0005-0000-0000-000033300000}"/>
    <cellStyle name="20% - Accent4 2 3 3 3 3 2" xfId="35776" xr:uid="{00000000-0005-0000-0000-000034300000}"/>
    <cellStyle name="20% - Accent4 2 3 3 3 3 3" xfId="21346" xr:uid="{00000000-0005-0000-0000-000035300000}"/>
    <cellStyle name="20% - Accent4 2 3 3 3 4" xfId="14102" xr:uid="{00000000-0005-0000-0000-000036300000}"/>
    <cellStyle name="20% - Accent4 2 3 3 3 5" xfId="43667" xr:uid="{00000000-0005-0000-0000-000037300000}"/>
    <cellStyle name="20% - Accent4 2 3 3 3 6" xfId="47202" xr:uid="{00000000-0005-0000-0000-000038300000}"/>
    <cellStyle name="20% - Accent4 2 3 3 3 7" xfId="50737" xr:uid="{00000000-0005-0000-0000-000039300000}"/>
    <cellStyle name="20% - Accent4 2 3 3 4" xfId="5413" xr:uid="{00000000-0005-0000-0000-00003A300000}"/>
    <cellStyle name="20% - Accent4 2 3 3 4 2" xfId="25778" xr:uid="{00000000-0005-0000-0000-00003B300000}"/>
    <cellStyle name="20% - Accent4 2 3 3 4 2 2" xfId="40409" xr:uid="{00000000-0005-0000-0000-00003C300000}"/>
    <cellStyle name="20% - Accent4 2 3 3 4 3" xfId="33920" xr:uid="{00000000-0005-0000-0000-00003D300000}"/>
    <cellStyle name="20% - Accent4 2 3 3 4 4" xfId="19553" xr:uid="{00000000-0005-0000-0000-00003E300000}"/>
    <cellStyle name="20% - Accent4 2 3 3 5" xfId="8948" xr:uid="{00000000-0005-0000-0000-00003F300000}"/>
    <cellStyle name="20% - Accent4 2 3 3 5 2" xfId="24426" xr:uid="{00000000-0005-0000-0000-000040300000}"/>
    <cellStyle name="20% - Accent4 2 3 3 5 2 2" xfId="39057" xr:uid="{00000000-0005-0000-0000-000041300000}"/>
    <cellStyle name="20% - Accent4 2 3 3 5 3" xfId="30688" xr:uid="{00000000-0005-0000-0000-000042300000}"/>
    <cellStyle name="20% - Accent4 2 3 3 5 4" xfId="16321" xr:uid="{00000000-0005-0000-0000-000043300000}"/>
    <cellStyle name="20% - Accent4 2 3 3 6" xfId="12487" xr:uid="{00000000-0005-0000-0000-000044300000}"/>
    <cellStyle name="20% - Accent4 2 3 3 6 2" xfId="29072" xr:uid="{00000000-0005-0000-0000-000045300000}"/>
    <cellStyle name="20% - Accent4 2 3 3 7" xfId="21343" xr:uid="{00000000-0005-0000-0000-000046300000}"/>
    <cellStyle name="20% - Accent4 2 3 3 7 2" xfId="35773" xr:uid="{00000000-0005-0000-0000-000047300000}"/>
    <cellStyle name="20% - Accent4 2 3 3 8" xfId="27225" xr:uid="{00000000-0005-0000-0000-000048300000}"/>
    <cellStyle name="20% - Accent4 2 3 3 9" xfId="42053" xr:uid="{00000000-0005-0000-0000-000049300000}"/>
    <cellStyle name="20% - Accent4 2 3 4" xfId="2033" xr:uid="{00000000-0005-0000-0000-00004A300000}"/>
    <cellStyle name="20% - Accent4 2 3 4 10" xfId="49402" xr:uid="{00000000-0005-0000-0000-00004B300000}"/>
    <cellStyle name="20% - Accent4 2 3 4 2" xfId="3653" xr:uid="{00000000-0005-0000-0000-00004C300000}"/>
    <cellStyle name="20% - Accent4 2 3 4 2 2" xfId="7307" xr:uid="{00000000-0005-0000-0000-00004D300000}"/>
    <cellStyle name="20% - Accent4 2 3 4 2 2 2" xfId="32584" xr:uid="{00000000-0005-0000-0000-00004E300000}"/>
    <cellStyle name="20% - Accent4 2 3 4 2 2 3" xfId="18217" xr:uid="{00000000-0005-0000-0000-00004F300000}"/>
    <cellStyle name="20% - Accent4 2 3 4 2 3" xfId="10842" xr:uid="{00000000-0005-0000-0000-000050300000}"/>
    <cellStyle name="20% - Accent4 2 3 4 2 3 2" xfId="35778" xr:uid="{00000000-0005-0000-0000-000051300000}"/>
    <cellStyle name="20% - Accent4 2 3 4 2 3 3" xfId="21348" xr:uid="{00000000-0005-0000-0000-000052300000}"/>
    <cellStyle name="20% - Accent4 2 3 4 2 4" xfId="14382" xr:uid="{00000000-0005-0000-0000-000053300000}"/>
    <cellStyle name="20% - Accent4 2 3 4 2 5" xfId="43947" xr:uid="{00000000-0005-0000-0000-000054300000}"/>
    <cellStyle name="20% - Accent4 2 3 4 2 6" xfId="47482" xr:uid="{00000000-0005-0000-0000-000055300000}"/>
    <cellStyle name="20% - Accent4 2 3 4 2 7" xfId="51017" xr:uid="{00000000-0005-0000-0000-000056300000}"/>
    <cellStyle name="20% - Accent4 2 3 4 3" xfId="5692" xr:uid="{00000000-0005-0000-0000-000057300000}"/>
    <cellStyle name="20% - Accent4 2 3 4 3 2" xfId="26057" xr:uid="{00000000-0005-0000-0000-000058300000}"/>
    <cellStyle name="20% - Accent4 2 3 4 3 2 2" xfId="40688" xr:uid="{00000000-0005-0000-0000-000059300000}"/>
    <cellStyle name="20% - Accent4 2 3 4 3 3" xfId="34200" xr:uid="{00000000-0005-0000-0000-00005A300000}"/>
    <cellStyle name="20% - Accent4 2 3 4 3 4" xfId="19833" xr:uid="{00000000-0005-0000-0000-00005B300000}"/>
    <cellStyle name="20% - Accent4 2 3 4 4" xfId="9227" xr:uid="{00000000-0005-0000-0000-00005C300000}"/>
    <cellStyle name="20% - Accent4 2 3 4 4 2" xfId="24706" xr:uid="{00000000-0005-0000-0000-00005D300000}"/>
    <cellStyle name="20% - Accent4 2 3 4 4 2 2" xfId="39337" xr:uid="{00000000-0005-0000-0000-00005E300000}"/>
    <cellStyle name="20% - Accent4 2 3 4 4 3" xfId="30968" xr:uid="{00000000-0005-0000-0000-00005F300000}"/>
    <cellStyle name="20% - Accent4 2 3 4 4 4" xfId="16601" xr:uid="{00000000-0005-0000-0000-000060300000}"/>
    <cellStyle name="20% - Accent4 2 3 4 5" xfId="12767" xr:uid="{00000000-0005-0000-0000-000061300000}"/>
    <cellStyle name="20% - Accent4 2 3 4 5 2" xfId="29352" xr:uid="{00000000-0005-0000-0000-000062300000}"/>
    <cellStyle name="20% - Accent4 2 3 4 6" xfId="21347" xr:uid="{00000000-0005-0000-0000-000063300000}"/>
    <cellStyle name="20% - Accent4 2 3 4 6 2" xfId="35777" xr:uid="{00000000-0005-0000-0000-000064300000}"/>
    <cellStyle name="20% - Accent4 2 3 4 7" xfId="27227" xr:uid="{00000000-0005-0000-0000-000065300000}"/>
    <cellStyle name="20% - Accent4 2 3 4 8" xfId="42332" xr:uid="{00000000-0005-0000-0000-000066300000}"/>
    <cellStyle name="20% - Accent4 2 3 4 9" xfId="45867" xr:uid="{00000000-0005-0000-0000-000067300000}"/>
    <cellStyle name="20% - Accent4 2 3 5" xfId="2848" xr:uid="{00000000-0005-0000-0000-000068300000}"/>
    <cellStyle name="20% - Accent4 2 3 5 2" xfId="6502" xr:uid="{00000000-0005-0000-0000-000069300000}"/>
    <cellStyle name="20% - Accent4 2 3 5 2 2" xfId="31779" xr:uid="{00000000-0005-0000-0000-00006A300000}"/>
    <cellStyle name="20% - Accent4 2 3 5 2 3" xfId="17412" xr:uid="{00000000-0005-0000-0000-00006B300000}"/>
    <cellStyle name="20% - Accent4 2 3 5 3" xfId="10037" xr:uid="{00000000-0005-0000-0000-00006C300000}"/>
    <cellStyle name="20% - Accent4 2 3 5 3 2" xfId="35779" xr:uid="{00000000-0005-0000-0000-00006D300000}"/>
    <cellStyle name="20% - Accent4 2 3 5 3 3" xfId="21349" xr:uid="{00000000-0005-0000-0000-00006E300000}"/>
    <cellStyle name="20% - Accent4 2 3 5 4" xfId="13577" xr:uid="{00000000-0005-0000-0000-00006F300000}"/>
    <cellStyle name="20% - Accent4 2 3 5 5" xfId="43142" xr:uid="{00000000-0005-0000-0000-000070300000}"/>
    <cellStyle name="20% - Accent4 2 3 5 6" xfId="46677" xr:uid="{00000000-0005-0000-0000-000071300000}"/>
    <cellStyle name="20% - Accent4 2 3 5 7" xfId="50212" xr:uid="{00000000-0005-0000-0000-000072300000}"/>
    <cellStyle name="20% - Accent4 2 3 6" xfId="4471" xr:uid="{00000000-0005-0000-0000-000073300000}"/>
    <cellStyle name="20% - Accent4 2 3 6 2" xfId="8123" xr:uid="{00000000-0005-0000-0000-000074300000}"/>
    <cellStyle name="20% - Accent4 2 3 6 2 2" xfId="33395" xr:uid="{00000000-0005-0000-0000-000075300000}"/>
    <cellStyle name="20% - Accent4 2 3 6 2 3" xfId="19028" xr:uid="{00000000-0005-0000-0000-000076300000}"/>
    <cellStyle name="20% - Accent4 2 3 6 3" xfId="11658" xr:uid="{00000000-0005-0000-0000-000077300000}"/>
    <cellStyle name="20% - Accent4 2 3 6 3 2" xfId="35780" xr:uid="{00000000-0005-0000-0000-000078300000}"/>
    <cellStyle name="20% - Accent4 2 3 6 3 3" xfId="21350" xr:uid="{00000000-0005-0000-0000-000079300000}"/>
    <cellStyle name="20% - Accent4 2 3 6 4" xfId="15198" xr:uid="{00000000-0005-0000-0000-00007A300000}"/>
    <cellStyle name="20% - Accent4 2 3 6 5" xfId="44763" xr:uid="{00000000-0005-0000-0000-00007B300000}"/>
    <cellStyle name="20% - Accent4 2 3 6 6" xfId="48298" xr:uid="{00000000-0005-0000-0000-00007C300000}"/>
    <cellStyle name="20% - Accent4 2 3 6 7" xfId="51833" xr:uid="{00000000-0005-0000-0000-00007D300000}"/>
    <cellStyle name="20% - Accent4 2 3 7" xfId="4889" xr:uid="{00000000-0005-0000-0000-00007E300000}"/>
    <cellStyle name="20% - Accent4 2 3 7 2" xfId="23901" xr:uid="{00000000-0005-0000-0000-00007F300000}"/>
    <cellStyle name="20% - Accent4 2 3 7 2 2" xfId="38532" xr:uid="{00000000-0005-0000-0000-000080300000}"/>
    <cellStyle name="20% - Accent4 2 3 7 3" xfId="30163" xr:uid="{00000000-0005-0000-0000-000081300000}"/>
    <cellStyle name="20% - Accent4 2 3 7 4" xfId="15796" xr:uid="{00000000-0005-0000-0000-000082300000}"/>
    <cellStyle name="20% - Accent4 2 3 8" xfId="8424" xr:uid="{00000000-0005-0000-0000-000083300000}"/>
    <cellStyle name="20% - Accent4 2 3 8 2" xfId="28547" xr:uid="{00000000-0005-0000-0000-000084300000}"/>
    <cellStyle name="20% - Accent4 2 3 8 3" xfId="15528" xr:uid="{00000000-0005-0000-0000-000085300000}"/>
    <cellStyle name="20% - Accent4 2 3 9" xfId="11963" xr:uid="{00000000-0005-0000-0000-000086300000}"/>
    <cellStyle name="20% - Accent4 2 3 9 2" xfId="35768" xr:uid="{00000000-0005-0000-0000-000087300000}"/>
    <cellStyle name="20% - Accent4 2 4" xfId="809" xr:uid="{00000000-0005-0000-0000-000088300000}"/>
    <cellStyle name="20% - Accent4 2 4 10" xfId="27228" xr:uid="{00000000-0005-0000-0000-000089300000}"/>
    <cellStyle name="20% - Accent4 2 4 11" xfId="41482" xr:uid="{00000000-0005-0000-0000-00008A300000}"/>
    <cellStyle name="20% - Accent4 2 4 12" xfId="45017" xr:uid="{00000000-0005-0000-0000-00008B300000}"/>
    <cellStyle name="20% - Accent4 2 4 13" xfId="48552" xr:uid="{00000000-0005-0000-0000-00008C300000}"/>
    <cellStyle name="20% - Accent4 2 4 14" xfId="1056" xr:uid="{00000000-0005-0000-0000-00008D300000}"/>
    <cellStyle name="20% - Accent4 2 4 15" xfId="52640" xr:uid="{00000000-0005-0000-0000-00008E300000}"/>
    <cellStyle name="20% - Accent4 2 4 16" xfId="52907" xr:uid="{00000000-0005-0000-0000-00008F300000}"/>
    <cellStyle name="20% - Accent4 2 4 2" xfId="1399" xr:uid="{00000000-0005-0000-0000-000090300000}"/>
    <cellStyle name="20% - Accent4 2 4 2 10" xfId="45279" xr:uid="{00000000-0005-0000-0000-000091300000}"/>
    <cellStyle name="20% - Accent4 2 4 2 11" xfId="48814" xr:uid="{00000000-0005-0000-0000-000092300000}"/>
    <cellStyle name="20% - Accent4 2 4 2 2" xfId="2248" xr:uid="{00000000-0005-0000-0000-000093300000}"/>
    <cellStyle name="20% - Accent4 2 4 2 2 10" xfId="49617" xr:uid="{00000000-0005-0000-0000-000094300000}"/>
    <cellStyle name="20% - Accent4 2 4 2 2 2" xfId="3868" xr:uid="{00000000-0005-0000-0000-000095300000}"/>
    <cellStyle name="20% - Accent4 2 4 2 2 2 2" xfId="7522" xr:uid="{00000000-0005-0000-0000-000096300000}"/>
    <cellStyle name="20% - Accent4 2 4 2 2 2 2 2" xfId="32799" xr:uid="{00000000-0005-0000-0000-000097300000}"/>
    <cellStyle name="20% - Accent4 2 4 2 2 2 2 3" xfId="18432" xr:uid="{00000000-0005-0000-0000-000098300000}"/>
    <cellStyle name="20% - Accent4 2 4 2 2 2 3" xfId="11057" xr:uid="{00000000-0005-0000-0000-000099300000}"/>
    <cellStyle name="20% - Accent4 2 4 2 2 2 3 2" xfId="35784" xr:uid="{00000000-0005-0000-0000-00009A300000}"/>
    <cellStyle name="20% - Accent4 2 4 2 2 2 3 3" xfId="21353" xr:uid="{00000000-0005-0000-0000-00009B300000}"/>
    <cellStyle name="20% - Accent4 2 4 2 2 2 4" xfId="14597" xr:uid="{00000000-0005-0000-0000-00009C300000}"/>
    <cellStyle name="20% - Accent4 2 4 2 2 2 5" xfId="44162" xr:uid="{00000000-0005-0000-0000-00009D300000}"/>
    <cellStyle name="20% - Accent4 2 4 2 2 2 6" xfId="47697" xr:uid="{00000000-0005-0000-0000-00009E300000}"/>
    <cellStyle name="20% - Accent4 2 4 2 2 2 7" xfId="51232" xr:uid="{00000000-0005-0000-0000-00009F300000}"/>
    <cellStyle name="20% - Accent4 2 4 2 2 3" xfId="5907" xr:uid="{00000000-0005-0000-0000-0000A0300000}"/>
    <cellStyle name="20% - Accent4 2 4 2 2 3 2" xfId="26272" xr:uid="{00000000-0005-0000-0000-0000A1300000}"/>
    <cellStyle name="20% - Accent4 2 4 2 2 3 2 2" xfId="40903" xr:uid="{00000000-0005-0000-0000-0000A2300000}"/>
    <cellStyle name="20% - Accent4 2 4 2 2 3 3" xfId="34415" xr:uid="{00000000-0005-0000-0000-0000A3300000}"/>
    <cellStyle name="20% - Accent4 2 4 2 2 3 4" xfId="20048" xr:uid="{00000000-0005-0000-0000-0000A4300000}"/>
    <cellStyle name="20% - Accent4 2 4 2 2 4" xfId="9442" xr:uid="{00000000-0005-0000-0000-0000A5300000}"/>
    <cellStyle name="20% - Accent4 2 4 2 2 4 2" xfId="24921" xr:uid="{00000000-0005-0000-0000-0000A6300000}"/>
    <cellStyle name="20% - Accent4 2 4 2 2 4 2 2" xfId="39552" xr:uid="{00000000-0005-0000-0000-0000A7300000}"/>
    <cellStyle name="20% - Accent4 2 4 2 2 4 3" xfId="31183" xr:uid="{00000000-0005-0000-0000-0000A8300000}"/>
    <cellStyle name="20% - Accent4 2 4 2 2 4 4" xfId="16816" xr:uid="{00000000-0005-0000-0000-0000A9300000}"/>
    <cellStyle name="20% - Accent4 2 4 2 2 5" xfId="12982" xr:uid="{00000000-0005-0000-0000-0000AA300000}"/>
    <cellStyle name="20% - Accent4 2 4 2 2 5 2" xfId="29567" xr:uid="{00000000-0005-0000-0000-0000AB300000}"/>
    <cellStyle name="20% - Accent4 2 4 2 2 6" xfId="21352" xr:uid="{00000000-0005-0000-0000-0000AC300000}"/>
    <cellStyle name="20% - Accent4 2 4 2 2 6 2" xfId="35783" xr:uid="{00000000-0005-0000-0000-0000AD300000}"/>
    <cellStyle name="20% - Accent4 2 4 2 2 7" xfId="27230" xr:uid="{00000000-0005-0000-0000-0000AE300000}"/>
    <cellStyle name="20% - Accent4 2 4 2 2 8" xfId="42547" xr:uid="{00000000-0005-0000-0000-0000AF300000}"/>
    <cellStyle name="20% - Accent4 2 4 2 2 9" xfId="46082" xr:uid="{00000000-0005-0000-0000-0000B0300000}"/>
    <cellStyle name="20% - Accent4 2 4 2 3" xfId="3064" xr:uid="{00000000-0005-0000-0000-0000B1300000}"/>
    <cellStyle name="20% - Accent4 2 4 2 3 2" xfId="6718" xr:uid="{00000000-0005-0000-0000-0000B2300000}"/>
    <cellStyle name="20% - Accent4 2 4 2 3 2 2" xfId="31995" xr:uid="{00000000-0005-0000-0000-0000B3300000}"/>
    <cellStyle name="20% - Accent4 2 4 2 3 2 3" xfId="17628" xr:uid="{00000000-0005-0000-0000-0000B4300000}"/>
    <cellStyle name="20% - Accent4 2 4 2 3 3" xfId="10253" xr:uid="{00000000-0005-0000-0000-0000B5300000}"/>
    <cellStyle name="20% - Accent4 2 4 2 3 3 2" xfId="35785" xr:uid="{00000000-0005-0000-0000-0000B6300000}"/>
    <cellStyle name="20% - Accent4 2 4 2 3 3 3" xfId="21354" xr:uid="{00000000-0005-0000-0000-0000B7300000}"/>
    <cellStyle name="20% - Accent4 2 4 2 3 4" xfId="13793" xr:uid="{00000000-0005-0000-0000-0000B8300000}"/>
    <cellStyle name="20% - Accent4 2 4 2 3 5" xfId="43358" xr:uid="{00000000-0005-0000-0000-0000B9300000}"/>
    <cellStyle name="20% - Accent4 2 4 2 3 6" xfId="46893" xr:uid="{00000000-0005-0000-0000-0000BA300000}"/>
    <cellStyle name="20% - Accent4 2 4 2 3 7" xfId="50428" xr:uid="{00000000-0005-0000-0000-0000BB300000}"/>
    <cellStyle name="20% - Accent4 2 4 2 4" xfId="5104" xr:uid="{00000000-0005-0000-0000-0000BC300000}"/>
    <cellStyle name="20% - Accent4 2 4 2 4 2" xfId="25470" xr:uid="{00000000-0005-0000-0000-0000BD300000}"/>
    <cellStyle name="20% - Accent4 2 4 2 4 2 2" xfId="40101" xr:uid="{00000000-0005-0000-0000-0000BE300000}"/>
    <cellStyle name="20% - Accent4 2 4 2 4 3" xfId="33611" xr:uid="{00000000-0005-0000-0000-0000BF300000}"/>
    <cellStyle name="20% - Accent4 2 4 2 4 4" xfId="19244" xr:uid="{00000000-0005-0000-0000-0000C0300000}"/>
    <cellStyle name="20% - Accent4 2 4 2 5" xfId="8639" xr:uid="{00000000-0005-0000-0000-0000C1300000}"/>
    <cellStyle name="20% - Accent4 2 4 2 5 2" xfId="24117" xr:uid="{00000000-0005-0000-0000-0000C2300000}"/>
    <cellStyle name="20% - Accent4 2 4 2 5 2 2" xfId="38748" xr:uid="{00000000-0005-0000-0000-0000C3300000}"/>
    <cellStyle name="20% - Accent4 2 4 2 5 3" xfId="30379" xr:uid="{00000000-0005-0000-0000-0000C4300000}"/>
    <cellStyle name="20% - Accent4 2 4 2 5 4" xfId="16012" xr:uid="{00000000-0005-0000-0000-0000C5300000}"/>
    <cellStyle name="20% - Accent4 2 4 2 6" xfId="12178" xr:uid="{00000000-0005-0000-0000-0000C6300000}"/>
    <cellStyle name="20% - Accent4 2 4 2 6 2" xfId="28763" xr:uid="{00000000-0005-0000-0000-0000C7300000}"/>
    <cellStyle name="20% - Accent4 2 4 2 7" xfId="21351" xr:uid="{00000000-0005-0000-0000-0000C8300000}"/>
    <cellStyle name="20% - Accent4 2 4 2 7 2" xfId="35782" xr:uid="{00000000-0005-0000-0000-0000C9300000}"/>
    <cellStyle name="20% - Accent4 2 4 2 8" xfId="27229" xr:uid="{00000000-0005-0000-0000-0000CA300000}"/>
    <cellStyle name="20% - Accent4 2 4 2 9" xfId="41744" xr:uid="{00000000-0005-0000-0000-0000CB300000}"/>
    <cellStyle name="20% - Accent4 2 4 3" xfId="1752" xr:uid="{00000000-0005-0000-0000-0000CC300000}"/>
    <cellStyle name="20% - Accent4 2 4 3 10" xfId="45631" xr:uid="{00000000-0005-0000-0000-0000CD300000}"/>
    <cellStyle name="20% - Accent4 2 4 3 11" xfId="49166" xr:uid="{00000000-0005-0000-0000-0000CE300000}"/>
    <cellStyle name="20% - Accent4 2 4 3 2" xfId="2600" xr:uid="{00000000-0005-0000-0000-0000CF300000}"/>
    <cellStyle name="20% - Accent4 2 4 3 2 10" xfId="49968" xr:uid="{00000000-0005-0000-0000-0000D0300000}"/>
    <cellStyle name="20% - Accent4 2 4 3 2 2" xfId="4220" xr:uid="{00000000-0005-0000-0000-0000D1300000}"/>
    <cellStyle name="20% - Accent4 2 4 3 2 2 2" xfId="7874" xr:uid="{00000000-0005-0000-0000-0000D2300000}"/>
    <cellStyle name="20% - Accent4 2 4 3 2 2 2 2" xfId="33151" xr:uid="{00000000-0005-0000-0000-0000D3300000}"/>
    <cellStyle name="20% - Accent4 2 4 3 2 2 2 3" xfId="18784" xr:uid="{00000000-0005-0000-0000-0000D4300000}"/>
    <cellStyle name="20% - Accent4 2 4 3 2 2 3" xfId="11409" xr:uid="{00000000-0005-0000-0000-0000D5300000}"/>
    <cellStyle name="20% - Accent4 2 4 3 2 2 3 2" xfId="35788" xr:uid="{00000000-0005-0000-0000-0000D6300000}"/>
    <cellStyle name="20% - Accent4 2 4 3 2 2 3 3" xfId="21357" xr:uid="{00000000-0005-0000-0000-0000D7300000}"/>
    <cellStyle name="20% - Accent4 2 4 3 2 2 4" xfId="14949" xr:uid="{00000000-0005-0000-0000-0000D8300000}"/>
    <cellStyle name="20% - Accent4 2 4 3 2 2 5" xfId="44514" xr:uid="{00000000-0005-0000-0000-0000D9300000}"/>
    <cellStyle name="20% - Accent4 2 4 3 2 2 6" xfId="48049" xr:uid="{00000000-0005-0000-0000-0000DA300000}"/>
    <cellStyle name="20% - Accent4 2 4 3 2 2 7" xfId="51584" xr:uid="{00000000-0005-0000-0000-0000DB300000}"/>
    <cellStyle name="20% - Accent4 2 4 3 2 3" xfId="6258" xr:uid="{00000000-0005-0000-0000-0000DC300000}"/>
    <cellStyle name="20% - Accent4 2 4 3 2 3 2" xfId="26623" xr:uid="{00000000-0005-0000-0000-0000DD300000}"/>
    <cellStyle name="20% - Accent4 2 4 3 2 3 2 2" xfId="41254" xr:uid="{00000000-0005-0000-0000-0000DE300000}"/>
    <cellStyle name="20% - Accent4 2 4 3 2 3 3" xfId="34767" xr:uid="{00000000-0005-0000-0000-0000DF300000}"/>
    <cellStyle name="20% - Accent4 2 4 3 2 3 4" xfId="20400" xr:uid="{00000000-0005-0000-0000-0000E0300000}"/>
    <cellStyle name="20% - Accent4 2 4 3 2 4" xfId="9793" xr:uid="{00000000-0005-0000-0000-0000E1300000}"/>
    <cellStyle name="20% - Accent4 2 4 3 2 4 2" xfId="25272" xr:uid="{00000000-0005-0000-0000-0000E2300000}"/>
    <cellStyle name="20% - Accent4 2 4 3 2 4 2 2" xfId="39903" xr:uid="{00000000-0005-0000-0000-0000E3300000}"/>
    <cellStyle name="20% - Accent4 2 4 3 2 4 3" xfId="31535" xr:uid="{00000000-0005-0000-0000-0000E4300000}"/>
    <cellStyle name="20% - Accent4 2 4 3 2 4 4" xfId="17168" xr:uid="{00000000-0005-0000-0000-0000E5300000}"/>
    <cellStyle name="20% - Accent4 2 4 3 2 5" xfId="13333" xr:uid="{00000000-0005-0000-0000-0000E6300000}"/>
    <cellStyle name="20% - Accent4 2 4 3 2 5 2" xfId="29919" xr:uid="{00000000-0005-0000-0000-0000E7300000}"/>
    <cellStyle name="20% - Accent4 2 4 3 2 6" xfId="21356" xr:uid="{00000000-0005-0000-0000-0000E8300000}"/>
    <cellStyle name="20% - Accent4 2 4 3 2 6 2" xfId="35787" xr:uid="{00000000-0005-0000-0000-0000E9300000}"/>
    <cellStyle name="20% - Accent4 2 4 3 2 7" xfId="27232" xr:uid="{00000000-0005-0000-0000-0000EA300000}"/>
    <cellStyle name="20% - Accent4 2 4 3 2 8" xfId="42898" xr:uid="{00000000-0005-0000-0000-0000EB300000}"/>
    <cellStyle name="20% - Accent4 2 4 3 2 9" xfId="46433" xr:uid="{00000000-0005-0000-0000-0000EC300000}"/>
    <cellStyle name="20% - Accent4 2 4 3 3" xfId="3416" xr:uid="{00000000-0005-0000-0000-0000ED300000}"/>
    <cellStyle name="20% - Accent4 2 4 3 3 2" xfId="7070" xr:uid="{00000000-0005-0000-0000-0000EE300000}"/>
    <cellStyle name="20% - Accent4 2 4 3 3 2 2" xfId="32347" xr:uid="{00000000-0005-0000-0000-0000EF300000}"/>
    <cellStyle name="20% - Accent4 2 4 3 3 2 3" xfId="17980" xr:uid="{00000000-0005-0000-0000-0000F0300000}"/>
    <cellStyle name="20% - Accent4 2 4 3 3 3" xfId="10605" xr:uid="{00000000-0005-0000-0000-0000F1300000}"/>
    <cellStyle name="20% - Accent4 2 4 3 3 3 2" xfId="35789" xr:uid="{00000000-0005-0000-0000-0000F2300000}"/>
    <cellStyle name="20% - Accent4 2 4 3 3 3 3" xfId="21358" xr:uid="{00000000-0005-0000-0000-0000F3300000}"/>
    <cellStyle name="20% - Accent4 2 4 3 3 4" xfId="14145" xr:uid="{00000000-0005-0000-0000-0000F4300000}"/>
    <cellStyle name="20% - Accent4 2 4 3 3 5" xfId="43710" xr:uid="{00000000-0005-0000-0000-0000F5300000}"/>
    <cellStyle name="20% - Accent4 2 4 3 3 6" xfId="47245" xr:uid="{00000000-0005-0000-0000-0000F6300000}"/>
    <cellStyle name="20% - Accent4 2 4 3 3 7" xfId="50780" xr:uid="{00000000-0005-0000-0000-0000F7300000}"/>
    <cellStyle name="20% - Accent4 2 4 3 4" xfId="5456" xr:uid="{00000000-0005-0000-0000-0000F8300000}"/>
    <cellStyle name="20% - Accent4 2 4 3 4 2" xfId="25821" xr:uid="{00000000-0005-0000-0000-0000F9300000}"/>
    <cellStyle name="20% - Accent4 2 4 3 4 2 2" xfId="40452" xr:uid="{00000000-0005-0000-0000-0000FA300000}"/>
    <cellStyle name="20% - Accent4 2 4 3 4 3" xfId="33963" xr:uid="{00000000-0005-0000-0000-0000FB300000}"/>
    <cellStyle name="20% - Accent4 2 4 3 4 4" xfId="19596" xr:uid="{00000000-0005-0000-0000-0000FC300000}"/>
    <cellStyle name="20% - Accent4 2 4 3 5" xfId="8991" xr:uid="{00000000-0005-0000-0000-0000FD300000}"/>
    <cellStyle name="20% - Accent4 2 4 3 5 2" xfId="24469" xr:uid="{00000000-0005-0000-0000-0000FE300000}"/>
    <cellStyle name="20% - Accent4 2 4 3 5 2 2" xfId="39100" xr:uid="{00000000-0005-0000-0000-0000FF300000}"/>
    <cellStyle name="20% - Accent4 2 4 3 5 3" xfId="30731" xr:uid="{00000000-0005-0000-0000-000000310000}"/>
    <cellStyle name="20% - Accent4 2 4 3 5 4" xfId="16364" xr:uid="{00000000-0005-0000-0000-000001310000}"/>
    <cellStyle name="20% - Accent4 2 4 3 6" xfId="12530" xr:uid="{00000000-0005-0000-0000-000002310000}"/>
    <cellStyle name="20% - Accent4 2 4 3 6 2" xfId="29115" xr:uid="{00000000-0005-0000-0000-000003310000}"/>
    <cellStyle name="20% - Accent4 2 4 3 7" xfId="21355" xr:uid="{00000000-0005-0000-0000-000004310000}"/>
    <cellStyle name="20% - Accent4 2 4 3 7 2" xfId="35786" xr:uid="{00000000-0005-0000-0000-000005310000}"/>
    <cellStyle name="20% - Accent4 2 4 3 8" xfId="27231" xr:uid="{00000000-0005-0000-0000-000006310000}"/>
    <cellStyle name="20% - Accent4 2 4 3 9" xfId="42096" xr:uid="{00000000-0005-0000-0000-000007310000}"/>
    <cellStyle name="20% - Accent4 2 4 4" xfId="1986" xr:uid="{00000000-0005-0000-0000-000008310000}"/>
    <cellStyle name="20% - Accent4 2 4 4 10" xfId="49355" xr:uid="{00000000-0005-0000-0000-000009310000}"/>
    <cellStyle name="20% - Accent4 2 4 4 2" xfId="3606" xr:uid="{00000000-0005-0000-0000-00000A310000}"/>
    <cellStyle name="20% - Accent4 2 4 4 2 2" xfId="7260" xr:uid="{00000000-0005-0000-0000-00000B310000}"/>
    <cellStyle name="20% - Accent4 2 4 4 2 2 2" xfId="32537" xr:uid="{00000000-0005-0000-0000-00000C310000}"/>
    <cellStyle name="20% - Accent4 2 4 4 2 2 3" xfId="18170" xr:uid="{00000000-0005-0000-0000-00000D310000}"/>
    <cellStyle name="20% - Accent4 2 4 4 2 3" xfId="10795" xr:uid="{00000000-0005-0000-0000-00000E310000}"/>
    <cellStyle name="20% - Accent4 2 4 4 2 3 2" xfId="35791" xr:uid="{00000000-0005-0000-0000-00000F310000}"/>
    <cellStyle name="20% - Accent4 2 4 4 2 3 3" xfId="21360" xr:uid="{00000000-0005-0000-0000-000010310000}"/>
    <cellStyle name="20% - Accent4 2 4 4 2 4" xfId="14335" xr:uid="{00000000-0005-0000-0000-000011310000}"/>
    <cellStyle name="20% - Accent4 2 4 4 2 5" xfId="43900" xr:uid="{00000000-0005-0000-0000-000012310000}"/>
    <cellStyle name="20% - Accent4 2 4 4 2 6" xfId="47435" xr:uid="{00000000-0005-0000-0000-000013310000}"/>
    <cellStyle name="20% - Accent4 2 4 4 2 7" xfId="50970" xr:uid="{00000000-0005-0000-0000-000014310000}"/>
    <cellStyle name="20% - Accent4 2 4 4 3" xfId="5645" xr:uid="{00000000-0005-0000-0000-000015310000}"/>
    <cellStyle name="20% - Accent4 2 4 4 3 2" xfId="26010" xr:uid="{00000000-0005-0000-0000-000016310000}"/>
    <cellStyle name="20% - Accent4 2 4 4 3 2 2" xfId="40641" xr:uid="{00000000-0005-0000-0000-000017310000}"/>
    <cellStyle name="20% - Accent4 2 4 4 3 3" xfId="34153" xr:uid="{00000000-0005-0000-0000-000018310000}"/>
    <cellStyle name="20% - Accent4 2 4 4 3 4" xfId="19786" xr:uid="{00000000-0005-0000-0000-000019310000}"/>
    <cellStyle name="20% - Accent4 2 4 4 4" xfId="9180" xr:uid="{00000000-0005-0000-0000-00001A310000}"/>
    <cellStyle name="20% - Accent4 2 4 4 4 2" xfId="24659" xr:uid="{00000000-0005-0000-0000-00001B310000}"/>
    <cellStyle name="20% - Accent4 2 4 4 4 2 2" xfId="39290" xr:uid="{00000000-0005-0000-0000-00001C310000}"/>
    <cellStyle name="20% - Accent4 2 4 4 4 3" xfId="30921" xr:uid="{00000000-0005-0000-0000-00001D310000}"/>
    <cellStyle name="20% - Accent4 2 4 4 4 4" xfId="16554" xr:uid="{00000000-0005-0000-0000-00001E310000}"/>
    <cellStyle name="20% - Accent4 2 4 4 5" xfId="12720" xr:uid="{00000000-0005-0000-0000-00001F310000}"/>
    <cellStyle name="20% - Accent4 2 4 4 5 2" xfId="29305" xr:uid="{00000000-0005-0000-0000-000020310000}"/>
    <cellStyle name="20% - Accent4 2 4 4 6" xfId="21359" xr:uid="{00000000-0005-0000-0000-000021310000}"/>
    <cellStyle name="20% - Accent4 2 4 4 6 2" xfId="35790" xr:uid="{00000000-0005-0000-0000-000022310000}"/>
    <cellStyle name="20% - Accent4 2 4 4 7" xfId="27233" xr:uid="{00000000-0005-0000-0000-000023310000}"/>
    <cellStyle name="20% - Accent4 2 4 4 8" xfId="42285" xr:uid="{00000000-0005-0000-0000-000024310000}"/>
    <cellStyle name="20% - Accent4 2 4 4 9" xfId="45820" xr:uid="{00000000-0005-0000-0000-000025310000}"/>
    <cellStyle name="20% - Accent4 2 4 5" xfId="2801" xr:uid="{00000000-0005-0000-0000-000026310000}"/>
    <cellStyle name="20% - Accent4 2 4 5 2" xfId="6455" xr:uid="{00000000-0005-0000-0000-000027310000}"/>
    <cellStyle name="20% - Accent4 2 4 5 2 2" xfId="31732" xr:uid="{00000000-0005-0000-0000-000028310000}"/>
    <cellStyle name="20% - Accent4 2 4 5 2 3" xfId="17365" xr:uid="{00000000-0005-0000-0000-000029310000}"/>
    <cellStyle name="20% - Accent4 2 4 5 3" xfId="9990" xr:uid="{00000000-0005-0000-0000-00002A310000}"/>
    <cellStyle name="20% - Accent4 2 4 5 3 2" xfId="35792" xr:uid="{00000000-0005-0000-0000-00002B310000}"/>
    <cellStyle name="20% - Accent4 2 4 5 3 3" xfId="21361" xr:uid="{00000000-0005-0000-0000-00002C310000}"/>
    <cellStyle name="20% - Accent4 2 4 5 4" xfId="13530" xr:uid="{00000000-0005-0000-0000-00002D310000}"/>
    <cellStyle name="20% - Accent4 2 4 5 5" xfId="43095" xr:uid="{00000000-0005-0000-0000-00002E310000}"/>
    <cellStyle name="20% - Accent4 2 4 5 6" xfId="46630" xr:uid="{00000000-0005-0000-0000-00002F310000}"/>
    <cellStyle name="20% - Accent4 2 4 5 7" xfId="50165" xr:uid="{00000000-0005-0000-0000-000030310000}"/>
    <cellStyle name="20% - Accent4 2 4 6" xfId="4423" xr:uid="{00000000-0005-0000-0000-000031310000}"/>
    <cellStyle name="20% - Accent4 2 4 6 2" xfId="8076" xr:uid="{00000000-0005-0000-0000-000032310000}"/>
    <cellStyle name="20% - Accent4 2 4 6 2 2" xfId="33348" xr:uid="{00000000-0005-0000-0000-000033310000}"/>
    <cellStyle name="20% - Accent4 2 4 6 2 3" xfId="18981" xr:uid="{00000000-0005-0000-0000-000034310000}"/>
    <cellStyle name="20% - Accent4 2 4 6 3" xfId="11611" xr:uid="{00000000-0005-0000-0000-000035310000}"/>
    <cellStyle name="20% - Accent4 2 4 6 3 2" xfId="35793" xr:uid="{00000000-0005-0000-0000-000036310000}"/>
    <cellStyle name="20% - Accent4 2 4 6 3 3" xfId="21362" xr:uid="{00000000-0005-0000-0000-000037310000}"/>
    <cellStyle name="20% - Accent4 2 4 6 4" xfId="15151" xr:uid="{00000000-0005-0000-0000-000038310000}"/>
    <cellStyle name="20% - Accent4 2 4 6 5" xfId="44716" xr:uid="{00000000-0005-0000-0000-000039310000}"/>
    <cellStyle name="20% - Accent4 2 4 6 6" xfId="48251" xr:uid="{00000000-0005-0000-0000-00003A310000}"/>
    <cellStyle name="20% - Accent4 2 4 6 7" xfId="51786" xr:uid="{00000000-0005-0000-0000-00003B310000}"/>
    <cellStyle name="20% - Accent4 2 4 7" xfId="4842" xr:uid="{00000000-0005-0000-0000-00003C310000}"/>
    <cellStyle name="20% - Accent4 2 4 7 2" xfId="23854" xr:uid="{00000000-0005-0000-0000-00003D310000}"/>
    <cellStyle name="20% - Accent4 2 4 7 2 2" xfId="38485" xr:uid="{00000000-0005-0000-0000-00003E310000}"/>
    <cellStyle name="20% - Accent4 2 4 7 3" xfId="30116" xr:uid="{00000000-0005-0000-0000-00003F310000}"/>
    <cellStyle name="20% - Accent4 2 4 7 4" xfId="15749" xr:uid="{00000000-0005-0000-0000-000040310000}"/>
    <cellStyle name="20% - Accent4 2 4 8" xfId="8377" xr:uid="{00000000-0005-0000-0000-000041310000}"/>
    <cellStyle name="20% - Accent4 2 4 8 2" xfId="28500" xr:uid="{00000000-0005-0000-0000-000042310000}"/>
    <cellStyle name="20% - Accent4 2 4 8 3" xfId="15482" xr:uid="{00000000-0005-0000-0000-000043310000}"/>
    <cellStyle name="20% - Accent4 2 4 9" xfId="11916" xr:uid="{00000000-0005-0000-0000-000044310000}"/>
    <cellStyle name="20% - Accent4 2 4 9 2" xfId="35781" xr:uid="{00000000-0005-0000-0000-000045310000}"/>
    <cellStyle name="20% - Accent4 2 5" xfId="868" xr:uid="{00000000-0005-0000-0000-000046310000}"/>
    <cellStyle name="20% - Accent4 2 5 10" xfId="45535" xr:uid="{00000000-0005-0000-0000-000047310000}"/>
    <cellStyle name="20% - Accent4 2 5 11" xfId="49070" xr:uid="{00000000-0005-0000-0000-000048310000}"/>
    <cellStyle name="20% - Accent4 2 5 12" xfId="1656" xr:uid="{00000000-0005-0000-0000-000049310000}"/>
    <cellStyle name="20% - Accent4 2 5 13" xfId="52699" xr:uid="{00000000-0005-0000-0000-00004A310000}"/>
    <cellStyle name="20% - Accent4 2 5 14" xfId="52965" xr:uid="{00000000-0005-0000-0000-00004B310000}"/>
    <cellStyle name="20% - Accent4 2 5 2" xfId="2504" xr:uid="{00000000-0005-0000-0000-00004C310000}"/>
    <cellStyle name="20% - Accent4 2 5 2 10" xfId="49872" xr:uid="{00000000-0005-0000-0000-00004D310000}"/>
    <cellStyle name="20% - Accent4 2 5 2 2" xfId="4124" xr:uid="{00000000-0005-0000-0000-00004E310000}"/>
    <cellStyle name="20% - Accent4 2 5 2 2 2" xfId="7778" xr:uid="{00000000-0005-0000-0000-00004F310000}"/>
    <cellStyle name="20% - Accent4 2 5 2 2 2 2" xfId="33055" xr:uid="{00000000-0005-0000-0000-000050310000}"/>
    <cellStyle name="20% - Accent4 2 5 2 2 2 3" xfId="18688" xr:uid="{00000000-0005-0000-0000-000051310000}"/>
    <cellStyle name="20% - Accent4 2 5 2 2 3" xfId="11313" xr:uid="{00000000-0005-0000-0000-000052310000}"/>
    <cellStyle name="20% - Accent4 2 5 2 2 3 2" xfId="35796" xr:uid="{00000000-0005-0000-0000-000053310000}"/>
    <cellStyle name="20% - Accent4 2 5 2 2 3 3" xfId="21365" xr:uid="{00000000-0005-0000-0000-000054310000}"/>
    <cellStyle name="20% - Accent4 2 5 2 2 4" xfId="14853" xr:uid="{00000000-0005-0000-0000-000055310000}"/>
    <cellStyle name="20% - Accent4 2 5 2 2 5" xfId="44418" xr:uid="{00000000-0005-0000-0000-000056310000}"/>
    <cellStyle name="20% - Accent4 2 5 2 2 6" xfId="47953" xr:uid="{00000000-0005-0000-0000-000057310000}"/>
    <cellStyle name="20% - Accent4 2 5 2 2 7" xfId="51488" xr:uid="{00000000-0005-0000-0000-000058310000}"/>
    <cellStyle name="20% - Accent4 2 5 2 3" xfId="6162" xr:uid="{00000000-0005-0000-0000-000059310000}"/>
    <cellStyle name="20% - Accent4 2 5 2 3 2" xfId="26527" xr:uid="{00000000-0005-0000-0000-00005A310000}"/>
    <cellStyle name="20% - Accent4 2 5 2 3 2 2" xfId="41158" xr:uid="{00000000-0005-0000-0000-00005B310000}"/>
    <cellStyle name="20% - Accent4 2 5 2 3 3" xfId="34671" xr:uid="{00000000-0005-0000-0000-00005C310000}"/>
    <cellStyle name="20% - Accent4 2 5 2 3 4" xfId="20304" xr:uid="{00000000-0005-0000-0000-00005D310000}"/>
    <cellStyle name="20% - Accent4 2 5 2 4" xfId="9697" xr:uid="{00000000-0005-0000-0000-00005E310000}"/>
    <cellStyle name="20% - Accent4 2 5 2 4 2" xfId="25176" xr:uid="{00000000-0005-0000-0000-00005F310000}"/>
    <cellStyle name="20% - Accent4 2 5 2 4 2 2" xfId="39807" xr:uid="{00000000-0005-0000-0000-000060310000}"/>
    <cellStyle name="20% - Accent4 2 5 2 4 3" xfId="31439" xr:uid="{00000000-0005-0000-0000-000061310000}"/>
    <cellStyle name="20% - Accent4 2 5 2 4 4" xfId="17072" xr:uid="{00000000-0005-0000-0000-000062310000}"/>
    <cellStyle name="20% - Accent4 2 5 2 5" xfId="13237" xr:uid="{00000000-0005-0000-0000-000063310000}"/>
    <cellStyle name="20% - Accent4 2 5 2 5 2" xfId="29823" xr:uid="{00000000-0005-0000-0000-000064310000}"/>
    <cellStyle name="20% - Accent4 2 5 2 6" xfId="21364" xr:uid="{00000000-0005-0000-0000-000065310000}"/>
    <cellStyle name="20% - Accent4 2 5 2 6 2" xfId="35795" xr:uid="{00000000-0005-0000-0000-000066310000}"/>
    <cellStyle name="20% - Accent4 2 5 2 7" xfId="27235" xr:uid="{00000000-0005-0000-0000-000067310000}"/>
    <cellStyle name="20% - Accent4 2 5 2 8" xfId="42802" xr:uid="{00000000-0005-0000-0000-000068310000}"/>
    <cellStyle name="20% - Accent4 2 5 2 9" xfId="46337" xr:uid="{00000000-0005-0000-0000-000069310000}"/>
    <cellStyle name="20% - Accent4 2 5 3" xfId="3320" xr:uid="{00000000-0005-0000-0000-00006A310000}"/>
    <cellStyle name="20% - Accent4 2 5 3 2" xfId="6974" xr:uid="{00000000-0005-0000-0000-00006B310000}"/>
    <cellStyle name="20% - Accent4 2 5 3 2 2" xfId="32251" xr:uid="{00000000-0005-0000-0000-00006C310000}"/>
    <cellStyle name="20% - Accent4 2 5 3 2 3" xfId="17884" xr:uid="{00000000-0005-0000-0000-00006D310000}"/>
    <cellStyle name="20% - Accent4 2 5 3 3" xfId="10509" xr:uid="{00000000-0005-0000-0000-00006E310000}"/>
    <cellStyle name="20% - Accent4 2 5 3 3 2" xfId="35797" xr:uid="{00000000-0005-0000-0000-00006F310000}"/>
    <cellStyle name="20% - Accent4 2 5 3 3 3" xfId="21366" xr:uid="{00000000-0005-0000-0000-000070310000}"/>
    <cellStyle name="20% - Accent4 2 5 3 4" xfId="14049" xr:uid="{00000000-0005-0000-0000-000071310000}"/>
    <cellStyle name="20% - Accent4 2 5 3 5" xfId="43614" xr:uid="{00000000-0005-0000-0000-000072310000}"/>
    <cellStyle name="20% - Accent4 2 5 3 6" xfId="47149" xr:uid="{00000000-0005-0000-0000-000073310000}"/>
    <cellStyle name="20% - Accent4 2 5 3 7" xfId="50684" xr:uid="{00000000-0005-0000-0000-000074310000}"/>
    <cellStyle name="20% - Accent4 2 5 4" xfId="5360" xr:uid="{00000000-0005-0000-0000-000075310000}"/>
    <cellStyle name="20% - Accent4 2 5 4 2" xfId="25725" xr:uid="{00000000-0005-0000-0000-000076310000}"/>
    <cellStyle name="20% - Accent4 2 5 4 2 2" xfId="40356" xr:uid="{00000000-0005-0000-0000-000077310000}"/>
    <cellStyle name="20% - Accent4 2 5 4 3" xfId="33867" xr:uid="{00000000-0005-0000-0000-000078310000}"/>
    <cellStyle name="20% - Accent4 2 5 4 4" xfId="19500" xr:uid="{00000000-0005-0000-0000-000079310000}"/>
    <cellStyle name="20% - Accent4 2 5 5" xfId="8895" xr:uid="{00000000-0005-0000-0000-00007A310000}"/>
    <cellStyle name="20% - Accent4 2 5 5 2" xfId="24373" xr:uid="{00000000-0005-0000-0000-00007B310000}"/>
    <cellStyle name="20% - Accent4 2 5 5 2 2" xfId="39004" xr:uid="{00000000-0005-0000-0000-00007C310000}"/>
    <cellStyle name="20% - Accent4 2 5 5 3" xfId="30635" xr:uid="{00000000-0005-0000-0000-00007D310000}"/>
    <cellStyle name="20% - Accent4 2 5 5 4" xfId="16268" xr:uid="{00000000-0005-0000-0000-00007E310000}"/>
    <cellStyle name="20% - Accent4 2 5 6" xfId="12434" xr:uid="{00000000-0005-0000-0000-00007F310000}"/>
    <cellStyle name="20% - Accent4 2 5 6 2" xfId="29019" xr:uid="{00000000-0005-0000-0000-000080310000}"/>
    <cellStyle name="20% - Accent4 2 5 7" xfId="21363" xr:uid="{00000000-0005-0000-0000-000081310000}"/>
    <cellStyle name="20% - Accent4 2 5 7 2" xfId="35794" xr:uid="{00000000-0005-0000-0000-000082310000}"/>
    <cellStyle name="20% - Accent4 2 5 8" xfId="27234" xr:uid="{00000000-0005-0000-0000-000083310000}"/>
    <cellStyle name="20% - Accent4 2 5 9" xfId="42000" xr:uid="{00000000-0005-0000-0000-000084310000}"/>
    <cellStyle name="20% - Accent4 2 6" xfId="887" xr:uid="{00000000-0005-0000-0000-000085310000}"/>
    <cellStyle name="20% - Accent4 2 6 2" xfId="15440" xr:uid="{00000000-0005-0000-0000-000086310000}"/>
    <cellStyle name="20% - Accent4 2 6 3" xfId="52718" xr:uid="{00000000-0005-0000-0000-000087310000}"/>
    <cellStyle name="20% - Accent4 2 6 4" xfId="52984" xr:uid="{00000000-0005-0000-0000-000088310000}"/>
    <cellStyle name="20% - Accent4 2 7" xfId="26819" xr:uid="{00000000-0005-0000-0000-000089310000}"/>
    <cellStyle name="20% - Accent4 2 8" xfId="987" xr:uid="{00000000-0005-0000-0000-00008A310000}"/>
    <cellStyle name="20% - Accent4 2 9" xfId="52486" xr:uid="{00000000-0005-0000-0000-00008B310000}"/>
    <cellStyle name="20% - Accent4 20" xfId="4722" xr:uid="{00000000-0005-0000-0000-00008C310000}"/>
    <cellStyle name="20% - Accent4 21" xfId="4788" xr:uid="{00000000-0005-0000-0000-00008D310000}"/>
    <cellStyle name="20% - Accent4 21 2" xfId="8323" xr:uid="{00000000-0005-0000-0000-00008E310000}"/>
    <cellStyle name="20% - Accent4 21 2 2" xfId="35798" xr:uid="{00000000-0005-0000-0000-00008F310000}"/>
    <cellStyle name="20% - Accent4 21 2 3" xfId="21367" xr:uid="{00000000-0005-0000-0000-000090310000}"/>
    <cellStyle name="20% - Accent4 21 3" xfId="11858" xr:uid="{00000000-0005-0000-0000-000091310000}"/>
    <cellStyle name="20% - Accent4 21 3 2" xfId="27236" xr:uid="{00000000-0005-0000-0000-000092310000}"/>
    <cellStyle name="20% - Accent4 21 4" xfId="15398" xr:uid="{00000000-0005-0000-0000-000093310000}"/>
    <cellStyle name="20% - Accent4 21 5" xfId="44963" xr:uid="{00000000-0005-0000-0000-000094310000}"/>
    <cellStyle name="20% - Accent4 21 6" xfId="48498" xr:uid="{00000000-0005-0000-0000-000095310000}"/>
    <cellStyle name="20% - Accent4 21 7" xfId="52033" xr:uid="{00000000-0005-0000-0000-000096310000}"/>
    <cellStyle name="20% - Accent4 22" xfId="948" xr:uid="{00000000-0005-0000-0000-000097310000}"/>
    <cellStyle name="20% - Accent4 22 2" xfId="41436" xr:uid="{00000000-0005-0000-0000-000098310000}"/>
    <cellStyle name="20% - Accent4 22 3" xfId="26805" xr:uid="{00000000-0005-0000-0000-000099310000}"/>
    <cellStyle name="20% - Accent4 23" xfId="4813" xr:uid="{00000000-0005-0000-0000-00009A310000}"/>
    <cellStyle name="20% - Accent4 24" xfId="8348" xr:uid="{00000000-0005-0000-0000-00009B310000}"/>
    <cellStyle name="20% - Accent4 25" xfId="11883" xr:uid="{00000000-0005-0000-0000-00009C310000}"/>
    <cellStyle name="20% - Accent4 26" xfId="41453" xr:uid="{00000000-0005-0000-0000-00009D310000}"/>
    <cellStyle name="20% - Accent4 27" xfId="44988" xr:uid="{00000000-0005-0000-0000-00009E310000}"/>
    <cellStyle name="20% - Accent4 28" xfId="48523" xr:uid="{00000000-0005-0000-0000-00009F310000}"/>
    <cellStyle name="20% - Accent4 29" xfId="911" xr:uid="{00000000-0005-0000-0000-0000A0310000}"/>
    <cellStyle name="20% - Accent4 3" xfId="130" xr:uid="{00000000-0005-0000-0000-0000A1310000}"/>
    <cellStyle name="20% - Accent4 3 10" xfId="131" xr:uid="{00000000-0005-0000-0000-0000A2310000}"/>
    <cellStyle name="20% - Accent4 3 10 2" xfId="132" xr:uid="{00000000-0005-0000-0000-0000A3310000}"/>
    <cellStyle name="20% - Accent4 3 10 2 2" xfId="52131" xr:uid="{00000000-0005-0000-0000-0000A4310000}"/>
    <cellStyle name="20% - Accent4 3 10 2 3" xfId="28485" xr:uid="{00000000-0005-0000-0000-0000A5310000}"/>
    <cellStyle name="20% - Accent4 3 10 3" xfId="15467" xr:uid="{00000000-0005-0000-0000-0000A6310000}"/>
    <cellStyle name="20% - Accent4 3 10 4" xfId="52130" xr:uid="{00000000-0005-0000-0000-0000A7310000}"/>
    <cellStyle name="20% - Accent4 3 10 5" xfId="8362" xr:uid="{00000000-0005-0000-0000-0000A8310000}"/>
    <cellStyle name="20% - Accent4 3 11" xfId="133" xr:uid="{00000000-0005-0000-0000-0000A9310000}"/>
    <cellStyle name="20% - Accent4 3 11 2" xfId="134" xr:uid="{00000000-0005-0000-0000-0000AA310000}"/>
    <cellStyle name="20% - Accent4 3 11 2 2" xfId="52133" xr:uid="{00000000-0005-0000-0000-0000AB310000}"/>
    <cellStyle name="20% - Accent4 3 11 2 3" xfId="35799" xr:uid="{00000000-0005-0000-0000-0000AC310000}"/>
    <cellStyle name="20% - Accent4 3 11 3" xfId="52132" xr:uid="{00000000-0005-0000-0000-0000AD310000}"/>
    <cellStyle name="20% - Accent4 3 11 4" xfId="11901" xr:uid="{00000000-0005-0000-0000-0000AE310000}"/>
    <cellStyle name="20% - Accent4 3 12" xfId="135" xr:uid="{00000000-0005-0000-0000-0000AF310000}"/>
    <cellStyle name="20% - Accent4 3 12 2" xfId="136" xr:uid="{00000000-0005-0000-0000-0000B0310000}"/>
    <cellStyle name="20% - Accent4 3 12 2 2" xfId="52135" xr:uid="{00000000-0005-0000-0000-0000B1310000}"/>
    <cellStyle name="20% - Accent4 3 12 2 3" xfId="27237" xr:uid="{00000000-0005-0000-0000-0000B2310000}"/>
    <cellStyle name="20% - Accent4 3 12 3" xfId="52134" xr:uid="{00000000-0005-0000-0000-0000B3310000}"/>
    <cellStyle name="20% - Accent4 3 12 4" xfId="15416" xr:uid="{00000000-0005-0000-0000-0000B4310000}"/>
    <cellStyle name="20% - Accent4 3 13" xfId="137" xr:uid="{00000000-0005-0000-0000-0000B5310000}"/>
    <cellStyle name="20% - Accent4 3 13 2" xfId="138" xr:uid="{00000000-0005-0000-0000-0000B6310000}"/>
    <cellStyle name="20% - Accent4 3 13 3" xfId="52136" xr:uid="{00000000-0005-0000-0000-0000B7310000}"/>
    <cellStyle name="20% - Accent4 3 13 4" xfId="26833" xr:uid="{00000000-0005-0000-0000-0000B8310000}"/>
    <cellStyle name="20% - Accent4 3 14" xfId="139" xr:uid="{00000000-0005-0000-0000-0000B9310000}"/>
    <cellStyle name="20% - Accent4 3 14 2" xfId="140" xr:uid="{00000000-0005-0000-0000-0000BA310000}"/>
    <cellStyle name="20% - Accent4 3 14 3" xfId="52137" xr:uid="{00000000-0005-0000-0000-0000BB310000}"/>
    <cellStyle name="20% - Accent4 3 14 4" xfId="41467" xr:uid="{00000000-0005-0000-0000-0000BC310000}"/>
    <cellStyle name="20% - Accent4 3 15" xfId="141" xr:uid="{00000000-0005-0000-0000-0000BD310000}"/>
    <cellStyle name="20% - Accent4 3 15 2" xfId="142" xr:uid="{00000000-0005-0000-0000-0000BE310000}"/>
    <cellStyle name="20% - Accent4 3 15 3" xfId="52138" xr:uid="{00000000-0005-0000-0000-0000BF310000}"/>
    <cellStyle name="20% - Accent4 3 15 4" xfId="45002" xr:uid="{00000000-0005-0000-0000-0000C0310000}"/>
    <cellStyle name="20% - Accent4 3 16" xfId="143" xr:uid="{00000000-0005-0000-0000-0000C1310000}"/>
    <cellStyle name="20% - Accent4 3 16 2" xfId="144" xr:uid="{00000000-0005-0000-0000-0000C2310000}"/>
    <cellStyle name="20% - Accent4 3 16 3" xfId="52139" xr:uid="{00000000-0005-0000-0000-0000C3310000}"/>
    <cellStyle name="20% - Accent4 3 16 4" xfId="48537" xr:uid="{00000000-0005-0000-0000-0000C4310000}"/>
    <cellStyle name="20% - Accent4 3 17" xfId="145" xr:uid="{00000000-0005-0000-0000-0000C5310000}"/>
    <cellStyle name="20% - Accent4 3 17 2" xfId="146" xr:uid="{00000000-0005-0000-0000-0000C6310000}"/>
    <cellStyle name="20% - Accent4 3 18" xfId="147" xr:uid="{00000000-0005-0000-0000-0000C7310000}"/>
    <cellStyle name="20% - Accent4 3 18 2" xfId="148" xr:uid="{00000000-0005-0000-0000-0000C8310000}"/>
    <cellStyle name="20% - Accent4 3 19" xfId="149" xr:uid="{00000000-0005-0000-0000-0000C9310000}"/>
    <cellStyle name="20% - Accent4 3 19 2" xfId="150" xr:uid="{00000000-0005-0000-0000-0000CA310000}"/>
    <cellStyle name="20% - Accent4 3 2" xfId="151" xr:uid="{00000000-0005-0000-0000-0000CB310000}"/>
    <cellStyle name="20% - Accent4 3 2 10" xfId="27238" xr:uid="{00000000-0005-0000-0000-0000CC310000}"/>
    <cellStyle name="20% - Accent4 3 2 11" xfId="41531" xr:uid="{00000000-0005-0000-0000-0000CD310000}"/>
    <cellStyle name="20% - Accent4 3 2 12" xfId="45066" xr:uid="{00000000-0005-0000-0000-0000CE310000}"/>
    <cellStyle name="20% - Accent4 3 2 13" xfId="48601" xr:uid="{00000000-0005-0000-0000-0000CF310000}"/>
    <cellStyle name="20% - Accent4 3 2 14" xfId="52140" xr:uid="{00000000-0005-0000-0000-0000D0310000}"/>
    <cellStyle name="20% - Accent4 3 2 15" xfId="1146" xr:uid="{00000000-0005-0000-0000-0000D1310000}"/>
    <cellStyle name="20% - Accent4 3 2 2" xfId="152" xr:uid="{00000000-0005-0000-0000-0000D2310000}"/>
    <cellStyle name="20% - Accent4 3 2 2 10" xfId="45328" xr:uid="{00000000-0005-0000-0000-0000D3310000}"/>
    <cellStyle name="20% - Accent4 3 2 2 11" xfId="48863" xr:uid="{00000000-0005-0000-0000-0000D4310000}"/>
    <cellStyle name="20% - Accent4 3 2 2 12" xfId="52141" xr:uid="{00000000-0005-0000-0000-0000D5310000}"/>
    <cellStyle name="20% - Accent4 3 2 2 13" xfId="1448" xr:uid="{00000000-0005-0000-0000-0000D6310000}"/>
    <cellStyle name="20% - Accent4 3 2 2 2" xfId="2297" xr:uid="{00000000-0005-0000-0000-0000D7310000}"/>
    <cellStyle name="20% - Accent4 3 2 2 2 10" xfId="49666" xr:uid="{00000000-0005-0000-0000-0000D8310000}"/>
    <cellStyle name="20% - Accent4 3 2 2 2 2" xfId="3917" xr:uid="{00000000-0005-0000-0000-0000D9310000}"/>
    <cellStyle name="20% - Accent4 3 2 2 2 2 2" xfId="7571" xr:uid="{00000000-0005-0000-0000-0000DA310000}"/>
    <cellStyle name="20% - Accent4 3 2 2 2 2 2 2" xfId="32848" xr:uid="{00000000-0005-0000-0000-0000DB310000}"/>
    <cellStyle name="20% - Accent4 3 2 2 2 2 2 3" xfId="18481" xr:uid="{00000000-0005-0000-0000-0000DC310000}"/>
    <cellStyle name="20% - Accent4 3 2 2 2 2 3" xfId="11106" xr:uid="{00000000-0005-0000-0000-0000DD310000}"/>
    <cellStyle name="20% - Accent4 3 2 2 2 2 3 2" xfId="35803" xr:uid="{00000000-0005-0000-0000-0000DE310000}"/>
    <cellStyle name="20% - Accent4 3 2 2 2 2 3 3" xfId="21370" xr:uid="{00000000-0005-0000-0000-0000DF310000}"/>
    <cellStyle name="20% - Accent4 3 2 2 2 2 4" xfId="14646" xr:uid="{00000000-0005-0000-0000-0000E0310000}"/>
    <cellStyle name="20% - Accent4 3 2 2 2 2 5" xfId="44211" xr:uid="{00000000-0005-0000-0000-0000E1310000}"/>
    <cellStyle name="20% - Accent4 3 2 2 2 2 6" xfId="47746" xr:uid="{00000000-0005-0000-0000-0000E2310000}"/>
    <cellStyle name="20% - Accent4 3 2 2 2 2 7" xfId="51281" xr:uid="{00000000-0005-0000-0000-0000E3310000}"/>
    <cellStyle name="20% - Accent4 3 2 2 2 3" xfId="5956" xr:uid="{00000000-0005-0000-0000-0000E4310000}"/>
    <cellStyle name="20% - Accent4 3 2 2 2 3 2" xfId="26321" xr:uid="{00000000-0005-0000-0000-0000E5310000}"/>
    <cellStyle name="20% - Accent4 3 2 2 2 3 2 2" xfId="40952" xr:uid="{00000000-0005-0000-0000-0000E6310000}"/>
    <cellStyle name="20% - Accent4 3 2 2 2 3 3" xfId="34464" xr:uid="{00000000-0005-0000-0000-0000E7310000}"/>
    <cellStyle name="20% - Accent4 3 2 2 2 3 4" xfId="20097" xr:uid="{00000000-0005-0000-0000-0000E8310000}"/>
    <cellStyle name="20% - Accent4 3 2 2 2 4" xfId="9491" xr:uid="{00000000-0005-0000-0000-0000E9310000}"/>
    <cellStyle name="20% - Accent4 3 2 2 2 4 2" xfId="24970" xr:uid="{00000000-0005-0000-0000-0000EA310000}"/>
    <cellStyle name="20% - Accent4 3 2 2 2 4 2 2" xfId="39601" xr:uid="{00000000-0005-0000-0000-0000EB310000}"/>
    <cellStyle name="20% - Accent4 3 2 2 2 4 3" xfId="31232" xr:uid="{00000000-0005-0000-0000-0000EC310000}"/>
    <cellStyle name="20% - Accent4 3 2 2 2 4 4" xfId="16865" xr:uid="{00000000-0005-0000-0000-0000ED310000}"/>
    <cellStyle name="20% - Accent4 3 2 2 2 5" xfId="13031" xr:uid="{00000000-0005-0000-0000-0000EE310000}"/>
    <cellStyle name="20% - Accent4 3 2 2 2 5 2" xfId="29616" xr:uid="{00000000-0005-0000-0000-0000EF310000}"/>
    <cellStyle name="20% - Accent4 3 2 2 2 6" xfId="21369" xr:uid="{00000000-0005-0000-0000-0000F0310000}"/>
    <cellStyle name="20% - Accent4 3 2 2 2 6 2" xfId="35802" xr:uid="{00000000-0005-0000-0000-0000F1310000}"/>
    <cellStyle name="20% - Accent4 3 2 2 2 7" xfId="27240" xr:uid="{00000000-0005-0000-0000-0000F2310000}"/>
    <cellStyle name="20% - Accent4 3 2 2 2 8" xfId="42596" xr:uid="{00000000-0005-0000-0000-0000F3310000}"/>
    <cellStyle name="20% - Accent4 3 2 2 2 9" xfId="46131" xr:uid="{00000000-0005-0000-0000-0000F4310000}"/>
    <cellStyle name="20% - Accent4 3 2 2 3" xfId="3113" xr:uid="{00000000-0005-0000-0000-0000F5310000}"/>
    <cellStyle name="20% - Accent4 3 2 2 3 2" xfId="6767" xr:uid="{00000000-0005-0000-0000-0000F6310000}"/>
    <cellStyle name="20% - Accent4 3 2 2 3 2 2" xfId="32044" xr:uid="{00000000-0005-0000-0000-0000F7310000}"/>
    <cellStyle name="20% - Accent4 3 2 2 3 2 3" xfId="17677" xr:uid="{00000000-0005-0000-0000-0000F8310000}"/>
    <cellStyle name="20% - Accent4 3 2 2 3 3" xfId="10302" xr:uid="{00000000-0005-0000-0000-0000F9310000}"/>
    <cellStyle name="20% - Accent4 3 2 2 3 3 2" xfId="35804" xr:uid="{00000000-0005-0000-0000-0000FA310000}"/>
    <cellStyle name="20% - Accent4 3 2 2 3 3 3" xfId="21371" xr:uid="{00000000-0005-0000-0000-0000FB310000}"/>
    <cellStyle name="20% - Accent4 3 2 2 3 4" xfId="13842" xr:uid="{00000000-0005-0000-0000-0000FC310000}"/>
    <cellStyle name="20% - Accent4 3 2 2 3 5" xfId="43407" xr:uid="{00000000-0005-0000-0000-0000FD310000}"/>
    <cellStyle name="20% - Accent4 3 2 2 3 6" xfId="46942" xr:uid="{00000000-0005-0000-0000-0000FE310000}"/>
    <cellStyle name="20% - Accent4 3 2 2 3 7" xfId="50477" xr:uid="{00000000-0005-0000-0000-0000FF310000}"/>
    <cellStyle name="20% - Accent4 3 2 2 4" xfId="5153" xr:uid="{00000000-0005-0000-0000-000000320000}"/>
    <cellStyle name="20% - Accent4 3 2 2 4 2" xfId="25518" xr:uid="{00000000-0005-0000-0000-000001320000}"/>
    <cellStyle name="20% - Accent4 3 2 2 4 2 2" xfId="40149" xr:uid="{00000000-0005-0000-0000-000002320000}"/>
    <cellStyle name="20% - Accent4 3 2 2 4 3" xfId="33660" xr:uid="{00000000-0005-0000-0000-000003320000}"/>
    <cellStyle name="20% - Accent4 3 2 2 4 4" xfId="19293" xr:uid="{00000000-0005-0000-0000-000004320000}"/>
    <cellStyle name="20% - Accent4 3 2 2 5" xfId="8688" xr:uid="{00000000-0005-0000-0000-000005320000}"/>
    <cellStyle name="20% - Accent4 3 2 2 5 2" xfId="24166" xr:uid="{00000000-0005-0000-0000-000006320000}"/>
    <cellStyle name="20% - Accent4 3 2 2 5 2 2" xfId="38797" xr:uid="{00000000-0005-0000-0000-000007320000}"/>
    <cellStyle name="20% - Accent4 3 2 2 5 3" xfId="30428" xr:uid="{00000000-0005-0000-0000-000008320000}"/>
    <cellStyle name="20% - Accent4 3 2 2 5 4" xfId="16061" xr:uid="{00000000-0005-0000-0000-000009320000}"/>
    <cellStyle name="20% - Accent4 3 2 2 6" xfId="12227" xr:uid="{00000000-0005-0000-0000-00000A320000}"/>
    <cellStyle name="20% - Accent4 3 2 2 6 2" xfId="28812" xr:uid="{00000000-0005-0000-0000-00000B320000}"/>
    <cellStyle name="20% - Accent4 3 2 2 7" xfId="21368" xr:uid="{00000000-0005-0000-0000-00000C320000}"/>
    <cellStyle name="20% - Accent4 3 2 2 7 2" xfId="35801" xr:uid="{00000000-0005-0000-0000-00000D320000}"/>
    <cellStyle name="20% - Accent4 3 2 2 8" xfId="27239" xr:uid="{00000000-0005-0000-0000-00000E320000}"/>
    <cellStyle name="20% - Accent4 3 2 2 9" xfId="41793" xr:uid="{00000000-0005-0000-0000-00000F320000}"/>
    <cellStyle name="20% - Accent4 3 2 3" xfId="1711" xr:uid="{00000000-0005-0000-0000-000010320000}"/>
    <cellStyle name="20% - Accent4 3 2 3 10" xfId="45590" xr:uid="{00000000-0005-0000-0000-000011320000}"/>
    <cellStyle name="20% - Accent4 3 2 3 11" xfId="49125" xr:uid="{00000000-0005-0000-0000-000012320000}"/>
    <cellStyle name="20% - Accent4 3 2 3 2" xfId="2559" xr:uid="{00000000-0005-0000-0000-000013320000}"/>
    <cellStyle name="20% - Accent4 3 2 3 2 10" xfId="49927" xr:uid="{00000000-0005-0000-0000-000014320000}"/>
    <cellStyle name="20% - Accent4 3 2 3 2 2" xfId="4179" xr:uid="{00000000-0005-0000-0000-000015320000}"/>
    <cellStyle name="20% - Accent4 3 2 3 2 2 2" xfId="7833" xr:uid="{00000000-0005-0000-0000-000016320000}"/>
    <cellStyle name="20% - Accent4 3 2 3 2 2 2 2" xfId="33110" xr:uid="{00000000-0005-0000-0000-000017320000}"/>
    <cellStyle name="20% - Accent4 3 2 3 2 2 2 3" xfId="18743" xr:uid="{00000000-0005-0000-0000-000018320000}"/>
    <cellStyle name="20% - Accent4 3 2 3 2 2 3" xfId="11368" xr:uid="{00000000-0005-0000-0000-000019320000}"/>
    <cellStyle name="20% - Accent4 3 2 3 2 2 3 2" xfId="35807" xr:uid="{00000000-0005-0000-0000-00001A320000}"/>
    <cellStyle name="20% - Accent4 3 2 3 2 2 3 3" xfId="21374" xr:uid="{00000000-0005-0000-0000-00001B320000}"/>
    <cellStyle name="20% - Accent4 3 2 3 2 2 4" xfId="14908" xr:uid="{00000000-0005-0000-0000-00001C320000}"/>
    <cellStyle name="20% - Accent4 3 2 3 2 2 5" xfId="44473" xr:uid="{00000000-0005-0000-0000-00001D320000}"/>
    <cellStyle name="20% - Accent4 3 2 3 2 2 6" xfId="48008" xr:uid="{00000000-0005-0000-0000-00001E320000}"/>
    <cellStyle name="20% - Accent4 3 2 3 2 2 7" xfId="51543" xr:uid="{00000000-0005-0000-0000-00001F320000}"/>
    <cellStyle name="20% - Accent4 3 2 3 2 3" xfId="6217" xr:uid="{00000000-0005-0000-0000-000020320000}"/>
    <cellStyle name="20% - Accent4 3 2 3 2 3 2" xfId="26582" xr:uid="{00000000-0005-0000-0000-000021320000}"/>
    <cellStyle name="20% - Accent4 3 2 3 2 3 2 2" xfId="41213" xr:uid="{00000000-0005-0000-0000-000022320000}"/>
    <cellStyle name="20% - Accent4 3 2 3 2 3 3" xfId="34726" xr:uid="{00000000-0005-0000-0000-000023320000}"/>
    <cellStyle name="20% - Accent4 3 2 3 2 3 4" xfId="20359" xr:uid="{00000000-0005-0000-0000-000024320000}"/>
    <cellStyle name="20% - Accent4 3 2 3 2 4" xfId="9752" xr:uid="{00000000-0005-0000-0000-000025320000}"/>
    <cellStyle name="20% - Accent4 3 2 3 2 4 2" xfId="25231" xr:uid="{00000000-0005-0000-0000-000026320000}"/>
    <cellStyle name="20% - Accent4 3 2 3 2 4 2 2" xfId="39862" xr:uid="{00000000-0005-0000-0000-000027320000}"/>
    <cellStyle name="20% - Accent4 3 2 3 2 4 3" xfId="31494" xr:uid="{00000000-0005-0000-0000-000028320000}"/>
    <cellStyle name="20% - Accent4 3 2 3 2 4 4" xfId="17127" xr:uid="{00000000-0005-0000-0000-000029320000}"/>
    <cellStyle name="20% - Accent4 3 2 3 2 5" xfId="13292" xr:uid="{00000000-0005-0000-0000-00002A320000}"/>
    <cellStyle name="20% - Accent4 3 2 3 2 5 2" xfId="29878" xr:uid="{00000000-0005-0000-0000-00002B320000}"/>
    <cellStyle name="20% - Accent4 3 2 3 2 6" xfId="21373" xr:uid="{00000000-0005-0000-0000-00002C320000}"/>
    <cellStyle name="20% - Accent4 3 2 3 2 6 2" xfId="35806" xr:uid="{00000000-0005-0000-0000-00002D320000}"/>
    <cellStyle name="20% - Accent4 3 2 3 2 7" xfId="27242" xr:uid="{00000000-0005-0000-0000-00002E320000}"/>
    <cellStyle name="20% - Accent4 3 2 3 2 8" xfId="42857" xr:uid="{00000000-0005-0000-0000-00002F320000}"/>
    <cellStyle name="20% - Accent4 3 2 3 2 9" xfId="46392" xr:uid="{00000000-0005-0000-0000-000030320000}"/>
    <cellStyle name="20% - Accent4 3 2 3 3" xfId="3375" xr:uid="{00000000-0005-0000-0000-000031320000}"/>
    <cellStyle name="20% - Accent4 3 2 3 3 2" xfId="7029" xr:uid="{00000000-0005-0000-0000-000032320000}"/>
    <cellStyle name="20% - Accent4 3 2 3 3 2 2" xfId="32306" xr:uid="{00000000-0005-0000-0000-000033320000}"/>
    <cellStyle name="20% - Accent4 3 2 3 3 2 3" xfId="17939" xr:uid="{00000000-0005-0000-0000-000034320000}"/>
    <cellStyle name="20% - Accent4 3 2 3 3 3" xfId="10564" xr:uid="{00000000-0005-0000-0000-000035320000}"/>
    <cellStyle name="20% - Accent4 3 2 3 3 3 2" xfId="35808" xr:uid="{00000000-0005-0000-0000-000036320000}"/>
    <cellStyle name="20% - Accent4 3 2 3 3 3 3" xfId="21375" xr:uid="{00000000-0005-0000-0000-000037320000}"/>
    <cellStyle name="20% - Accent4 3 2 3 3 4" xfId="14104" xr:uid="{00000000-0005-0000-0000-000038320000}"/>
    <cellStyle name="20% - Accent4 3 2 3 3 5" xfId="43669" xr:uid="{00000000-0005-0000-0000-000039320000}"/>
    <cellStyle name="20% - Accent4 3 2 3 3 6" xfId="47204" xr:uid="{00000000-0005-0000-0000-00003A320000}"/>
    <cellStyle name="20% - Accent4 3 2 3 3 7" xfId="50739" xr:uid="{00000000-0005-0000-0000-00003B320000}"/>
    <cellStyle name="20% - Accent4 3 2 3 4" xfId="5415" xr:uid="{00000000-0005-0000-0000-00003C320000}"/>
    <cellStyle name="20% - Accent4 3 2 3 4 2" xfId="25780" xr:uid="{00000000-0005-0000-0000-00003D320000}"/>
    <cellStyle name="20% - Accent4 3 2 3 4 2 2" xfId="40411" xr:uid="{00000000-0005-0000-0000-00003E320000}"/>
    <cellStyle name="20% - Accent4 3 2 3 4 3" xfId="33922" xr:uid="{00000000-0005-0000-0000-00003F320000}"/>
    <cellStyle name="20% - Accent4 3 2 3 4 4" xfId="19555" xr:uid="{00000000-0005-0000-0000-000040320000}"/>
    <cellStyle name="20% - Accent4 3 2 3 5" xfId="8950" xr:uid="{00000000-0005-0000-0000-000041320000}"/>
    <cellStyle name="20% - Accent4 3 2 3 5 2" xfId="24428" xr:uid="{00000000-0005-0000-0000-000042320000}"/>
    <cellStyle name="20% - Accent4 3 2 3 5 2 2" xfId="39059" xr:uid="{00000000-0005-0000-0000-000043320000}"/>
    <cellStyle name="20% - Accent4 3 2 3 5 3" xfId="30690" xr:uid="{00000000-0005-0000-0000-000044320000}"/>
    <cellStyle name="20% - Accent4 3 2 3 5 4" xfId="16323" xr:uid="{00000000-0005-0000-0000-000045320000}"/>
    <cellStyle name="20% - Accent4 3 2 3 6" xfId="12489" xr:uid="{00000000-0005-0000-0000-000046320000}"/>
    <cellStyle name="20% - Accent4 3 2 3 6 2" xfId="29074" xr:uid="{00000000-0005-0000-0000-000047320000}"/>
    <cellStyle name="20% - Accent4 3 2 3 7" xfId="21372" xr:uid="{00000000-0005-0000-0000-000048320000}"/>
    <cellStyle name="20% - Accent4 3 2 3 7 2" xfId="35805" xr:uid="{00000000-0005-0000-0000-000049320000}"/>
    <cellStyle name="20% - Accent4 3 2 3 8" xfId="27241" xr:uid="{00000000-0005-0000-0000-00004A320000}"/>
    <cellStyle name="20% - Accent4 3 2 3 9" xfId="42055" xr:uid="{00000000-0005-0000-0000-00004B320000}"/>
    <cellStyle name="20% - Accent4 3 2 4" xfId="2035" xr:uid="{00000000-0005-0000-0000-00004C320000}"/>
    <cellStyle name="20% - Accent4 3 2 4 10" xfId="49404" xr:uid="{00000000-0005-0000-0000-00004D320000}"/>
    <cellStyle name="20% - Accent4 3 2 4 2" xfId="3655" xr:uid="{00000000-0005-0000-0000-00004E320000}"/>
    <cellStyle name="20% - Accent4 3 2 4 2 2" xfId="7309" xr:uid="{00000000-0005-0000-0000-00004F320000}"/>
    <cellStyle name="20% - Accent4 3 2 4 2 2 2" xfId="32586" xr:uid="{00000000-0005-0000-0000-000050320000}"/>
    <cellStyle name="20% - Accent4 3 2 4 2 2 3" xfId="18219" xr:uid="{00000000-0005-0000-0000-000051320000}"/>
    <cellStyle name="20% - Accent4 3 2 4 2 3" xfId="10844" xr:uid="{00000000-0005-0000-0000-000052320000}"/>
    <cellStyle name="20% - Accent4 3 2 4 2 3 2" xfId="35810" xr:uid="{00000000-0005-0000-0000-000053320000}"/>
    <cellStyle name="20% - Accent4 3 2 4 2 3 3" xfId="21377" xr:uid="{00000000-0005-0000-0000-000054320000}"/>
    <cellStyle name="20% - Accent4 3 2 4 2 4" xfId="14384" xr:uid="{00000000-0005-0000-0000-000055320000}"/>
    <cellStyle name="20% - Accent4 3 2 4 2 5" xfId="43949" xr:uid="{00000000-0005-0000-0000-000056320000}"/>
    <cellStyle name="20% - Accent4 3 2 4 2 6" xfId="47484" xr:uid="{00000000-0005-0000-0000-000057320000}"/>
    <cellStyle name="20% - Accent4 3 2 4 2 7" xfId="51019" xr:uid="{00000000-0005-0000-0000-000058320000}"/>
    <cellStyle name="20% - Accent4 3 2 4 3" xfId="5694" xr:uid="{00000000-0005-0000-0000-000059320000}"/>
    <cellStyle name="20% - Accent4 3 2 4 3 2" xfId="26059" xr:uid="{00000000-0005-0000-0000-00005A320000}"/>
    <cellStyle name="20% - Accent4 3 2 4 3 2 2" xfId="40690" xr:uid="{00000000-0005-0000-0000-00005B320000}"/>
    <cellStyle name="20% - Accent4 3 2 4 3 3" xfId="34202" xr:uid="{00000000-0005-0000-0000-00005C320000}"/>
    <cellStyle name="20% - Accent4 3 2 4 3 4" xfId="19835" xr:uid="{00000000-0005-0000-0000-00005D320000}"/>
    <cellStyle name="20% - Accent4 3 2 4 4" xfId="9229" xr:uid="{00000000-0005-0000-0000-00005E320000}"/>
    <cellStyle name="20% - Accent4 3 2 4 4 2" xfId="24708" xr:uid="{00000000-0005-0000-0000-00005F320000}"/>
    <cellStyle name="20% - Accent4 3 2 4 4 2 2" xfId="39339" xr:uid="{00000000-0005-0000-0000-000060320000}"/>
    <cellStyle name="20% - Accent4 3 2 4 4 3" xfId="30970" xr:uid="{00000000-0005-0000-0000-000061320000}"/>
    <cellStyle name="20% - Accent4 3 2 4 4 4" xfId="16603" xr:uid="{00000000-0005-0000-0000-000062320000}"/>
    <cellStyle name="20% - Accent4 3 2 4 5" xfId="12769" xr:uid="{00000000-0005-0000-0000-000063320000}"/>
    <cellStyle name="20% - Accent4 3 2 4 5 2" xfId="29354" xr:uid="{00000000-0005-0000-0000-000064320000}"/>
    <cellStyle name="20% - Accent4 3 2 4 6" xfId="21376" xr:uid="{00000000-0005-0000-0000-000065320000}"/>
    <cellStyle name="20% - Accent4 3 2 4 6 2" xfId="35809" xr:uid="{00000000-0005-0000-0000-000066320000}"/>
    <cellStyle name="20% - Accent4 3 2 4 7" xfId="27243" xr:uid="{00000000-0005-0000-0000-000067320000}"/>
    <cellStyle name="20% - Accent4 3 2 4 8" xfId="42334" xr:uid="{00000000-0005-0000-0000-000068320000}"/>
    <cellStyle name="20% - Accent4 3 2 4 9" xfId="45869" xr:uid="{00000000-0005-0000-0000-000069320000}"/>
    <cellStyle name="20% - Accent4 3 2 5" xfId="2850" xr:uid="{00000000-0005-0000-0000-00006A320000}"/>
    <cellStyle name="20% - Accent4 3 2 5 2" xfId="6504" xr:uid="{00000000-0005-0000-0000-00006B320000}"/>
    <cellStyle name="20% - Accent4 3 2 5 2 2" xfId="31781" xr:uid="{00000000-0005-0000-0000-00006C320000}"/>
    <cellStyle name="20% - Accent4 3 2 5 2 3" xfId="17414" xr:uid="{00000000-0005-0000-0000-00006D320000}"/>
    <cellStyle name="20% - Accent4 3 2 5 3" xfId="10039" xr:uid="{00000000-0005-0000-0000-00006E320000}"/>
    <cellStyle name="20% - Accent4 3 2 5 3 2" xfId="35811" xr:uid="{00000000-0005-0000-0000-00006F320000}"/>
    <cellStyle name="20% - Accent4 3 2 5 3 3" xfId="21378" xr:uid="{00000000-0005-0000-0000-000070320000}"/>
    <cellStyle name="20% - Accent4 3 2 5 4" xfId="13579" xr:uid="{00000000-0005-0000-0000-000071320000}"/>
    <cellStyle name="20% - Accent4 3 2 5 5" xfId="43144" xr:uid="{00000000-0005-0000-0000-000072320000}"/>
    <cellStyle name="20% - Accent4 3 2 5 6" xfId="46679" xr:uid="{00000000-0005-0000-0000-000073320000}"/>
    <cellStyle name="20% - Accent4 3 2 5 7" xfId="50214" xr:uid="{00000000-0005-0000-0000-000074320000}"/>
    <cellStyle name="20% - Accent4 3 2 6" xfId="4473" xr:uid="{00000000-0005-0000-0000-000075320000}"/>
    <cellStyle name="20% - Accent4 3 2 6 2" xfId="8125" xr:uid="{00000000-0005-0000-0000-000076320000}"/>
    <cellStyle name="20% - Accent4 3 2 6 2 2" xfId="33397" xr:uid="{00000000-0005-0000-0000-000077320000}"/>
    <cellStyle name="20% - Accent4 3 2 6 2 3" xfId="19030" xr:uid="{00000000-0005-0000-0000-000078320000}"/>
    <cellStyle name="20% - Accent4 3 2 6 3" xfId="11660" xr:uid="{00000000-0005-0000-0000-000079320000}"/>
    <cellStyle name="20% - Accent4 3 2 6 3 2" xfId="35812" xr:uid="{00000000-0005-0000-0000-00007A320000}"/>
    <cellStyle name="20% - Accent4 3 2 6 3 3" xfId="21379" xr:uid="{00000000-0005-0000-0000-00007B320000}"/>
    <cellStyle name="20% - Accent4 3 2 6 4" xfId="15200" xr:uid="{00000000-0005-0000-0000-00007C320000}"/>
    <cellStyle name="20% - Accent4 3 2 6 5" xfId="44765" xr:uid="{00000000-0005-0000-0000-00007D320000}"/>
    <cellStyle name="20% - Accent4 3 2 6 6" xfId="48300" xr:uid="{00000000-0005-0000-0000-00007E320000}"/>
    <cellStyle name="20% - Accent4 3 2 6 7" xfId="51835" xr:uid="{00000000-0005-0000-0000-00007F320000}"/>
    <cellStyle name="20% - Accent4 3 2 7" xfId="4891" xr:uid="{00000000-0005-0000-0000-000080320000}"/>
    <cellStyle name="20% - Accent4 3 2 7 2" xfId="23903" xr:uid="{00000000-0005-0000-0000-000081320000}"/>
    <cellStyle name="20% - Accent4 3 2 7 2 2" xfId="38534" xr:uid="{00000000-0005-0000-0000-000082320000}"/>
    <cellStyle name="20% - Accent4 3 2 7 3" xfId="30165" xr:uid="{00000000-0005-0000-0000-000083320000}"/>
    <cellStyle name="20% - Accent4 3 2 7 4" xfId="15798" xr:uid="{00000000-0005-0000-0000-000084320000}"/>
    <cellStyle name="20% - Accent4 3 2 8" xfId="8426" xr:uid="{00000000-0005-0000-0000-000085320000}"/>
    <cellStyle name="20% - Accent4 3 2 8 2" xfId="28549" xr:uid="{00000000-0005-0000-0000-000086320000}"/>
    <cellStyle name="20% - Accent4 3 2 8 3" xfId="15530" xr:uid="{00000000-0005-0000-0000-000087320000}"/>
    <cellStyle name="20% - Accent4 3 2 9" xfId="11965" xr:uid="{00000000-0005-0000-0000-000088320000}"/>
    <cellStyle name="20% - Accent4 3 2 9 2" xfId="35800" xr:uid="{00000000-0005-0000-0000-000089320000}"/>
    <cellStyle name="20% - Accent4 3 20" xfId="153" xr:uid="{00000000-0005-0000-0000-00008A320000}"/>
    <cellStyle name="20% - Accent4 3 21" xfId="52129" xr:uid="{00000000-0005-0000-0000-00008B320000}"/>
    <cellStyle name="20% - Accent4 3 22" xfId="1030" xr:uid="{00000000-0005-0000-0000-00008C320000}"/>
    <cellStyle name="20% - Accent4 3 3" xfId="154" xr:uid="{00000000-0005-0000-0000-00008D320000}"/>
    <cellStyle name="20% - Accent4 3 3 10" xfId="27244" xr:uid="{00000000-0005-0000-0000-00008E320000}"/>
    <cellStyle name="20% - Accent4 3 3 11" xfId="41484" xr:uid="{00000000-0005-0000-0000-00008F320000}"/>
    <cellStyle name="20% - Accent4 3 3 12" xfId="45019" xr:uid="{00000000-0005-0000-0000-000090320000}"/>
    <cellStyle name="20% - Accent4 3 3 13" xfId="48554" xr:uid="{00000000-0005-0000-0000-000091320000}"/>
    <cellStyle name="20% - Accent4 3 3 14" xfId="52142" xr:uid="{00000000-0005-0000-0000-000092320000}"/>
    <cellStyle name="20% - Accent4 3 3 15" xfId="1058" xr:uid="{00000000-0005-0000-0000-000093320000}"/>
    <cellStyle name="20% - Accent4 3 3 2" xfId="155" xr:uid="{00000000-0005-0000-0000-000094320000}"/>
    <cellStyle name="20% - Accent4 3 3 2 10" xfId="45281" xr:uid="{00000000-0005-0000-0000-000095320000}"/>
    <cellStyle name="20% - Accent4 3 3 2 11" xfId="48816" xr:uid="{00000000-0005-0000-0000-000096320000}"/>
    <cellStyle name="20% - Accent4 3 3 2 12" xfId="52143" xr:uid="{00000000-0005-0000-0000-000097320000}"/>
    <cellStyle name="20% - Accent4 3 3 2 13" xfId="1401" xr:uid="{00000000-0005-0000-0000-000098320000}"/>
    <cellStyle name="20% - Accent4 3 3 2 2" xfId="2250" xr:uid="{00000000-0005-0000-0000-000099320000}"/>
    <cellStyle name="20% - Accent4 3 3 2 2 10" xfId="49619" xr:uid="{00000000-0005-0000-0000-00009A320000}"/>
    <cellStyle name="20% - Accent4 3 3 2 2 2" xfId="3870" xr:uid="{00000000-0005-0000-0000-00009B320000}"/>
    <cellStyle name="20% - Accent4 3 3 2 2 2 2" xfId="7524" xr:uid="{00000000-0005-0000-0000-00009C320000}"/>
    <cellStyle name="20% - Accent4 3 3 2 2 2 2 2" xfId="32801" xr:uid="{00000000-0005-0000-0000-00009D320000}"/>
    <cellStyle name="20% - Accent4 3 3 2 2 2 2 3" xfId="18434" xr:uid="{00000000-0005-0000-0000-00009E320000}"/>
    <cellStyle name="20% - Accent4 3 3 2 2 2 3" xfId="11059" xr:uid="{00000000-0005-0000-0000-00009F320000}"/>
    <cellStyle name="20% - Accent4 3 3 2 2 2 3 2" xfId="35816" xr:uid="{00000000-0005-0000-0000-0000A0320000}"/>
    <cellStyle name="20% - Accent4 3 3 2 2 2 3 3" xfId="21382" xr:uid="{00000000-0005-0000-0000-0000A1320000}"/>
    <cellStyle name="20% - Accent4 3 3 2 2 2 4" xfId="14599" xr:uid="{00000000-0005-0000-0000-0000A2320000}"/>
    <cellStyle name="20% - Accent4 3 3 2 2 2 5" xfId="44164" xr:uid="{00000000-0005-0000-0000-0000A3320000}"/>
    <cellStyle name="20% - Accent4 3 3 2 2 2 6" xfId="47699" xr:uid="{00000000-0005-0000-0000-0000A4320000}"/>
    <cellStyle name="20% - Accent4 3 3 2 2 2 7" xfId="51234" xr:uid="{00000000-0005-0000-0000-0000A5320000}"/>
    <cellStyle name="20% - Accent4 3 3 2 2 3" xfId="5909" xr:uid="{00000000-0005-0000-0000-0000A6320000}"/>
    <cellStyle name="20% - Accent4 3 3 2 2 3 2" xfId="26274" xr:uid="{00000000-0005-0000-0000-0000A7320000}"/>
    <cellStyle name="20% - Accent4 3 3 2 2 3 2 2" xfId="40905" xr:uid="{00000000-0005-0000-0000-0000A8320000}"/>
    <cellStyle name="20% - Accent4 3 3 2 2 3 3" xfId="34417" xr:uid="{00000000-0005-0000-0000-0000A9320000}"/>
    <cellStyle name="20% - Accent4 3 3 2 2 3 4" xfId="20050" xr:uid="{00000000-0005-0000-0000-0000AA320000}"/>
    <cellStyle name="20% - Accent4 3 3 2 2 4" xfId="9444" xr:uid="{00000000-0005-0000-0000-0000AB320000}"/>
    <cellStyle name="20% - Accent4 3 3 2 2 4 2" xfId="24923" xr:uid="{00000000-0005-0000-0000-0000AC320000}"/>
    <cellStyle name="20% - Accent4 3 3 2 2 4 2 2" xfId="39554" xr:uid="{00000000-0005-0000-0000-0000AD320000}"/>
    <cellStyle name="20% - Accent4 3 3 2 2 4 3" xfId="31185" xr:uid="{00000000-0005-0000-0000-0000AE320000}"/>
    <cellStyle name="20% - Accent4 3 3 2 2 4 4" xfId="16818" xr:uid="{00000000-0005-0000-0000-0000AF320000}"/>
    <cellStyle name="20% - Accent4 3 3 2 2 5" xfId="12984" xr:uid="{00000000-0005-0000-0000-0000B0320000}"/>
    <cellStyle name="20% - Accent4 3 3 2 2 5 2" xfId="29569" xr:uid="{00000000-0005-0000-0000-0000B1320000}"/>
    <cellStyle name="20% - Accent4 3 3 2 2 6" xfId="21381" xr:uid="{00000000-0005-0000-0000-0000B2320000}"/>
    <cellStyle name="20% - Accent4 3 3 2 2 6 2" xfId="35815" xr:uid="{00000000-0005-0000-0000-0000B3320000}"/>
    <cellStyle name="20% - Accent4 3 3 2 2 7" xfId="27246" xr:uid="{00000000-0005-0000-0000-0000B4320000}"/>
    <cellStyle name="20% - Accent4 3 3 2 2 8" xfId="42549" xr:uid="{00000000-0005-0000-0000-0000B5320000}"/>
    <cellStyle name="20% - Accent4 3 3 2 2 9" xfId="46084" xr:uid="{00000000-0005-0000-0000-0000B6320000}"/>
    <cellStyle name="20% - Accent4 3 3 2 3" xfId="3066" xr:uid="{00000000-0005-0000-0000-0000B7320000}"/>
    <cellStyle name="20% - Accent4 3 3 2 3 2" xfId="6720" xr:uid="{00000000-0005-0000-0000-0000B8320000}"/>
    <cellStyle name="20% - Accent4 3 3 2 3 2 2" xfId="31997" xr:uid="{00000000-0005-0000-0000-0000B9320000}"/>
    <cellStyle name="20% - Accent4 3 3 2 3 2 3" xfId="17630" xr:uid="{00000000-0005-0000-0000-0000BA320000}"/>
    <cellStyle name="20% - Accent4 3 3 2 3 3" xfId="10255" xr:uid="{00000000-0005-0000-0000-0000BB320000}"/>
    <cellStyle name="20% - Accent4 3 3 2 3 3 2" xfId="35817" xr:uid="{00000000-0005-0000-0000-0000BC320000}"/>
    <cellStyle name="20% - Accent4 3 3 2 3 3 3" xfId="21383" xr:uid="{00000000-0005-0000-0000-0000BD320000}"/>
    <cellStyle name="20% - Accent4 3 3 2 3 4" xfId="13795" xr:uid="{00000000-0005-0000-0000-0000BE320000}"/>
    <cellStyle name="20% - Accent4 3 3 2 3 5" xfId="43360" xr:uid="{00000000-0005-0000-0000-0000BF320000}"/>
    <cellStyle name="20% - Accent4 3 3 2 3 6" xfId="46895" xr:uid="{00000000-0005-0000-0000-0000C0320000}"/>
    <cellStyle name="20% - Accent4 3 3 2 3 7" xfId="50430" xr:uid="{00000000-0005-0000-0000-0000C1320000}"/>
    <cellStyle name="20% - Accent4 3 3 2 4" xfId="5106" xr:uid="{00000000-0005-0000-0000-0000C2320000}"/>
    <cellStyle name="20% - Accent4 3 3 2 4 2" xfId="25472" xr:uid="{00000000-0005-0000-0000-0000C3320000}"/>
    <cellStyle name="20% - Accent4 3 3 2 4 2 2" xfId="40103" xr:uid="{00000000-0005-0000-0000-0000C4320000}"/>
    <cellStyle name="20% - Accent4 3 3 2 4 3" xfId="33613" xr:uid="{00000000-0005-0000-0000-0000C5320000}"/>
    <cellStyle name="20% - Accent4 3 3 2 4 4" xfId="19246" xr:uid="{00000000-0005-0000-0000-0000C6320000}"/>
    <cellStyle name="20% - Accent4 3 3 2 5" xfId="8641" xr:uid="{00000000-0005-0000-0000-0000C7320000}"/>
    <cellStyle name="20% - Accent4 3 3 2 5 2" xfId="24119" xr:uid="{00000000-0005-0000-0000-0000C8320000}"/>
    <cellStyle name="20% - Accent4 3 3 2 5 2 2" xfId="38750" xr:uid="{00000000-0005-0000-0000-0000C9320000}"/>
    <cellStyle name="20% - Accent4 3 3 2 5 3" xfId="30381" xr:uid="{00000000-0005-0000-0000-0000CA320000}"/>
    <cellStyle name="20% - Accent4 3 3 2 5 4" xfId="16014" xr:uid="{00000000-0005-0000-0000-0000CB320000}"/>
    <cellStyle name="20% - Accent4 3 3 2 6" xfId="12180" xr:uid="{00000000-0005-0000-0000-0000CC320000}"/>
    <cellStyle name="20% - Accent4 3 3 2 6 2" xfId="28765" xr:uid="{00000000-0005-0000-0000-0000CD320000}"/>
    <cellStyle name="20% - Accent4 3 3 2 7" xfId="21380" xr:uid="{00000000-0005-0000-0000-0000CE320000}"/>
    <cellStyle name="20% - Accent4 3 3 2 7 2" xfId="35814" xr:uid="{00000000-0005-0000-0000-0000CF320000}"/>
    <cellStyle name="20% - Accent4 3 3 2 8" xfId="27245" xr:uid="{00000000-0005-0000-0000-0000D0320000}"/>
    <cellStyle name="20% - Accent4 3 3 2 9" xfId="41746" xr:uid="{00000000-0005-0000-0000-0000D1320000}"/>
    <cellStyle name="20% - Accent4 3 3 3" xfId="1684" xr:uid="{00000000-0005-0000-0000-0000D2320000}"/>
    <cellStyle name="20% - Accent4 3 3 3 10" xfId="45563" xr:uid="{00000000-0005-0000-0000-0000D3320000}"/>
    <cellStyle name="20% - Accent4 3 3 3 11" xfId="49098" xr:uid="{00000000-0005-0000-0000-0000D4320000}"/>
    <cellStyle name="20% - Accent4 3 3 3 2" xfId="2532" xr:uid="{00000000-0005-0000-0000-0000D5320000}"/>
    <cellStyle name="20% - Accent4 3 3 3 2 10" xfId="49900" xr:uid="{00000000-0005-0000-0000-0000D6320000}"/>
    <cellStyle name="20% - Accent4 3 3 3 2 2" xfId="4152" xr:uid="{00000000-0005-0000-0000-0000D7320000}"/>
    <cellStyle name="20% - Accent4 3 3 3 2 2 2" xfId="7806" xr:uid="{00000000-0005-0000-0000-0000D8320000}"/>
    <cellStyle name="20% - Accent4 3 3 3 2 2 2 2" xfId="33083" xr:uid="{00000000-0005-0000-0000-0000D9320000}"/>
    <cellStyle name="20% - Accent4 3 3 3 2 2 2 3" xfId="18716" xr:uid="{00000000-0005-0000-0000-0000DA320000}"/>
    <cellStyle name="20% - Accent4 3 3 3 2 2 3" xfId="11341" xr:uid="{00000000-0005-0000-0000-0000DB320000}"/>
    <cellStyle name="20% - Accent4 3 3 3 2 2 3 2" xfId="35820" xr:uid="{00000000-0005-0000-0000-0000DC320000}"/>
    <cellStyle name="20% - Accent4 3 3 3 2 2 3 3" xfId="21386" xr:uid="{00000000-0005-0000-0000-0000DD320000}"/>
    <cellStyle name="20% - Accent4 3 3 3 2 2 4" xfId="14881" xr:uid="{00000000-0005-0000-0000-0000DE320000}"/>
    <cellStyle name="20% - Accent4 3 3 3 2 2 5" xfId="44446" xr:uid="{00000000-0005-0000-0000-0000DF320000}"/>
    <cellStyle name="20% - Accent4 3 3 3 2 2 6" xfId="47981" xr:uid="{00000000-0005-0000-0000-0000E0320000}"/>
    <cellStyle name="20% - Accent4 3 3 3 2 2 7" xfId="51516" xr:uid="{00000000-0005-0000-0000-0000E1320000}"/>
    <cellStyle name="20% - Accent4 3 3 3 2 3" xfId="6190" xr:uid="{00000000-0005-0000-0000-0000E2320000}"/>
    <cellStyle name="20% - Accent4 3 3 3 2 3 2" xfId="26555" xr:uid="{00000000-0005-0000-0000-0000E3320000}"/>
    <cellStyle name="20% - Accent4 3 3 3 2 3 2 2" xfId="41186" xr:uid="{00000000-0005-0000-0000-0000E4320000}"/>
    <cellStyle name="20% - Accent4 3 3 3 2 3 3" xfId="34699" xr:uid="{00000000-0005-0000-0000-0000E5320000}"/>
    <cellStyle name="20% - Accent4 3 3 3 2 3 4" xfId="20332" xr:uid="{00000000-0005-0000-0000-0000E6320000}"/>
    <cellStyle name="20% - Accent4 3 3 3 2 4" xfId="9725" xr:uid="{00000000-0005-0000-0000-0000E7320000}"/>
    <cellStyle name="20% - Accent4 3 3 3 2 4 2" xfId="25204" xr:uid="{00000000-0005-0000-0000-0000E8320000}"/>
    <cellStyle name="20% - Accent4 3 3 3 2 4 2 2" xfId="39835" xr:uid="{00000000-0005-0000-0000-0000E9320000}"/>
    <cellStyle name="20% - Accent4 3 3 3 2 4 3" xfId="31467" xr:uid="{00000000-0005-0000-0000-0000EA320000}"/>
    <cellStyle name="20% - Accent4 3 3 3 2 4 4" xfId="17100" xr:uid="{00000000-0005-0000-0000-0000EB320000}"/>
    <cellStyle name="20% - Accent4 3 3 3 2 5" xfId="13265" xr:uid="{00000000-0005-0000-0000-0000EC320000}"/>
    <cellStyle name="20% - Accent4 3 3 3 2 5 2" xfId="29851" xr:uid="{00000000-0005-0000-0000-0000ED320000}"/>
    <cellStyle name="20% - Accent4 3 3 3 2 6" xfId="21385" xr:uid="{00000000-0005-0000-0000-0000EE320000}"/>
    <cellStyle name="20% - Accent4 3 3 3 2 6 2" xfId="35819" xr:uid="{00000000-0005-0000-0000-0000EF320000}"/>
    <cellStyle name="20% - Accent4 3 3 3 2 7" xfId="27248" xr:uid="{00000000-0005-0000-0000-0000F0320000}"/>
    <cellStyle name="20% - Accent4 3 3 3 2 8" xfId="42830" xr:uid="{00000000-0005-0000-0000-0000F1320000}"/>
    <cellStyle name="20% - Accent4 3 3 3 2 9" xfId="46365" xr:uid="{00000000-0005-0000-0000-0000F2320000}"/>
    <cellStyle name="20% - Accent4 3 3 3 3" xfId="3348" xr:uid="{00000000-0005-0000-0000-0000F3320000}"/>
    <cellStyle name="20% - Accent4 3 3 3 3 2" xfId="7002" xr:uid="{00000000-0005-0000-0000-0000F4320000}"/>
    <cellStyle name="20% - Accent4 3 3 3 3 2 2" xfId="32279" xr:uid="{00000000-0005-0000-0000-0000F5320000}"/>
    <cellStyle name="20% - Accent4 3 3 3 3 2 3" xfId="17912" xr:uid="{00000000-0005-0000-0000-0000F6320000}"/>
    <cellStyle name="20% - Accent4 3 3 3 3 3" xfId="10537" xr:uid="{00000000-0005-0000-0000-0000F7320000}"/>
    <cellStyle name="20% - Accent4 3 3 3 3 3 2" xfId="35821" xr:uid="{00000000-0005-0000-0000-0000F8320000}"/>
    <cellStyle name="20% - Accent4 3 3 3 3 3 3" xfId="21387" xr:uid="{00000000-0005-0000-0000-0000F9320000}"/>
    <cellStyle name="20% - Accent4 3 3 3 3 4" xfId="14077" xr:uid="{00000000-0005-0000-0000-0000FA320000}"/>
    <cellStyle name="20% - Accent4 3 3 3 3 5" xfId="43642" xr:uid="{00000000-0005-0000-0000-0000FB320000}"/>
    <cellStyle name="20% - Accent4 3 3 3 3 6" xfId="47177" xr:uid="{00000000-0005-0000-0000-0000FC320000}"/>
    <cellStyle name="20% - Accent4 3 3 3 3 7" xfId="50712" xr:uid="{00000000-0005-0000-0000-0000FD320000}"/>
    <cellStyle name="20% - Accent4 3 3 3 4" xfId="5388" xr:uid="{00000000-0005-0000-0000-0000FE320000}"/>
    <cellStyle name="20% - Accent4 3 3 3 4 2" xfId="25753" xr:uid="{00000000-0005-0000-0000-0000FF320000}"/>
    <cellStyle name="20% - Accent4 3 3 3 4 2 2" xfId="40384" xr:uid="{00000000-0005-0000-0000-000000330000}"/>
    <cellStyle name="20% - Accent4 3 3 3 4 3" xfId="33895" xr:uid="{00000000-0005-0000-0000-000001330000}"/>
    <cellStyle name="20% - Accent4 3 3 3 4 4" xfId="19528" xr:uid="{00000000-0005-0000-0000-000002330000}"/>
    <cellStyle name="20% - Accent4 3 3 3 5" xfId="8923" xr:uid="{00000000-0005-0000-0000-000003330000}"/>
    <cellStyle name="20% - Accent4 3 3 3 5 2" xfId="24401" xr:uid="{00000000-0005-0000-0000-000004330000}"/>
    <cellStyle name="20% - Accent4 3 3 3 5 2 2" xfId="39032" xr:uid="{00000000-0005-0000-0000-000005330000}"/>
    <cellStyle name="20% - Accent4 3 3 3 5 3" xfId="30663" xr:uid="{00000000-0005-0000-0000-000006330000}"/>
    <cellStyle name="20% - Accent4 3 3 3 5 4" xfId="16296" xr:uid="{00000000-0005-0000-0000-000007330000}"/>
    <cellStyle name="20% - Accent4 3 3 3 6" xfId="12462" xr:uid="{00000000-0005-0000-0000-000008330000}"/>
    <cellStyle name="20% - Accent4 3 3 3 6 2" xfId="29047" xr:uid="{00000000-0005-0000-0000-000009330000}"/>
    <cellStyle name="20% - Accent4 3 3 3 7" xfId="21384" xr:uid="{00000000-0005-0000-0000-00000A330000}"/>
    <cellStyle name="20% - Accent4 3 3 3 7 2" xfId="35818" xr:uid="{00000000-0005-0000-0000-00000B330000}"/>
    <cellStyle name="20% - Accent4 3 3 3 8" xfId="27247" xr:uid="{00000000-0005-0000-0000-00000C330000}"/>
    <cellStyle name="20% - Accent4 3 3 3 9" xfId="42028" xr:uid="{00000000-0005-0000-0000-00000D330000}"/>
    <cellStyle name="20% - Accent4 3 3 4" xfId="1988" xr:uid="{00000000-0005-0000-0000-00000E330000}"/>
    <cellStyle name="20% - Accent4 3 3 4 10" xfId="49357" xr:uid="{00000000-0005-0000-0000-00000F330000}"/>
    <cellStyle name="20% - Accent4 3 3 4 2" xfId="3608" xr:uid="{00000000-0005-0000-0000-000010330000}"/>
    <cellStyle name="20% - Accent4 3 3 4 2 2" xfId="7262" xr:uid="{00000000-0005-0000-0000-000011330000}"/>
    <cellStyle name="20% - Accent4 3 3 4 2 2 2" xfId="32539" xr:uid="{00000000-0005-0000-0000-000012330000}"/>
    <cellStyle name="20% - Accent4 3 3 4 2 2 3" xfId="18172" xr:uid="{00000000-0005-0000-0000-000013330000}"/>
    <cellStyle name="20% - Accent4 3 3 4 2 3" xfId="10797" xr:uid="{00000000-0005-0000-0000-000014330000}"/>
    <cellStyle name="20% - Accent4 3 3 4 2 3 2" xfId="35823" xr:uid="{00000000-0005-0000-0000-000015330000}"/>
    <cellStyle name="20% - Accent4 3 3 4 2 3 3" xfId="21389" xr:uid="{00000000-0005-0000-0000-000016330000}"/>
    <cellStyle name="20% - Accent4 3 3 4 2 4" xfId="14337" xr:uid="{00000000-0005-0000-0000-000017330000}"/>
    <cellStyle name="20% - Accent4 3 3 4 2 5" xfId="43902" xr:uid="{00000000-0005-0000-0000-000018330000}"/>
    <cellStyle name="20% - Accent4 3 3 4 2 6" xfId="47437" xr:uid="{00000000-0005-0000-0000-000019330000}"/>
    <cellStyle name="20% - Accent4 3 3 4 2 7" xfId="50972" xr:uid="{00000000-0005-0000-0000-00001A330000}"/>
    <cellStyle name="20% - Accent4 3 3 4 3" xfId="5647" xr:uid="{00000000-0005-0000-0000-00001B330000}"/>
    <cellStyle name="20% - Accent4 3 3 4 3 2" xfId="26012" xr:uid="{00000000-0005-0000-0000-00001C330000}"/>
    <cellStyle name="20% - Accent4 3 3 4 3 2 2" xfId="40643" xr:uid="{00000000-0005-0000-0000-00001D330000}"/>
    <cellStyle name="20% - Accent4 3 3 4 3 3" xfId="34155" xr:uid="{00000000-0005-0000-0000-00001E330000}"/>
    <cellStyle name="20% - Accent4 3 3 4 3 4" xfId="19788" xr:uid="{00000000-0005-0000-0000-00001F330000}"/>
    <cellStyle name="20% - Accent4 3 3 4 4" xfId="9182" xr:uid="{00000000-0005-0000-0000-000020330000}"/>
    <cellStyle name="20% - Accent4 3 3 4 4 2" xfId="24661" xr:uid="{00000000-0005-0000-0000-000021330000}"/>
    <cellStyle name="20% - Accent4 3 3 4 4 2 2" xfId="39292" xr:uid="{00000000-0005-0000-0000-000022330000}"/>
    <cellStyle name="20% - Accent4 3 3 4 4 3" xfId="30923" xr:uid="{00000000-0005-0000-0000-000023330000}"/>
    <cellStyle name="20% - Accent4 3 3 4 4 4" xfId="16556" xr:uid="{00000000-0005-0000-0000-000024330000}"/>
    <cellStyle name="20% - Accent4 3 3 4 5" xfId="12722" xr:uid="{00000000-0005-0000-0000-000025330000}"/>
    <cellStyle name="20% - Accent4 3 3 4 5 2" xfId="29307" xr:uid="{00000000-0005-0000-0000-000026330000}"/>
    <cellStyle name="20% - Accent4 3 3 4 6" xfId="21388" xr:uid="{00000000-0005-0000-0000-000027330000}"/>
    <cellStyle name="20% - Accent4 3 3 4 6 2" xfId="35822" xr:uid="{00000000-0005-0000-0000-000028330000}"/>
    <cellStyle name="20% - Accent4 3 3 4 7" xfId="27249" xr:uid="{00000000-0005-0000-0000-000029330000}"/>
    <cellStyle name="20% - Accent4 3 3 4 8" xfId="42287" xr:uid="{00000000-0005-0000-0000-00002A330000}"/>
    <cellStyle name="20% - Accent4 3 3 4 9" xfId="45822" xr:uid="{00000000-0005-0000-0000-00002B330000}"/>
    <cellStyle name="20% - Accent4 3 3 5" xfId="2803" xr:uid="{00000000-0005-0000-0000-00002C330000}"/>
    <cellStyle name="20% - Accent4 3 3 5 2" xfId="6457" xr:uid="{00000000-0005-0000-0000-00002D330000}"/>
    <cellStyle name="20% - Accent4 3 3 5 2 2" xfId="31734" xr:uid="{00000000-0005-0000-0000-00002E330000}"/>
    <cellStyle name="20% - Accent4 3 3 5 2 3" xfId="17367" xr:uid="{00000000-0005-0000-0000-00002F330000}"/>
    <cellStyle name="20% - Accent4 3 3 5 3" xfId="9992" xr:uid="{00000000-0005-0000-0000-000030330000}"/>
    <cellStyle name="20% - Accent4 3 3 5 3 2" xfId="35824" xr:uid="{00000000-0005-0000-0000-000031330000}"/>
    <cellStyle name="20% - Accent4 3 3 5 3 3" xfId="21390" xr:uid="{00000000-0005-0000-0000-000032330000}"/>
    <cellStyle name="20% - Accent4 3 3 5 4" xfId="13532" xr:uid="{00000000-0005-0000-0000-000033330000}"/>
    <cellStyle name="20% - Accent4 3 3 5 5" xfId="43097" xr:uid="{00000000-0005-0000-0000-000034330000}"/>
    <cellStyle name="20% - Accent4 3 3 5 6" xfId="46632" xr:uid="{00000000-0005-0000-0000-000035330000}"/>
    <cellStyle name="20% - Accent4 3 3 5 7" xfId="50167" xr:uid="{00000000-0005-0000-0000-000036330000}"/>
    <cellStyle name="20% - Accent4 3 3 6" xfId="4425" xr:uid="{00000000-0005-0000-0000-000037330000}"/>
    <cellStyle name="20% - Accent4 3 3 6 2" xfId="8078" xr:uid="{00000000-0005-0000-0000-000038330000}"/>
    <cellStyle name="20% - Accent4 3 3 6 2 2" xfId="33350" xr:uid="{00000000-0005-0000-0000-000039330000}"/>
    <cellStyle name="20% - Accent4 3 3 6 2 3" xfId="18983" xr:uid="{00000000-0005-0000-0000-00003A330000}"/>
    <cellStyle name="20% - Accent4 3 3 6 3" xfId="11613" xr:uid="{00000000-0005-0000-0000-00003B330000}"/>
    <cellStyle name="20% - Accent4 3 3 6 3 2" xfId="35825" xr:uid="{00000000-0005-0000-0000-00003C330000}"/>
    <cellStyle name="20% - Accent4 3 3 6 3 3" xfId="21391" xr:uid="{00000000-0005-0000-0000-00003D330000}"/>
    <cellStyle name="20% - Accent4 3 3 6 4" xfId="15153" xr:uid="{00000000-0005-0000-0000-00003E330000}"/>
    <cellStyle name="20% - Accent4 3 3 6 5" xfId="44718" xr:uid="{00000000-0005-0000-0000-00003F330000}"/>
    <cellStyle name="20% - Accent4 3 3 6 6" xfId="48253" xr:uid="{00000000-0005-0000-0000-000040330000}"/>
    <cellStyle name="20% - Accent4 3 3 6 7" xfId="51788" xr:uid="{00000000-0005-0000-0000-000041330000}"/>
    <cellStyle name="20% - Accent4 3 3 7" xfId="4844" xr:uid="{00000000-0005-0000-0000-000042330000}"/>
    <cellStyle name="20% - Accent4 3 3 7 2" xfId="23856" xr:uid="{00000000-0005-0000-0000-000043330000}"/>
    <cellStyle name="20% - Accent4 3 3 7 2 2" xfId="38487" xr:uid="{00000000-0005-0000-0000-000044330000}"/>
    <cellStyle name="20% - Accent4 3 3 7 3" xfId="30118" xr:uid="{00000000-0005-0000-0000-000045330000}"/>
    <cellStyle name="20% - Accent4 3 3 7 4" xfId="15751" xr:uid="{00000000-0005-0000-0000-000046330000}"/>
    <cellStyle name="20% - Accent4 3 3 8" xfId="8379" xr:uid="{00000000-0005-0000-0000-000047330000}"/>
    <cellStyle name="20% - Accent4 3 3 8 2" xfId="28502" xr:uid="{00000000-0005-0000-0000-000048330000}"/>
    <cellStyle name="20% - Accent4 3 3 8 3" xfId="15484" xr:uid="{00000000-0005-0000-0000-000049330000}"/>
    <cellStyle name="20% - Accent4 3 3 9" xfId="11918" xr:uid="{00000000-0005-0000-0000-00004A330000}"/>
    <cellStyle name="20% - Accent4 3 3 9 2" xfId="35813" xr:uid="{00000000-0005-0000-0000-00004B330000}"/>
    <cellStyle name="20% - Accent4 3 4" xfId="156" xr:uid="{00000000-0005-0000-0000-00004C330000}"/>
    <cellStyle name="20% - Accent4 3 4 10" xfId="45264" xr:uid="{00000000-0005-0000-0000-00004D330000}"/>
    <cellStyle name="20% - Accent4 3 4 11" xfId="48799" xr:uid="{00000000-0005-0000-0000-00004E330000}"/>
    <cellStyle name="20% - Accent4 3 4 12" xfId="52144" xr:uid="{00000000-0005-0000-0000-00004F330000}"/>
    <cellStyle name="20% - Accent4 3 4 13" xfId="1384" xr:uid="{00000000-0005-0000-0000-000050330000}"/>
    <cellStyle name="20% - Accent4 3 4 2" xfId="157" xr:uid="{00000000-0005-0000-0000-000051330000}"/>
    <cellStyle name="20% - Accent4 3 4 2 10" xfId="49602" xr:uid="{00000000-0005-0000-0000-000052330000}"/>
    <cellStyle name="20% - Accent4 3 4 2 11" xfId="52145" xr:uid="{00000000-0005-0000-0000-000053330000}"/>
    <cellStyle name="20% - Accent4 3 4 2 12" xfId="2233" xr:uid="{00000000-0005-0000-0000-000054330000}"/>
    <cellStyle name="20% - Accent4 3 4 2 2" xfId="3853" xr:uid="{00000000-0005-0000-0000-000055330000}"/>
    <cellStyle name="20% - Accent4 3 4 2 2 2" xfId="7507" xr:uid="{00000000-0005-0000-0000-000056330000}"/>
    <cellStyle name="20% - Accent4 3 4 2 2 2 2" xfId="32784" xr:uid="{00000000-0005-0000-0000-000057330000}"/>
    <cellStyle name="20% - Accent4 3 4 2 2 2 3" xfId="18417" xr:uid="{00000000-0005-0000-0000-000058330000}"/>
    <cellStyle name="20% - Accent4 3 4 2 2 3" xfId="11042" xr:uid="{00000000-0005-0000-0000-000059330000}"/>
    <cellStyle name="20% - Accent4 3 4 2 2 3 2" xfId="35828" xr:uid="{00000000-0005-0000-0000-00005A330000}"/>
    <cellStyle name="20% - Accent4 3 4 2 2 3 3" xfId="21394" xr:uid="{00000000-0005-0000-0000-00005B330000}"/>
    <cellStyle name="20% - Accent4 3 4 2 2 4" xfId="14582" xr:uid="{00000000-0005-0000-0000-00005C330000}"/>
    <cellStyle name="20% - Accent4 3 4 2 2 5" xfId="44147" xr:uid="{00000000-0005-0000-0000-00005D330000}"/>
    <cellStyle name="20% - Accent4 3 4 2 2 6" xfId="47682" xr:uid="{00000000-0005-0000-0000-00005E330000}"/>
    <cellStyle name="20% - Accent4 3 4 2 2 7" xfId="51217" xr:uid="{00000000-0005-0000-0000-00005F330000}"/>
    <cellStyle name="20% - Accent4 3 4 2 3" xfId="5892" xr:uid="{00000000-0005-0000-0000-000060330000}"/>
    <cellStyle name="20% - Accent4 3 4 2 3 2" xfId="26257" xr:uid="{00000000-0005-0000-0000-000061330000}"/>
    <cellStyle name="20% - Accent4 3 4 2 3 2 2" xfId="40888" xr:uid="{00000000-0005-0000-0000-000062330000}"/>
    <cellStyle name="20% - Accent4 3 4 2 3 3" xfId="34400" xr:uid="{00000000-0005-0000-0000-000063330000}"/>
    <cellStyle name="20% - Accent4 3 4 2 3 4" xfId="20033" xr:uid="{00000000-0005-0000-0000-000064330000}"/>
    <cellStyle name="20% - Accent4 3 4 2 4" xfId="9427" xr:uid="{00000000-0005-0000-0000-000065330000}"/>
    <cellStyle name="20% - Accent4 3 4 2 4 2" xfId="24906" xr:uid="{00000000-0005-0000-0000-000066330000}"/>
    <cellStyle name="20% - Accent4 3 4 2 4 2 2" xfId="39537" xr:uid="{00000000-0005-0000-0000-000067330000}"/>
    <cellStyle name="20% - Accent4 3 4 2 4 3" xfId="31168" xr:uid="{00000000-0005-0000-0000-000068330000}"/>
    <cellStyle name="20% - Accent4 3 4 2 4 4" xfId="16801" xr:uid="{00000000-0005-0000-0000-000069330000}"/>
    <cellStyle name="20% - Accent4 3 4 2 5" xfId="12967" xr:uid="{00000000-0005-0000-0000-00006A330000}"/>
    <cellStyle name="20% - Accent4 3 4 2 5 2" xfId="29552" xr:uid="{00000000-0005-0000-0000-00006B330000}"/>
    <cellStyle name="20% - Accent4 3 4 2 6" xfId="21393" xr:uid="{00000000-0005-0000-0000-00006C330000}"/>
    <cellStyle name="20% - Accent4 3 4 2 6 2" xfId="35827" xr:uid="{00000000-0005-0000-0000-00006D330000}"/>
    <cellStyle name="20% - Accent4 3 4 2 7" xfId="27251" xr:uid="{00000000-0005-0000-0000-00006E330000}"/>
    <cellStyle name="20% - Accent4 3 4 2 8" xfId="42532" xr:uid="{00000000-0005-0000-0000-00006F330000}"/>
    <cellStyle name="20% - Accent4 3 4 2 9" xfId="46067" xr:uid="{00000000-0005-0000-0000-000070330000}"/>
    <cellStyle name="20% - Accent4 3 4 3" xfId="3049" xr:uid="{00000000-0005-0000-0000-000071330000}"/>
    <cellStyle name="20% - Accent4 3 4 3 2" xfId="6703" xr:uid="{00000000-0005-0000-0000-000072330000}"/>
    <cellStyle name="20% - Accent4 3 4 3 2 2" xfId="31980" xr:uid="{00000000-0005-0000-0000-000073330000}"/>
    <cellStyle name="20% - Accent4 3 4 3 2 3" xfId="17613" xr:uid="{00000000-0005-0000-0000-000074330000}"/>
    <cellStyle name="20% - Accent4 3 4 3 3" xfId="10238" xr:uid="{00000000-0005-0000-0000-000075330000}"/>
    <cellStyle name="20% - Accent4 3 4 3 3 2" xfId="35829" xr:uid="{00000000-0005-0000-0000-000076330000}"/>
    <cellStyle name="20% - Accent4 3 4 3 3 3" xfId="21395" xr:uid="{00000000-0005-0000-0000-000077330000}"/>
    <cellStyle name="20% - Accent4 3 4 3 4" xfId="13778" xr:uid="{00000000-0005-0000-0000-000078330000}"/>
    <cellStyle name="20% - Accent4 3 4 3 5" xfId="43343" xr:uid="{00000000-0005-0000-0000-000079330000}"/>
    <cellStyle name="20% - Accent4 3 4 3 6" xfId="46878" xr:uid="{00000000-0005-0000-0000-00007A330000}"/>
    <cellStyle name="20% - Accent4 3 4 3 7" xfId="50413" xr:uid="{00000000-0005-0000-0000-00007B330000}"/>
    <cellStyle name="20% - Accent4 3 4 4" xfId="5089" xr:uid="{00000000-0005-0000-0000-00007C330000}"/>
    <cellStyle name="20% - Accent4 3 4 4 2" xfId="25455" xr:uid="{00000000-0005-0000-0000-00007D330000}"/>
    <cellStyle name="20% - Accent4 3 4 4 2 2" xfId="40086" xr:uid="{00000000-0005-0000-0000-00007E330000}"/>
    <cellStyle name="20% - Accent4 3 4 4 3" xfId="33596" xr:uid="{00000000-0005-0000-0000-00007F330000}"/>
    <cellStyle name="20% - Accent4 3 4 4 4" xfId="19229" xr:uid="{00000000-0005-0000-0000-000080330000}"/>
    <cellStyle name="20% - Accent4 3 4 5" xfId="8624" xr:uid="{00000000-0005-0000-0000-000081330000}"/>
    <cellStyle name="20% - Accent4 3 4 5 2" xfId="24102" xr:uid="{00000000-0005-0000-0000-000082330000}"/>
    <cellStyle name="20% - Accent4 3 4 5 2 2" xfId="38733" xr:uid="{00000000-0005-0000-0000-000083330000}"/>
    <cellStyle name="20% - Accent4 3 4 5 3" xfId="30364" xr:uid="{00000000-0005-0000-0000-000084330000}"/>
    <cellStyle name="20% - Accent4 3 4 5 4" xfId="15997" xr:uid="{00000000-0005-0000-0000-000085330000}"/>
    <cellStyle name="20% - Accent4 3 4 6" xfId="12163" xr:uid="{00000000-0005-0000-0000-000086330000}"/>
    <cellStyle name="20% - Accent4 3 4 6 2" xfId="28748" xr:uid="{00000000-0005-0000-0000-000087330000}"/>
    <cellStyle name="20% - Accent4 3 4 7" xfId="21392" xr:uid="{00000000-0005-0000-0000-000088330000}"/>
    <cellStyle name="20% - Accent4 3 4 7 2" xfId="35826" xr:uid="{00000000-0005-0000-0000-000089330000}"/>
    <cellStyle name="20% - Accent4 3 4 8" xfId="27250" xr:uid="{00000000-0005-0000-0000-00008A330000}"/>
    <cellStyle name="20% - Accent4 3 4 9" xfId="41729" xr:uid="{00000000-0005-0000-0000-00008B330000}"/>
    <cellStyle name="20% - Accent4 3 5" xfId="158" xr:uid="{00000000-0005-0000-0000-00008C330000}"/>
    <cellStyle name="20% - Accent4 3 5 10" xfId="45537" xr:uid="{00000000-0005-0000-0000-00008D330000}"/>
    <cellStyle name="20% - Accent4 3 5 11" xfId="49072" xr:uid="{00000000-0005-0000-0000-00008E330000}"/>
    <cellStyle name="20% - Accent4 3 5 12" xfId="52146" xr:uid="{00000000-0005-0000-0000-00008F330000}"/>
    <cellStyle name="20% - Accent4 3 5 13" xfId="1658" xr:uid="{00000000-0005-0000-0000-000090330000}"/>
    <cellStyle name="20% - Accent4 3 5 2" xfId="159" xr:uid="{00000000-0005-0000-0000-000091330000}"/>
    <cellStyle name="20% - Accent4 3 5 2 10" xfId="49874" xr:uid="{00000000-0005-0000-0000-000092330000}"/>
    <cellStyle name="20% - Accent4 3 5 2 11" xfId="52147" xr:uid="{00000000-0005-0000-0000-000093330000}"/>
    <cellStyle name="20% - Accent4 3 5 2 12" xfId="2506" xr:uid="{00000000-0005-0000-0000-000094330000}"/>
    <cellStyle name="20% - Accent4 3 5 2 2" xfId="4126" xr:uid="{00000000-0005-0000-0000-000095330000}"/>
    <cellStyle name="20% - Accent4 3 5 2 2 2" xfId="7780" xr:uid="{00000000-0005-0000-0000-000096330000}"/>
    <cellStyle name="20% - Accent4 3 5 2 2 2 2" xfId="33057" xr:uid="{00000000-0005-0000-0000-000097330000}"/>
    <cellStyle name="20% - Accent4 3 5 2 2 2 3" xfId="18690" xr:uid="{00000000-0005-0000-0000-000098330000}"/>
    <cellStyle name="20% - Accent4 3 5 2 2 3" xfId="11315" xr:uid="{00000000-0005-0000-0000-000099330000}"/>
    <cellStyle name="20% - Accent4 3 5 2 2 3 2" xfId="35832" xr:uid="{00000000-0005-0000-0000-00009A330000}"/>
    <cellStyle name="20% - Accent4 3 5 2 2 3 3" xfId="21398" xr:uid="{00000000-0005-0000-0000-00009B330000}"/>
    <cellStyle name="20% - Accent4 3 5 2 2 4" xfId="14855" xr:uid="{00000000-0005-0000-0000-00009C330000}"/>
    <cellStyle name="20% - Accent4 3 5 2 2 5" xfId="44420" xr:uid="{00000000-0005-0000-0000-00009D330000}"/>
    <cellStyle name="20% - Accent4 3 5 2 2 6" xfId="47955" xr:uid="{00000000-0005-0000-0000-00009E330000}"/>
    <cellStyle name="20% - Accent4 3 5 2 2 7" xfId="51490" xr:uid="{00000000-0005-0000-0000-00009F330000}"/>
    <cellStyle name="20% - Accent4 3 5 2 3" xfId="6164" xr:uid="{00000000-0005-0000-0000-0000A0330000}"/>
    <cellStyle name="20% - Accent4 3 5 2 3 2" xfId="26529" xr:uid="{00000000-0005-0000-0000-0000A1330000}"/>
    <cellStyle name="20% - Accent4 3 5 2 3 2 2" xfId="41160" xr:uid="{00000000-0005-0000-0000-0000A2330000}"/>
    <cellStyle name="20% - Accent4 3 5 2 3 3" xfId="34673" xr:uid="{00000000-0005-0000-0000-0000A3330000}"/>
    <cellStyle name="20% - Accent4 3 5 2 3 4" xfId="20306" xr:uid="{00000000-0005-0000-0000-0000A4330000}"/>
    <cellStyle name="20% - Accent4 3 5 2 4" xfId="9699" xr:uid="{00000000-0005-0000-0000-0000A5330000}"/>
    <cellStyle name="20% - Accent4 3 5 2 4 2" xfId="25178" xr:uid="{00000000-0005-0000-0000-0000A6330000}"/>
    <cellStyle name="20% - Accent4 3 5 2 4 2 2" xfId="39809" xr:uid="{00000000-0005-0000-0000-0000A7330000}"/>
    <cellStyle name="20% - Accent4 3 5 2 4 3" xfId="31441" xr:uid="{00000000-0005-0000-0000-0000A8330000}"/>
    <cellStyle name="20% - Accent4 3 5 2 4 4" xfId="17074" xr:uid="{00000000-0005-0000-0000-0000A9330000}"/>
    <cellStyle name="20% - Accent4 3 5 2 5" xfId="13239" xr:uid="{00000000-0005-0000-0000-0000AA330000}"/>
    <cellStyle name="20% - Accent4 3 5 2 5 2" xfId="29825" xr:uid="{00000000-0005-0000-0000-0000AB330000}"/>
    <cellStyle name="20% - Accent4 3 5 2 6" xfId="21397" xr:uid="{00000000-0005-0000-0000-0000AC330000}"/>
    <cellStyle name="20% - Accent4 3 5 2 6 2" xfId="35831" xr:uid="{00000000-0005-0000-0000-0000AD330000}"/>
    <cellStyle name="20% - Accent4 3 5 2 7" xfId="27253" xr:uid="{00000000-0005-0000-0000-0000AE330000}"/>
    <cellStyle name="20% - Accent4 3 5 2 8" xfId="42804" xr:uid="{00000000-0005-0000-0000-0000AF330000}"/>
    <cellStyle name="20% - Accent4 3 5 2 9" xfId="46339" xr:uid="{00000000-0005-0000-0000-0000B0330000}"/>
    <cellStyle name="20% - Accent4 3 5 3" xfId="3322" xr:uid="{00000000-0005-0000-0000-0000B1330000}"/>
    <cellStyle name="20% - Accent4 3 5 3 2" xfId="6976" xr:uid="{00000000-0005-0000-0000-0000B2330000}"/>
    <cellStyle name="20% - Accent4 3 5 3 2 2" xfId="32253" xr:uid="{00000000-0005-0000-0000-0000B3330000}"/>
    <cellStyle name="20% - Accent4 3 5 3 2 3" xfId="17886" xr:uid="{00000000-0005-0000-0000-0000B4330000}"/>
    <cellStyle name="20% - Accent4 3 5 3 3" xfId="10511" xr:uid="{00000000-0005-0000-0000-0000B5330000}"/>
    <cellStyle name="20% - Accent4 3 5 3 3 2" xfId="35833" xr:uid="{00000000-0005-0000-0000-0000B6330000}"/>
    <cellStyle name="20% - Accent4 3 5 3 3 3" xfId="21399" xr:uid="{00000000-0005-0000-0000-0000B7330000}"/>
    <cellStyle name="20% - Accent4 3 5 3 4" xfId="14051" xr:uid="{00000000-0005-0000-0000-0000B8330000}"/>
    <cellStyle name="20% - Accent4 3 5 3 5" xfId="43616" xr:uid="{00000000-0005-0000-0000-0000B9330000}"/>
    <cellStyle name="20% - Accent4 3 5 3 6" xfId="47151" xr:uid="{00000000-0005-0000-0000-0000BA330000}"/>
    <cellStyle name="20% - Accent4 3 5 3 7" xfId="50686" xr:uid="{00000000-0005-0000-0000-0000BB330000}"/>
    <cellStyle name="20% - Accent4 3 5 4" xfId="5362" xr:uid="{00000000-0005-0000-0000-0000BC330000}"/>
    <cellStyle name="20% - Accent4 3 5 4 2" xfId="25727" xr:uid="{00000000-0005-0000-0000-0000BD330000}"/>
    <cellStyle name="20% - Accent4 3 5 4 2 2" xfId="40358" xr:uid="{00000000-0005-0000-0000-0000BE330000}"/>
    <cellStyle name="20% - Accent4 3 5 4 3" xfId="33869" xr:uid="{00000000-0005-0000-0000-0000BF330000}"/>
    <cellStyle name="20% - Accent4 3 5 4 4" xfId="19502" xr:uid="{00000000-0005-0000-0000-0000C0330000}"/>
    <cellStyle name="20% - Accent4 3 5 5" xfId="8897" xr:uid="{00000000-0005-0000-0000-0000C1330000}"/>
    <cellStyle name="20% - Accent4 3 5 5 2" xfId="24375" xr:uid="{00000000-0005-0000-0000-0000C2330000}"/>
    <cellStyle name="20% - Accent4 3 5 5 2 2" xfId="39006" xr:uid="{00000000-0005-0000-0000-0000C3330000}"/>
    <cellStyle name="20% - Accent4 3 5 5 3" xfId="30637" xr:uid="{00000000-0005-0000-0000-0000C4330000}"/>
    <cellStyle name="20% - Accent4 3 5 5 4" xfId="16270" xr:uid="{00000000-0005-0000-0000-0000C5330000}"/>
    <cellStyle name="20% - Accent4 3 5 6" xfId="12436" xr:uid="{00000000-0005-0000-0000-0000C6330000}"/>
    <cellStyle name="20% - Accent4 3 5 6 2" xfId="29021" xr:uid="{00000000-0005-0000-0000-0000C7330000}"/>
    <cellStyle name="20% - Accent4 3 5 7" xfId="21396" xr:uid="{00000000-0005-0000-0000-0000C8330000}"/>
    <cellStyle name="20% - Accent4 3 5 7 2" xfId="35830" xr:uid="{00000000-0005-0000-0000-0000C9330000}"/>
    <cellStyle name="20% - Accent4 3 5 8" xfId="27252" xr:uid="{00000000-0005-0000-0000-0000CA330000}"/>
    <cellStyle name="20% - Accent4 3 5 9" xfId="42002" xr:uid="{00000000-0005-0000-0000-0000CB330000}"/>
    <cellStyle name="20% - Accent4 3 6" xfId="160" xr:uid="{00000000-0005-0000-0000-0000CC330000}"/>
    <cellStyle name="20% - Accent4 3 6 10" xfId="49340" xr:uid="{00000000-0005-0000-0000-0000CD330000}"/>
    <cellStyle name="20% - Accent4 3 6 11" xfId="52148" xr:uid="{00000000-0005-0000-0000-0000CE330000}"/>
    <cellStyle name="20% - Accent4 3 6 12" xfId="1971" xr:uid="{00000000-0005-0000-0000-0000CF330000}"/>
    <cellStyle name="20% - Accent4 3 6 2" xfId="161" xr:uid="{00000000-0005-0000-0000-0000D0330000}"/>
    <cellStyle name="20% - Accent4 3 6 2 2" xfId="7245" xr:uid="{00000000-0005-0000-0000-0000D1330000}"/>
    <cellStyle name="20% - Accent4 3 6 2 2 2" xfId="32522" xr:uid="{00000000-0005-0000-0000-0000D2330000}"/>
    <cellStyle name="20% - Accent4 3 6 2 2 3" xfId="18155" xr:uid="{00000000-0005-0000-0000-0000D3330000}"/>
    <cellStyle name="20% - Accent4 3 6 2 3" xfId="10780" xr:uid="{00000000-0005-0000-0000-0000D4330000}"/>
    <cellStyle name="20% - Accent4 3 6 2 3 2" xfId="35835" xr:uid="{00000000-0005-0000-0000-0000D5330000}"/>
    <cellStyle name="20% - Accent4 3 6 2 3 3" xfId="21401" xr:uid="{00000000-0005-0000-0000-0000D6330000}"/>
    <cellStyle name="20% - Accent4 3 6 2 4" xfId="14320" xr:uid="{00000000-0005-0000-0000-0000D7330000}"/>
    <cellStyle name="20% - Accent4 3 6 2 5" xfId="43885" xr:uid="{00000000-0005-0000-0000-0000D8330000}"/>
    <cellStyle name="20% - Accent4 3 6 2 6" xfId="47420" xr:uid="{00000000-0005-0000-0000-0000D9330000}"/>
    <cellStyle name="20% - Accent4 3 6 2 7" xfId="50955" xr:uid="{00000000-0005-0000-0000-0000DA330000}"/>
    <cellStyle name="20% - Accent4 3 6 2 8" xfId="52149" xr:uid="{00000000-0005-0000-0000-0000DB330000}"/>
    <cellStyle name="20% - Accent4 3 6 2 9" xfId="3591" xr:uid="{00000000-0005-0000-0000-0000DC330000}"/>
    <cellStyle name="20% - Accent4 3 6 3" xfId="5630" xr:uid="{00000000-0005-0000-0000-0000DD330000}"/>
    <cellStyle name="20% - Accent4 3 6 3 2" xfId="25995" xr:uid="{00000000-0005-0000-0000-0000DE330000}"/>
    <cellStyle name="20% - Accent4 3 6 3 2 2" xfId="40626" xr:uid="{00000000-0005-0000-0000-0000DF330000}"/>
    <cellStyle name="20% - Accent4 3 6 3 3" xfId="34138" xr:uid="{00000000-0005-0000-0000-0000E0330000}"/>
    <cellStyle name="20% - Accent4 3 6 3 4" xfId="19771" xr:uid="{00000000-0005-0000-0000-0000E1330000}"/>
    <cellStyle name="20% - Accent4 3 6 4" xfId="9165" xr:uid="{00000000-0005-0000-0000-0000E2330000}"/>
    <cellStyle name="20% - Accent4 3 6 4 2" xfId="24644" xr:uid="{00000000-0005-0000-0000-0000E3330000}"/>
    <cellStyle name="20% - Accent4 3 6 4 2 2" xfId="39275" xr:uid="{00000000-0005-0000-0000-0000E4330000}"/>
    <cellStyle name="20% - Accent4 3 6 4 3" xfId="30906" xr:uid="{00000000-0005-0000-0000-0000E5330000}"/>
    <cellStyle name="20% - Accent4 3 6 4 4" xfId="16539" xr:uid="{00000000-0005-0000-0000-0000E6330000}"/>
    <cellStyle name="20% - Accent4 3 6 5" xfId="12705" xr:uid="{00000000-0005-0000-0000-0000E7330000}"/>
    <cellStyle name="20% - Accent4 3 6 5 2" xfId="29290" xr:uid="{00000000-0005-0000-0000-0000E8330000}"/>
    <cellStyle name="20% - Accent4 3 6 6" xfId="21400" xr:uid="{00000000-0005-0000-0000-0000E9330000}"/>
    <cellStyle name="20% - Accent4 3 6 6 2" xfId="35834" xr:uid="{00000000-0005-0000-0000-0000EA330000}"/>
    <cellStyle name="20% - Accent4 3 6 7" xfId="27254" xr:uid="{00000000-0005-0000-0000-0000EB330000}"/>
    <cellStyle name="20% - Accent4 3 6 8" xfId="42270" xr:uid="{00000000-0005-0000-0000-0000EC330000}"/>
    <cellStyle name="20% - Accent4 3 6 9" xfId="45805" xr:uid="{00000000-0005-0000-0000-0000ED330000}"/>
    <cellStyle name="20% - Accent4 3 7" xfId="162" xr:uid="{00000000-0005-0000-0000-0000EE330000}"/>
    <cellStyle name="20% - Accent4 3 7 2" xfId="163" xr:uid="{00000000-0005-0000-0000-0000EF330000}"/>
    <cellStyle name="20% - Accent4 3 7 2 2" xfId="31717" xr:uid="{00000000-0005-0000-0000-0000F0330000}"/>
    <cellStyle name="20% - Accent4 3 7 2 3" xfId="17350" xr:uid="{00000000-0005-0000-0000-0000F1330000}"/>
    <cellStyle name="20% - Accent4 3 7 2 4" xfId="52151" xr:uid="{00000000-0005-0000-0000-0000F2330000}"/>
    <cellStyle name="20% - Accent4 3 7 2 5" xfId="6440" xr:uid="{00000000-0005-0000-0000-0000F3330000}"/>
    <cellStyle name="20% - Accent4 3 7 3" xfId="9975" xr:uid="{00000000-0005-0000-0000-0000F4330000}"/>
    <cellStyle name="20% - Accent4 3 7 3 2" xfId="35836" xr:uid="{00000000-0005-0000-0000-0000F5330000}"/>
    <cellStyle name="20% - Accent4 3 7 3 3" xfId="21402" xr:uid="{00000000-0005-0000-0000-0000F6330000}"/>
    <cellStyle name="20% - Accent4 3 7 4" xfId="13515" xr:uid="{00000000-0005-0000-0000-0000F7330000}"/>
    <cellStyle name="20% - Accent4 3 7 5" xfId="43080" xr:uid="{00000000-0005-0000-0000-0000F8330000}"/>
    <cellStyle name="20% - Accent4 3 7 6" xfId="46615" xr:uid="{00000000-0005-0000-0000-0000F9330000}"/>
    <cellStyle name="20% - Accent4 3 7 7" xfId="50150" xr:uid="{00000000-0005-0000-0000-0000FA330000}"/>
    <cellStyle name="20% - Accent4 3 7 8" xfId="52150" xr:uid="{00000000-0005-0000-0000-0000FB330000}"/>
    <cellStyle name="20% - Accent4 3 7 9" xfId="2786" xr:uid="{00000000-0005-0000-0000-0000FC330000}"/>
    <cellStyle name="20% - Accent4 3 8" xfId="164" xr:uid="{00000000-0005-0000-0000-0000FD330000}"/>
    <cellStyle name="20% - Accent4 3 8 2" xfId="165" xr:uid="{00000000-0005-0000-0000-0000FE330000}"/>
    <cellStyle name="20% - Accent4 3 8 2 2" xfId="33333" xr:uid="{00000000-0005-0000-0000-0000FF330000}"/>
    <cellStyle name="20% - Accent4 3 8 2 3" xfId="18966" xr:uid="{00000000-0005-0000-0000-000000340000}"/>
    <cellStyle name="20% - Accent4 3 8 2 4" xfId="52153" xr:uid="{00000000-0005-0000-0000-000001340000}"/>
    <cellStyle name="20% - Accent4 3 8 2 5" xfId="8061" xr:uid="{00000000-0005-0000-0000-000002340000}"/>
    <cellStyle name="20% - Accent4 3 8 3" xfId="11596" xr:uid="{00000000-0005-0000-0000-000003340000}"/>
    <cellStyle name="20% - Accent4 3 8 3 2" xfId="35837" xr:uid="{00000000-0005-0000-0000-000004340000}"/>
    <cellStyle name="20% - Accent4 3 8 3 3" xfId="21403" xr:uid="{00000000-0005-0000-0000-000005340000}"/>
    <cellStyle name="20% - Accent4 3 8 4" xfId="15136" xr:uid="{00000000-0005-0000-0000-000006340000}"/>
    <cellStyle name="20% - Accent4 3 8 5" xfId="44701" xr:uid="{00000000-0005-0000-0000-000007340000}"/>
    <cellStyle name="20% - Accent4 3 8 6" xfId="48236" xr:uid="{00000000-0005-0000-0000-000008340000}"/>
    <cellStyle name="20% - Accent4 3 8 7" xfId="51771" xr:uid="{00000000-0005-0000-0000-000009340000}"/>
    <cellStyle name="20% - Accent4 3 8 8" xfId="52152" xr:uid="{00000000-0005-0000-0000-00000A340000}"/>
    <cellStyle name="20% - Accent4 3 8 9" xfId="4408" xr:uid="{00000000-0005-0000-0000-00000B340000}"/>
    <cellStyle name="20% - Accent4 3 9" xfId="166" xr:uid="{00000000-0005-0000-0000-00000C340000}"/>
    <cellStyle name="20% - Accent4 3 9 2" xfId="167" xr:uid="{00000000-0005-0000-0000-00000D340000}"/>
    <cellStyle name="20% - Accent4 3 9 2 2" xfId="38470" xr:uid="{00000000-0005-0000-0000-00000E340000}"/>
    <cellStyle name="20% - Accent4 3 9 2 3" xfId="52155" xr:uid="{00000000-0005-0000-0000-00000F340000}"/>
    <cellStyle name="20% - Accent4 3 9 2 4" xfId="23839" xr:uid="{00000000-0005-0000-0000-000010340000}"/>
    <cellStyle name="20% - Accent4 3 9 3" xfId="30101" xr:uid="{00000000-0005-0000-0000-000011340000}"/>
    <cellStyle name="20% - Accent4 3 9 4" xfId="15734" xr:uid="{00000000-0005-0000-0000-000012340000}"/>
    <cellStyle name="20% - Accent4 3 9 5" xfId="52154" xr:uid="{00000000-0005-0000-0000-000013340000}"/>
    <cellStyle name="20% - Accent4 3 9 6" xfId="4827" xr:uid="{00000000-0005-0000-0000-000014340000}"/>
    <cellStyle name="20% - Accent4 30" xfId="52470" xr:uid="{00000000-0005-0000-0000-000015340000}"/>
    <cellStyle name="20% - Accent4 31" xfId="52739" xr:uid="{00000000-0005-0000-0000-000016340000}"/>
    <cellStyle name="20% - Accent4 32" xfId="53004" xr:uid="{00000000-0005-0000-0000-000017340000}"/>
    <cellStyle name="20% - Accent4 4" xfId="673" xr:uid="{00000000-0005-0000-0000-000018340000}"/>
    <cellStyle name="20% - Accent4 4 2" xfId="760" xr:uid="{00000000-0005-0000-0000-000019340000}"/>
    <cellStyle name="20% - Accent4 4 2 2" xfId="52446" xr:uid="{00000000-0005-0000-0000-00001A340000}"/>
    <cellStyle name="20% - Accent4 4 2 3" xfId="52591" xr:uid="{00000000-0005-0000-0000-00001B340000}"/>
    <cellStyle name="20% - Accent4 4 2 4" xfId="52858" xr:uid="{00000000-0005-0000-0000-00001C340000}"/>
    <cellStyle name="20% - Accent4 4 3" xfId="830" xr:uid="{00000000-0005-0000-0000-00001D340000}"/>
    <cellStyle name="20% - Accent4 4 3 2" xfId="52459" xr:uid="{00000000-0005-0000-0000-00001E340000}"/>
    <cellStyle name="20% - Accent4 4 3 3" xfId="52661" xr:uid="{00000000-0005-0000-0000-00001F340000}"/>
    <cellStyle name="20% - Accent4 4 3 4" xfId="52928" xr:uid="{00000000-0005-0000-0000-000020340000}"/>
    <cellStyle name="20% - Accent4 4 4" xfId="52434" xr:uid="{00000000-0005-0000-0000-000021340000}"/>
    <cellStyle name="20% - Accent4 4 5" xfId="1055" xr:uid="{00000000-0005-0000-0000-000022340000}"/>
    <cellStyle name="20% - Accent4 4 6" xfId="52507" xr:uid="{00000000-0005-0000-0000-000023340000}"/>
    <cellStyle name="20% - Accent4 4 7" xfId="52774" xr:uid="{00000000-0005-0000-0000-000024340000}"/>
    <cellStyle name="20% - Accent4 5" xfId="711" xr:uid="{00000000-0005-0000-0000-000025340000}"/>
    <cellStyle name="20% - Accent4 5 10" xfId="27255" xr:uid="{00000000-0005-0000-0000-000026340000}"/>
    <cellStyle name="20% - Accent4 5 11" xfId="41574" xr:uid="{00000000-0005-0000-0000-000027340000}"/>
    <cellStyle name="20% - Accent4 5 12" xfId="45109" xr:uid="{00000000-0005-0000-0000-000028340000}"/>
    <cellStyle name="20% - Accent4 5 13" xfId="48644" xr:uid="{00000000-0005-0000-0000-000029340000}"/>
    <cellStyle name="20% - Accent4 5 14" xfId="1189" xr:uid="{00000000-0005-0000-0000-00002A340000}"/>
    <cellStyle name="20% - Accent4 5 15" xfId="52542" xr:uid="{00000000-0005-0000-0000-00002B340000}"/>
    <cellStyle name="20% - Accent4 5 16" xfId="52809" xr:uid="{00000000-0005-0000-0000-00002C340000}"/>
    <cellStyle name="20% - Accent4 5 17" xfId="53564" xr:uid="{00000000-0005-0000-0000-00002D340000}"/>
    <cellStyle name="20% - Accent4 5 2" xfId="1492" xr:uid="{00000000-0005-0000-0000-00002E340000}"/>
    <cellStyle name="20% - Accent4 5 2 10" xfId="45372" xr:uid="{00000000-0005-0000-0000-00002F340000}"/>
    <cellStyle name="20% - Accent4 5 2 11" xfId="48907" xr:uid="{00000000-0005-0000-0000-000030340000}"/>
    <cellStyle name="20% - Accent4 5 2 2" xfId="2341" xr:uid="{00000000-0005-0000-0000-000031340000}"/>
    <cellStyle name="20% - Accent4 5 2 2 10" xfId="49710" xr:uid="{00000000-0005-0000-0000-000032340000}"/>
    <cellStyle name="20% - Accent4 5 2 2 2" xfId="3961" xr:uid="{00000000-0005-0000-0000-000033340000}"/>
    <cellStyle name="20% - Accent4 5 2 2 2 2" xfId="7615" xr:uid="{00000000-0005-0000-0000-000034340000}"/>
    <cellStyle name="20% - Accent4 5 2 2 2 2 2" xfId="32892" xr:uid="{00000000-0005-0000-0000-000035340000}"/>
    <cellStyle name="20% - Accent4 5 2 2 2 2 3" xfId="18525" xr:uid="{00000000-0005-0000-0000-000036340000}"/>
    <cellStyle name="20% - Accent4 5 2 2 2 3" xfId="11150" xr:uid="{00000000-0005-0000-0000-000037340000}"/>
    <cellStyle name="20% - Accent4 5 2 2 2 3 2" xfId="35841" xr:uid="{00000000-0005-0000-0000-000038340000}"/>
    <cellStyle name="20% - Accent4 5 2 2 2 3 3" xfId="21406" xr:uid="{00000000-0005-0000-0000-000039340000}"/>
    <cellStyle name="20% - Accent4 5 2 2 2 4" xfId="14690" xr:uid="{00000000-0005-0000-0000-00003A340000}"/>
    <cellStyle name="20% - Accent4 5 2 2 2 5" xfId="44255" xr:uid="{00000000-0005-0000-0000-00003B340000}"/>
    <cellStyle name="20% - Accent4 5 2 2 2 6" xfId="47790" xr:uid="{00000000-0005-0000-0000-00003C340000}"/>
    <cellStyle name="20% - Accent4 5 2 2 2 7" xfId="51325" xr:uid="{00000000-0005-0000-0000-00003D340000}"/>
    <cellStyle name="20% - Accent4 5 2 2 3" xfId="6000" xr:uid="{00000000-0005-0000-0000-00003E340000}"/>
    <cellStyle name="20% - Accent4 5 2 2 3 2" xfId="26365" xr:uid="{00000000-0005-0000-0000-00003F340000}"/>
    <cellStyle name="20% - Accent4 5 2 2 3 2 2" xfId="40996" xr:uid="{00000000-0005-0000-0000-000040340000}"/>
    <cellStyle name="20% - Accent4 5 2 2 3 3" xfId="34508" xr:uid="{00000000-0005-0000-0000-000041340000}"/>
    <cellStyle name="20% - Accent4 5 2 2 3 4" xfId="20141" xr:uid="{00000000-0005-0000-0000-000042340000}"/>
    <cellStyle name="20% - Accent4 5 2 2 4" xfId="9535" xr:uid="{00000000-0005-0000-0000-000043340000}"/>
    <cellStyle name="20% - Accent4 5 2 2 4 2" xfId="25014" xr:uid="{00000000-0005-0000-0000-000044340000}"/>
    <cellStyle name="20% - Accent4 5 2 2 4 2 2" xfId="39645" xr:uid="{00000000-0005-0000-0000-000045340000}"/>
    <cellStyle name="20% - Accent4 5 2 2 4 3" xfId="31276" xr:uid="{00000000-0005-0000-0000-000046340000}"/>
    <cellStyle name="20% - Accent4 5 2 2 4 4" xfId="16909" xr:uid="{00000000-0005-0000-0000-000047340000}"/>
    <cellStyle name="20% - Accent4 5 2 2 5" xfId="13075" xr:uid="{00000000-0005-0000-0000-000048340000}"/>
    <cellStyle name="20% - Accent4 5 2 2 5 2" xfId="29660" xr:uid="{00000000-0005-0000-0000-000049340000}"/>
    <cellStyle name="20% - Accent4 5 2 2 6" xfId="21405" xr:uid="{00000000-0005-0000-0000-00004A340000}"/>
    <cellStyle name="20% - Accent4 5 2 2 6 2" xfId="35840" xr:uid="{00000000-0005-0000-0000-00004B340000}"/>
    <cellStyle name="20% - Accent4 5 2 2 7" xfId="27257" xr:uid="{00000000-0005-0000-0000-00004C340000}"/>
    <cellStyle name="20% - Accent4 5 2 2 8" xfId="42640" xr:uid="{00000000-0005-0000-0000-00004D340000}"/>
    <cellStyle name="20% - Accent4 5 2 2 9" xfId="46175" xr:uid="{00000000-0005-0000-0000-00004E340000}"/>
    <cellStyle name="20% - Accent4 5 2 3" xfId="3157" xr:uid="{00000000-0005-0000-0000-00004F340000}"/>
    <cellStyle name="20% - Accent4 5 2 3 2" xfId="6811" xr:uid="{00000000-0005-0000-0000-000050340000}"/>
    <cellStyle name="20% - Accent4 5 2 3 2 2" xfId="32088" xr:uid="{00000000-0005-0000-0000-000051340000}"/>
    <cellStyle name="20% - Accent4 5 2 3 2 3" xfId="17721" xr:uid="{00000000-0005-0000-0000-000052340000}"/>
    <cellStyle name="20% - Accent4 5 2 3 3" xfId="10346" xr:uid="{00000000-0005-0000-0000-000053340000}"/>
    <cellStyle name="20% - Accent4 5 2 3 3 2" xfId="35842" xr:uid="{00000000-0005-0000-0000-000054340000}"/>
    <cellStyle name="20% - Accent4 5 2 3 3 3" xfId="21407" xr:uid="{00000000-0005-0000-0000-000055340000}"/>
    <cellStyle name="20% - Accent4 5 2 3 4" xfId="13886" xr:uid="{00000000-0005-0000-0000-000056340000}"/>
    <cellStyle name="20% - Accent4 5 2 3 5" xfId="43451" xr:uid="{00000000-0005-0000-0000-000057340000}"/>
    <cellStyle name="20% - Accent4 5 2 3 6" xfId="46986" xr:uid="{00000000-0005-0000-0000-000058340000}"/>
    <cellStyle name="20% - Accent4 5 2 3 7" xfId="50521" xr:uid="{00000000-0005-0000-0000-000059340000}"/>
    <cellStyle name="20% - Accent4 5 2 4" xfId="5197" xr:uid="{00000000-0005-0000-0000-00005A340000}"/>
    <cellStyle name="20% - Accent4 5 2 4 2" xfId="25562" xr:uid="{00000000-0005-0000-0000-00005B340000}"/>
    <cellStyle name="20% - Accent4 5 2 4 2 2" xfId="40193" xr:uid="{00000000-0005-0000-0000-00005C340000}"/>
    <cellStyle name="20% - Accent4 5 2 4 3" xfId="33704" xr:uid="{00000000-0005-0000-0000-00005D340000}"/>
    <cellStyle name="20% - Accent4 5 2 4 4" xfId="19337" xr:uid="{00000000-0005-0000-0000-00005E340000}"/>
    <cellStyle name="20% - Accent4 5 2 5" xfId="8732" xr:uid="{00000000-0005-0000-0000-00005F340000}"/>
    <cellStyle name="20% - Accent4 5 2 5 2" xfId="24210" xr:uid="{00000000-0005-0000-0000-000060340000}"/>
    <cellStyle name="20% - Accent4 5 2 5 2 2" xfId="38841" xr:uid="{00000000-0005-0000-0000-000061340000}"/>
    <cellStyle name="20% - Accent4 5 2 5 3" xfId="30472" xr:uid="{00000000-0005-0000-0000-000062340000}"/>
    <cellStyle name="20% - Accent4 5 2 5 4" xfId="16105" xr:uid="{00000000-0005-0000-0000-000063340000}"/>
    <cellStyle name="20% - Accent4 5 2 6" xfId="12271" xr:uid="{00000000-0005-0000-0000-000064340000}"/>
    <cellStyle name="20% - Accent4 5 2 6 2" xfId="28856" xr:uid="{00000000-0005-0000-0000-000065340000}"/>
    <cellStyle name="20% - Accent4 5 2 7" xfId="21404" xr:uid="{00000000-0005-0000-0000-000066340000}"/>
    <cellStyle name="20% - Accent4 5 2 7 2" xfId="35839" xr:uid="{00000000-0005-0000-0000-000067340000}"/>
    <cellStyle name="20% - Accent4 5 2 8" xfId="27256" xr:uid="{00000000-0005-0000-0000-000068340000}"/>
    <cellStyle name="20% - Accent4 5 2 9" xfId="41837" xr:uid="{00000000-0005-0000-0000-000069340000}"/>
    <cellStyle name="20% - Accent4 5 3" xfId="1770" xr:uid="{00000000-0005-0000-0000-00006A340000}"/>
    <cellStyle name="20% - Accent4 5 3 10" xfId="45649" xr:uid="{00000000-0005-0000-0000-00006B340000}"/>
    <cellStyle name="20% - Accent4 5 3 11" xfId="49184" xr:uid="{00000000-0005-0000-0000-00006C340000}"/>
    <cellStyle name="20% - Accent4 5 3 2" xfId="2618" xr:uid="{00000000-0005-0000-0000-00006D340000}"/>
    <cellStyle name="20% - Accent4 5 3 2 10" xfId="49986" xr:uid="{00000000-0005-0000-0000-00006E340000}"/>
    <cellStyle name="20% - Accent4 5 3 2 2" xfId="4238" xr:uid="{00000000-0005-0000-0000-00006F340000}"/>
    <cellStyle name="20% - Accent4 5 3 2 2 2" xfId="7892" xr:uid="{00000000-0005-0000-0000-000070340000}"/>
    <cellStyle name="20% - Accent4 5 3 2 2 2 2" xfId="33169" xr:uid="{00000000-0005-0000-0000-000071340000}"/>
    <cellStyle name="20% - Accent4 5 3 2 2 2 3" xfId="18802" xr:uid="{00000000-0005-0000-0000-000072340000}"/>
    <cellStyle name="20% - Accent4 5 3 2 2 3" xfId="11427" xr:uid="{00000000-0005-0000-0000-000073340000}"/>
    <cellStyle name="20% - Accent4 5 3 2 2 3 2" xfId="35845" xr:uid="{00000000-0005-0000-0000-000074340000}"/>
    <cellStyle name="20% - Accent4 5 3 2 2 3 3" xfId="21410" xr:uid="{00000000-0005-0000-0000-000075340000}"/>
    <cellStyle name="20% - Accent4 5 3 2 2 4" xfId="14967" xr:uid="{00000000-0005-0000-0000-000076340000}"/>
    <cellStyle name="20% - Accent4 5 3 2 2 5" xfId="44532" xr:uid="{00000000-0005-0000-0000-000077340000}"/>
    <cellStyle name="20% - Accent4 5 3 2 2 6" xfId="48067" xr:uid="{00000000-0005-0000-0000-000078340000}"/>
    <cellStyle name="20% - Accent4 5 3 2 2 7" xfId="51602" xr:uid="{00000000-0005-0000-0000-000079340000}"/>
    <cellStyle name="20% - Accent4 5 3 2 3" xfId="6276" xr:uid="{00000000-0005-0000-0000-00007A340000}"/>
    <cellStyle name="20% - Accent4 5 3 2 3 2" xfId="26641" xr:uid="{00000000-0005-0000-0000-00007B340000}"/>
    <cellStyle name="20% - Accent4 5 3 2 3 2 2" xfId="41272" xr:uid="{00000000-0005-0000-0000-00007C340000}"/>
    <cellStyle name="20% - Accent4 5 3 2 3 3" xfId="34785" xr:uid="{00000000-0005-0000-0000-00007D340000}"/>
    <cellStyle name="20% - Accent4 5 3 2 3 4" xfId="20418" xr:uid="{00000000-0005-0000-0000-00007E340000}"/>
    <cellStyle name="20% - Accent4 5 3 2 4" xfId="9811" xr:uid="{00000000-0005-0000-0000-00007F340000}"/>
    <cellStyle name="20% - Accent4 5 3 2 4 2" xfId="25290" xr:uid="{00000000-0005-0000-0000-000080340000}"/>
    <cellStyle name="20% - Accent4 5 3 2 4 2 2" xfId="39921" xr:uid="{00000000-0005-0000-0000-000081340000}"/>
    <cellStyle name="20% - Accent4 5 3 2 4 3" xfId="31553" xr:uid="{00000000-0005-0000-0000-000082340000}"/>
    <cellStyle name="20% - Accent4 5 3 2 4 4" xfId="17186" xr:uid="{00000000-0005-0000-0000-000083340000}"/>
    <cellStyle name="20% - Accent4 5 3 2 5" xfId="13351" xr:uid="{00000000-0005-0000-0000-000084340000}"/>
    <cellStyle name="20% - Accent4 5 3 2 5 2" xfId="29937" xr:uid="{00000000-0005-0000-0000-000085340000}"/>
    <cellStyle name="20% - Accent4 5 3 2 6" xfId="21409" xr:uid="{00000000-0005-0000-0000-000086340000}"/>
    <cellStyle name="20% - Accent4 5 3 2 6 2" xfId="35844" xr:uid="{00000000-0005-0000-0000-000087340000}"/>
    <cellStyle name="20% - Accent4 5 3 2 7" xfId="27259" xr:uid="{00000000-0005-0000-0000-000088340000}"/>
    <cellStyle name="20% - Accent4 5 3 2 8" xfId="42916" xr:uid="{00000000-0005-0000-0000-000089340000}"/>
    <cellStyle name="20% - Accent4 5 3 2 9" xfId="46451" xr:uid="{00000000-0005-0000-0000-00008A340000}"/>
    <cellStyle name="20% - Accent4 5 3 3" xfId="3434" xr:uid="{00000000-0005-0000-0000-00008B340000}"/>
    <cellStyle name="20% - Accent4 5 3 3 2" xfId="7088" xr:uid="{00000000-0005-0000-0000-00008C340000}"/>
    <cellStyle name="20% - Accent4 5 3 3 2 2" xfId="32365" xr:uid="{00000000-0005-0000-0000-00008D340000}"/>
    <cellStyle name="20% - Accent4 5 3 3 2 3" xfId="17998" xr:uid="{00000000-0005-0000-0000-00008E340000}"/>
    <cellStyle name="20% - Accent4 5 3 3 3" xfId="10623" xr:uid="{00000000-0005-0000-0000-00008F340000}"/>
    <cellStyle name="20% - Accent4 5 3 3 3 2" xfId="35846" xr:uid="{00000000-0005-0000-0000-000090340000}"/>
    <cellStyle name="20% - Accent4 5 3 3 3 3" xfId="21411" xr:uid="{00000000-0005-0000-0000-000091340000}"/>
    <cellStyle name="20% - Accent4 5 3 3 4" xfId="14163" xr:uid="{00000000-0005-0000-0000-000092340000}"/>
    <cellStyle name="20% - Accent4 5 3 3 5" xfId="43728" xr:uid="{00000000-0005-0000-0000-000093340000}"/>
    <cellStyle name="20% - Accent4 5 3 3 6" xfId="47263" xr:uid="{00000000-0005-0000-0000-000094340000}"/>
    <cellStyle name="20% - Accent4 5 3 3 7" xfId="50798" xr:uid="{00000000-0005-0000-0000-000095340000}"/>
    <cellStyle name="20% - Accent4 5 3 4" xfId="5474" xr:uid="{00000000-0005-0000-0000-000096340000}"/>
    <cellStyle name="20% - Accent4 5 3 4 2" xfId="25839" xr:uid="{00000000-0005-0000-0000-000097340000}"/>
    <cellStyle name="20% - Accent4 5 3 4 2 2" xfId="40470" xr:uid="{00000000-0005-0000-0000-000098340000}"/>
    <cellStyle name="20% - Accent4 5 3 4 3" xfId="33981" xr:uid="{00000000-0005-0000-0000-000099340000}"/>
    <cellStyle name="20% - Accent4 5 3 4 4" xfId="19614" xr:uid="{00000000-0005-0000-0000-00009A340000}"/>
    <cellStyle name="20% - Accent4 5 3 5" xfId="9009" xr:uid="{00000000-0005-0000-0000-00009B340000}"/>
    <cellStyle name="20% - Accent4 5 3 5 2" xfId="24487" xr:uid="{00000000-0005-0000-0000-00009C340000}"/>
    <cellStyle name="20% - Accent4 5 3 5 2 2" xfId="39118" xr:uid="{00000000-0005-0000-0000-00009D340000}"/>
    <cellStyle name="20% - Accent4 5 3 5 3" xfId="30749" xr:uid="{00000000-0005-0000-0000-00009E340000}"/>
    <cellStyle name="20% - Accent4 5 3 5 4" xfId="16382" xr:uid="{00000000-0005-0000-0000-00009F340000}"/>
    <cellStyle name="20% - Accent4 5 3 6" xfId="12548" xr:uid="{00000000-0005-0000-0000-0000A0340000}"/>
    <cellStyle name="20% - Accent4 5 3 6 2" xfId="29133" xr:uid="{00000000-0005-0000-0000-0000A1340000}"/>
    <cellStyle name="20% - Accent4 5 3 7" xfId="21408" xr:uid="{00000000-0005-0000-0000-0000A2340000}"/>
    <cellStyle name="20% - Accent4 5 3 7 2" xfId="35843" xr:uid="{00000000-0005-0000-0000-0000A3340000}"/>
    <cellStyle name="20% - Accent4 5 3 8" xfId="27258" xr:uid="{00000000-0005-0000-0000-0000A4340000}"/>
    <cellStyle name="20% - Accent4 5 3 9" xfId="42114" xr:uid="{00000000-0005-0000-0000-0000A5340000}"/>
    <cellStyle name="20% - Accent4 5 4" xfId="2079" xr:uid="{00000000-0005-0000-0000-0000A6340000}"/>
    <cellStyle name="20% - Accent4 5 4 10" xfId="49448" xr:uid="{00000000-0005-0000-0000-0000A7340000}"/>
    <cellStyle name="20% - Accent4 5 4 2" xfId="3699" xr:uid="{00000000-0005-0000-0000-0000A8340000}"/>
    <cellStyle name="20% - Accent4 5 4 2 2" xfId="7353" xr:uid="{00000000-0005-0000-0000-0000A9340000}"/>
    <cellStyle name="20% - Accent4 5 4 2 2 2" xfId="32630" xr:uid="{00000000-0005-0000-0000-0000AA340000}"/>
    <cellStyle name="20% - Accent4 5 4 2 2 3" xfId="18263" xr:uid="{00000000-0005-0000-0000-0000AB340000}"/>
    <cellStyle name="20% - Accent4 5 4 2 3" xfId="10888" xr:uid="{00000000-0005-0000-0000-0000AC340000}"/>
    <cellStyle name="20% - Accent4 5 4 2 3 2" xfId="35848" xr:uid="{00000000-0005-0000-0000-0000AD340000}"/>
    <cellStyle name="20% - Accent4 5 4 2 3 3" xfId="21413" xr:uid="{00000000-0005-0000-0000-0000AE340000}"/>
    <cellStyle name="20% - Accent4 5 4 2 4" xfId="14428" xr:uid="{00000000-0005-0000-0000-0000AF340000}"/>
    <cellStyle name="20% - Accent4 5 4 2 5" xfId="43993" xr:uid="{00000000-0005-0000-0000-0000B0340000}"/>
    <cellStyle name="20% - Accent4 5 4 2 6" xfId="47528" xr:uid="{00000000-0005-0000-0000-0000B1340000}"/>
    <cellStyle name="20% - Accent4 5 4 2 7" xfId="51063" xr:uid="{00000000-0005-0000-0000-0000B2340000}"/>
    <cellStyle name="20% - Accent4 5 4 3" xfId="5738" xr:uid="{00000000-0005-0000-0000-0000B3340000}"/>
    <cellStyle name="20% - Accent4 5 4 3 2" xfId="26103" xr:uid="{00000000-0005-0000-0000-0000B4340000}"/>
    <cellStyle name="20% - Accent4 5 4 3 2 2" xfId="40734" xr:uid="{00000000-0005-0000-0000-0000B5340000}"/>
    <cellStyle name="20% - Accent4 5 4 3 3" xfId="34246" xr:uid="{00000000-0005-0000-0000-0000B6340000}"/>
    <cellStyle name="20% - Accent4 5 4 3 4" xfId="19879" xr:uid="{00000000-0005-0000-0000-0000B7340000}"/>
    <cellStyle name="20% - Accent4 5 4 4" xfId="9273" xr:uid="{00000000-0005-0000-0000-0000B8340000}"/>
    <cellStyle name="20% - Accent4 5 4 4 2" xfId="24752" xr:uid="{00000000-0005-0000-0000-0000B9340000}"/>
    <cellStyle name="20% - Accent4 5 4 4 2 2" xfId="39383" xr:uid="{00000000-0005-0000-0000-0000BA340000}"/>
    <cellStyle name="20% - Accent4 5 4 4 3" xfId="31014" xr:uid="{00000000-0005-0000-0000-0000BB340000}"/>
    <cellStyle name="20% - Accent4 5 4 4 4" xfId="16647" xr:uid="{00000000-0005-0000-0000-0000BC340000}"/>
    <cellStyle name="20% - Accent4 5 4 5" xfId="12813" xr:uid="{00000000-0005-0000-0000-0000BD340000}"/>
    <cellStyle name="20% - Accent4 5 4 5 2" xfId="29398" xr:uid="{00000000-0005-0000-0000-0000BE340000}"/>
    <cellStyle name="20% - Accent4 5 4 6" xfId="21412" xr:uid="{00000000-0005-0000-0000-0000BF340000}"/>
    <cellStyle name="20% - Accent4 5 4 6 2" xfId="35847" xr:uid="{00000000-0005-0000-0000-0000C0340000}"/>
    <cellStyle name="20% - Accent4 5 4 7" xfId="27260" xr:uid="{00000000-0005-0000-0000-0000C1340000}"/>
    <cellStyle name="20% - Accent4 5 4 8" xfId="42378" xr:uid="{00000000-0005-0000-0000-0000C2340000}"/>
    <cellStyle name="20% - Accent4 5 4 9" xfId="45913" xr:uid="{00000000-0005-0000-0000-0000C3340000}"/>
    <cellStyle name="20% - Accent4 5 5" xfId="2894" xr:uid="{00000000-0005-0000-0000-0000C4340000}"/>
    <cellStyle name="20% - Accent4 5 5 2" xfId="6548" xr:uid="{00000000-0005-0000-0000-0000C5340000}"/>
    <cellStyle name="20% - Accent4 5 5 2 2" xfId="31825" xr:uid="{00000000-0005-0000-0000-0000C6340000}"/>
    <cellStyle name="20% - Accent4 5 5 2 3" xfId="17458" xr:uid="{00000000-0005-0000-0000-0000C7340000}"/>
    <cellStyle name="20% - Accent4 5 5 3" xfId="10083" xr:uid="{00000000-0005-0000-0000-0000C8340000}"/>
    <cellStyle name="20% - Accent4 5 5 3 2" xfId="35849" xr:uid="{00000000-0005-0000-0000-0000C9340000}"/>
    <cellStyle name="20% - Accent4 5 5 3 3" xfId="21414" xr:uid="{00000000-0005-0000-0000-0000CA340000}"/>
    <cellStyle name="20% - Accent4 5 5 4" xfId="13623" xr:uid="{00000000-0005-0000-0000-0000CB340000}"/>
    <cellStyle name="20% - Accent4 5 5 5" xfId="43188" xr:uid="{00000000-0005-0000-0000-0000CC340000}"/>
    <cellStyle name="20% - Accent4 5 5 6" xfId="46723" xr:uid="{00000000-0005-0000-0000-0000CD340000}"/>
    <cellStyle name="20% - Accent4 5 5 7" xfId="50258" xr:uid="{00000000-0005-0000-0000-0000CE340000}"/>
    <cellStyle name="20% - Accent4 5 6" xfId="4516" xr:uid="{00000000-0005-0000-0000-0000CF340000}"/>
    <cellStyle name="20% - Accent4 5 6 2" xfId="8168" xr:uid="{00000000-0005-0000-0000-0000D0340000}"/>
    <cellStyle name="20% - Accent4 5 6 2 2" xfId="33441" xr:uid="{00000000-0005-0000-0000-0000D1340000}"/>
    <cellStyle name="20% - Accent4 5 6 2 3" xfId="19074" xr:uid="{00000000-0005-0000-0000-0000D2340000}"/>
    <cellStyle name="20% - Accent4 5 6 3" xfId="11703" xr:uid="{00000000-0005-0000-0000-0000D3340000}"/>
    <cellStyle name="20% - Accent4 5 6 3 2" xfId="35850" xr:uid="{00000000-0005-0000-0000-0000D4340000}"/>
    <cellStyle name="20% - Accent4 5 6 3 3" xfId="21415" xr:uid="{00000000-0005-0000-0000-0000D5340000}"/>
    <cellStyle name="20% - Accent4 5 6 4" xfId="15243" xr:uid="{00000000-0005-0000-0000-0000D6340000}"/>
    <cellStyle name="20% - Accent4 5 6 5" xfId="44808" xr:uid="{00000000-0005-0000-0000-0000D7340000}"/>
    <cellStyle name="20% - Accent4 5 6 6" xfId="48343" xr:uid="{00000000-0005-0000-0000-0000D8340000}"/>
    <cellStyle name="20% - Accent4 5 6 7" xfId="51878" xr:uid="{00000000-0005-0000-0000-0000D9340000}"/>
    <cellStyle name="20% - Accent4 5 7" xfId="4934" xr:uid="{00000000-0005-0000-0000-0000DA340000}"/>
    <cellStyle name="20% - Accent4 5 7 2" xfId="23947" xr:uid="{00000000-0005-0000-0000-0000DB340000}"/>
    <cellStyle name="20% - Accent4 5 7 2 2" xfId="38578" xr:uid="{00000000-0005-0000-0000-0000DC340000}"/>
    <cellStyle name="20% - Accent4 5 7 3" xfId="30209" xr:uid="{00000000-0005-0000-0000-0000DD340000}"/>
    <cellStyle name="20% - Accent4 5 7 4" xfId="15842" xr:uid="{00000000-0005-0000-0000-0000DE340000}"/>
    <cellStyle name="20% - Accent4 5 8" xfId="8469" xr:uid="{00000000-0005-0000-0000-0000DF340000}"/>
    <cellStyle name="20% - Accent4 5 8 2" xfId="28593" xr:uid="{00000000-0005-0000-0000-0000E0340000}"/>
    <cellStyle name="20% - Accent4 5 8 3" xfId="15574" xr:uid="{00000000-0005-0000-0000-0000E1340000}"/>
    <cellStyle name="20% - Accent4 5 9" xfId="12008" xr:uid="{00000000-0005-0000-0000-0000E2340000}"/>
    <cellStyle name="20% - Accent4 5 9 2" xfId="35838" xr:uid="{00000000-0005-0000-0000-0000E3340000}"/>
    <cellStyle name="20% - Accent4 6" xfId="725" xr:uid="{00000000-0005-0000-0000-0000E4340000}"/>
    <cellStyle name="20% - Accent4 6 10" xfId="27261" xr:uid="{00000000-0005-0000-0000-0000E5340000}"/>
    <cellStyle name="20% - Accent4 6 11" xfId="41588" xr:uid="{00000000-0005-0000-0000-0000E6340000}"/>
    <cellStyle name="20% - Accent4 6 12" xfId="45123" xr:uid="{00000000-0005-0000-0000-0000E7340000}"/>
    <cellStyle name="20% - Accent4 6 13" xfId="48658" xr:uid="{00000000-0005-0000-0000-0000E8340000}"/>
    <cellStyle name="20% - Accent4 6 14" xfId="1203" xr:uid="{00000000-0005-0000-0000-0000E9340000}"/>
    <cellStyle name="20% - Accent4 6 15" xfId="52556" xr:uid="{00000000-0005-0000-0000-0000EA340000}"/>
    <cellStyle name="20% - Accent4 6 16" xfId="52823" xr:uid="{00000000-0005-0000-0000-0000EB340000}"/>
    <cellStyle name="20% - Accent4 6 2" xfId="1506" xr:uid="{00000000-0005-0000-0000-0000EC340000}"/>
    <cellStyle name="20% - Accent4 6 2 10" xfId="45386" xr:uid="{00000000-0005-0000-0000-0000ED340000}"/>
    <cellStyle name="20% - Accent4 6 2 11" xfId="48921" xr:uid="{00000000-0005-0000-0000-0000EE340000}"/>
    <cellStyle name="20% - Accent4 6 2 2" xfId="2355" xr:uid="{00000000-0005-0000-0000-0000EF340000}"/>
    <cellStyle name="20% - Accent4 6 2 2 10" xfId="49724" xr:uid="{00000000-0005-0000-0000-0000F0340000}"/>
    <cellStyle name="20% - Accent4 6 2 2 2" xfId="3975" xr:uid="{00000000-0005-0000-0000-0000F1340000}"/>
    <cellStyle name="20% - Accent4 6 2 2 2 2" xfId="7629" xr:uid="{00000000-0005-0000-0000-0000F2340000}"/>
    <cellStyle name="20% - Accent4 6 2 2 2 2 2" xfId="32906" xr:uid="{00000000-0005-0000-0000-0000F3340000}"/>
    <cellStyle name="20% - Accent4 6 2 2 2 2 3" xfId="18539" xr:uid="{00000000-0005-0000-0000-0000F4340000}"/>
    <cellStyle name="20% - Accent4 6 2 2 2 3" xfId="11164" xr:uid="{00000000-0005-0000-0000-0000F5340000}"/>
    <cellStyle name="20% - Accent4 6 2 2 2 3 2" xfId="35854" xr:uid="{00000000-0005-0000-0000-0000F6340000}"/>
    <cellStyle name="20% - Accent4 6 2 2 2 3 3" xfId="21418" xr:uid="{00000000-0005-0000-0000-0000F7340000}"/>
    <cellStyle name="20% - Accent4 6 2 2 2 4" xfId="14704" xr:uid="{00000000-0005-0000-0000-0000F8340000}"/>
    <cellStyle name="20% - Accent4 6 2 2 2 5" xfId="44269" xr:uid="{00000000-0005-0000-0000-0000F9340000}"/>
    <cellStyle name="20% - Accent4 6 2 2 2 6" xfId="47804" xr:uid="{00000000-0005-0000-0000-0000FA340000}"/>
    <cellStyle name="20% - Accent4 6 2 2 2 7" xfId="51339" xr:uid="{00000000-0005-0000-0000-0000FB340000}"/>
    <cellStyle name="20% - Accent4 6 2 2 3" xfId="6014" xr:uid="{00000000-0005-0000-0000-0000FC340000}"/>
    <cellStyle name="20% - Accent4 6 2 2 3 2" xfId="26379" xr:uid="{00000000-0005-0000-0000-0000FD340000}"/>
    <cellStyle name="20% - Accent4 6 2 2 3 2 2" xfId="41010" xr:uid="{00000000-0005-0000-0000-0000FE340000}"/>
    <cellStyle name="20% - Accent4 6 2 2 3 3" xfId="34522" xr:uid="{00000000-0005-0000-0000-0000FF340000}"/>
    <cellStyle name="20% - Accent4 6 2 2 3 4" xfId="20155" xr:uid="{00000000-0005-0000-0000-000000350000}"/>
    <cellStyle name="20% - Accent4 6 2 2 4" xfId="9549" xr:uid="{00000000-0005-0000-0000-000001350000}"/>
    <cellStyle name="20% - Accent4 6 2 2 4 2" xfId="25028" xr:uid="{00000000-0005-0000-0000-000002350000}"/>
    <cellStyle name="20% - Accent4 6 2 2 4 2 2" xfId="39659" xr:uid="{00000000-0005-0000-0000-000003350000}"/>
    <cellStyle name="20% - Accent4 6 2 2 4 3" xfId="31290" xr:uid="{00000000-0005-0000-0000-000004350000}"/>
    <cellStyle name="20% - Accent4 6 2 2 4 4" xfId="16923" xr:uid="{00000000-0005-0000-0000-000005350000}"/>
    <cellStyle name="20% - Accent4 6 2 2 5" xfId="13089" xr:uid="{00000000-0005-0000-0000-000006350000}"/>
    <cellStyle name="20% - Accent4 6 2 2 5 2" xfId="29674" xr:uid="{00000000-0005-0000-0000-000007350000}"/>
    <cellStyle name="20% - Accent4 6 2 2 6" xfId="21417" xr:uid="{00000000-0005-0000-0000-000008350000}"/>
    <cellStyle name="20% - Accent4 6 2 2 6 2" xfId="35853" xr:uid="{00000000-0005-0000-0000-000009350000}"/>
    <cellStyle name="20% - Accent4 6 2 2 7" xfId="27263" xr:uid="{00000000-0005-0000-0000-00000A350000}"/>
    <cellStyle name="20% - Accent4 6 2 2 8" xfId="42654" xr:uid="{00000000-0005-0000-0000-00000B350000}"/>
    <cellStyle name="20% - Accent4 6 2 2 9" xfId="46189" xr:uid="{00000000-0005-0000-0000-00000C350000}"/>
    <cellStyle name="20% - Accent4 6 2 3" xfId="3171" xr:uid="{00000000-0005-0000-0000-00000D350000}"/>
    <cellStyle name="20% - Accent4 6 2 3 2" xfId="6825" xr:uid="{00000000-0005-0000-0000-00000E350000}"/>
    <cellStyle name="20% - Accent4 6 2 3 2 2" xfId="32102" xr:uid="{00000000-0005-0000-0000-00000F350000}"/>
    <cellStyle name="20% - Accent4 6 2 3 2 3" xfId="17735" xr:uid="{00000000-0005-0000-0000-000010350000}"/>
    <cellStyle name="20% - Accent4 6 2 3 3" xfId="10360" xr:uid="{00000000-0005-0000-0000-000011350000}"/>
    <cellStyle name="20% - Accent4 6 2 3 3 2" xfId="35855" xr:uid="{00000000-0005-0000-0000-000012350000}"/>
    <cellStyle name="20% - Accent4 6 2 3 3 3" xfId="21419" xr:uid="{00000000-0005-0000-0000-000013350000}"/>
    <cellStyle name="20% - Accent4 6 2 3 4" xfId="13900" xr:uid="{00000000-0005-0000-0000-000014350000}"/>
    <cellStyle name="20% - Accent4 6 2 3 5" xfId="43465" xr:uid="{00000000-0005-0000-0000-000015350000}"/>
    <cellStyle name="20% - Accent4 6 2 3 6" xfId="47000" xr:uid="{00000000-0005-0000-0000-000016350000}"/>
    <cellStyle name="20% - Accent4 6 2 3 7" xfId="50535" xr:uid="{00000000-0005-0000-0000-000017350000}"/>
    <cellStyle name="20% - Accent4 6 2 4" xfId="5211" xr:uid="{00000000-0005-0000-0000-000018350000}"/>
    <cellStyle name="20% - Accent4 6 2 4 2" xfId="25576" xr:uid="{00000000-0005-0000-0000-000019350000}"/>
    <cellStyle name="20% - Accent4 6 2 4 2 2" xfId="40207" xr:uid="{00000000-0005-0000-0000-00001A350000}"/>
    <cellStyle name="20% - Accent4 6 2 4 3" xfId="33718" xr:uid="{00000000-0005-0000-0000-00001B350000}"/>
    <cellStyle name="20% - Accent4 6 2 4 4" xfId="19351" xr:uid="{00000000-0005-0000-0000-00001C350000}"/>
    <cellStyle name="20% - Accent4 6 2 5" xfId="8746" xr:uid="{00000000-0005-0000-0000-00001D350000}"/>
    <cellStyle name="20% - Accent4 6 2 5 2" xfId="24224" xr:uid="{00000000-0005-0000-0000-00001E350000}"/>
    <cellStyle name="20% - Accent4 6 2 5 2 2" xfId="38855" xr:uid="{00000000-0005-0000-0000-00001F350000}"/>
    <cellStyle name="20% - Accent4 6 2 5 3" xfId="30486" xr:uid="{00000000-0005-0000-0000-000020350000}"/>
    <cellStyle name="20% - Accent4 6 2 5 4" xfId="16119" xr:uid="{00000000-0005-0000-0000-000021350000}"/>
    <cellStyle name="20% - Accent4 6 2 6" xfId="12285" xr:uid="{00000000-0005-0000-0000-000022350000}"/>
    <cellStyle name="20% - Accent4 6 2 6 2" xfId="28870" xr:uid="{00000000-0005-0000-0000-000023350000}"/>
    <cellStyle name="20% - Accent4 6 2 7" xfId="21416" xr:uid="{00000000-0005-0000-0000-000024350000}"/>
    <cellStyle name="20% - Accent4 6 2 7 2" xfId="35852" xr:uid="{00000000-0005-0000-0000-000025350000}"/>
    <cellStyle name="20% - Accent4 6 2 8" xfId="27262" xr:uid="{00000000-0005-0000-0000-000026350000}"/>
    <cellStyle name="20% - Accent4 6 2 9" xfId="41851" xr:uid="{00000000-0005-0000-0000-000027350000}"/>
    <cellStyle name="20% - Accent4 6 3" xfId="1784" xr:uid="{00000000-0005-0000-0000-000028350000}"/>
    <cellStyle name="20% - Accent4 6 3 10" xfId="45663" xr:uid="{00000000-0005-0000-0000-000029350000}"/>
    <cellStyle name="20% - Accent4 6 3 11" xfId="49198" xr:uid="{00000000-0005-0000-0000-00002A350000}"/>
    <cellStyle name="20% - Accent4 6 3 2" xfId="2632" xr:uid="{00000000-0005-0000-0000-00002B350000}"/>
    <cellStyle name="20% - Accent4 6 3 2 10" xfId="50000" xr:uid="{00000000-0005-0000-0000-00002C350000}"/>
    <cellStyle name="20% - Accent4 6 3 2 2" xfId="4252" xr:uid="{00000000-0005-0000-0000-00002D350000}"/>
    <cellStyle name="20% - Accent4 6 3 2 2 2" xfId="7906" xr:uid="{00000000-0005-0000-0000-00002E350000}"/>
    <cellStyle name="20% - Accent4 6 3 2 2 2 2" xfId="33183" xr:uid="{00000000-0005-0000-0000-00002F350000}"/>
    <cellStyle name="20% - Accent4 6 3 2 2 2 3" xfId="18816" xr:uid="{00000000-0005-0000-0000-000030350000}"/>
    <cellStyle name="20% - Accent4 6 3 2 2 3" xfId="11441" xr:uid="{00000000-0005-0000-0000-000031350000}"/>
    <cellStyle name="20% - Accent4 6 3 2 2 3 2" xfId="35858" xr:uid="{00000000-0005-0000-0000-000032350000}"/>
    <cellStyle name="20% - Accent4 6 3 2 2 3 3" xfId="21422" xr:uid="{00000000-0005-0000-0000-000033350000}"/>
    <cellStyle name="20% - Accent4 6 3 2 2 4" xfId="14981" xr:uid="{00000000-0005-0000-0000-000034350000}"/>
    <cellStyle name="20% - Accent4 6 3 2 2 5" xfId="44546" xr:uid="{00000000-0005-0000-0000-000035350000}"/>
    <cellStyle name="20% - Accent4 6 3 2 2 6" xfId="48081" xr:uid="{00000000-0005-0000-0000-000036350000}"/>
    <cellStyle name="20% - Accent4 6 3 2 2 7" xfId="51616" xr:uid="{00000000-0005-0000-0000-000037350000}"/>
    <cellStyle name="20% - Accent4 6 3 2 3" xfId="6290" xr:uid="{00000000-0005-0000-0000-000038350000}"/>
    <cellStyle name="20% - Accent4 6 3 2 3 2" xfId="26655" xr:uid="{00000000-0005-0000-0000-000039350000}"/>
    <cellStyle name="20% - Accent4 6 3 2 3 2 2" xfId="41286" xr:uid="{00000000-0005-0000-0000-00003A350000}"/>
    <cellStyle name="20% - Accent4 6 3 2 3 3" xfId="34799" xr:uid="{00000000-0005-0000-0000-00003B350000}"/>
    <cellStyle name="20% - Accent4 6 3 2 3 4" xfId="20432" xr:uid="{00000000-0005-0000-0000-00003C350000}"/>
    <cellStyle name="20% - Accent4 6 3 2 4" xfId="9825" xr:uid="{00000000-0005-0000-0000-00003D350000}"/>
    <cellStyle name="20% - Accent4 6 3 2 4 2" xfId="25304" xr:uid="{00000000-0005-0000-0000-00003E350000}"/>
    <cellStyle name="20% - Accent4 6 3 2 4 2 2" xfId="39935" xr:uid="{00000000-0005-0000-0000-00003F350000}"/>
    <cellStyle name="20% - Accent4 6 3 2 4 3" xfId="31567" xr:uid="{00000000-0005-0000-0000-000040350000}"/>
    <cellStyle name="20% - Accent4 6 3 2 4 4" xfId="17200" xr:uid="{00000000-0005-0000-0000-000041350000}"/>
    <cellStyle name="20% - Accent4 6 3 2 5" xfId="13365" xr:uid="{00000000-0005-0000-0000-000042350000}"/>
    <cellStyle name="20% - Accent4 6 3 2 5 2" xfId="29951" xr:uid="{00000000-0005-0000-0000-000043350000}"/>
    <cellStyle name="20% - Accent4 6 3 2 6" xfId="21421" xr:uid="{00000000-0005-0000-0000-000044350000}"/>
    <cellStyle name="20% - Accent4 6 3 2 6 2" xfId="35857" xr:uid="{00000000-0005-0000-0000-000045350000}"/>
    <cellStyle name="20% - Accent4 6 3 2 7" xfId="27265" xr:uid="{00000000-0005-0000-0000-000046350000}"/>
    <cellStyle name="20% - Accent4 6 3 2 8" xfId="42930" xr:uid="{00000000-0005-0000-0000-000047350000}"/>
    <cellStyle name="20% - Accent4 6 3 2 9" xfId="46465" xr:uid="{00000000-0005-0000-0000-000048350000}"/>
    <cellStyle name="20% - Accent4 6 3 3" xfId="3448" xr:uid="{00000000-0005-0000-0000-000049350000}"/>
    <cellStyle name="20% - Accent4 6 3 3 2" xfId="7102" xr:uid="{00000000-0005-0000-0000-00004A350000}"/>
    <cellStyle name="20% - Accent4 6 3 3 2 2" xfId="32379" xr:uid="{00000000-0005-0000-0000-00004B350000}"/>
    <cellStyle name="20% - Accent4 6 3 3 2 3" xfId="18012" xr:uid="{00000000-0005-0000-0000-00004C350000}"/>
    <cellStyle name="20% - Accent4 6 3 3 3" xfId="10637" xr:uid="{00000000-0005-0000-0000-00004D350000}"/>
    <cellStyle name="20% - Accent4 6 3 3 3 2" xfId="35859" xr:uid="{00000000-0005-0000-0000-00004E350000}"/>
    <cellStyle name="20% - Accent4 6 3 3 3 3" xfId="21423" xr:uid="{00000000-0005-0000-0000-00004F350000}"/>
    <cellStyle name="20% - Accent4 6 3 3 4" xfId="14177" xr:uid="{00000000-0005-0000-0000-000050350000}"/>
    <cellStyle name="20% - Accent4 6 3 3 5" xfId="43742" xr:uid="{00000000-0005-0000-0000-000051350000}"/>
    <cellStyle name="20% - Accent4 6 3 3 6" xfId="47277" xr:uid="{00000000-0005-0000-0000-000052350000}"/>
    <cellStyle name="20% - Accent4 6 3 3 7" xfId="50812" xr:uid="{00000000-0005-0000-0000-000053350000}"/>
    <cellStyle name="20% - Accent4 6 3 4" xfId="5488" xr:uid="{00000000-0005-0000-0000-000054350000}"/>
    <cellStyle name="20% - Accent4 6 3 4 2" xfId="25853" xr:uid="{00000000-0005-0000-0000-000055350000}"/>
    <cellStyle name="20% - Accent4 6 3 4 2 2" xfId="40484" xr:uid="{00000000-0005-0000-0000-000056350000}"/>
    <cellStyle name="20% - Accent4 6 3 4 3" xfId="33995" xr:uid="{00000000-0005-0000-0000-000057350000}"/>
    <cellStyle name="20% - Accent4 6 3 4 4" xfId="19628" xr:uid="{00000000-0005-0000-0000-000058350000}"/>
    <cellStyle name="20% - Accent4 6 3 5" xfId="9023" xr:uid="{00000000-0005-0000-0000-000059350000}"/>
    <cellStyle name="20% - Accent4 6 3 5 2" xfId="24501" xr:uid="{00000000-0005-0000-0000-00005A350000}"/>
    <cellStyle name="20% - Accent4 6 3 5 2 2" xfId="39132" xr:uid="{00000000-0005-0000-0000-00005B350000}"/>
    <cellStyle name="20% - Accent4 6 3 5 3" xfId="30763" xr:uid="{00000000-0005-0000-0000-00005C350000}"/>
    <cellStyle name="20% - Accent4 6 3 5 4" xfId="16396" xr:uid="{00000000-0005-0000-0000-00005D350000}"/>
    <cellStyle name="20% - Accent4 6 3 6" xfId="12562" xr:uid="{00000000-0005-0000-0000-00005E350000}"/>
    <cellStyle name="20% - Accent4 6 3 6 2" xfId="29147" xr:uid="{00000000-0005-0000-0000-00005F350000}"/>
    <cellStyle name="20% - Accent4 6 3 7" xfId="21420" xr:uid="{00000000-0005-0000-0000-000060350000}"/>
    <cellStyle name="20% - Accent4 6 3 7 2" xfId="35856" xr:uid="{00000000-0005-0000-0000-000061350000}"/>
    <cellStyle name="20% - Accent4 6 3 8" xfId="27264" xr:uid="{00000000-0005-0000-0000-000062350000}"/>
    <cellStyle name="20% - Accent4 6 3 9" xfId="42128" xr:uid="{00000000-0005-0000-0000-000063350000}"/>
    <cellStyle name="20% - Accent4 6 4" xfId="2093" xr:uid="{00000000-0005-0000-0000-000064350000}"/>
    <cellStyle name="20% - Accent4 6 4 10" xfId="49462" xr:uid="{00000000-0005-0000-0000-000065350000}"/>
    <cellStyle name="20% - Accent4 6 4 2" xfId="3713" xr:uid="{00000000-0005-0000-0000-000066350000}"/>
    <cellStyle name="20% - Accent4 6 4 2 2" xfId="7367" xr:uid="{00000000-0005-0000-0000-000067350000}"/>
    <cellStyle name="20% - Accent4 6 4 2 2 2" xfId="32644" xr:uid="{00000000-0005-0000-0000-000068350000}"/>
    <cellStyle name="20% - Accent4 6 4 2 2 3" xfId="18277" xr:uid="{00000000-0005-0000-0000-000069350000}"/>
    <cellStyle name="20% - Accent4 6 4 2 3" xfId="10902" xr:uid="{00000000-0005-0000-0000-00006A350000}"/>
    <cellStyle name="20% - Accent4 6 4 2 3 2" xfId="35861" xr:uid="{00000000-0005-0000-0000-00006B350000}"/>
    <cellStyle name="20% - Accent4 6 4 2 3 3" xfId="21425" xr:uid="{00000000-0005-0000-0000-00006C350000}"/>
    <cellStyle name="20% - Accent4 6 4 2 4" xfId="14442" xr:uid="{00000000-0005-0000-0000-00006D350000}"/>
    <cellStyle name="20% - Accent4 6 4 2 5" xfId="44007" xr:uid="{00000000-0005-0000-0000-00006E350000}"/>
    <cellStyle name="20% - Accent4 6 4 2 6" xfId="47542" xr:uid="{00000000-0005-0000-0000-00006F350000}"/>
    <cellStyle name="20% - Accent4 6 4 2 7" xfId="51077" xr:uid="{00000000-0005-0000-0000-000070350000}"/>
    <cellStyle name="20% - Accent4 6 4 3" xfId="5752" xr:uid="{00000000-0005-0000-0000-000071350000}"/>
    <cellStyle name="20% - Accent4 6 4 3 2" xfId="26117" xr:uid="{00000000-0005-0000-0000-000072350000}"/>
    <cellStyle name="20% - Accent4 6 4 3 2 2" xfId="40748" xr:uid="{00000000-0005-0000-0000-000073350000}"/>
    <cellStyle name="20% - Accent4 6 4 3 3" xfId="34260" xr:uid="{00000000-0005-0000-0000-000074350000}"/>
    <cellStyle name="20% - Accent4 6 4 3 4" xfId="19893" xr:uid="{00000000-0005-0000-0000-000075350000}"/>
    <cellStyle name="20% - Accent4 6 4 4" xfId="9287" xr:uid="{00000000-0005-0000-0000-000076350000}"/>
    <cellStyle name="20% - Accent4 6 4 4 2" xfId="24766" xr:uid="{00000000-0005-0000-0000-000077350000}"/>
    <cellStyle name="20% - Accent4 6 4 4 2 2" xfId="39397" xr:uid="{00000000-0005-0000-0000-000078350000}"/>
    <cellStyle name="20% - Accent4 6 4 4 3" xfId="31028" xr:uid="{00000000-0005-0000-0000-000079350000}"/>
    <cellStyle name="20% - Accent4 6 4 4 4" xfId="16661" xr:uid="{00000000-0005-0000-0000-00007A350000}"/>
    <cellStyle name="20% - Accent4 6 4 5" xfId="12827" xr:uid="{00000000-0005-0000-0000-00007B350000}"/>
    <cellStyle name="20% - Accent4 6 4 5 2" xfId="29412" xr:uid="{00000000-0005-0000-0000-00007C350000}"/>
    <cellStyle name="20% - Accent4 6 4 6" xfId="21424" xr:uid="{00000000-0005-0000-0000-00007D350000}"/>
    <cellStyle name="20% - Accent4 6 4 6 2" xfId="35860" xr:uid="{00000000-0005-0000-0000-00007E350000}"/>
    <cellStyle name="20% - Accent4 6 4 7" xfId="27266" xr:uid="{00000000-0005-0000-0000-00007F350000}"/>
    <cellStyle name="20% - Accent4 6 4 8" xfId="42392" xr:uid="{00000000-0005-0000-0000-000080350000}"/>
    <cellStyle name="20% - Accent4 6 4 9" xfId="45927" xr:uid="{00000000-0005-0000-0000-000081350000}"/>
    <cellStyle name="20% - Accent4 6 5" xfId="2908" xr:uid="{00000000-0005-0000-0000-000082350000}"/>
    <cellStyle name="20% - Accent4 6 5 2" xfId="6562" xr:uid="{00000000-0005-0000-0000-000083350000}"/>
    <cellStyle name="20% - Accent4 6 5 2 2" xfId="31839" xr:uid="{00000000-0005-0000-0000-000084350000}"/>
    <cellStyle name="20% - Accent4 6 5 2 3" xfId="17472" xr:uid="{00000000-0005-0000-0000-000085350000}"/>
    <cellStyle name="20% - Accent4 6 5 3" xfId="10097" xr:uid="{00000000-0005-0000-0000-000086350000}"/>
    <cellStyle name="20% - Accent4 6 5 3 2" xfId="35862" xr:uid="{00000000-0005-0000-0000-000087350000}"/>
    <cellStyle name="20% - Accent4 6 5 3 3" xfId="21426" xr:uid="{00000000-0005-0000-0000-000088350000}"/>
    <cellStyle name="20% - Accent4 6 5 4" xfId="13637" xr:uid="{00000000-0005-0000-0000-000089350000}"/>
    <cellStyle name="20% - Accent4 6 5 5" xfId="43202" xr:uid="{00000000-0005-0000-0000-00008A350000}"/>
    <cellStyle name="20% - Accent4 6 5 6" xfId="46737" xr:uid="{00000000-0005-0000-0000-00008B350000}"/>
    <cellStyle name="20% - Accent4 6 5 7" xfId="50272" xr:uid="{00000000-0005-0000-0000-00008C350000}"/>
    <cellStyle name="20% - Accent4 6 6" xfId="4530" xr:uid="{00000000-0005-0000-0000-00008D350000}"/>
    <cellStyle name="20% - Accent4 6 6 2" xfId="8182" xr:uid="{00000000-0005-0000-0000-00008E350000}"/>
    <cellStyle name="20% - Accent4 6 6 2 2" xfId="33455" xr:uid="{00000000-0005-0000-0000-00008F350000}"/>
    <cellStyle name="20% - Accent4 6 6 2 3" xfId="19088" xr:uid="{00000000-0005-0000-0000-000090350000}"/>
    <cellStyle name="20% - Accent4 6 6 3" xfId="11717" xr:uid="{00000000-0005-0000-0000-000091350000}"/>
    <cellStyle name="20% - Accent4 6 6 3 2" xfId="35863" xr:uid="{00000000-0005-0000-0000-000092350000}"/>
    <cellStyle name="20% - Accent4 6 6 3 3" xfId="21427" xr:uid="{00000000-0005-0000-0000-000093350000}"/>
    <cellStyle name="20% - Accent4 6 6 4" xfId="15257" xr:uid="{00000000-0005-0000-0000-000094350000}"/>
    <cellStyle name="20% - Accent4 6 6 5" xfId="44822" xr:uid="{00000000-0005-0000-0000-000095350000}"/>
    <cellStyle name="20% - Accent4 6 6 6" xfId="48357" xr:uid="{00000000-0005-0000-0000-000096350000}"/>
    <cellStyle name="20% - Accent4 6 6 7" xfId="51892" xr:uid="{00000000-0005-0000-0000-000097350000}"/>
    <cellStyle name="20% - Accent4 6 7" xfId="4948" xr:uid="{00000000-0005-0000-0000-000098350000}"/>
    <cellStyle name="20% - Accent4 6 7 2" xfId="23961" xr:uid="{00000000-0005-0000-0000-000099350000}"/>
    <cellStyle name="20% - Accent4 6 7 2 2" xfId="38592" xr:uid="{00000000-0005-0000-0000-00009A350000}"/>
    <cellStyle name="20% - Accent4 6 7 3" xfId="30223" xr:uid="{00000000-0005-0000-0000-00009B350000}"/>
    <cellStyle name="20% - Accent4 6 7 4" xfId="15856" xr:uid="{00000000-0005-0000-0000-00009C350000}"/>
    <cellStyle name="20% - Accent4 6 8" xfId="8483" xr:uid="{00000000-0005-0000-0000-00009D350000}"/>
    <cellStyle name="20% - Accent4 6 8 2" xfId="28607" xr:uid="{00000000-0005-0000-0000-00009E350000}"/>
    <cellStyle name="20% - Accent4 6 8 3" xfId="15588" xr:uid="{00000000-0005-0000-0000-00009F350000}"/>
    <cellStyle name="20% - Accent4 6 9" xfId="12022" xr:uid="{00000000-0005-0000-0000-0000A0350000}"/>
    <cellStyle name="20% - Accent4 6 9 2" xfId="35851" xr:uid="{00000000-0005-0000-0000-0000A1350000}"/>
    <cellStyle name="20% - Accent4 7" xfId="795" xr:uid="{00000000-0005-0000-0000-0000A2350000}"/>
    <cellStyle name="20% - Accent4 7 10" xfId="27267" xr:uid="{00000000-0005-0000-0000-0000A3350000}"/>
    <cellStyle name="20% - Accent4 7 11" xfId="41602" xr:uid="{00000000-0005-0000-0000-0000A4350000}"/>
    <cellStyle name="20% - Accent4 7 12" xfId="45137" xr:uid="{00000000-0005-0000-0000-0000A5350000}"/>
    <cellStyle name="20% - Accent4 7 13" xfId="48672" xr:uid="{00000000-0005-0000-0000-0000A6350000}"/>
    <cellStyle name="20% - Accent4 7 14" xfId="1217" xr:uid="{00000000-0005-0000-0000-0000A7350000}"/>
    <cellStyle name="20% - Accent4 7 15" xfId="52626" xr:uid="{00000000-0005-0000-0000-0000A8350000}"/>
    <cellStyle name="20% - Accent4 7 16" xfId="52893" xr:uid="{00000000-0005-0000-0000-0000A9350000}"/>
    <cellStyle name="20% - Accent4 7 2" xfId="1520" xr:uid="{00000000-0005-0000-0000-0000AA350000}"/>
    <cellStyle name="20% - Accent4 7 2 10" xfId="45400" xr:uid="{00000000-0005-0000-0000-0000AB350000}"/>
    <cellStyle name="20% - Accent4 7 2 11" xfId="48935" xr:uid="{00000000-0005-0000-0000-0000AC350000}"/>
    <cellStyle name="20% - Accent4 7 2 2" xfId="2369" xr:uid="{00000000-0005-0000-0000-0000AD350000}"/>
    <cellStyle name="20% - Accent4 7 2 2 10" xfId="49738" xr:uid="{00000000-0005-0000-0000-0000AE350000}"/>
    <cellStyle name="20% - Accent4 7 2 2 2" xfId="3989" xr:uid="{00000000-0005-0000-0000-0000AF350000}"/>
    <cellStyle name="20% - Accent4 7 2 2 2 2" xfId="7643" xr:uid="{00000000-0005-0000-0000-0000B0350000}"/>
    <cellStyle name="20% - Accent4 7 2 2 2 2 2" xfId="32920" xr:uid="{00000000-0005-0000-0000-0000B1350000}"/>
    <cellStyle name="20% - Accent4 7 2 2 2 2 3" xfId="18553" xr:uid="{00000000-0005-0000-0000-0000B2350000}"/>
    <cellStyle name="20% - Accent4 7 2 2 2 3" xfId="11178" xr:uid="{00000000-0005-0000-0000-0000B3350000}"/>
    <cellStyle name="20% - Accent4 7 2 2 2 3 2" xfId="35867" xr:uid="{00000000-0005-0000-0000-0000B4350000}"/>
    <cellStyle name="20% - Accent4 7 2 2 2 3 3" xfId="21430" xr:uid="{00000000-0005-0000-0000-0000B5350000}"/>
    <cellStyle name="20% - Accent4 7 2 2 2 4" xfId="14718" xr:uid="{00000000-0005-0000-0000-0000B6350000}"/>
    <cellStyle name="20% - Accent4 7 2 2 2 5" xfId="44283" xr:uid="{00000000-0005-0000-0000-0000B7350000}"/>
    <cellStyle name="20% - Accent4 7 2 2 2 6" xfId="47818" xr:uid="{00000000-0005-0000-0000-0000B8350000}"/>
    <cellStyle name="20% - Accent4 7 2 2 2 7" xfId="51353" xr:uid="{00000000-0005-0000-0000-0000B9350000}"/>
    <cellStyle name="20% - Accent4 7 2 2 3" xfId="6028" xr:uid="{00000000-0005-0000-0000-0000BA350000}"/>
    <cellStyle name="20% - Accent4 7 2 2 3 2" xfId="26393" xr:uid="{00000000-0005-0000-0000-0000BB350000}"/>
    <cellStyle name="20% - Accent4 7 2 2 3 2 2" xfId="41024" xr:uid="{00000000-0005-0000-0000-0000BC350000}"/>
    <cellStyle name="20% - Accent4 7 2 2 3 3" xfId="34536" xr:uid="{00000000-0005-0000-0000-0000BD350000}"/>
    <cellStyle name="20% - Accent4 7 2 2 3 4" xfId="20169" xr:uid="{00000000-0005-0000-0000-0000BE350000}"/>
    <cellStyle name="20% - Accent4 7 2 2 4" xfId="9563" xr:uid="{00000000-0005-0000-0000-0000BF350000}"/>
    <cellStyle name="20% - Accent4 7 2 2 4 2" xfId="25042" xr:uid="{00000000-0005-0000-0000-0000C0350000}"/>
    <cellStyle name="20% - Accent4 7 2 2 4 2 2" xfId="39673" xr:uid="{00000000-0005-0000-0000-0000C1350000}"/>
    <cellStyle name="20% - Accent4 7 2 2 4 3" xfId="31304" xr:uid="{00000000-0005-0000-0000-0000C2350000}"/>
    <cellStyle name="20% - Accent4 7 2 2 4 4" xfId="16937" xr:uid="{00000000-0005-0000-0000-0000C3350000}"/>
    <cellStyle name="20% - Accent4 7 2 2 5" xfId="13103" xr:uid="{00000000-0005-0000-0000-0000C4350000}"/>
    <cellStyle name="20% - Accent4 7 2 2 5 2" xfId="29688" xr:uid="{00000000-0005-0000-0000-0000C5350000}"/>
    <cellStyle name="20% - Accent4 7 2 2 6" xfId="21429" xr:uid="{00000000-0005-0000-0000-0000C6350000}"/>
    <cellStyle name="20% - Accent4 7 2 2 6 2" xfId="35866" xr:uid="{00000000-0005-0000-0000-0000C7350000}"/>
    <cellStyle name="20% - Accent4 7 2 2 7" xfId="27269" xr:uid="{00000000-0005-0000-0000-0000C8350000}"/>
    <cellStyle name="20% - Accent4 7 2 2 8" xfId="42668" xr:uid="{00000000-0005-0000-0000-0000C9350000}"/>
    <cellStyle name="20% - Accent4 7 2 2 9" xfId="46203" xr:uid="{00000000-0005-0000-0000-0000CA350000}"/>
    <cellStyle name="20% - Accent4 7 2 3" xfId="3185" xr:uid="{00000000-0005-0000-0000-0000CB350000}"/>
    <cellStyle name="20% - Accent4 7 2 3 2" xfId="6839" xr:uid="{00000000-0005-0000-0000-0000CC350000}"/>
    <cellStyle name="20% - Accent4 7 2 3 2 2" xfId="32116" xr:uid="{00000000-0005-0000-0000-0000CD350000}"/>
    <cellStyle name="20% - Accent4 7 2 3 2 3" xfId="17749" xr:uid="{00000000-0005-0000-0000-0000CE350000}"/>
    <cellStyle name="20% - Accent4 7 2 3 3" xfId="10374" xr:uid="{00000000-0005-0000-0000-0000CF350000}"/>
    <cellStyle name="20% - Accent4 7 2 3 3 2" xfId="35868" xr:uid="{00000000-0005-0000-0000-0000D0350000}"/>
    <cellStyle name="20% - Accent4 7 2 3 3 3" xfId="21431" xr:uid="{00000000-0005-0000-0000-0000D1350000}"/>
    <cellStyle name="20% - Accent4 7 2 3 4" xfId="13914" xr:uid="{00000000-0005-0000-0000-0000D2350000}"/>
    <cellStyle name="20% - Accent4 7 2 3 5" xfId="43479" xr:uid="{00000000-0005-0000-0000-0000D3350000}"/>
    <cellStyle name="20% - Accent4 7 2 3 6" xfId="47014" xr:uid="{00000000-0005-0000-0000-0000D4350000}"/>
    <cellStyle name="20% - Accent4 7 2 3 7" xfId="50549" xr:uid="{00000000-0005-0000-0000-0000D5350000}"/>
    <cellStyle name="20% - Accent4 7 2 4" xfId="5225" xr:uid="{00000000-0005-0000-0000-0000D6350000}"/>
    <cellStyle name="20% - Accent4 7 2 4 2" xfId="25590" xr:uid="{00000000-0005-0000-0000-0000D7350000}"/>
    <cellStyle name="20% - Accent4 7 2 4 2 2" xfId="40221" xr:uid="{00000000-0005-0000-0000-0000D8350000}"/>
    <cellStyle name="20% - Accent4 7 2 4 3" xfId="33732" xr:uid="{00000000-0005-0000-0000-0000D9350000}"/>
    <cellStyle name="20% - Accent4 7 2 4 4" xfId="19365" xr:uid="{00000000-0005-0000-0000-0000DA350000}"/>
    <cellStyle name="20% - Accent4 7 2 5" xfId="8760" xr:uid="{00000000-0005-0000-0000-0000DB350000}"/>
    <cellStyle name="20% - Accent4 7 2 5 2" xfId="24238" xr:uid="{00000000-0005-0000-0000-0000DC350000}"/>
    <cellStyle name="20% - Accent4 7 2 5 2 2" xfId="38869" xr:uid="{00000000-0005-0000-0000-0000DD350000}"/>
    <cellStyle name="20% - Accent4 7 2 5 3" xfId="30500" xr:uid="{00000000-0005-0000-0000-0000DE350000}"/>
    <cellStyle name="20% - Accent4 7 2 5 4" xfId="16133" xr:uid="{00000000-0005-0000-0000-0000DF350000}"/>
    <cellStyle name="20% - Accent4 7 2 6" xfId="12299" xr:uid="{00000000-0005-0000-0000-0000E0350000}"/>
    <cellStyle name="20% - Accent4 7 2 6 2" xfId="28884" xr:uid="{00000000-0005-0000-0000-0000E1350000}"/>
    <cellStyle name="20% - Accent4 7 2 7" xfId="21428" xr:uid="{00000000-0005-0000-0000-0000E2350000}"/>
    <cellStyle name="20% - Accent4 7 2 7 2" xfId="35865" xr:uid="{00000000-0005-0000-0000-0000E3350000}"/>
    <cellStyle name="20% - Accent4 7 2 8" xfId="27268" xr:uid="{00000000-0005-0000-0000-0000E4350000}"/>
    <cellStyle name="20% - Accent4 7 2 9" xfId="41865" xr:uid="{00000000-0005-0000-0000-0000E5350000}"/>
    <cellStyle name="20% - Accent4 7 3" xfId="1798" xr:uid="{00000000-0005-0000-0000-0000E6350000}"/>
    <cellStyle name="20% - Accent4 7 3 10" xfId="45677" xr:uid="{00000000-0005-0000-0000-0000E7350000}"/>
    <cellStyle name="20% - Accent4 7 3 11" xfId="49212" xr:uid="{00000000-0005-0000-0000-0000E8350000}"/>
    <cellStyle name="20% - Accent4 7 3 2" xfId="2646" xr:uid="{00000000-0005-0000-0000-0000E9350000}"/>
    <cellStyle name="20% - Accent4 7 3 2 10" xfId="50014" xr:uid="{00000000-0005-0000-0000-0000EA350000}"/>
    <cellStyle name="20% - Accent4 7 3 2 2" xfId="4266" xr:uid="{00000000-0005-0000-0000-0000EB350000}"/>
    <cellStyle name="20% - Accent4 7 3 2 2 2" xfId="7920" xr:uid="{00000000-0005-0000-0000-0000EC350000}"/>
    <cellStyle name="20% - Accent4 7 3 2 2 2 2" xfId="33197" xr:uid="{00000000-0005-0000-0000-0000ED350000}"/>
    <cellStyle name="20% - Accent4 7 3 2 2 2 3" xfId="18830" xr:uid="{00000000-0005-0000-0000-0000EE350000}"/>
    <cellStyle name="20% - Accent4 7 3 2 2 3" xfId="11455" xr:uid="{00000000-0005-0000-0000-0000EF350000}"/>
    <cellStyle name="20% - Accent4 7 3 2 2 3 2" xfId="35871" xr:uid="{00000000-0005-0000-0000-0000F0350000}"/>
    <cellStyle name="20% - Accent4 7 3 2 2 3 3" xfId="21434" xr:uid="{00000000-0005-0000-0000-0000F1350000}"/>
    <cellStyle name="20% - Accent4 7 3 2 2 4" xfId="14995" xr:uid="{00000000-0005-0000-0000-0000F2350000}"/>
    <cellStyle name="20% - Accent4 7 3 2 2 5" xfId="44560" xr:uid="{00000000-0005-0000-0000-0000F3350000}"/>
    <cellStyle name="20% - Accent4 7 3 2 2 6" xfId="48095" xr:uid="{00000000-0005-0000-0000-0000F4350000}"/>
    <cellStyle name="20% - Accent4 7 3 2 2 7" xfId="51630" xr:uid="{00000000-0005-0000-0000-0000F5350000}"/>
    <cellStyle name="20% - Accent4 7 3 2 3" xfId="6304" xr:uid="{00000000-0005-0000-0000-0000F6350000}"/>
    <cellStyle name="20% - Accent4 7 3 2 3 2" xfId="26669" xr:uid="{00000000-0005-0000-0000-0000F7350000}"/>
    <cellStyle name="20% - Accent4 7 3 2 3 2 2" xfId="41300" xr:uid="{00000000-0005-0000-0000-0000F8350000}"/>
    <cellStyle name="20% - Accent4 7 3 2 3 3" xfId="34813" xr:uid="{00000000-0005-0000-0000-0000F9350000}"/>
    <cellStyle name="20% - Accent4 7 3 2 3 4" xfId="20446" xr:uid="{00000000-0005-0000-0000-0000FA350000}"/>
    <cellStyle name="20% - Accent4 7 3 2 4" xfId="9839" xr:uid="{00000000-0005-0000-0000-0000FB350000}"/>
    <cellStyle name="20% - Accent4 7 3 2 4 2" xfId="25318" xr:uid="{00000000-0005-0000-0000-0000FC350000}"/>
    <cellStyle name="20% - Accent4 7 3 2 4 2 2" xfId="39949" xr:uid="{00000000-0005-0000-0000-0000FD350000}"/>
    <cellStyle name="20% - Accent4 7 3 2 4 3" xfId="31581" xr:uid="{00000000-0005-0000-0000-0000FE350000}"/>
    <cellStyle name="20% - Accent4 7 3 2 4 4" xfId="17214" xr:uid="{00000000-0005-0000-0000-0000FF350000}"/>
    <cellStyle name="20% - Accent4 7 3 2 5" xfId="13379" xr:uid="{00000000-0005-0000-0000-000000360000}"/>
    <cellStyle name="20% - Accent4 7 3 2 5 2" xfId="29965" xr:uid="{00000000-0005-0000-0000-000001360000}"/>
    <cellStyle name="20% - Accent4 7 3 2 6" xfId="21433" xr:uid="{00000000-0005-0000-0000-000002360000}"/>
    <cellStyle name="20% - Accent4 7 3 2 6 2" xfId="35870" xr:uid="{00000000-0005-0000-0000-000003360000}"/>
    <cellStyle name="20% - Accent4 7 3 2 7" xfId="27271" xr:uid="{00000000-0005-0000-0000-000004360000}"/>
    <cellStyle name="20% - Accent4 7 3 2 8" xfId="42944" xr:uid="{00000000-0005-0000-0000-000005360000}"/>
    <cellStyle name="20% - Accent4 7 3 2 9" xfId="46479" xr:uid="{00000000-0005-0000-0000-000006360000}"/>
    <cellStyle name="20% - Accent4 7 3 3" xfId="3462" xr:uid="{00000000-0005-0000-0000-000007360000}"/>
    <cellStyle name="20% - Accent4 7 3 3 2" xfId="7116" xr:uid="{00000000-0005-0000-0000-000008360000}"/>
    <cellStyle name="20% - Accent4 7 3 3 2 2" xfId="32393" xr:uid="{00000000-0005-0000-0000-000009360000}"/>
    <cellStyle name="20% - Accent4 7 3 3 2 3" xfId="18026" xr:uid="{00000000-0005-0000-0000-00000A360000}"/>
    <cellStyle name="20% - Accent4 7 3 3 3" xfId="10651" xr:uid="{00000000-0005-0000-0000-00000B360000}"/>
    <cellStyle name="20% - Accent4 7 3 3 3 2" xfId="35872" xr:uid="{00000000-0005-0000-0000-00000C360000}"/>
    <cellStyle name="20% - Accent4 7 3 3 3 3" xfId="21435" xr:uid="{00000000-0005-0000-0000-00000D360000}"/>
    <cellStyle name="20% - Accent4 7 3 3 4" xfId="14191" xr:uid="{00000000-0005-0000-0000-00000E360000}"/>
    <cellStyle name="20% - Accent4 7 3 3 5" xfId="43756" xr:uid="{00000000-0005-0000-0000-00000F360000}"/>
    <cellStyle name="20% - Accent4 7 3 3 6" xfId="47291" xr:uid="{00000000-0005-0000-0000-000010360000}"/>
    <cellStyle name="20% - Accent4 7 3 3 7" xfId="50826" xr:uid="{00000000-0005-0000-0000-000011360000}"/>
    <cellStyle name="20% - Accent4 7 3 4" xfId="5502" xr:uid="{00000000-0005-0000-0000-000012360000}"/>
    <cellStyle name="20% - Accent4 7 3 4 2" xfId="25867" xr:uid="{00000000-0005-0000-0000-000013360000}"/>
    <cellStyle name="20% - Accent4 7 3 4 2 2" xfId="40498" xr:uid="{00000000-0005-0000-0000-000014360000}"/>
    <cellStyle name="20% - Accent4 7 3 4 3" xfId="34009" xr:uid="{00000000-0005-0000-0000-000015360000}"/>
    <cellStyle name="20% - Accent4 7 3 4 4" xfId="19642" xr:uid="{00000000-0005-0000-0000-000016360000}"/>
    <cellStyle name="20% - Accent4 7 3 5" xfId="9037" xr:uid="{00000000-0005-0000-0000-000017360000}"/>
    <cellStyle name="20% - Accent4 7 3 5 2" xfId="24515" xr:uid="{00000000-0005-0000-0000-000018360000}"/>
    <cellStyle name="20% - Accent4 7 3 5 2 2" xfId="39146" xr:uid="{00000000-0005-0000-0000-000019360000}"/>
    <cellStyle name="20% - Accent4 7 3 5 3" xfId="30777" xr:uid="{00000000-0005-0000-0000-00001A360000}"/>
    <cellStyle name="20% - Accent4 7 3 5 4" xfId="16410" xr:uid="{00000000-0005-0000-0000-00001B360000}"/>
    <cellStyle name="20% - Accent4 7 3 6" xfId="12576" xr:uid="{00000000-0005-0000-0000-00001C360000}"/>
    <cellStyle name="20% - Accent4 7 3 6 2" xfId="29161" xr:uid="{00000000-0005-0000-0000-00001D360000}"/>
    <cellStyle name="20% - Accent4 7 3 7" xfId="21432" xr:uid="{00000000-0005-0000-0000-00001E360000}"/>
    <cellStyle name="20% - Accent4 7 3 7 2" xfId="35869" xr:uid="{00000000-0005-0000-0000-00001F360000}"/>
    <cellStyle name="20% - Accent4 7 3 8" xfId="27270" xr:uid="{00000000-0005-0000-0000-000020360000}"/>
    <cellStyle name="20% - Accent4 7 3 9" xfId="42142" xr:uid="{00000000-0005-0000-0000-000021360000}"/>
    <cellStyle name="20% - Accent4 7 4" xfId="2107" xr:uid="{00000000-0005-0000-0000-000022360000}"/>
    <cellStyle name="20% - Accent4 7 4 10" xfId="49476" xr:uid="{00000000-0005-0000-0000-000023360000}"/>
    <cellStyle name="20% - Accent4 7 4 2" xfId="3727" xr:uid="{00000000-0005-0000-0000-000024360000}"/>
    <cellStyle name="20% - Accent4 7 4 2 2" xfId="7381" xr:uid="{00000000-0005-0000-0000-000025360000}"/>
    <cellStyle name="20% - Accent4 7 4 2 2 2" xfId="32658" xr:uid="{00000000-0005-0000-0000-000026360000}"/>
    <cellStyle name="20% - Accent4 7 4 2 2 3" xfId="18291" xr:uid="{00000000-0005-0000-0000-000027360000}"/>
    <cellStyle name="20% - Accent4 7 4 2 3" xfId="10916" xr:uid="{00000000-0005-0000-0000-000028360000}"/>
    <cellStyle name="20% - Accent4 7 4 2 3 2" xfId="35874" xr:uid="{00000000-0005-0000-0000-000029360000}"/>
    <cellStyle name="20% - Accent4 7 4 2 3 3" xfId="21437" xr:uid="{00000000-0005-0000-0000-00002A360000}"/>
    <cellStyle name="20% - Accent4 7 4 2 4" xfId="14456" xr:uid="{00000000-0005-0000-0000-00002B360000}"/>
    <cellStyle name="20% - Accent4 7 4 2 5" xfId="44021" xr:uid="{00000000-0005-0000-0000-00002C360000}"/>
    <cellStyle name="20% - Accent4 7 4 2 6" xfId="47556" xr:uid="{00000000-0005-0000-0000-00002D360000}"/>
    <cellStyle name="20% - Accent4 7 4 2 7" xfId="51091" xr:uid="{00000000-0005-0000-0000-00002E360000}"/>
    <cellStyle name="20% - Accent4 7 4 3" xfId="5766" xr:uid="{00000000-0005-0000-0000-00002F360000}"/>
    <cellStyle name="20% - Accent4 7 4 3 2" xfId="26131" xr:uid="{00000000-0005-0000-0000-000030360000}"/>
    <cellStyle name="20% - Accent4 7 4 3 2 2" xfId="40762" xr:uid="{00000000-0005-0000-0000-000031360000}"/>
    <cellStyle name="20% - Accent4 7 4 3 3" xfId="34274" xr:uid="{00000000-0005-0000-0000-000032360000}"/>
    <cellStyle name="20% - Accent4 7 4 3 4" xfId="19907" xr:uid="{00000000-0005-0000-0000-000033360000}"/>
    <cellStyle name="20% - Accent4 7 4 4" xfId="9301" xr:uid="{00000000-0005-0000-0000-000034360000}"/>
    <cellStyle name="20% - Accent4 7 4 4 2" xfId="24780" xr:uid="{00000000-0005-0000-0000-000035360000}"/>
    <cellStyle name="20% - Accent4 7 4 4 2 2" xfId="39411" xr:uid="{00000000-0005-0000-0000-000036360000}"/>
    <cellStyle name="20% - Accent4 7 4 4 3" xfId="31042" xr:uid="{00000000-0005-0000-0000-000037360000}"/>
    <cellStyle name="20% - Accent4 7 4 4 4" xfId="16675" xr:uid="{00000000-0005-0000-0000-000038360000}"/>
    <cellStyle name="20% - Accent4 7 4 5" xfId="12841" xr:uid="{00000000-0005-0000-0000-000039360000}"/>
    <cellStyle name="20% - Accent4 7 4 5 2" xfId="29426" xr:uid="{00000000-0005-0000-0000-00003A360000}"/>
    <cellStyle name="20% - Accent4 7 4 6" xfId="21436" xr:uid="{00000000-0005-0000-0000-00003B360000}"/>
    <cellStyle name="20% - Accent4 7 4 6 2" xfId="35873" xr:uid="{00000000-0005-0000-0000-00003C360000}"/>
    <cellStyle name="20% - Accent4 7 4 7" xfId="27272" xr:uid="{00000000-0005-0000-0000-00003D360000}"/>
    <cellStyle name="20% - Accent4 7 4 8" xfId="42406" xr:uid="{00000000-0005-0000-0000-00003E360000}"/>
    <cellStyle name="20% - Accent4 7 4 9" xfId="45941" xr:uid="{00000000-0005-0000-0000-00003F360000}"/>
    <cellStyle name="20% - Accent4 7 5" xfId="2922" xr:uid="{00000000-0005-0000-0000-000040360000}"/>
    <cellStyle name="20% - Accent4 7 5 2" xfId="6576" xr:uid="{00000000-0005-0000-0000-000041360000}"/>
    <cellStyle name="20% - Accent4 7 5 2 2" xfId="31853" xr:uid="{00000000-0005-0000-0000-000042360000}"/>
    <cellStyle name="20% - Accent4 7 5 2 3" xfId="17486" xr:uid="{00000000-0005-0000-0000-000043360000}"/>
    <cellStyle name="20% - Accent4 7 5 3" xfId="10111" xr:uid="{00000000-0005-0000-0000-000044360000}"/>
    <cellStyle name="20% - Accent4 7 5 3 2" xfId="35875" xr:uid="{00000000-0005-0000-0000-000045360000}"/>
    <cellStyle name="20% - Accent4 7 5 3 3" xfId="21438" xr:uid="{00000000-0005-0000-0000-000046360000}"/>
    <cellStyle name="20% - Accent4 7 5 4" xfId="13651" xr:uid="{00000000-0005-0000-0000-000047360000}"/>
    <cellStyle name="20% - Accent4 7 5 5" xfId="43216" xr:uid="{00000000-0005-0000-0000-000048360000}"/>
    <cellStyle name="20% - Accent4 7 5 6" xfId="46751" xr:uid="{00000000-0005-0000-0000-000049360000}"/>
    <cellStyle name="20% - Accent4 7 5 7" xfId="50286" xr:uid="{00000000-0005-0000-0000-00004A360000}"/>
    <cellStyle name="20% - Accent4 7 6" xfId="4544" xr:uid="{00000000-0005-0000-0000-00004B360000}"/>
    <cellStyle name="20% - Accent4 7 6 2" xfId="8196" xr:uid="{00000000-0005-0000-0000-00004C360000}"/>
    <cellStyle name="20% - Accent4 7 6 2 2" xfId="33469" xr:uid="{00000000-0005-0000-0000-00004D360000}"/>
    <cellStyle name="20% - Accent4 7 6 2 3" xfId="19102" xr:uid="{00000000-0005-0000-0000-00004E360000}"/>
    <cellStyle name="20% - Accent4 7 6 3" xfId="11731" xr:uid="{00000000-0005-0000-0000-00004F360000}"/>
    <cellStyle name="20% - Accent4 7 6 3 2" xfId="35876" xr:uid="{00000000-0005-0000-0000-000050360000}"/>
    <cellStyle name="20% - Accent4 7 6 3 3" xfId="21439" xr:uid="{00000000-0005-0000-0000-000051360000}"/>
    <cellStyle name="20% - Accent4 7 6 4" xfId="15271" xr:uid="{00000000-0005-0000-0000-000052360000}"/>
    <cellStyle name="20% - Accent4 7 6 5" xfId="44836" xr:uid="{00000000-0005-0000-0000-000053360000}"/>
    <cellStyle name="20% - Accent4 7 6 6" xfId="48371" xr:uid="{00000000-0005-0000-0000-000054360000}"/>
    <cellStyle name="20% - Accent4 7 6 7" xfId="51906" xr:uid="{00000000-0005-0000-0000-000055360000}"/>
    <cellStyle name="20% - Accent4 7 7" xfId="4962" xr:uid="{00000000-0005-0000-0000-000056360000}"/>
    <cellStyle name="20% - Accent4 7 7 2" xfId="23975" xr:uid="{00000000-0005-0000-0000-000057360000}"/>
    <cellStyle name="20% - Accent4 7 7 2 2" xfId="38606" xr:uid="{00000000-0005-0000-0000-000058360000}"/>
    <cellStyle name="20% - Accent4 7 7 3" xfId="30237" xr:uid="{00000000-0005-0000-0000-000059360000}"/>
    <cellStyle name="20% - Accent4 7 7 4" xfId="15870" xr:uid="{00000000-0005-0000-0000-00005A360000}"/>
    <cellStyle name="20% - Accent4 7 8" xfId="8497" xr:uid="{00000000-0005-0000-0000-00005B360000}"/>
    <cellStyle name="20% - Accent4 7 8 2" xfId="28621" xr:uid="{00000000-0005-0000-0000-00005C360000}"/>
    <cellStyle name="20% - Accent4 7 8 3" xfId="15602" xr:uid="{00000000-0005-0000-0000-00005D360000}"/>
    <cellStyle name="20% - Accent4 7 9" xfId="12036" xr:uid="{00000000-0005-0000-0000-00005E360000}"/>
    <cellStyle name="20% - Accent4 7 9 2" xfId="35864" xr:uid="{00000000-0005-0000-0000-00005F360000}"/>
    <cellStyle name="20% - Accent4 8" xfId="1231" xr:uid="{00000000-0005-0000-0000-000060360000}"/>
    <cellStyle name="20% - Accent4 8 10" xfId="27273" xr:uid="{00000000-0005-0000-0000-000061360000}"/>
    <cellStyle name="20% - Accent4 8 11" xfId="41616" xr:uid="{00000000-0005-0000-0000-000062360000}"/>
    <cellStyle name="20% - Accent4 8 12" xfId="45151" xr:uid="{00000000-0005-0000-0000-000063360000}"/>
    <cellStyle name="20% - Accent4 8 13" xfId="48686" xr:uid="{00000000-0005-0000-0000-000064360000}"/>
    <cellStyle name="20% - Accent4 8 2" xfId="1534" xr:uid="{00000000-0005-0000-0000-000065360000}"/>
    <cellStyle name="20% - Accent4 8 2 10" xfId="45414" xr:uid="{00000000-0005-0000-0000-000066360000}"/>
    <cellStyle name="20% - Accent4 8 2 11" xfId="48949" xr:uid="{00000000-0005-0000-0000-000067360000}"/>
    <cellStyle name="20% - Accent4 8 2 2" xfId="2383" xr:uid="{00000000-0005-0000-0000-000068360000}"/>
    <cellStyle name="20% - Accent4 8 2 2 10" xfId="49752" xr:uid="{00000000-0005-0000-0000-000069360000}"/>
    <cellStyle name="20% - Accent4 8 2 2 2" xfId="4003" xr:uid="{00000000-0005-0000-0000-00006A360000}"/>
    <cellStyle name="20% - Accent4 8 2 2 2 2" xfId="7657" xr:uid="{00000000-0005-0000-0000-00006B360000}"/>
    <cellStyle name="20% - Accent4 8 2 2 2 2 2" xfId="32934" xr:uid="{00000000-0005-0000-0000-00006C360000}"/>
    <cellStyle name="20% - Accent4 8 2 2 2 2 3" xfId="18567" xr:uid="{00000000-0005-0000-0000-00006D360000}"/>
    <cellStyle name="20% - Accent4 8 2 2 2 3" xfId="11192" xr:uid="{00000000-0005-0000-0000-00006E360000}"/>
    <cellStyle name="20% - Accent4 8 2 2 2 3 2" xfId="35880" xr:uid="{00000000-0005-0000-0000-00006F360000}"/>
    <cellStyle name="20% - Accent4 8 2 2 2 3 3" xfId="21442" xr:uid="{00000000-0005-0000-0000-000070360000}"/>
    <cellStyle name="20% - Accent4 8 2 2 2 4" xfId="14732" xr:uid="{00000000-0005-0000-0000-000071360000}"/>
    <cellStyle name="20% - Accent4 8 2 2 2 5" xfId="44297" xr:uid="{00000000-0005-0000-0000-000072360000}"/>
    <cellStyle name="20% - Accent4 8 2 2 2 6" xfId="47832" xr:uid="{00000000-0005-0000-0000-000073360000}"/>
    <cellStyle name="20% - Accent4 8 2 2 2 7" xfId="51367" xr:uid="{00000000-0005-0000-0000-000074360000}"/>
    <cellStyle name="20% - Accent4 8 2 2 3" xfId="6042" xr:uid="{00000000-0005-0000-0000-000075360000}"/>
    <cellStyle name="20% - Accent4 8 2 2 3 2" xfId="26407" xr:uid="{00000000-0005-0000-0000-000076360000}"/>
    <cellStyle name="20% - Accent4 8 2 2 3 2 2" xfId="41038" xr:uid="{00000000-0005-0000-0000-000077360000}"/>
    <cellStyle name="20% - Accent4 8 2 2 3 3" xfId="34550" xr:uid="{00000000-0005-0000-0000-000078360000}"/>
    <cellStyle name="20% - Accent4 8 2 2 3 4" xfId="20183" xr:uid="{00000000-0005-0000-0000-000079360000}"/>
    <cellStyle name="20% - Accent4 8 2 2 4" xfId="9577" xr:uid="{00000000-0005-0000-0000-00007A360000}"/>
    <cellStyle name="20% - Accent4 8 2 2 4 2" xfId="25056" xr:uid="{00000000-0005-0000-0000-00007B360000}"/>
    <cellStyle name="20% - Accent4 8 2 2 4 2 2" xfId="39687" xr:uid="{00000000-0005-0000-0000-00007C360000}"/>
    <cellStyle name="20% - Accent4 8 2 2 4 3" xfId="31318" xr:uid="{00000000-0005-0000-0000-00007D360000}"/>
    <cellStyle name="20% - Accent4 8 2 2 4 4" xfId="16951" xr:uid="{00000000-0005-0000-0000-00007E360000}"/>
    <cellStyle name="20% - Accent4 8 2 2 5" xfId="13117" xr:uid="{00000000-0005-0000-0000-00007F360000}"/>
    <cellStyle name="20% - Accent4 8 2 2 5 2" xfId="29702" xr:uid="{00000000-0005-0000-0000-000080360000}"/>
    <cellStyle name="20% - Accent4 8 2 2 6" xfId="21441" xr:uid="{00000000-0005-0000-0000-000081360000}"/>
    <cellStyle name="20% - Accent4 8 2 2 6 2" xfId="35879" xr:uid="{00000000-0005-0000-0000-000082360000}"/>
    <cellStyle name="20% - Accent4 8 2 2 7" xfId="27275" xr:uid="{00000000-0005-0000-0000-000083360000}"/>
    <cellStyle name="20% - Accent4 8 2 2 8" xfId="42682" xr:uid="{00000000-0005-0000-0000-000084360000}"/>
    <cellStyle name="20% - Accent4 8 2 2 9" xfId="46217" xr:uid="{00000000-0005-0000-0000-000085360000}"/>
    <cellStyle name="20% - Accent4 8 2 3" xfId="3199" xr:uid="{00000000-0005-0000-0000-000086360000}"/>
    <cellStyle name="20% - Accent4 8 2 3 2" xfId="6853" xr:uid="{00000000-0005-0000-0000-000087360000}"/>
    <cellStyle name="20% - Accent4 8 2 3 2 2" xfId="32130" xr:uid="{00000000-0005-0000-0000-000088360000}"/>
    <cellStyle name="20% - Accent4 8 2 3 2 3" xfId="17763" xr:uid="{00000000-0005-0000-0000-000089360000}"/>
    <cellStyle name="20% - Accent4 8 2 3 3" xfId="10388" xr:uid="{00000000-0005-0000-0000-00008A360000}"/>
    <cellStyle name="20% - Accent4 8 2 3 3 2" xfId="35881" xr:uid="{00000000-0005-0000-0000-00008B360000}"/>
    <cellStyle name="20% - Accent4 8 2 3 3 3" xfId="21443" xr:uid="{00000000-0005-0000-0000-00008C360000}"/>
    <cellStyle name="20% - Accent4 8 2 3 4" xfId="13928" xr:uid="{00000000-0005-0000-0000-00008D360000}"/>
    <cellStyle name="20% - Accent4 8 2 3 5" xfId="43493" xr:uid="{00000000-0005-0000-0000-00008E360000}"/>
    <cellStyle name="20% - Accent4 8 2 3 6" xfId="47028" xr:uid="{00000000-0005-0000-0000-00008F360000}"/>
    <cellStyle name="20% - Accent4 8 2 3 7" xfId="50563" xr:uid="{00000000-0005-0000-0000-000090360000}"/>
    <cellStyle name="20% - Accent4 8 2 4" xfId="5239" xr:uid="{00000000-0005-0000-0000-000091360000}"/>
    <cellStyle name="20% - Accent4 8 2 4 2" xfId="25604" xr:uid="{00000000-0005-0000-0000-000092360000}"/>
    <cellStyle name="20% - Accent4 8 2 4 2 2" xfId="40235" xr:uid="{00000000-0005-0000-0000-000093360000}"/>
    <cellStyle name="20% - Accent4 8 2 4 3" xfId="33746" xr:uid="{00000000-0005-0000-0000-000094360000}"/>
    <cellStyle name="20% - Accent4 8 2 4 4" xfId="19379" xr:uid="{00000000-0005-0000-0000-000095360000}"/>
    <cellStyle name="20% - Accent4 8 2 5" xfId="8774" xr:uid="{00000000-0005-0000-0000-000096360000}"/>
    <cellStyle name="20% - Accent4 8 2 5 2" xfId="24252" xr:uid="{00000000-0005-0000-0000-000097360000}"/>
    <cellStyle name="20% - Accent4 8 2 5 2 2" xfId="38883" xr:uid="{00000000-0005-0000-0000-000098360000}"/>
    <cellStyle name="20% - Accent4 8 2 5 3" xfId="30514" xr:uid="{00000000-0005-0000-0000-000099360000}"/>
    <cellStyle name="20% - Accent4 8 2 5 4" xfId="16147" xr:uid="{00000000-0005-0000-0000-00009A360000}"/>
    <cellStyle name="20% - Accent4 8 2 6" xfId="12313" xr:uid="{00000000-0005-0000-0000-00009B360000}"/>
    <cellStyle name="20% - Accent4 8 2 6 2" xfId="28898" xr:uid="{00000000-0005-0000-0000-00009C360000}"/>
    <cellStyle name="20% - Accent4 8 2 7" xfId="21440" xr:uid="{00000000-0005-0000-0000-00009D360000}"/>
    <cellStyle name="20% - Accent4 8 2 7 2" xfId="35878" xr:uid="{00000000-0005-0000-0000-00009E360000}"/>
    <cellStyle name="20% - Accent4 8 2 8" xfId="27274" xr:uid="{00000000-0005-0000-0000-00009F360000}"/>
    <cellStyle name="20% - Accent4 8 2 9" xfId="41879" xr:uid="{00000000-0005-0000-0000-0000A0360000}"/>
    <cellStyle name="20% - Accent4 8 3" xfId="1812" xr:uid="{00000000-0005-0000-0000-0000A1360000}"/>
    <cellStyle name="20% - Accent4 8 3 10" xfId="45691" xr:uid="{00000000-0005-0000-0000-0000A2360000}"/>
    <cellStyle name="20% - Accent4 8 3 11" xfId="49226" xr:uid="{00000000-0005-0000-0000-0000A3360000}"/>
    <cellStyle name="20% - Accent4 8 3 2" xfId="2660" xr:uid="{00000000-0005-0000-0000-0000A4360000}"/>
    <cellStyle name="20% - Accent4 8 3 2 10" xfId="50028" xr:uid="{00000000-0005-0000-0000-0000A5360000}"/>
    <cellStyle name="20% - Accent4 8 3 2 2" xfId="4280" xr:uid="{00000000-0005-0000-0000-0000A6360000}"/>
    <cellStyle name="20% - Accent4 8 3 2 2 2" xfId="7934" xr:uid="{00000000-0005-0000-0000-0000A7360000}"/>
    <cellStyle name="20% - Accent4 8 3 2 2 2 2" xfId="33211" xr:uid="{00000000-0005-0000-0000-0000A8360000}"/>
    <cellStyle name="20% - Accent4 8 3 2 2 2 3" xfId="18844" xr:uid="{00000000-0005-0000-0000-0000A9360000}"/>
    <cellStyle name="20% - Accent4 8 3 2 2 3" xfId="11469" xr:uid="{00000000-0005-0000-0000-0000AA360000}"/>
    <cellStyle name="20% - Accent4 8 3 2 2 3 2" xfId="35884" xr:uid="{00000000-0005-0000-0000-0000AB360000}"/>
    <cellStyle name="20% - Accent4 8 3 2 2 3 3" xfId="21446" xr:uid="{00000000-0005-0000-0000-0000AC360000}"/>
    <cellStyle name="20% - Accent4 8 3 2 2 4" xfId="15009" xr:uid="{00000000-0005-0000-0000-0000AD360000}"/>
    <cellStyle name="20% - Accent4 8 3 2 2 5" xfId="44574" xr:uid="{00000000-0005-0000-0000-0000AE360000}"/>
    <cellStyle name="20% - Accent4 8 3 2 2 6" xfId="48109" xr:uid="{00000000-0005-0000-0000-0000AF360000}"/>
    <cellStyle name="20% - Accent4 8 3 2 2 7" xfId="51644" xr:uid="{00000000-0005-0000-0000-0000B0360000}"/>
    <cellStyle name="20% - Accent4 8 3 2 3" xfId="6318" xr:uid="{00000000-0005-0000-0000-0000B1360000}"/>
    <cellStyle name="20% - Accent4 8 3 2 3 2" xfId="26683" xr:uid="{00000000-0005-0000-0000-0000B2360000}"/>
    <cellStyle name="20% - Accent4 8 3 2 3 2 2" xfId="41314" xr:uid="{00000000-0005-0000-0000-0000B3360000}"/>
    <cellStyle name="20% - Accent4 8 3 2 3 3" xfId="34827" xr:uid="{00000000-0005-0000-0000-0000B4360000}"/>
    <cellStyle name="20% - Accent4 8 3 2 3 4" xfId="20460" xr:uid="{00000000-0005-0000-0000-0000B5360000}"/>
    <cellStyle name="20% - Accent4 8 3 2 4" xfId="9853" xr:uid="{00000000-0005-0000-0000-0000B6360000}"/>
    <cellStyle name="20% - Accent4 8 3 2 4 2" xfId="25332" xr:uid="{00000000-0005-0000-0000-0000B7360000}"/>
    <cellStyle name="20% - Accent4 8 3 2 4 2 2" xfId="39963" xr:uid="{00000000-0005-0000-0000-0000B8360000}"/>
    <cellStyle name="20% - Accent4 8 3 2 4 3" xfId="31595" xr:uid="{00000000-0005-0000-0000-0000B9360000}"/>
    <cellStyle name="20% - Accent4 8 3 2 4 4" xfId="17228" xr:uid="{00000000-0005-0000-0000-0000BA360000}"/>
    <cellStyle name="20% - Accent4 8 3 2 5" xfId="13393" xr:uid="{00000000-0005-0000-0000-0000BB360000}"/>
    <cellStyle name="20% - Accent4 8 3 2 5 2" xfId="29979" xr:uid="{00000000-0005-0000-0000-0000BC360000}"/>
    <cellStyle name="20% - Accent4 8 3 2 6" xfId="21445" xr:uid="{00000000-0005-0000-0000-0000BD360000}"/>
    <cellStyle name="20% - Accent4 8 3 2 6 2" xfId="35883" xr:uid="{00000000-0005-0000-0000-0000BE360000}"/>
    <cellStyle name="20% - Accent4 8 3 2 7" xfId="27277" xr:uid="{00000000-0005-0000-0000-0000BF360000}"/>
    <cellStyle name="20% - Accent4 8 3 2 8" xfId="42958" xr:uid="{00000000-0005-0000-0000-0000C0360000}"/>
    <cellStyle name="20% - Accent4 8 3 2 9" xfId="46493" xr:uid="{00000000-0005-0000-0000-0000C1360000}"/>
    <cellStyle name="20% - Accent4 8 3 3" xfId="3476" xr:uid="{00000000-0005-0000-0000-0000C2360000}"/>
    <cellStyle name="20% - Accent4 8 3 3 2" xfId="7130" xr:uid="{00000000-0005-0000-0000-0000C3360000}"/>
    <cellStyle name="20% - Accent4 8 3 3 2 2" xfId="32407" xr:uid="{00000000-0005-0000-0000-0000C4360000}"/>
    <cellStyle name="20% - Accent4 8 3 3 2 3" xfId="18040" xr:uid="{00000000-0005-0000-0000-0000C5360000}"/>
    <cellStyle name="20% - Accent4 8 3 3 3" xfId="10665" xr:uid="{00000000-0005-0000-0000-0000C6360000}"/>
    <cellStyle name="20% - Accent4 8 3 3 3 2" xfId="35885" xr:uid="{00000000-0005-0000-0000-0000C7360000}"/>
    <cellStyle name="20% - Accent4 8 3 3 3 3" xfId="21447" xr:uid="{00000000-0005-0000-0000-0000C8360000}"/>
    <cellStyle name="20% - Accent4 8 3 3 4" xfId="14205" xr:uid="{00000000-0005-0000-0000-0000C9360000}"/>
    <cellStyle name="20% - Accent4 8 3 3 5" xfId="43770" xr:uid="{00000000-0005-0000-0000-0000CA360000}"/>
    <cellStyle name="20% - Accent4 8 3 3 6" xfId="47305" xr:uid="{00000000-0005-0000-0000-0000CB360000}"/>
    <cellStyle name="20% - Accent4 8 3 3 7" xfId="50840" xr:uid="{00000000-0005-0000-0000-0000CC360000}"/>
    <cellStyle name="20% - Accent4 8 3 4" xfId="5516" xr:uid="{00000000-0005-0000-0000-0000CD360000}"/>
    <cellStyle name="20% - Accent4 8 3 4 2" xfId="25881" xr:uid="{00000000-0005-0000-0000-0000CE360000}"/>
    <cellStyle name="20% - Accent4 8 3 4 2 2" xfId="40512" xr:uid="{00000000-0005-0000-0000-0000CF360000}"/>
    <cellStyle name="20% - Accent4 8 3 4 3" xfId="34023" xr:uid="{00000000-0005-0000-0000-0000D0360000}"/>
    <cellStyle name="20% - Accent4 8 3 4 4" xfId="19656" xr:uid="{00000000-0005-0000-0000-0000D1360000}"/>
    <cellStyle name="20% - Accent4 8 3 5" xfId="9051" xr:uid="{00000000-0005-0000-0000-0000D2360000}"/>
    <cellStyle name="20% - Accent4 8 3 5 2" xfId="24529" xr:uid="{00000000-0005-0000-0000-0000D3360000}"/>
    <cellStyle name="20% - Accent4 8 3 5 2 2" xfId="39160" xr:uid="{00000000-0005-0000-0000-0000D4360000}"/>
    <cellStyle name="20% - Accent4 8 3 5 3" xfId="30791" xr:uid="{00000000-0005-0000-0000-0000D5360000}"/>
    <cellStyle name="20% - Accent4 8 3 5 4" xfId="16424" xr:uid="{00000000-0005-0000-0000-0000D6360000}"/>
    <cellStyle name="20% - Accent4 8 3 6" xfId="12590" xr:uid="{00000000-0005-0000-0000-0000D7360000}"/>
    <cellStyle name="20% - Accent4 8 3 6 2" xfId="29175" xr:uid="{00000000-0005-0000-0000-0000D8360000}"/>
    <cellStyle name="20% - Accent4 8 3 7" xfId="21444" xr:uid="{00000000-0005-0000-0000-0000D9360000}"/>
    <cellStyle name="20% - Accent4 8 3 7 2" xfId="35882" xr:uid="{00000000-0005-0000-0000-0000DA360000}"/>
    <cellStyle name="20% - Accent4 8 3 8" xfId="27276" xr:uid="{00000000-0005-0000-0000-0000DB360000}"/>
    <cellStyle name="20% - Accent4 8 3 9" xfId="42156" xr:uid="{00000000-0005-0000-0000-0000DC360000}"/>
    <cellStyle name="20% - Accent4 8 4" xfId="2121" xr:uid="{00000000-0005-0000-0000-0000DD360000}"/>
    <cellStyle name="20% - Accent4 8 4 10" xfId="49490" xr:uid="{00000000-0005-0000-0000-0000DE360000}"/>
    <cellStyle name="20% - Accent4 8 4 2" xfId="3741" xr:uid="{00000000-0005-0000-0000-0000DF360000}"/>
    <cellStyle name="20% - Accent4 8 4 2 2" xfId="7395" xr:uid="{00000000-0005-0000-0000-0000E0360000}"/>
    <cellStyle name="20% - Accent4 8 4 2 2 2" xfId="32672" xr:uid="{00000000-0005-0000-0000-0000E1360000}"/>
    <cellStyle name="20% - Accent4 8 4 2 2 3" xfId="18305" xr:uid="{00000000-0005-0000-0000-0000E2360000}"/>
    <cellStyle name="20% - Accent4 8 4 2 3" xfId="10930" xr:uid="{00000000-0005-0000-0000-0000E3360000}"/>
    <cellStyle name="20% - Accent4 8 4 2 3 2" xfId="35887" xr:uid="{00000000-0005-0000-0000-0000E4360000}"/>
    <cellStyle name="20% - Accent4 8 4 2 3 3" xfId="21449" xr:uid="{00000000-0005-0000-0000-0000E5360000}"/>
    <cellStyle name="20% - Accent4 8 4 2 4" xfId="14470" xr:uid="{00000000-0005-0000-0000-0000E6360000}"/>
    <cellStyle name="20% - Accent4 8 4 2 5" xfId="44035" xr:uid="{00000000-0005-0000-0000-0000E7360000}"/>
    <cellStyle name="20% - Accent4 8 4 2 6" xfId="47570" xr:uid="{00000000-0005-0000-0000-0000E8360000}"/>
    <cellStyle name="20% - Accent4 8 4 2 7" xfId="51105" xr:uid="{00000000-0005-0000-0000-0000E9360000}"/>
    <cellStyle name="20% - Accent4 8 4 3" xfId="5780" xr:uid="{00000000-0005-0000-0000-0000EA360000}"/>
    <cellStyle name="20% - Accent4 8 4 3 2" xfId="26145" xr:uid="{00000000-0005-0000-0000-0000EB360000}"/>
    <cellStyle name="20% - Accent4 8 4 3 2 2" xfId="40776" xr:uid="{00000000-0005-0000-0000-0000EC360000}"/>
    <cellStyle name="20% - Accent4 8 4 3 3" xfId="34288" xr:uid="{00000000-0005-0000-0000-0000ED360000}"/>
    <cellStyle name="20% - Accent4 8 4 3 4" xfId="19921" xr:uid="{00000000-0005-0000-0000-0000EE360000}"/>
    <cellStyle name="20% - Accent4 8 4 4" xfId="9315" xr:uid="{00000000-0005-0000-0000-0000EF360000}"/>
    <cellStyle name="20% - Accent4 8 4 4 2" xfId="24794" xr:uid="{00000000-0005-0000-0000-0000F0360000}"/>
    <cellStyle name="20% - Accent4 8 4 4 2 2" xfId="39425" xr:uid="{00000000-0005-0000-0000-0000F1360000}"/>
    <cellStyle name="20% - Accent4 8 4 4 3" xfId="31056" xr:uid="{00000000-0005-0000-0000-0000F2360000}"/>
    <cellStyle name="20% - Accent4 8 4 4 4" xfId="16689" xr:uid="{00000000-0005-0000-0000-0000F3360000}"/>
    <cellStyle name="20% - Accent4 8 4 5" xfId="12855" xr:uid="{00000000-0005-0000-0000-0000F4360000}"/>
    <cellStyle name="20% - Accent4 8 4 5 2" xfId="29440" xr:uid="{00000000-0005-0000-0000-0000F5360000}"/>
    <cellStyle name="20% - Accent4 8 4 6" xfId="21448" xr:uid="{00000000-0005-0000-0000-0000F6360000}"/>
    <cellStyle name="20% - Accent4 8 4 6 2" xfId="35886" xr:uid="{00000000-0005-0000-0000-0000F7360000}"/>
    <cellStyle name="20% - Accent4 8 4 7" xfId="27278" xr:uid="{00000000-0005-0000-0000-0000F8360000}"/>
    <cellStyle name="20% - Accent4 8 4 8" xfId="42420" xr:uid="{00000000-0005-0000-0000-0000F9360000}"/>
    <cellStyle name="20% - Accent4 8 4 9" xfId="45955" xr:uid="{00000000-0005-0000-0000-0000FA360000}"/>
    <cellStyle name="20% - Accent4 8 5" xfId="2936" xr:uid="{00000000-0005-0000-0000-0000FB360000}"/>
    <cellStyle name="20% - Accent4 8 5 2" xfId="6590" xr:uid="{00000000-0005-0000-0000-0000FC360000}"/>
    <cellStyle name="20% - Accent4 8 5 2 2" xfId="31867" xr:uid="{00000000-0005-0000-0000-0000FD360000}"/>
    <cellStyle name="20% - Accent4 8 5 2 3" xfId="17500" xr:uid="{00000000-0005-0000-0000-0000FE360000}"/>
    <cellStyle name="20% - Accent4 8 5 3" xfId="10125" xr:uid="{00000000-0005-0000-0000-0000FF360000}"/>
    <cellStyle name="20% - Accent4 8 5 3 2" xfId="35888" xr:uid="{00000000-0005-0000-0000-000000370000}"/>
    <cellStyle name="20% - Accent4 8 5 3 3" xfId="21450" xr:uid="{00000000-0005-0000-0000-000001370000}"/>
    <cellStyle name="20% - Accent4 8 5 4" xfId="13665" xr:uid="{00000000-0005-0000-0000-000002370000}"/>
    <cellStyle name="20% - Accent4 8 5 5" xfId="43230" xr:uid="{00000000-0005-0000-0000-000003370000}"/>
    <cellStyle name="20% - Accent4 8 5 6" xfId="46765" xr:uid="{00000000-0005-0000-0000-000004370000}"/>
    <cellStyle name="20% - Accent4 8 5 7" xfId="50300" xr:uid="{00000000-0005-0000-0000-000005370000}"/>
    <cellStyle name="20% - Accent4 8 6" xfId="4558" xr:uid="{00000000-0005-0000-0000-000006370000}"/>
    <cellStyle name="20% - Accent4 8 6 2" xfId="8210" xr:uid="{00000000-0005-0000-0000-000007370000}"/>
    <cellStyle name="20% - Accent4 8 6 2 2" xfId="33483" xr:uid="{00000000-0005-0000-0000-000008370000}"/>
    <cellStyle name="20% - Accent4 8 6 2 3" xfId="19116" xr:uid="{00000000-0005-0000-0000-000009370000}"/>
    <cellStyle name="20% - Accent4 8 6 3" xfId="11745" xr:uid="{00000000-0005-0000-0000-00000A370000}"/>
    <cellStyle name="20% - Accent4 8 6 3 2" xfId="35889" xr:uid="{00000000-0005-0000-0000-00000B370000}"/>
    <cellStyle name="20% - Accent4 8 6 3 3" xfId="21451" xr:uid="{00000000-0005-0000-0000-00000C370000}"/>
    <cellStyle name="20% - Accent4 8 6 4" xfId="15285" xr:uid="{00000000-0005-0000-0000-00000D370000}"/>
    <cellStyle name="20% - Accent4 8 6 5" xfId="44850" xr:uid="{00000000-0005-0000-0000-00000E370000}"/>
    <cellStyle name="20% - Accent4 8 6 6" xfId="48385" xr:uid="{00000000-0005-0000-0000-00000F370000}"/>
    <cellStyle name="20% - Accent4 8 6 7" xfId="51920" xr:uid="{00000000-0005-0000-0000-000010370000}"/>
    <cellStyle name="20% - Accent4 8 7" xfId="4976" xr:uid="{00000000-0005-0000-0000-000011370000}"/>
    <cellStyle name="20% - Accent4 8 7 2" xfId="23989" xr:uid="{00000000-0005-0000-0000-000012370000}"/>
    <cellStyle name="20% - Accent4 8 7 2 2" xfId="38620" xr:uid="{00000000-0005-0000-0000-000013370000}"/>
    <cellStyle name="20% - Accent4 8 7 3" xfId="30251" xr:uid="{00000000-0005-0000-0000-000014370000}"/>
    <cellStyle name="20% - Accent4 8 7 4" xfId="15884" xr:uid="{00000000-0005-0000-0000-000015370000}"/>
    <cellStyle name="20% - Accent4 8 8" xfId="8511" xr:uid="{00000000-0005-0000-0000-000016370000}"/>
    <cellStyle name="20% - Accent4 8 8 2" xfId="28635" xr:uid="{00000000-0005-0000-0000-000017370000}"/>
    <cellStyle name="20% - Accent4 8 8 3" xfId="15616" xr:uid="{00000000-0005-0000-0000-000018370000}"/>
    <cellStyle name="20% - Accent4 8 9" xfId="12050" xr:uid="{00000000-0005-0000-0000-000019370000}"/>
    <cellStyle name="20% - Accent4 8 9 2" xfId="35877" xr:uid="{00000000-0005-0000-0000-00001A370000}"/>
    <cellStyle name="20% - Accent4 9" xfId="1245" xr:uid="{00000000-0005-0000-0000-00001B370000}"/>
    <cellStyle name="20% - Accent4 9 10" xfId="27279" xr:uid="{00000000-0005-0000-0000-00001C370000}"/>
    <cellStyle name="20% - Accent4 9 11" xfId="41630" xr:uid="{00000000-0005-0000-0000-00001D370000}"/>
    <cellStyle name="20% - Accent4 9 12" xfId="45165" xr:uid="{00000000-0005-0000-0000-00001E370000}"/>
    <cellStyle name="20% - Accent4 9 13" xfId="48700" xr:uid="{00000000-0005-0000-0000-00001F370000}"/>
    <cellStyle name="20% - Accent4 9 2" xfId="1548" xr:uid="{00000000-0005-0000-0000-000020370000}"/>
    <cellStyle name="20% - Accent4 9 2 10" xfId="45428" xr:uid="{00000000-0005-0000-0000-000021370000}"/>
    <cellStyle name="20% - Accent4 9 2 11" xfId="48963" xr:uid="{00000000-0005-0000-0000-000022370000}"/>
    <cellStyle name="20% - Accent4 9 2 2" xfId="2397" xr:uid="{00000000-0005-0000-0000-000023370000}"/>
    <cellStyle name="20% - Accent4 9 2 2 10" xfId="49766" xr:uid="{00000000-0005-0000-0000-000024370000}"/>
    <cellStyle name="20% - Accent4 9 2 2 2" xfId="4017" xr:uid="{00000000-0005-0000-0000-000025370000}"/>
    <cellStyle name="20% - Accent4 9 2 2 2 2" xfId="7671" xr:uid="{00000000-0005-0000-0000-000026370000}"/>
    <cellStyle name="20% - Accent4 9 2 2 2 2 2" xfId="32948" xr:uid="{00000000-0005-0000-0000-000027370000}"/>
    <cellStyle name="20% - Accent4 9 2 2 2 2 3" xfId="18581" xr:uid="{00000000-0005-0000-0000-000028370000}"/>
    <cellStyle name="20% - Accent4 9 2 2 2 3" xfId="11206" xr:uid="{00000000-0005-0000-0000-000029370000}"/>
    <cellStyle name="20% - Accent4 9 2 2 2 3 2" xfId="35893" xr:uid="{00000000-0005-0000-0000-00002A370000}"/>
    <cellStyle name="20% - Accent4 9 2 2 2 3 3" xfId="21454" xr:uid="{00000000-0005-0000-0000-00002B370000}"/>
    <cellStyle name="20% - Accent4 9 2 2 2 4" xfId="14746" xr:uid="{00000000-0005-0000-0000-00002C370000}"/>
    <cellStyle name="20% - Accent4 9 2 2 2 5" xfId="44311" xr:uid="{00000000-0005-0000-0000-00002D370000}"/>
    <cellStyle name="20% - Accent4 9 2 2 2 6" xfId="47846" xr:uid="{00000000-0005-0000-0000-00002E370000}"/>
    <cellStyle name="20% - Accent4 9 2 2 2 7" xfId="51381" xr:uid="{00000000-0005-0000-0000-00002F370000}"/>
    <cellStyle name="20% - Accent4 9 2 2 3" xfId="6056" xr:uid="{00000000-0005-0000-0000-000030370000}"/>
    <cellStyle name="20% - Accent4 9 2 2 3 2" xfId="26421" xr:uid="{00000000-0005-0000-0000-000031370000}"/>
    <cellStyle name="20% - Accent4 9 2 2 3 2 2" xfId="41052" xr:uid="{00000000-0005-0000-0000-000032370000}"/>
    <cellStyle name="20% - Accent4 9 2 2 3 3" xfId="34564" xr:uid="{00000000-0005-0000-0000-000033370000}"/>
    <cellStyle name="20% - Accent4 9 2 2 3 4" xfId="20197" xr:uid="{00000000-0005-0000-0000-000034370000}"/>
    <cellStyle name="20% - Accent4 9 2 2 4" xfId="9591" xr:uid="{00000000-0005-0000-0000-000035370000}"/>
    <cellStyle name="20% - Accent4 9 2 2 4 2" xfId="25070" xr:uid="{00000000-0005-0000-0000-000036370000}"/>
    <cellStyle name="20% - Accent4 9 2 2 4 2 2" xfId="39701" xr:uid="{00000000-0005-0000-0000-000037370000}"/>
    <cellStyle name="20% - Accent4 9 2 2 4 3" xfId="31332" xr:uid="{00000000-0005-0000-0000-000038370000}"/>
    <cellStyle name="20% - Accent4 9 2 2 4 4" xfId="16965" xr:uid="{00000000-0005-0000-0000-000039370000}"/>
    <cellStyle name="20% - Accent4 9 2 2 5" xfId="13131" xr:uid="{00000000-0005-0000-0000-00003A370000}"/>
    <cellStyle name="20% - Accent4 9 2 2 5 2" xfId="29716" xr:uid="{00000000-0005-0000-0000-00003B370000}"/>
    <cellStyle name="20% - Accent4 9 2 2 6" xfId="21453" xr:uid="{00000000-0005-0000-0000-00003C370000}"/>
    <cellStyle name="20% - Accent4 9 2 2 6 2" xfId="35892" xr:uid="{00000000-0005-0000-0000-00003D370000}"/>
    <cellStyle name="20% - Accent4 9 2 2 7" xfId="27281" xr:uid="{00000000-0005-0000-0000-00003E370000}"/>
    <cellStyle name="20% - Accent4 9 2 2 8" xfId="42696" xr:uid="{00000000-0005-0000-0000-00003F370000}"/>
    <cellStyle name="20% - Accent4 9 2 2 9" xfId="46231" xr:uid="{00000000-0005-0000-0000-000040370000}"/>
    <cellStyle name="20% - Accent4 9 2 3" xfId="3213" xr:uid="{00000000-0005-0000-0000-000041370000}"/>
    <cellStyle name="20% - Accent4 9 2 3 2" xfId="6867" xr:uid="{00000000-0005-0000-0000-000042370000}"/>
    <cellStyle name="20% - Accent4 9 2 3 2 2" xfId="32144" xr:uid="{00000000-0005-0000-0000-000043370000}"/>
    <cellStyle name="20% - Accent4 9 2 3 2 3" xfId="17777" xr:uid="{00000000-0005-0000-0000-000044370000}"/>
    <cellStyle name="20% - Accent4 9 2 3 3" xfId="10402" xr:uid="{00000000-0005-0000-0000-000045370000}"/>
    <cellStyle name="20% - Accent4 9 2 3 3 2" xfId="35894" xr:uid="{00000000-0005-0000-0000-000046370000}"/>
    <cellStyle name="20% - Accent4 9 2 3 3 3" xfId="21455" xr:uid="{00000000-0005-0000-0000-000047370000}"/>
    <cellStyle name="20% - Accent4 9 2 3 4" xfId="13942" xr:uid="{00000000-0005-0000-0000-000048370000}"/>
    <cellStyle name="20% - Accent4 9 2 3 5" xfId="43507" xr:uid="{00000000-0005-0000-0000-000049370000}"/>
    <cellStyle name="20% - Accent4 9 2 3 6" xfId="47042" xr:uid="{00000000-0005-0000-0000-00004A370000}"/>
    <cellStyle name="20% - Accent4 9 2 3 7" xfId="50577" xr:uid="{00000000-0005-0000-0000-00004B370000}"/>
    <cellStyle name="20% - Accent4 9 2 4" xfId="5253" xr:uid="{00000000-0005-0000-0000-00004C370000}"/>
    <cellStyle name="20% - Accent4 9 2 4 2" xfId="25618" xr:uid="{00000000-0005-0000-0000-00004D370000}"/>
    <cellStyle name="20% - Accent4 9 2 4 2 2" xfId="40249" xr:uid="{00000000-0005-0000-0000-00004E370000}"/>
    <cellStyle name="20% - Accent4 9 2 4 3" xfId="33760" xr:uid="{00000000-0005-0000-0000-00004F370000}"/>
    <cellStyle name="20% - Accent4 9 2 4 4" xfId="19393" xr:uid="{00000000-0005-0000-0000-000050370000}"/>
    <cellStyle name="20% - Accent4 9 2 5" xfId="8788" xr:uid="{00000000-0005-0000-0000-000051370000}"/>
    <cellStyle name="20% - Accent4 9 2 5 2" xfId="24266" xr:uid="{00000000-0005-0000-0000-000052370000}"/>
    <cellStyle name="20% - Accent4 9 2 5 2 2" xfId="38897" xr:uid="{00000000-0005-0000-0000-000053370000}"/>
    <cellStyle name="20% - Accent4 9 2 5 3" xfId="30528" xr:uid="{00000000-0005-0000-0000-000054370000}"/>
    <cellStyle name="20% - Accent4 9 2 5 4" xfId="16161" xr:uid="{00000000-0005-0000-0000-000055370000}"/>
    <cellStyle name="20% - Accent4 9 2 6" xfId="12327" xr:uid="{00000000-0005-0000-0000-000056370000}"/>
    <cellStyle name="20% - Accent4 9 2 6 2" xfId="28912" xr:uid="{00000000-0005-0000-0000-000057370000}"/>
    <cellStyle name="20% - Accent4 9 2 7" xfId="21452" xr:uid="{00000000-0005-0000-0000-000058370000}"/>
    <cellStyle name="20% - Accent4 9 2 7 2" xfId="35891" xr:uid="{00000000-0005-0000-0000-000059370000}"/>
    <cellStyle name="20% - Accent4 9 2 8" xfId="27280" xr:uid="{00000000-0005-0000-0000-00005A370000}"/>
    <cellStyle name="20% - Accent4 9 2 9" xfId="41893" xr:uid="{00000000-0005-0000-0000-00005B370000}"/>
    <cellStyle name="20% - Accent4 9 3" xfId="1826" xr:uid="{00000000-0005-0000-0000-00005C370000}"/>
    <cellStyle name="20% - Accent4 9 3 10" xfId="45705" xr:uid="{00000000-0005-0000-0000-00005D370000}"/>
    <cellStyle name="20% - Accent4 9 3 11" xfId="49240" xr:uid="{00000000-0005-0000-0000-00005E370000}"/>
    <cellStyle name="20% - Accent4 9 3 2" xfId="2674" xr:uid="{00000000-0005-0000-0000-00005F370000}"/>
    <cellStyle name="20% - Accent4 9 3 2 10" xfId="50042" xr:uid="{00000000-0005-0000-0000-000060370000}"/>
    <cellStyle name="20% - Accent4 9 3 2 2" xfId="4294" xr:uid="{00000000-0005-0000-0000-000061370000}"/>
    <cellStyle name="20% - Accent4 9 3 2 2 2" xfId="7948" xr:uid="{00000000-0005-0000-0000-000062370000}"/>
    <cellStyle name="20% - Accent4 9 3 2 2 2 2" xfId="33225" xr:uid="{00000000-0005-0000-0000-000063370000}"/>
    <cellStyle name="20% - Accent4 9 3 2 2 2 3" xfId="18858" xr:uid="{00000000-0005-0000-0000-000064370000}"/>
    <cellStyle name="20% - Accent4 9 3 2 2 3" xfId="11483" xr:uid="{00000000-0005-0000-0000-000065370000}"/>
    <cellStyle name="20% - Accent4 9 3 2 2 3 2" xfId="35897" xr:uid="{00000000-0005-0000-0000-000066370000}"/>
    <cellStyle name="20% - Accent4 9 3 2 2 3 3" xfId="21458" xr:uid="{00000000-0005-0000-0000-000067370000}"/>
    <cellStyle name="20% - Accent4 9 3 2 2 4" xfId="15023" xr:uid="{00000000-0005-0000-0000-000068370000}"/>
    <cellStyle name="20% - Accent4 9 3 2 2 5" xfId="44588" xr:uid="{00000000-0005-0000-0000-000069370000}"/>
    <cellStyle name="20% - Accent4 9 3 2 2 6" xfId="48123" xr:uid="{00000000-0005-0000-0000-00006A370000}"/>
    <cellStyle name="20% - Accent4 9 3 2 2 7" xfId="51658" xr:uid="{00000000-0005-0000-0000-00006B370000}"/>
    <cellStyle name="20% - Accent4 9 3 2 3" xfId="6332" xr:uid="{00000000-0005-0000-0000-00006C370000}"/>
    <cellStyle name="20% - Accent4 9 3 2 3 2" xfId="26697" xr:uid="{00000000-0005-0000-0000-00006D370000}"/>
    <cellStyle name="20% - Accent4 9 3 2 3 2 2" xfId="41328" xr:uid="{00000000-0005-0000-0000-00006E370000}"/>
    <cellStyle name="20% - Accent4 9 3 2 3 3" xfId="34841" xr:uid="{00000000-0005-0000-0000-00006F370000}"/>
    <cellStyle name="20% - Accent4 9 3 2 3 4" xfId="20474" xr:uid="{00000000-0005-0000-0000-000070370000}"/>
    <cellStyle name="20% - Accent4 9 3 2 4" xfId="9867" xr:uid="{00000000-0005-0000-0000-000071370000}"/>
    <cellStyle name="20% - Accent4 9 3 2 4 2" xfId="25346" xr:uid="{00000000-0005-0000-0000-000072370000}"/>
    <cellStyle name="20% - Accent4 9 3 2 4 2 2" xfId="39977" xr:uid="{00000000-0005-0000-0000-000073370000}"/>
    <cellStyle name="20% - Accent4 9 3 2 4 3" xfId="31609" xr:uid="{00000000-0005-0000-0000-000074370000}"/>
    <cellStyle name="20% - Accent4 9 3 2 4 4" xfId="17242" xr:uid="{00000000-0005-0000-0000-000075370000}"/>
    <cellStyle name="20% - Accent4 9 3 2 5" xfId="13407" xr:uid="{00000000-0005-0000-0000-000076370000}"/>
    <cellStyle name="20% - Accent4 9 3 2 5 2" xfId="29993" xr:uid="{00000000-0005-0000-0000-000077370000}"/>
    <cellStyle name="20% - Accent4 9 3 2 6" xfId="21457" xr:uid="{00000000-0005-0000-0000-000078370000}"/>
    <cellStyle name="20% - Accent4 9 3 2 6 2" xfId="35896" xr:uid="{00000000-0005-0000-0000-000079370000}"/>
    <cellStyle name="20% - Accent4 9 3 2 7" xfId="27283" xr:uid="{00000000-0005-0000-0000-00007A370000}"/>
    <cellStyle name="20% - Accent4 9 3 2 8" xfId="42972" xr:uid="{00000000-0005-0000-0000-00007B370000}"/>
    <cellStyle name="20% - Accent4 9 3 2 9" xfId="46507" xr:uid="{00000000-0005-0000-0000-00007C370000}"/>
    <cellStyle name="20% - Accent4 9 3 3" xfId="3490" xr:uid="{00000000-0005-0000-0000-00007D370000}"/>
    <cellStyle name="20% - Accent4 9 3 3 2" xfId="7144" xr:uid="{00000000-0005-0000-0000-00007E370000}"/>
    <cellStyle name="20% - Accent4 9 3 3 2 2" xfId="32421" xr:uid="{00000000-0005-0000-0000-00007F370000}"/>
    <cellStyle name="20% - Accent4 9 3 3 2 3" xfId="18054" xr:uid="{00000000-0005-0000-0000-000080370000}"/>
    <cellStyle name="20% - Accent4 9 3 3 3" xfId="10679" xr:uid="{00000000-0005-0000-0000-000081370000}"/>
    <cellStyle name="20% - Accent4 9 3 3 3 2" xfId="35898" xr:uid="{00000000-0005-0000-0000-000082370000}"/>
    <cellStyle name="20% - Accent4 9 3 3 3 3" xfId="21459" xr:uid="{00000000-0005-0000-0000-000083370000}"/>
    <cellStyle name="20% - Accent4 9 3 3 4" xfId="14219" xr:uid="{00000000-0005-0000-0000-000084370000}"/>
    <cellStyle name="20% - Accent4 9 3 3 5" xfId="43784" xr:uid="{00000000-0005-0000-0000-000085370000}"/>
    <cellStyle name="20% - Accent4 9 3 3 6" xfId="47319" xr:uid="{00000000-0005-0000-0000-000086370000}"/>
    <cellStyle name="20% - Accent4 9 3 3 7" xfId="50854" xr:uid="{00000000-0005-0000-0000-000087370000}"/>
    <cellStyle name="20% - Accent4 9 3 4" xfId="5530" xr:uid="{00000000-0005-0000-0000-000088370000}"/>
    <cellStyle name="20% - Accent4 9 3 4 2" xfId="25895" xr:uid="{00000000-0005-0000-0000-000089370000}"/>
    <cellStyle name="20% - Accent4 9 3 4 2 2" xfId="40526" xr:uid="{00000000-0005-0000-0000-00008A370000}"/>
    <cellStyle name="20% - Accent4 9 3 4 3" xfId="34037" xr:uid="{00000000-0005-0000-0000-00008B370000}"/>
    <cellStyle name="20% - Accent4 9 3 4 4" xfId="19670" xr:uid="{00000000-0005-0000-0000-00008C370000}"/>
    <cellStyle name="20% - Accent4 9 3 5" xfId="9065" xr:uid="{00000000-0005-0000-0000-00008D370000}"/>
    <cellStyle name="20% - Accent4 9 3 5 2" xfId="24543" xr:uid="{00000000-0005-0000-0000-00008E370000}"/>
    <cellStyle name="20% - Accent4 9 3 5 2 2" xfId="39174" xr:uid="{00000000-0005-0000-0000-00008F370000}"/>
    <cellStyle name="20% - Accent4 9 3 5 3" xfId="30805" xr:uid="{00000000-0005-0000-0000-000090370000}"/>
    <cellStyle name="20% - Accent4 9 3 5 4" xfId="16438" xr:uid="{00000000-0005-0000-0000-000091370000}"/>
    <cellStyle name="20% - Accent4 9 3 6" xfId="12604" xr:uid="{00000000-0005-0000-0000-000092370000}"/>
    <cellStyle name="20% - Accent4 9 3 6 2" xfId="29189" xr:uid="{00000000-0005-0000-0000-000093370000}"/>
    <cellStyle name="20% - Accent4 9 3 7" xfId="21456" xr:uid="{00000000-0005-0000-0000-000094370000}"/>
    <cellStyle name="20% - Accent4 9 3 7 2" xfId="35895" xr:uid="{00000000-0005-0000-0000-000095370000}"/>
    <cellStyle name="20% - Accent4 9 3 8" xfId="27282" xr:uid="{00000000-0005-0000-0000-000096370000}"/>
    <cellStyle name="20% - Accent4 9 3 9" xfId="42170" xr:uid="{00000000-0005-0000-0000-000097370000}"/>
    <cellStyle name="20% - Accent4 9 4" xfId="2135" xr:uid="{00000000-0005-0000-0000-000098370000}"/>
    <cellStyle name="20% - Accent4 9 4 10" xfId="49504" xr:uid="{00000000-0005-0000-0000-000099370000}"/>
    <cellStyle name="20% - Accent4 9 4 2" xfId="3755" xr:uid="{00000000-0005-0000-0000-00009A370000}"/>
    <cellStyle name="20% - Accent4 9 4 2 2" xfId="7409" xr:uid="{00000000-0005-0000-0000-00009B370000}"/>
    <cellStyle name="20% - Accent4 9 4 2 2 2" xfId="32686" xr:uid="{00000000-0005-0000-0000-00009C370000}"/>
    <cellStyle name="20% - Accent4 9 4 2 2 3" xfId="18319" xr:uid="{00000000-0005-0000-0000-00009D370000}"/>
    <cellStyle name="20% - Accent4 9 4 2 3" xfId="10944" xr:uid="{00000000-0005-0000-0000-00009E370000}"/>
    <cellStyle name="20% - Accent4 9 4 2 3 2" xfId="35900" xr:uid="{00000000-0005-0000-0000-00009F370000}"/>
    <cellStyle name="20% - Accent4 9 4 2 3 3" xfId="21461" xr:uid="{00000000-0005-0000-0000-0000A0370000}"/>
    <cellStyle name="20% - Accent4 9 4 2 4" xfId="14484" xr:uid="{00000000-0005-0000-0000-0000A1370000}"/>
    <cellStyle name="20% - Accent4 9 4 2 5" xfId="44049" xr:uid="{00000000-0005-0000-0000-0000A2370000}"/>
    <cellStyle name="20% - Accent4 9 4 2 6" xfId="47584" xr:uid="{00000000-0005-0000-0000-0000A3370000}"/>
    <cellStyle name="20% - Accent4 9 4 2 7" xfId="51119" xr:uid="{00000000-0005-0000-0000-0000A4370000}"/>
    <cellStyle name="20% - Accent4 9 4 3" xfId="5794" xr:uid="{00000000-0005-0000-0000-0000A5370000}"/>
    <cellStyle name="20% - Accent4 9 4 3 2" xfId="26159" xr:uid="{00000000-0005-0000-0000-0000A6370000}"/>
    <cellStyle name="20% - Accent4 9 4 3 2 2" xfId="40790" xr:uid="{00000000-0005-0000-0000-0000A7370000}"/>
    <cellStyle name="20% - Accent4 9 4 3 3" xfId="34302" xr:uid="{00000000-0005-0000-0000-0000A8370000}"/>
    <cellStyle name="20% - Accent4 9 4 3 4" xfId="19935" xr:uid="{00000000-0005-0000-0000-0000A9370000}"/>
    <cellStyle name="20% - Accent4 9 4 4" xfId="9329" xr:uid="{00000000-0005-0000-0000-0000AA370000}"/>
    <cellStyle name="20% - Accent4 9 4 4 2" xfId="24808" xr:uid="{00000000-0005-0000-0000-0000AB370000}"/>
    <cellStyle name="20% - Accent4 9 4 4 2 2" xfId="39439" xr:uid="{00000000-0005-0000-0000-0000AC370000}"/>
    <cellStyle name="20% - Accent4 9 4 4 3" xfId="31070" xr:uid="{00000000-0005-0000-0000-0000AD370000}"/>
    <cellStyle name="20% - Accent4 9 4 4 4" xfId="16703" xr:uid="{00000000-0005-0000-0000-0000AE370000}"/>
    <cellStyle name="20% - Accent4 9 4 5" xfId="12869" xr:uid="{00000000-0005-0000-0000-0000AF370000}"/>
    <cellStyle name="20% - Accent4 9 4 5 2" xfId="29454" xr:uid="{00000000-0005-0000-0000-0000B0370000}"/>
    <cellStyle name="20% - Accent4 9 4 6" xfId="21460" xr:uid="{00000000-0005-0000-0000-0000B1370000}"/>
    <cellStyle name="20% - Accent4 9 4 6 2" xfId="35899" xr:uid="{00000000-0005-0000-0000-0000B2370000}"/>
    <cellStyle name="20% - Accent4 9 4 7" xfId="27284" xr:uid="{00000000-0005-0000-0000-0000B3370000}"/>
    <cellStyle name="20% - Accent4 9 4 8" xfId="42434" xr:uid="{00000000-0005-0000-0000-0000B4370000}"/>
    <cellStyle name="20% - Accent4 9 4 9" xfId="45969" xr:uid="{00000000-0005-0000-0000-0000B5370000}"/>
    <cellStyle name="20% - Accent4 9 5" xfId="2950" xr:uid="{00000000-0005-0000-0000-0000B6370000}"/>
    <cellStyle name="20% - Accent4 9 5 2" xfId="6604" xr:uid="{00000000-0005-0000-0000-0000B7370000}"/>
    <cellStyle name="20% - Accent4 9 5 2 2" xfId="31881" xr:uid="{00000000-0005-0000-0000-0000B8370000}"/>
    <cellStyle name="20% - Accent4 9 5 2 3" xfId="17514" xr:uid="{00000000-0005-0000-0000-0000B9370000}"/>
    <cellStyle name="20% - Accent4 9 5 3" xfId="10139" xr:uid="{00000000-0005-0000-0000-0000BA370000}"/>
    <cellStyle name="20% - Accent4 9 5 3 2" xfId="35901" xr:uid="{00000000-0005-0000-0000-0000BB370000}"/>
    <cellStyle name="20% - Accent4 9 5 3 3" xfId="21462" xr:uid="{00000000-0005-0000-0000-0000BC370000}"/>
    <cellStyle name="20% - Accent4 9 5 4" xfId="13679" xr:uid="{00000000-0005-0000-0000-0000BD370000}"/>
    <cellStyle name="20% - Accent4 9 5 5" xfId="43244" xr:uid="{00000000-0005-0000-0000-0000BE370000}"/>
    <cellStyle name="20% - Accent4 9 5 6" xfId="46779" xr:uid="{00000000-0005-0000-0000-0000BF370000}"/>
    <cellStyle name="20% - Accent4 9 5 7" xfId="50314" xr:uid="{00000000-0005-0000-0000-0000C0370000}"/>
    <cellStyle name="20% - Accent4 9 6" xfId="4572" xr:uid="{00000000-0005-0000-0000-0000C1370000}"/>
    <cellStyle name="20% - Accent4 9 6 2" xfId="8224" xr:uid="{00000000-0005-0000-0000-0000C2370000}"/>
    <cellStyle name="20% - Accent4 9 6 2 2" xfId="33497" xr:uid="{00000000-0005-0000-0000-0000C3370000}"/>
    <cellStyle name="20% - Accent4 9 6 2 3" xfId="19130" xr:uid="{00000000-0005-0000-0000-0000C4370000}"/>
    <cellStyle name="20% - Accent4 9 6 3" xfId="11759" xr:uid="{00000000-0005-0000-0000-0000C5370000}"/>
    <cellStyle name="20% - Accent4 9 6 3 2" xfId="35902" xr:uid="{00000000-0005-0000-0000-0000C6370000}"/>
    <cellStyle name="20% - Accent4 9 6 3 3" xfId="21463" xr:uid="{00000000-0005-0000-0000-0000C7370000}"/>
    <cellStyle name="20% - Accent4 9 6 4" xfId="15299" xr:uid="{00000000-0005-0000-0000-0000C8370000}"/>
    <cellStyle name="20% - Accent4 9 6 5" xfId="44864" xr:uid="{00000000-0005-0000-0000-0000C9370000}"/>
    <cellStyle name="20% - Accent4 9 6 6" xfId="48399" xr:uid="{00000000-0005-0000-0000-0000CA370000}"/>
    <cellStyle name="20% - Accent4 9 6 7" xfId="51934" xr:uid="{00000000-0005-0000-0000-0000CB370000}"/>
    <cellStyle name="20% - Accent4 9 7" xfId="4990" xr:uid="{00000000-0005-0000-0000-0000CC370000}"/>
    <cellStyle name="20% - Accent4 9 7 2" xfId="24003" xr:uid="{00000000-0005-0000-0000-0000CD370000}"/>
    <cellStyle name="20% - Accent4 9 7 2 2" xfId="38634" xr:uid="{00000000-0005-0000-0000-0000CE370000}"/>
    <cellStyle name="20% - Accent4 9 7 3" xfId="30265" xr:uid="{00000000-0005-0000-0000-0000CF370000}"/>
    <cellStyle name="20% - Accent4 9 7 4" xfId="15898" xr:uid="{00000000-0005-0000-0000-0000D0370000}"/>
    <cellStyle name="20% - Accent4 9 8" xfId="8525" xr:uid="{00000000-0005-0000-0000-0000D1370000}"/>
    <cellStyle name="20% - Accent4 9 8 2" xfId="28649" xr:uid="{00000000-0005-0000-0000-0000D2370000}"/>
    <cellStyle name="20% - Accent4 9 8 3" xfId="15630" xr:uid="{00000000-0005-0000-0000-0000D3370000}"/>
    <cellStyle name="20% - Accent4 9 9" xfId="12064" xr:uid="{00000000-0005-0000-0000-0000D4370000}"/>
    <cellStyle name="20% - Accent4 9 9 2" xfId="35890" xr:uid="{00000000-0005-0000-0000-0000D5370000}"/>
    <cellStyle name="20% - Accent5" xfId="656" builtinId="46" customBuiltin="1"/>
    <cellStyle name="20% - Accent5 10" xfId="1275" xr:uid="{00000000-0005-0000-0000-0000D7370000}"/>
    <cellStyle name="20% - Accent5 10 10" xfId="27285" xr:uid="{00000000-0005-0000-0000-0000D8370000}"/>
    <cellStyle name="20% - Accent5 10 11" xfId="41660" xr:uid="{00000000-0005-0000-0000-0000D9370000}"/>
    <cellStyle name="20% - Accent5 10 12" xfId="45195" xr:uid="{00000000-0005-0000-0000-0000DA370000}"/>
    <cellStyle name="20% - Accent5 10 13" xfId="48730" xr:uid="{00000000-0005-0000-0000-0000DB370000}"/>
    <cellStyle name="20% - Accent5 10 2" xfId="1578" xr:uid="{00000000-0005-0000-0000-0000DC370000}"/>
    <cellStyle name="20% - Accent5 10 2 10" xfId="45458" xr:uid="{00000000-0005-0000-0000-0000DD370000}"/>
    <cellStyle name="20% - Accent5 10 2 11" xfId="48993" xr:uid="{00000000-0005-0000-0000-0000DE370000}"/>
    <cellStyle name="20% - Accent5 10 2 2" xfId="2427" xr:uid="{00000000-0005-0000-0000-0000DF370000}"/>
    <cellStyle name="20% - Accent5 10 2 2 10" xfId="49796" xr:uid="{00000000-0005-0000-0000-0000E0370000}"/>
    <cellStyle name="20% - Accent5 10 2 2 2" xfId="4047" xr:uid="{00000000-0005-0000-0000-0000E1370000}"/>
    <cellStyle name="20% - Accent5 10 2 2 2 2" xfId="7701" xr:uid="{00000000-0005-0000-0000-0000E2370000}"/>
    <cellStyle name="20% - Accent5 10 2 2 2 2 2" xfId="32978" xr:uid="{00000000-0005-0000-0000-0000E3370000}"/>
    <cellStyle name="20% - Accent5 10 2 2 2 2 3" xfId="18611" xr:uid="{00000000-0005-0000-0000-0000E4370000}"/>
    <cellStyle name="20% - Accent5 10 2 2 2 3" xfId="11236" xr:uid="{00000000-0005-0000-0000-0000E5370000}"/>
    <cellStyle name="20% - Accent5 10 2 2 2 3 2" xfId="35906" xr:uid="{00000000-0005-0000-0000-0000E6370000}"/>
    <cellStyle name="20% - Accent5 10 2 2 2 3 3" xfId="21466" xr:uid="{00000000-0005-0000-0000-0000E7370000}"/>
    <cellStyle name="20% - Accent5 10 2 2 2 4" xfId="14776" xr:uid="{00000000-0005-0000-0000-0000E8370000}"/>
    <cellStyle name="20% - Accent5 10 2 2 2 5" xfId="44341" xr:uid="{00000000-0005-0000-0000-0000E9370000}"/>
    <cellStyle name="20% - Accent5 10 2 2 2 6" xfId="47876" xr:uid="{00000000-0005-0000-0000-0000EA370000}"/>
    <cellStyle name="20% - Accent5 10 2 2 2 7" xfId="51411" xr:uid="{00000000-0005-0000-0000-0000EB370000}"/>
    <cellStyle name="20% - Accent5 10 2 2 3" xfId="6086" xr:uid="{00000000-0005-0000-0000-0000EC370000}"/>
    <cellStyle name="20% - Accent5 10 2 2 3 2" xfId="26451" xr:uid="{00000000-0005-0000-0000-0000ED370000}"/>
    <cellStyle name="20% - Accent5 10 2 2 3 2 2" xfId="41082" xr:uid="{00000000-0005-0000-0000-0000EE370000}"/>
    <cellStyle name="20% - Accent5 10 2 2 3 3" xfId="34594" xr:uid="{00000000-0005-0000-0000-0000EF370000}"/>
    <cellStyle name="20% - Accent5 10 2 2 3 4" xfId="20227" xr:uid="{00000000-0005-0000-0000-0000F0370000}"/>
    <cellStyle name="20% - Accent5 10 2 2 4" xfId="9621" xr:uid="{00000000-0005-0000-0000-0000F1370000}"/>
    <cellStyle name="20% - Accent5 10 2 2 4 2" xfId="25100" xr:uid="{00000000-0005-0000-0000-0000F2370000}"/>
    <cellStyle name="20% - Accent5 10 2 2 4 2 2" xfId="39731" xr:uid="{00000000-0005-0000-0000-0000F3370000}"/>
    <cellStyle name="20% - Accent5 10 2 2 4 3" xfId="31362" xr:uid="{00000000-0005-0000-0000-0000F4370000}"/>
    <cellStyle name="20% - Accent5 10 2 2 4 4" xfId="16995" xr:uid="{00000000-0005-0000-0000-0000F5370000}"/>
    <cellStyle name="20% - Accent5 10 2 2 5" xfId="13161" xr:uid="{00000000-0005-0000-0000-0000F6370000}"/>
    <cellStyle name="20% - Accent5 10 2 2 5 2" xfId="29746" xr:uid="{00000000-0005-0000-0000-0000F7370000}"/>
    <cellStyle name="20% - Accent5 10 2 2 6" xfId="21465" xr:uid="{00000000-0005-0000-0000-0000F8370000}"/>
    <cellStyle name="20% - Accent5 10 2 2 6 2" xfId="35905" xr:uid="{00000000-0005-0000-0000-0000F9370000}"/>
    <cellStyle name="20% - Accent5 10 2 2 7" xfId="27287" xr:uid="{00000000-0005-0000-0000-0000FA370000}"/>
    <cellStyle name="20% - Accent5 10 2 2 8" xfId="42726" xr:uid="{00000000-0005-0000-0000-0000FB370000}"/>
    <cellStyle name="20% - Accent5 10 2 2 9" xfId="46261" xr:uid="{00000000-0005-0000-0000-0000FC370000}"/>
    <cellStyle name="20% - Accent5 10 2 3" xfId="3243" xr:uid="{00000000-0005-0000-0000-0000FD370000}"/>
    <cellStyle name="20% - Accent5 10 2 3 2" xfId="6897" xr:uid="{00000000-0005-0000-0000-0000FE370000}"/>
    <cellStyle name="20% - Accent5 10 2 3 2 2" xfId="32174" xr:uid="{00000000-0005-0000-0000-0000FF370000}"/>
    <cellStyle name="20% - Accent5 10 2 3 2 3" xfId="17807" xr:uid="{00000000-0005-0000-0000-000000380000}"/>
    <cellStyle name="20% - Accent5 10 2 3 3" xfId="10432" xr:uid="{00000000-0005-0000-0000-000001380000}"/>
    <cellStyle name="20% - Accent5 10 2 3 3 2" xfId="35907" xr:uid="{00000000-0005-0000-0000-000002380000}"/>
    <cellStyle name="20% - Accent5 10 2 3 3 3" xfId="21467" xr:uid="{00000000-0005-0000-0000-000003380000}"/>
    <cellStyle name="20% - Accent5 10 2 3 4" xfId="13972" xr:uid="{00000000-0005-0000-0000-000004380000}"/>
    <cellStyle name="20% - Accent5 10 2 3 5" xfId="43537" xr:uid="{00000000-0005-0000-0000-000005380000}"/>
    <cellStyle name="20% - Accent5 10 2 3 6" xfId="47072" xr:uid="{00000000-0005-0000-0000-000006380000}"/>
    <cellStyle name="20% - Accent5 10 2 3 7" xfId="50607" xr:uid="{00000000-0005-0000-0000-000007380000}"/>
    <cellStyle name="20% - Accent5 10 2 4" xfId="5283" xr:uid="{00000000-0005-0000-0000-000008380000}"/>
    <cellStyle name="20% - Accent5 10 2 4 2" xfId="25648" xr:uid="{00000000-0005-0000-0000-000009380000}"/>
    <cellStyle name="20% - Accent5 10 2 4 2 2" xfId="40279" xr:uid="{00000000-0005-0000-0000-00000A380000}"/>
    <cellStyle name="20% - Accent5 10 2 4 3" xfId="33790" xr:uid="{00000000-0005-0000-0000-00000B380000}"/>
    <cellStyle name="20% - Accent5 10 2 4 4" xfId="19423" xr:uid="{00000000-0005-0000-0000-00000C380000}"/>
    <cellStyle name="20% - Accent5 10 2 5" xfId="8818" xr:uid="{00000000-0005-0000-0000-00000D380000}"/>
    <cellStyle name="20% - Accent5 10 2 5 2" xfId="24296" xr:uid="{00000000-0005-0000-0000-00000E380000}"/>
    <cellStyle name="20% - Accent5 10 2 5 2 2" xfId="38927" xr:uid="{00000000-0005-0000-0000-00000F380000}"/>
    <cellStyle name="20% - Accent5 10 2 5 3" xfId="30558" xr:uid="{00000000-0005-0000-0000-000010380000}"/>
    <cellStyle name="20% - Accent5 10 2 5 4" xfId="16191" xr:uid="{00000000-0005-0000-0000-000011380000}"/>
    <cellStyle name="20% - Accent5 10 2 6" xfId="12357" xr:uid="{00000000-0005-0000-0000-000012380000}"/>
    <cellStyle name="20% - Accent5 10 2 6 2" xfId="28942" xr:uid="{00000000-0005-0000-0000-000013380000}"/>
    <cellStyle name="20% - Accent5 10 2 7" xfId="21464" xr:uid="{00000000-0005-0000-0000-000014380000}"/>
    <cellStyle name="20% - Accent5 10 2 7 2" xfId="35904" xr:uid="{00000000-0005-0000-0000-000015380000}"/>
    <cellStyle name="20% - Accent5 10 2 8" xfId="27286" xr:uid="{00000000-0005-0000-0000-000016380000}"/>
    <cellStyle name="20% - Accent5 10 2 9" xfId="41923" xr:uid="{00000000-0005-0000-0000-000017380000}"/>
    <cellStyle name="20% - Accent5 10 3" xfId="1856" xr:uid="{00000000-0005-0000-0000-000018380000}"/>
    <cellStyle name="20% - Accent5 10 3 10" xfId="45735" xr:uid="{00000000-0005-0000-0000-000019380000}"/>
    <cellStyle name="20% - Accent5 10 3 11" xfId="49270" xr:uid="{00000000-0005-0000-0000-00001A380000}"/>
    <cellStyle name="20% - Accent5 10 3 2" xfId="2704" xr:uid="{00000000-0005-0000-0000-00001B380000}"/>
    <cellStyle name="20% - Accent5 10 3 2 10" xfId="50072" xr:uid="{00000000-0005-0000-0000-00001C380000}"/>
    <cellStyle name="20% - Accent5 10 3 2 2" xfId="4324" xr:uid="{00000000-0005-0000-0000-00001D380000}"/>
    <cellStyle name="20% - Accent5 10 3 2 2 2" xfId="7978" xr:uid="{00000000-0005-0000-0000-00001E380000}"/>
    <cellStyle name="20% - Accent5 10 3 2 2 2 2" xfId="33255" xr:uid="{00000000-0005-0000-0000-00001F380000}"/>
    <cellStyle name="20% - Accent5 10 3 2 2 2 3" xfId="18888" xr:uid="{00000000-0005-0000-0000-000020380000}"/>
    <cellStyle name="20% - Accent5 10 3 2 2 3" xfId="11513" xr:uid="{00000000-0005-0000-0000-000021380000}"/>
    <cellStyle name="20% - Accent5 10 3 2 2 3 2" xfId="35910" xr:uid="{00000000-0005-0000-0000-000022380000}"/>
    <cellStyle name="20% - Accent5 10 3 2 2 3 3" xfId="21470" xr:uid="{00000000-0005-0000-0000-000023380000}"/>
    <cellStyle name="20% - Accent5 10 3 2 2 4" xfId="15053" xr:uid="{00000000-0005-0000-0000-000024380000}"/>
    <cellStyle name="20% - Accent5 10 3 2 2 5" xfId="44618" xr:uid="{00000000-0005-0000-0000-000025380000}"/>
    <cellStyle name="20% - Accent5 10 3 2 2 6" xfId="48153" xr:uid="{00000000-0005-0000-0000-000026380000}"/>
    <cellStyle name="20% - Accent5 10 3 2 2 7" xfId="51688" xr:uid="{00000000-0005-0000-0000-000027380000}"/>
    <cellStyle name="20% - Accent5 10 3 2 3" xfId="6362" xr:uid="{00000000-0005-0000-0000-000028380000}"/>
    <cellStyle name="20% - Accent5 10 3 2 3 2" xfId="26727" xr:uid="{00000000-0005-0000-0000-000029380000}"/>
    <cellStyle name="20% - Accent5 10 3 2 3 2 2" xfId="41358" xr:uid="{00000000-0005-0000-0000-00002A380000}"/>
    <cellStyle name="20% - Accent5 10 3 2 3 3" xfId="34871" xr:uid="{00000000-0005-0000-0000-00002B380000}"/>
    <cellStyle name="20% - Accent5 10 3 2 3 4" xfId="20504" xr:uid="{00000000-0005-0000-0000-00002C380000}"/>
    <cellStyle name="20% - Accent5 10 3 2 4" xfId="9897" xr:uid="{00000000-0005-0000-0000-00002D380000}"/>
    <cellStyle name="20% - Accent5 10 3 2 4 2" xfId="25376" xr:uid="{00000000-0005-0000-0000-00002E380000}"/>
    <cellStyle name="20% - Accent5 10 3 2 4 2 2" xfId="40007" xr:uid="{00000000-0005-0000-0000-00002F380000}"/>
    <cellStyle name="20% - Accent5 10 3 2 4 3" xfId="31639" xr:uid="{00000000-0005-0000-0000-000030380000}"/>
    <cellStyle name="20% - Accent5 10 3 2 4 4" xfId="17272" xr:uid="{00000000-0005-0000-0000-000031380000}"/>
    <cellStyle name="20% - Accent5 10 3 2 5" xfId="13437" xr:uid="{00000000-0005-0000-0000-000032380000}"/>
    <cellStyle name="20% - Accent5 10 3 2 5 2" xfId="30023" xr:uid="{00000000-0005-0000-0000-000033380000}"/>
    <cellStyle name="20% - Accent5 10 3 2 6" xfId="21469" xr:uid="{00000000-0005-0000-0000-000034380000}"/>
    <cellStyle name="20% - Accent5 10 3 2 6 2" xfId="35909" xr:uid="{00000000-0005-0000-0000-000035380000}"/>
    <cellStyle name="20% - Accent5 10 3 2 7" xfId="27289" xr:uid="{00000000-0005-0000-0000-000036380000}"/>
    <cellStyle name="20% - Accent5 10 3 2 8" xfId="43002" xr:uid="{00000000-0005-0000-0000-000037380000}"/>
    <cellStyle name="20% - Accent5 10 3 2 9" xfId="46537" xr:uid="{00000000-0005-0000-0000-000038380000}"/>
    <cellStyle name="20% - Accent5 10 3 3" xfId="3520" xr:uid="{00000000-0005-0000-0000-000039380000}"/>
    <cellStyle name="20% - Accent5 10 3 3 2" xfId="7174" xr:uid="{00000000-0005-0000-0000-00003A380000}"/>
    <cellStyle name="20% - Accent5 10 3 3 2 2" xfId="32451" xr:uid="{00000000-0005-0000-0000-00003B380000}"/>
    <cellStyle name="20% - Accent5 10 3 3 2 3" xfId="18084" xr:uid="{00000000-0005-0000-0000-00003C380000}"/>
    <cellStyle name="20% - Accent5 10 3 3 3" xfId="10709" xr:uid="{00000000-0005-0000-0000-00003D380000}"/>
    <cellStyle name="20% - Accent5 10 3 3 3 2" xfId="35911" xr:uid="{00000000-0005-0000-0000-00003E380000}"/>
    <cellStyle name="20% - Accent5 10 3 3 3 3" xfId="21471" xr:uid="{00000000-0005-0000-0000-00003F380000}"/>
    <cellStyle name="20% - Accent5 10 3 3 4" xfId="14249" xr:uid="{00000000-0005-0000-0000-000040380000}"/>
    <cellStyle name="20% - Accent5 10 3 3 5" xfId="43814" xr:uid="{00000000-0005-0000-0000-000041380000}"/>
    <cellStyle name="20% - Accent5 10 3 3 6" xfId="47349" xr:uid="{00000000-0005-0000-0000-000042380000}"/>
    <cellStyle name="20% - Accent5 10 3 3 7" xfId="50884" xr:uid="{00000000-0005-0000-0000-000043380000}"/>
    <cellStyle name="20% - Accent5 10 3 4" xfId="5560" xr:uid="{00000000-0005-0000-0000-000044380000}"/>
    <cellStyle name="20% - Accent5 10 3 4 2" xfId="25925" xr:uid="{00000000-0005-0000-0000-000045380000}"/>
    <cellStyle name="20% - Accent5 10 3 4 2 2" xfId="40556" xr:uid="{00000000-0005-0000-0000-000046380000}"/>
    <cellStyle name="20% - Accent5 10 3 4 3" xfId="34067" xr:uid="{00000000-0005-0000-0000-000047380000}"/>
    <cellStyle name="20% - Accent5 10 3 4 4" xfId="19700" xr:uid="{00000000-0005-0000-0000-000048380000}"/>
    <cellStyle name="20% - Accent5 10 3 5" xfId="9095" xr:uid="{00000000-0005-0000-0000-000049380000}"/>
    <cellStyle name="20% - Accent5 10 3 5 2" xfId="24573" xr:uid="{00000000-0005-0000-0000-00004A380000}"/>
    <cellStyle name="20% - Accent5 10 3 5 2 2" xfId="39204" xr:uid="{00000000-0005-0000-0000-00004B380000}"/>
    <cellStyle name="20% - Accent5 10 3 5 3" xfId="30835" xr:uid="{00000000-0005-0000-0000-00004C380000}"/>
    <cellStyle name="20% - Accent5 10 3 5 4" xfId="16468" xr:uid="{00000000-0005-0000-0000-00004D380000}"/>
    <cellStyle name="20% - Accent5 10 3 6" xfId="12634" xr:uid="{00000000-0005-0000-0000-00004E380000}"/>
    <cellStyle name="20% - Accent5 10 3 6 2" xfId="29219" xr:uid="{00000000-0005-0000-0000-00004F380000}"/>
    <cellStyle name="20% - Accent5 10 3 7" xfId="21468" xr:uid="{00000000-0005-0000-0000-000050380000}"/>
    <cellStyle name="20% - Accent5 10 3 7 2" xfId="35908" xr:uid="{00000000-0005-0000-0000-000051380000}"/>
    <cellStyle name="20% - Accent5 10 3 8" xfId="27288" xr:uid="{00000000-0005-0000-0000-000052380000}"/>
    <cellStyle name="20% - Accent5 10 3 9" xfId="42200" xr:uid="{00000000-0005-0000-0000-000053380000}"/>
    <cellStyle name="20% - Accent5 10 4" xfId="2165" xr:uid="{00000000-0005-0000-0000-000054380000}"/>
    <cellStyle name="20% - Accent5 10 4 10" xfId="49534" xr:uid="{00000000-0005-0000-0000-000055380000}"/>
    <cellStyle name="20% - Accent5 10 4 2" xfId="3785" xr:uid="{00000000-0005-0000-0000-000056380000}"/>
    <cellStyle name="20% - Accent5 10 4 2 2" xfId="7439" xr:uid="{00000000-0005-0000-0000-000057380000}"/>
    <cellStyle name="20% - Accent5 10 4 2 2 2" xfId="32716" xr:uid="{00000000-0005-0000-0000-000058380000}"/>
    <cellStyle name="20% - Accent5 10 4 2 2 3" xfId="18349" xr:uid="{00000000-0005-0000-0000-000059380000}"/>
    <cellStyle name="20% - Accent5 10 4 2 3" xfId="10974" xr:uid="{00000000-0005-0000-0000-00005A380000}"/>
    <cellStyle name="20% - Accent5 10 4 2 3 2" xfId="35913" xr:uid="{00000000-0005-0000-0000-00005B380000}"/>
    <cellStyle name="20% - Accent5 10 4 2 3 3" xfId="21473" xr:uid="{00000000-0005-0000-0000-00005C380000}"/>
    <cellStyle name="20% - Accent5 10 4 2 4" xfId="14514" xr:uid="{00000000-0005-0000-0000-00005D380000}"/>
    <cellStyle name="20% - Accent5 10 4 2 5" xfId="44079" xr:uid="{00000000-0005-0000-0000-00005E380000}"/>
    <cellStyle name="20% - Accent5 10 4 2 6" xfId="47614" xr:uid="{00000000-0005-0000-0000-00005F380000}"/>
    <cellStyle name="20% - Accent5 10 4 2 7" xfId="51149" xr:uid="{00000000-0005-0000-0000-000060380000}"/>
    <cellStyle name="20% - Accent5 10 4 3" xfId="5824" xr:uid="{00000000-0005-0000-0000-000061380000}"/>
    <cellStyle name="20% - Accent5 10 4 3 2" xfId="26189" xr:uid="{00000000-0005-0000-0000-000062380000}"/>
    <cellStyle name="20% - Accent5 10 4 3 2 2" xfId="40820" xr:uid="{00000000-0005-0000-0000-000063380000}"/>
    <cellStyle name="20% - Accent5 10 4 3 3" xfId="34332" xr:uid="{00000000-0005-0000-0000-000064380000}"/>
    <cellStyle name="20% - Accent5 10 4 3 4" xfId="19965" xr:uid="{00000000-0005-0000-0000-000065380000}"/>
    <cellStyle name="20% - Accent5 10 4 4" xfId="9359" xr:uid="{00000000-0005-0000-0000-000066380000}"/>
    <cellStyle name="20% - Accent5 10 4 4 2" xfId="24838" xr:uid="{00000000-0005-0000-0000-000067380000}"/>
    <cellStyle name="20% - Accent5 10 4 4 2 2" xfId="39469" xr:uid="{00000000-0005-0000-0000-000068380000}"/>
    <cellStyle name="20% - Accent5 10 4 4 3" xfId="31100" xr:uid="{00000000-0005-0000-0000-000069380000}"/>
    <cellStyle name="20% - Accent5 10 4 4 4" xfId="16733" xr:uid="{00000000-0005-0000-0000-00006A380000}"/>
    <cellStyle name="20% - Accent5 10 4 5" xfId="12899" xr:uid="{00000000-0005-0000-0000-00006B380000}"/>
    <cellStyle name="20% - Accent5 10 4 5 2" xfId="29484" xr:uid="{00000000-0005-0000-0000-00006C380000}"/>
    <cellStyle name="20% - Accent5 10 4 6" xfId="21472" xr:uid="{00000000-0005-0000-0000-00006D380000}"/>
    <cellStyle name="20% - Accent5 10 4 6 2" xfId="35912" xr:uid="{00000000-0005-0000-0000-00006E380000}"/>
    <cellStyle name="20% - Accent5 10 4 7" xfId="27290" xr:uid="{00000000-0005-0000-0000-00006F380000}"/>
    <cellStyle name="20% - Accent5 10 4 8" xfId="42464" xr:uid="{00000000-0005-0000-0000-000070380000}"/>
    <cellStyle name="20% - Accent5 10 4 9" xfId="45999" xr:uid="{00000000-0005-0000-0000-000071380000}"/>
    <cellStyle name="20% - Accent5 10 5" xfId="2980" xr:uid="{00000000-0005-0000-0000-000072380000}"/>
    <cellStyle name="20% - Accent5 10 5 2" xfId="6634" xr:uid="{00000000-0005-0000-0000-000073380000}"/>
    <cellStyle name="20% - Accent5 10 5 2 2" xfId="31911" xr:uid="{00000000-0005-0000-0000-000074380000}"/>
    <cellStyle name="20% - Accent5 10 5 2 3" xfId="17544" xr:uid="{00000000-0005-0000-0000-000075380000}"/>
    <cellStyle name="20% - Accent5 10 5 3" xfId="10169" xr:uid="{00000000-0005-0000-0000-000076380000}"/>
    <cellStyle name="20% - Accent5 10 5 3 2" xfId="35914" xr:uid="{00000000-0005-0000-0000-000077380000}"/>
    <cellStyle name="20% - Accent5 10 5 3 3" xfId="21474" xr:uid="{00000000-0005-0000-0000-000078380000}"/>
    <cellStyle name="20% - Accent5 10 5 4" xfId="13709" xr:uid="{00000000-0005-0000-0000-000079380000}"/>
    <cellStyle name="20% - Accent5 10 5 5" xfId="43274" xr:uid="{00000000-0005-0000-0000-00007A380000}"/>
    <cellStyle name="20% - Accent5 10 5 6" xfId="46809" xr:uid="{00000000-0005-0000-0000-00007B380000}"/>
    <cellStyle name="20% - Accent5 10 5 7" xfId="50344" xr:uid="{00000000-0005-0000-0000-00007C380000}"/>
    <cellStyle name="20% - Accent5 10 6" xfId="4602" xr:uid="{00000000-0005-0000-0000-00007D380000}"/>
    <cellStyle name="20% - Accent5 10 6 2" xfId="8254" xr:uid="{00000000-0005-0000-0000-00007E380000}"/>
    <cellStyle name="20% - Accent5 10 6 2 2" xfId="33527" xr:uid="{00000000-0005-0000-0000-00007F380000}"/>
    <cellStyle name="20% - Accent5 10 6 2 3" xfId="19160" xr:uid="{00000000-0005-0000-0000-000080380000}"/>
    <cellStyle name="20% - Accent5 10 6 3" xfId="11789" xr:uid="{00000000-0005-0000-0000-000081380000}"/>
    <cellStyle name="20% - Accent5 10 6 3 2" xfId="35915" xr:uid="{00000000-0005-0000-0000-000082380000}"/>
    <cellStyle name="20% - Accent5 10 6 3 3" xfId="21475" xr:uid="{00000000-0005-0000-0000-000083380000}"/>
    <cellStyle name="20% - Accent5 10 6 4" xfId="15329" xr:uid="{00000000-0005-0000-0000-000084380000}"/>
    <cellStyle name="20% - Accent5 10 6 5" xfId="44894" xr:uid="{00000000-0005-0000-0000-000085380000}"/>
    <cellStyle name="20% - Accent5 10 6 6" xfId="48429" xr:uid="{00000000-0005-0000-0000-000086380000}"/>
    <cellStyle name="20% - Accent5 10 6 7" xfId="51964" xr:uid="{00000000-0005-0000-0000-000087380000}"/>
    <cellStyle name="20% - Accent5 10 7" xfId="5020" xr:uid="{00000000-0005-0000-0000-000088380000}"/>
    <cellStyle name="20% - Accent5 10 7 2" xfId="24033" xr:uid="{00000000-0005-0000-0000-000089380000}"/>
    <cellStyle name="20% - Accent5 10 7 2 2" xfId="38664" xr:uid="{00000000-0005-0000-0000-00008A380000}"/>
    <cellStyle name="20% - Accent5 10 7 3" xfId="30295" xr:uid="{00000000-0005-0000-0000-00008B380000}"/>
    <cellStyle name="20% - Accent5 10 7 4" xfId="15928" xr:uid="{00000000-0005-0000-0000-00008C380000}"/>
    <cellStyle name="20% - Accent5 10 8" xfId="8555" xr:uid="{00000000-0005-0000-0000-00008D380000}"/>
    <cellStyle name="20% - Accent5 10 8 2" xfId="28679" xr:uid="{00000000-0005-0000-0000-00008E380000}"/>
    <cellStyle name="20% - Accent5 10 8 3" xfId="15660" xr:uid="{00000000-0005-0000-0000-00008F380000}"/>
    <cellStyle name="20% - Accent5 10 9" xfId="12094" xr:uid="{00000000-0005-0000-0000-000090380000}"/>
    <cellStyle name="20% - Accent5 10 9 2" xfId="35903" xr:uid="{00000000-0005-0000-0000-000091380000}"/>
    <cellStyle name="20% - Accent5 11" xfId="1289" xr:uid="{00000000-0005-0000-0000-000092380000}"/>
    <cellStyle name="20% - Accent5 11 10" xfId="27291" xr:uid="{00000000-0005-0000-0000-000093380000}"/>
    <cellStyle name="20% - Accent5 11 11" xfId="41674" xr:uid="{00000000-0005-0000-0000-000094380000}"/>
    <cellStyle name="20% - Accent5 11 12" xfId="45209" xr:uid="{00000000-0005-0000-0000-000095380000}"/>
    <cellStyle name="20% - Accent5 11 13" xfId="48744" xr:uid="{00000000-0005-0000-0000-000096380000}"/>
    <cellStyle name="20% - Accent5 11 2" xfId="1592" xr:uid="{00000000-0005-0000-0000-000097380000}"/>
    <cellStyle name="20% - Accent5 11 2 10" xfId="45472" xr:uid="{00000000-0005-0000-0000-000098380000}"/>
    <cellStyle name="20% - Accent5 11 2 11" xfId="49007" xr:uid="{00000000-0005-0000-0000-000099380000}"/>
    <cellStyle name="20% - Accent5 11 2 2" xfId="2441" xr:uid="{00000000-0005-0000-0000-00009A380000}"/>
    <cellStyle name="20% - Accent5 11 2 2 10" xfId="49810" xr:uid="{00000000-0005-0000-0000-00009B380000}"/>
    <cellStyle name="20% - Accent5 11 2 2 2" xfId="4061" xr:uid="{00000000-0005-0000-0000-00009C380000}"/>
    <cellStyle name="20% - Accent5 11 2 2 2 2" xfId="7715" xr:uid="{00000000-0005-0000-0000-00009D380000}"/>
    <cellStyle name="20% - Accent5 11 2 2 2 2 2" xfId="32992" xr:uid="{00000000-0005-0000-0000-00009E380000}"/>
    <cellStyle name="20% - Accent5 11 2 2 2 2 3" xfId="18625" xr:uid="{00000000-0005-0000-0000-00009F380000}"/>
    <cellStyle name="20% - Accent5 11 2 2 2 3" xfId="11250" xr:uid="{00000000-0005-0000-0000-0000A0380000}"/>
    <cellStyle name="20% - Accent5 11 2 2 2 3 2" xfId="35919" xr:uid="{00000000-0005-0000-0000-0000A1380000}"/>
    <cellStyle name="20% - Accent5 11 2 2 2 3 3" xfId="21478" xr:uid="{00000000-0005-0000-0000-0000A2380000}"/>
    <cellStyle name="20% - Accent5 11 2 2 2 4" xfId="14790" xr:uid="{00000000-0005-0000-0000-0000A3380000}"/>
    <cellStyle name="20% - Accent5 11 2 2 2 5" xfId="44355" xr:uid="{00000000-0005-0000-0000-0000A4380000}"/>
    <cellStyle name="20% - Accent5 11 2 2 2 6" xfId="47890" xr:uid="{00000000-0005-0000-0000-0000A5380000}"/>
    <cellStyle name="20% - Accent5 11 2 2 2 7" xfId="51425" xr:uid="{00000000-0005-0000-0000-0000A6380000}"/>
    <cellStyle name="20% - Accent5 11 2 2 3" xfId="6100" xr:uid="{00000000-0005-0000-0000-0000A7380000}"/>
    <cellStyle name="20% - Accent5 11 2 2 3 2" xfId="26465" xr:uid="{00000000-0005-0000-0000-0000A8380000}"/>
    <cellStyle name="20% - Accent5 11 2 2 3 2 2" xfId="41096" xr:uid="{00000000-0005-0000-0000-0000A9380000}"/>
    <cellStyle name="20% - Accent5 11 2 2 3 3" xfId="34608" xr:uid="{00000000-0005-0000-0000-0000AA380000}"/>
    <cellStyle name="20% - Accent5 11 2 2 3 4" xfId="20241" xr:uid="{00000000-0005-0000-0000-0000AB380000}"/>
    <cellStyle name="20% - Accent5 11 2 2 4" xfId="9635" xr:uid="{00000000-0005-0000-0000-0000AC380000}"/>
    <cellStyle name="20% - Accent5 11 2 2 4 2" xfId="25114" xr:uid="{00000000-0005-0000-0000-0000AD380000}"/>
    <cellStyle name="20% - Accent5 11 2 2 4 2 2" xfId="39745" xr:uid="{00000000-0005-0000-0000-0000AE380000}"/>
    <cellStyle name="20% - Accent5 11 2 2 4 3" xfId="31376" xr:uid="{00000000-0005-0000-0000-0000AF380000}"/>
    <cellStyle name="20% - Accent5 11 2 2 4 4" xfId="17009" xr:uid="{00000000-0005-0000-0000-0000B0380000}"/>
    <cellStyle name="20% - Accent5 11 2 2 5" xfId="13175" xr:uid="{00000000-0005-0000-0000-0000B1380000}"/>
    <cellStyle name="20% - Accent5 11 2 2 5 2" xfId="29760" xr:uid="{00000000-0005-0000-0000-0000B2380000}"/>
    <cellStyle name="20% - Accent5 11 2 2 6" xfId="21477" xr:uid="{00000000-0005-0000-0000-0000B3380000}"/>
    <cellStyle name="20% - Accent5 11 2 2 6 2" xfId="35918" xr:uid="{00000000-0005-0000-0000-0000B4380000}"/>
    <cellStyle name="20% - Accent5 11 2 2 7" xfId="27293" xr:uid="{00000000-0005-0000-0000-0000B5380000}"/>
    <cellStyle name="20% - Accent5 11 2 2 8" xfId="42740" xr:uid="{00000000-0005-0000-0000-0000B6380000}"/>
    <cellStyle name="20% - Accent5 11 2 2 9" xfId="46275" xr:uid="{00000000-0005-0000-0000-0000B7380000}"/>
    <cellStyle name="20% - Accent5 11 2 3" xfId="3257" xr:uid="{00000000-0005-0000-0000-0000B8380000}"/>
    <cellStyle name="20% - Accent5 11 2 3 2" xfId="6911" xr:uid="{00000000-0005-0000-0000-0000B9380000}"/>
    <cellStyle name="20% - Accent5 11 2 3 2 2" xfId="32188" xr:uid="{00000000-0005-0000-0000-0000BA380000}"/>
    <cellStyle name="20% - Accent5 11 2 3 2 3" xfId="17821" xr:uid="{00000000-0005-0000-0000-0000BB380000}"/>
    <cellStyle name="20% - Accent5 11 2 3 3" xfId="10446" xr:uid="{00000000-0005-0000-0000-0000BC380000}"/>
    <cellStyle name="20% - Accent5 11 2 3 3 2" xfId="35920" xr:uid="{00000000-0005-0000-0000-0000BD380000}"/>
    <cellStyle name="20% - Accent5 11 2 3 3 3" xfId="21479" xr:uid="{00000000-0005-0000-0000-0000BE380000}"/>
    <cellStyle name="20% - Accent5 11 2 3 4" xfId="13986" xr:uid="{00000000-0005-0000-0000-0000BF380000}"/>
    <cellStyle name="20% - Accent5 11 2 3 5" xfId="43551" xr:uid="{00000000-0005-0000-0000-0000C0380000}"/>
    <cellStyle name="20% - Accent5 11 2 3 6" xfId="47086" xr:uid="{00000000-0005-0000-0000-0000C1380000}"/>
    <cellStyle name="20% - Accent5 11 2 3 7" xfId="50621" xr:uid="{00000000-0005-0000-0000-0000C2380000}"/>
    <cellStyle name="20% - Accent5 11 2 4" xfId="5297" xr:uid="{00000000-0005-0000-0000-0000C3380000}"/>
    <cellStyle name="20% - Accent5 11 2 4 2" xfId="25662" xr:uid="{00000000-0005-0000-0000-0000C4380000}"/>
    <cellStyle name="20% - Accent5 11 2 4 2 2" xfId="40293" xr:uid="{00000000-0005-0000-0000-0000C5380000}"/>
    <cellStyle name="20% - Accent5 11 2 4 3" xfId="33804" xr:uid="{00000000-0005-0000-0000-0000C6380000}"/>
    <cellStyle name="20% - Accent5 11 2 4 4" xfId="19437" xr:uid="{00000000-0005-0000-0000-0000C7380000}"/>
    <cellStyle name="20% - Accent5 11 2 5" xfId="8832" xr:uid="{00000000-0005-0000-0000-0000C8380000}"/>
    <cellStyle name="20% - Accent5 11 2 5 2" xfId="24310" xr:uid="{00000000-0005-0000-0000-0000C9380000}"/>
    <cellStyle name="20% - Accent5 11 2 5 2 2" xfId="38941" xr:uid="{00000000-0005-0000-0000-0000CA380000}"/>
    <cellStyle name="20% - Accent5 11 2 5 3" xfId="30572" xr:uid="{00000000-0005-0000-0000-0000CB380000}"/>
    <cellStyle name="20% - Accent5 11 2 5 4" xfId="16205" xr:uid="{00000000-0005-0000-0000-0000CC380000}"/>
    <cellStyle name="20% - Accent5 11 2 6" xfId="12371" xr:uid="{00000000-0005-0000-0000-0000CD380000}"/>
    <cellStyle name="20% - Accent5 11 2 6 2" xfId="28956" xr:uid="{00000000-0005-0000-0000-0000CE380000}"/>
    <cellStyle name="20% - Accent5 11 2 7" xfId="21476" xr:uid="{00000000-0005-0000-0000-0000CF380000}"/>
    <cellStyle name="20% - Accent5 11 2 7 2" xfId="35917" xr:uid="{00000000-0005-0000-0000-0000D0380000}"/>
    <cellStyle name="20% - Accent5 11 2 8" xfId="27292" xr:uid="{00000000-0005-0000-0000-0000D1380000}"/>
    <cellStyle name="20% - Accent5 11 2 9" xfId="41937" xr:uid="{00000000-0005-0000-0000-0000D2380000}"/>
    <cellStyle name="20% - Accent5 11 3" xfId="1870" xr:uid="{00000000-0005-0000-0000-0000D3380000}"/>
    <cellStyle name="20% - Accent5 11 3 10" xfId="45749" xr:uid="{00000000-0005-0000-0000-0000D4380000}"/>
    <cellStyle name="20% - Accent5 11 3 11" xfId="49284" xr:uid="{00000000-0005-0000-0000-0000D5380000}"/>
    <cellStyle name="20% - Accent5 11 3 2" xfId="2718" xr:uid="{00000000-0005-0000-0000-0000D6380000}"/>
    <cellStyle name="20% - Accent5 11 3 2 10" xfId="50086" xr:uid="{00000000-0005-0000-0000-0000D7380000}"/>
    <cellStyle name="20% - Accent5 11 3 2 2" xfId="4338" xr:uid="{00000000-0005-0000-0000-0000D8380000}"/>
    <cellStyle name="20% - Accent5 11 3 2 2 2" xfId="7992" xr:uid="{00000000-0005-0000-0000-0000D9380000}"/>
    <cellStyle name="20% - Accent5 11 3 2 2 2 2" xfId="33269" xr:uid="{00000000-0005-0000-0000-0000DA380000}"/>
    <cellStyle name="20% - Accent5 11 3 2 2 2 3" xfId="18902" xr:uid="{00000000-0005-0000-0000-0000DB380000}"/>
    <cellStyle name="20% - Accent5 11 3 2 2 3" xfId="11527" xr:uid="{00000000-0005-0000-0000-0000DC380000}"/>
    <cellStyle name="20% - Accent5 11 3 2 2 3 2" xfId="35923" xr:uid="{00000000-0005-0000-0000-0000DD380000}"/>
    <cellStyle name="20% - Accent5 11 3 2 2 3 3" xfId="21482" xr:uid="{00000000-0005-0000-0000-0000DE380000}"/>
    <cellStyle name="20% - Accent5 11 3 2 2 4" xfId="15067" xr:uid="{00000000-0005-0000-0000-0000DF380000}"/>
    <cellStyle name="20% - Accent5 11 3 2 2 5" xfId="44632" xr:uid="{00000000-0005-0000-0000-0000E0380000}"/>
    <cellStyle name="20% - Accent5 11 3 2 2 6" xfId="48167" xr:uid="{00000000-0005-0000-0000-0000E1380000}"/>
    <cellStyle name="20% - Accent5 11 3 2 2 7" xfId="51702" xr:uid="{00000000-0005-0000-0000-0000E2380000}"/>
    <cellStyle name="20% - Accent5 11 3 2 3" xfId="6376" xr:uid="{00000000-0005-0000-0000-0000E3380000}"/>
    <cellStyle name="20% - Accent5 11 3 2 3 2" xfId="26741" xr:uid="{00000000-0005-0000-0000-0000E4380000}"/>
    <cellStyle name="20% - Accent5 11 3 2 3 2 2" xfId="41372" xr:uid="{00000000-0005-0000-0000-0000E5380000}"/>
    <cellStyle name="20% - Accent5 11 3 2 3 3" xfId="34885" xr:uid="{00000000-0005-0000-0000-0000E6380000}"/>
    <cellStyle name="20% - Accent5 11 3 2 3 4" xfId="20518" xr:uid="{00000000-0005-0000-0000-0000E7380000}"/>
    <cellStyle name="20% - Accent5 11 3 2 4" xfId="9911" xr:uid="{00000000-0005-0000-0000-0000E8380000}"/>
    <cellStyle name="20% - Accent5 11 3 2 4 2" xfId="25390" xr:uid="{00000000-0005-0000-0000-0000E9380000}"/>
    <cellStyle name="20% - Accent5 11 3 2 4 2 2" xfId="40021" xr:uid="{00000000-0005-0000-0000-0000EA380000}"/>
    <cellStyle name="20% - Accent5 11 3 2 4 3" xfId="31653" xr:uid="{00000000-0005-0000-0000-0000EB380000}"/>
    <cellStyle name="20% - Accent5 11 3 2 4 4" xfId="17286" xr:uid="{00000000-0005-0000-0000-0000EC380000}"/>
    <cellStyle name="20% - Accent5 11 3 2 5" xfId="13451" xr:uid="{00000000-0005-0000-0000-0000ED380000}"/>
    <cellStyle name="20% - Accent5 11 3 2 5 2" xfId="30037" xr:uid="{00000000-0005-0000-0000-0000EE380000}"/>
    <cellStyle name="20% - Accent5 11 3 2 6" xfId="21481" xr:uid="{00000000-0005-0000-0000-0000EF380000}"/>
    <cellStyle name="20% - Accent5 11 3 2 6 2" xfId="35922" xr:uid="{00000000-0005-0000-0000-0000F0380000}"/>
    <cellStyle name="20% - Accent5 11 3 2 7" xfId="27295" xr:uid="{00000000-0005-0000-0000-0000F1380000}"/>
    <cellStyle name="20% - Accent5 11 3 2 8" xfId="43016" xr:uid="{00000000-0005-0000-0000-0000F2380000}"/>
    <cellStyle name="20% - Accent5 11 3 2 9" xfId="46551" xr:uid="{00000000-0005-0000-0000-0000F3380000}"/>
    <cellStyle name="20% - Accent5 11 3 3" xfId="3534" xr:uid="{00000000-0005-0000-0000-0000F4380000}"/>
    <cellStyle name="20% - Accent5 11 3 3 2" xfId="7188" xr:uid="{00000000-0005-0000-0000-0000F5380000}"/>
    <cellStyle name="20% - Accent5 11 3 3 2 2" xfId="32465" xr:uid="{00000000-0005-0000-0000-0000F6380000}"/>
    <cellStyle name="20% - Accent5 11 3 3 2 3" xfId="18098" xr:uid="{00000000-0005-0000-0000-0000F7380000}"/>
    <cellStyle name="20% - Accent5 11 3 3 3" xfId="10723" xr:uid="{00000000-0005-0000-0000-0000F8380000}"/>
    <cellStyle name="20% - Accent5 11 3 3 3 2" xfId="35924" xr:uid="{00000000-0005-0000-0000-0000F9380000}"/>
    <cellStyle name="20% - Accent5 11 3 3 3 3" xfId="21483" xr:uid="{00000000-0005-0000-0000-0000FA380000}"/>
    <cellStyle name="20% - Accent5 11 3 3 4" xfId="14263" xr:uid="{00000000-0005-0000-0000-0000FB380000}"/>
    <cellStyle name="20% - Accent5 11 3 3 5" xfId="43828" xr:uid="{00000000-0005-0000-0000-0000FC380000}"/>
    <cellStyle name="20% - Accent5 11 3 3 6" xfId="47363" xr:uid="{00000000-0005-0000-0000-0000FD380000}"/>
    <cellStyle name="20% - Accent5 11 3 3 7" xfId="50898" xr:uid="{00000000-0005-0000-0000-0000FE380000}"/>
    <cellStyle name="20% - Accent5 11 3 4" xfId="5574" xr:uid="{00000000-0005-0000-0000-0000FF380000}"/>
    <cellStyle name="20% - Accent5 11 3 4 2" xfId="25939" xr:uid="{00000000-0005-0000-0000-000000390000}"/>
    <cellStyle name="20% - Accent5 11 3 4 2 2" xfId="40570" xr:uid="{00000000-0005-0000-0000-000001390000}"/>
    <cellStyle name="20% - Accent5 11 3 4 3" xfId="34081" xr:uid="{00000000-0005-0000-0000-000002390000}"/>
    <cellStyle name="20% - Accent5 11 3 4 4" xfId="19714" xr:uid="{00000000-0005-0000-0000-000003390000}"/>
    <cellStyle name="20% - Accent5 11 3 5" xfId="9109" xr:uid="{00000000-0005-0000-0000-000004390000}"/>
    <cellStyle name="20% - Accent5 11 3 5 2" xfId="24587" xr:uid="{00000000-0005-0000-0000-000005390000}"/>
    <cellStyle name="20% - Accent5 11 3 5 2 2" xfId="39218" xr:uid="{00000000-0005-0000-0000-000006390000}"/>
    <cellStyle name="20% - Accent5 11 3 5 3" xfId="30849" xr:uid="{00000000-0005-0000-0000-000007390000}"/>
    <cellStyle name="20% - Accent5 11 3 5 4" xfId="16482" xr:uid="{00000000-0005-0000-0000-000008390000}"/>
    <cellStyle name="20% - Accent5 11 3 6" xfId="12648" xr:uid="{00000000-0005-0000-0000-000009390000}"/>
    <cellStyle name="20% - Accent5 11 3 6 2" xfId="29233" xr:uid="{00000000-0005-0000-0000-00000A390000}"/>
    <cellStyle name="20% - Accent5 11 3 7" xfId="21480" xr:uid="{00000000-0005-0000-0000-00000B390000}"/>
    <cellStyle name="20% - Accent5 11 3 7 2" xfId="35921" xr:uid="{00000000-0005-0000-0000-00000C390000}"/>
    <cellStyle name="20% - Accent5 11 3 8" xfId="27294" xr:uid="{00000000-0005-0000-0000-00000D390000}"/>
    <cellStyle name="20% - Accent5 11 3 9" xfId="42214" xr:uid="{00000000-0005-0000-0000-00000E390000}"/>
    <cellStyle name="20% - Accent5 11 4" xfId="2179" xr:uid="{00000000-0005-0000-0000-00000F390000}"/>
    <cellStyle name="20% - Accent5 11 4 10" xfId="49548" xr:uid="{00000000-0005-0000-0000-000010390000}"/>
    <cellStyle name="20% - Accent5 11 4 2" xfId="3799" xr:uid="{00000000-0005-0000-0000-000011390000}"/>
    <cellStyle name="20% - Accent5 11 4 2 2" xfId="7453" xr:uid="{00000000-0005-0000-0000-000012390000}"/>
    <cellStyle name="20% - Accent5 11 4 2 2 2" xfId="32730" xr:uid="{00000000-0005-0000-0000-000013390000}"/>
    <cellStyle name="20% - Accent5 11 4 2 2 3" xfId="18363" xr:uid="{00000000-0005-0000-0000-000014390000}"/>
    <cellStyle name="20% - Accent5 11 4 2 3" xfId="10988" xr:uid="{00000000-0005-0000-0000-000015390000}"/>
    <cellStyle name="20% - Accent5 11 4 2 3 2" xfId="35926" xr:uid="{00000000-0005-0000-0000-000016390000}"/>
    <cellStyle name="20% - Accent5 11 4 2 3 3" xfId="21485" xr:uid="{00000000-0005-0000-0000-000017390000}"/>
    <cellStyle name="20% - Accent5 11 4 2 4" xfId="14528" xr:uid="{00000000-0005-0000-0000-000018390000}"/>
    <cellStyle name="20% - Accent5 11 4 2 5" xfId="44093" xr:uid="{00000000-0005-0000-0000-000019390000}"/>
    <cellStyle name="20% - Accent5 11 4 2 6" xfId="47628" xr:uid="{00000000-0005-0000-0000-00001A390000}"/>
    <cellStyle name="20% - Accent5 11 4 2 7" xfId="51163" xr:uid="{00000000-0005-0000-0000-00001B390000}"/>
    <cellStyle name="20% - Accent5 11 4 3" xfId="5838" xr:uid="{00000000-0005-0000-0000-00001C390000}"/>
    <cellStyle name="20% - Accent5 11 4 3 2" xfId="26203" xr:uid="{00000000-0005-0000-0000-00001D390000}"/>
    <cellStyle name="20% - Accent5 11 4 3 2 2" xfId="40834" xr:uid="{00000000-0005-0000-0000-00001E390000}"/>
    <cellStyle name="20% - Accent5 11 4 3 3" xfId="34346" xr:uid="{00000000-0005-0000-0000-00001F390000}"/>
    <cellStyle name="20% - Accent5 11 4 3 4" xfId="19979" xr:uid="{00000000-0005-0000-0000-000020390000}"/>
    <cellStyle name="20% - Accent5 11 4 4" xfId="9373" xr:uid="{00000000-0005-0000-0000-000021390000}"/>
    <cellStyle name="20% - Accent5 11 4 4 2" xfId="24852" xr:uid="{00000000-0005-0000-0000-000022390000}"/>
    <cellStyle name="20% - Accent5 11 4 4 2 2" xfId="39483" xr:uid="{00000000-0005-0000-0000-000023390000}"/>
    <cellStyle name="20% - Accent5 11 4 4 3" xfId="31114" xr:uid="{00000000-0005-0000-0000-000024390000}"/>
    <cellStyle name="20% - Accent5 11 4 4 4" xfId="16747" xr:uid="{00000000-0005-0000-0000-000025390000}"/>
    <cellStyle name="20% - Accent5 11 4 5" xfId="12913" xr:uid="{00000000-0005-0000-0000-000026390000}"/>
    <cellStyle name="20% - Accent5 11 4 5 2" xfId="29498" xr:uid="{00000000-0005-0000-0000-000027390000}"/>
    <cellStyle name="20% - Accent5 11 4 6" xfId="21484" xr:uid="{00000000-0005-0000-0000-000028390000}"/>
    <cellStyle name="20% - Accent5 11 4 6 2" xfId="35925" xr:uid="{00000000-0005-0000-0000-000029390000}"/>
    <cellStyle name="20% - Accent5 11 4 7" xfId="27296" xr:uid="{00000000-0005-0000-0000-00002A390000}"/>
    <cellStyle name="20% - Accent5 11 4 8" xfId="42478" xr:uid="{00000000-0005-0000-0000-00002B390000}"/>
    <cellStyle name="20% - Accent5 11 4 9" xfId="46013" xr:uid="{00000000-0005-0000-0000-00002C390000}"/>
    <cellStyle name="20% - Accent5 11 5" xfId="2994" xr:uid="{00000000-0005-0000-0000-00002D390000}"/>
    <cellStyle name="20% - Accent5 11 5 2" xfId="6648" xr:uid="{00000000-0005-0000-0000-00002E390000}"/>
    <cellStyle name="20% - Accent5 11 5 2 2" xfId="31925" xr:uid="{00000000-0005-0000-0000-00002F390000}"/>
    <cellStyle name="20% - Accent5 11 5 2 3" xfId="17558" xr:uid="{00000000-0005-0000-0000-000030390000}"/>
    <cellStyle name="20% - Accent5 11 5 3" xfId="10183" xr:uid="{00000000-0005-0000-0000-000031390000}"/>
    <cellStyle name="20% - Accent5 11 5 3 2" xfId="35927" xr:uid="{00000000-0005-0000-0000-000032390000}"/>
    <cellStyle name="20% - Accent5 11 5 3 3" xfId="21486" xr:uid="{00000000-0005-0000-0000-000033390000}"/>
    <cellStyle name="20% - Accent5 11 5 4" xfId="13723" xr:uid="{00000000-0005-0000-0000-000034390000}"/>
    <cellStyle name="20% - Accent5 11 5 5" xfId="43288" xr:uid="{00000000-0005-0000-0000-000035390000}"/>
    <cellStyle name="20% - Accent5 11 5 6" xfId="46823" xr:uid="{00000000-0005-0000-0000-000036390000}"/>
    <cellStyle name="20% - Accent5 11 5 7" xfId="50358" xr:uid="{00000000-0005-0000-0000-000037390000}"/>
    <cellStyle name="20% - Accent5 11 6" xfId="4616" xr:uid="{00000000-0005-0000-0000-000038390000}"/>
    <cellStyle name="20% - Accent5 11 6 2" xfId="8268" xr:uid="{00000000-0005-0000-0000-000039390000}"/>
    <cellStyle name="20% - Accent5 11 6 2 2" xfId="33541" xr:uid="{00000000-0005-0000-0000-00003A390000}"/>
    <cellStyle name="20% - Accent5 11 6 2 3" xfId="19174" xr:uid="{00000000-0005-0000-0000-00003B390000}"/>
    <cellStyle name="20% - Accent5 11 6 3" xfId="11803" xr:uid="{00000000-0005-0000-0000-00003C390000}"/>
    <cellStyle name="20% - Accent5 11 6 3 2" xfId="35928" xr:uid="{00000000-0005-0000-0000-00003D390000}"/>
    <cellStyle name="20% - Accent5 11 6 3 3" xfId="21487" xr:uid="{00000000-0005-0000-0000-00003E390000}"/>
    <cellStyle name="20% - Accent5 11 6 4" xfId="15343" xr:uid="{00000000-0005-0000-0000-00003F390000}"/>
    <cellStyle name="20% - Accent5 11 6 5" xfId="44908" xr:uid="{00000000-0005-0000-0000-000040390000}"/>
    <cellStyle name="20% - Accent5 11 6 6" xfId="48443" xr:uid="{00000000-0005-0000-0000-000041390000}"/>
    <cellStyle name="20% - Accent5 11 6 7" xfId="51978" xr:uid="{00000000-0005-0000-0000-000042390000}"/>
    <cellStyle name="20% - Accent5 11 7" xfId="5034" xr:uid="{00000000-0005-0000-0000-000043390000}"/>
    <cellStyle name="20% - Accent5 11 7 2" xfId="24047" xr:uid="{00000000-0005-0000-0000-000044390000}"/>
    <cellStyle name="20% - Accent5 11 7 2 2" xfId="38678" xr:uid="{00000000-0005-0000-0000-000045390000}"/>
    <cellStyle name="20% - Accent5 11 7 3" xfId="30309" xr:uid="{00000000-0005-0000-0000-000046390000}"/>
    <cellStyle name="20% - Accent5 11 7 4" xfId="15942" xr:uid="{00000000-0005-0000-0000-000047390000}"/>
    <cellStyle name="20% - Accent5 11 8" xfId="8569" xr:uid="{00000000-0005-0000-0000-000048390000}"/>
    <cellStyle name="20% - Accent5 11 8 2" xfId="28693" xr:uid="{00000000-0005-0000-0000-000049390000}"/>
    <cellStyle name="20% - Accent5 11 8 3" xfId="15674" xr:uid="{00000000-0005-0000-0000-00004A390000}"/>
    <cellStyle name="20% - Accent5 11 9" xfId="12108" xr:uid="{00000000-0005-0000-0000-00004B390000}"/>
    <cellStyle name="20% - Accent5 11 9 2" xfId="35916" xr:uid="{00000000-0005-0000-0000-00004C390000}"/>
    <cellStyle name="20% - Accent5 12" xfId="1303" xr:uid="{00000000-0005-0000-0000-00004D390000}"/>
    <cellStyle name="20% - Accent5 12 10" xfId="27297" xr:uid="{00000000-0005-0000-0000-00004E390000}"/>
    <cellStyle name="20% - Accent5 12 11" xfId="41688" xr:uid="{00000000-0005-0000-0000-00004F390000}"/>
    <cellStyle name="20% - Accent5 12 12" xfId="45223" xr:uid="{00000000-0005-0000-0000-000050390000}"/>
    <cellStyle name="20% - Accent5 12 13" xfId="48758" xr:uid="{00000000-0005-0000-0000-000051390000}"/>
    <cellStyle name="20% - Accent5 12 2" xfId="1606" xr:uid="{00000000-0005-0000-0000-000052390000}"/>
    <cellStyle name="20% - Accent5 12 2 10" xfId="45486" xr:uid="{00000000-0005-0000-0000-000053390000}"/>
    <cellStyle name="20% - Accent5 12 2 11" xfId="49021" xr:uid="{00000000-0005-0000-0000-000054390000}"/>
    <cellStyle name="20% - Accent5 12 2 2" xfId="2455" xr:uid="{00000000-0005-0000-0000-000055390000}"/>
    <cellStyle name="20% - Accent5 12 2 2 10" xfId="49824" xr:uid="{00000000-0005-0000-0000-000056390000}"/>
    <cellStyle name="20% - Accent5 12 2 2 2" xfId="4075" xr:uid="{00000000-0005-0000-0000-000057390000}"/>
    <cellStyle name="20% - Accent5 12 2 2 2 2" xfId="7729" xr:uid="{00000000-0005-0000-0000-000058390000}"/>
    <cellStyle name="20% - Accent5 12 2 2 2 2 2" xfId="33006" xr:uid="{00000000-0005-0000-0000-000059390000}"/>
    <cellStyle name="20% - Accent5 12 2 2 2 2 3" xfId="18639" xr:uid="{00000000-0005-0000-0000-00005A390000}"/>
    <cellStyle name="20% - Accent5 12 2 2 2 3" xfId="11264" xr:uid="{00000000-0005-0000-0000-00005B390000}"/>
    <cellStyle name="20% - Accent5 12 2 2 2 3 2" xfId="35932" xr:uid="{00000000-0005-0000-0000-00005C390000}"/>
    <cellStyle name="20% - Accent5 12 2 2 2 3 3" xfId="21490" xr:uid="{00000000-0005-0000-0000-00005D390000}"/>
    <cellStyle name="20% - Accent5 12 2 2 2 4" xfId="14804" xr:uid="{00000000-0005-0000-0000-00005E390000}"/>
    <cellStyle name="20% - Accent5 12 2 2 2 5" xfId="44369" xr:uid="{00000000-0005-0000-0000-00005F390000}"/>
    <cellStyle name="20% - Accent5 12 2 2 2 6" xfId="47904" xr:uid="{00000000-0005-0000-0000-000060390000}"/>
    <cellStyle name="20% - Accent5 12 2 2 2 7" xfId="51439" xr:uid="{00000000-0005-0000-0000-000061390000}"/>
    <cellStyle name="20% - Accent5 12 2 2 3" xfId="6114" xr:uid="{00000000-0005-0000-0000-000062390000}"/>
    <cellStyle name="20% - Accent5 12 2 2 3 2" xfId="26479" xr:uid="{00000000-0005-0000-0000-000063390000}"/>
    <cellStyle name="20% - Accent5 12 2 2 3 2 2" xfId="41110" xr:uid="{00000000-0005-0000-0000-000064390000}"/>
    <cellStyle name="20% - Accent5 12 2 2 3 3" xfId="34622" xr:uid="{00000000-0005-0000-0000-000065390000}"/>
    <cellStyle name="20% - Accent5 12 2 2 3 4" xfId="20255" xr:uid="{00000000-0005-0000-0000-000066390000}"/>
    <cellStyle name="20% - Accent5 12 2 2 4" xfId="9649" xr:uid="{00000000-0005-0000-0000-000067390000}"/>
    <cellStyle name="20% - Accent5 12 2 2 4 2" xfId="25128" xr:uid="{00000000-0005-0000-0000-000068390000}"/>
    <cellStyle name="20% - Accent5 12 2 2 4 2 2" xfId="39759" xr:uid="{00000000-0005-0000-0000-000069390000}"/>
    <cellStyle name="20% - Accent5 12 2 2 4 3" xfId="31390" xr:uid="{00000000-0005-0000-0000-00006A390000}"/>
    <cellStyle name="20% - Accent5 12 2 2 4 4" xfId="17023" xr:uid="{00000000-0005-0000-0000-00006B390000}"/>
    <cellStyle name="20% - Accent5 12 2 2 5" xfId="13189" xr:uid="{00000000-0005-0000-0000-00006C390000}"/>
    <cellStyle name="20% - Accent5 12 2 2 5 2" xfId="29774" xr:uid="{00000000-0005-0000-0000-00006D390000}"/>
    <cellStyle name="20% - Accent5 12 2 2 6" xfId="21489" xr:uid="{00000000-0005-0000-0000-00006E390000}"/>
    <cellStyle name="20% - Accent5 12 2 2 6 2" xfId="35931" xr:uid="{00000000-0005-0000-0000-00006F390000}"/>
    <cellStyle name="20% - Accent5 12 2 2 7" xfId="27299" xr:uid="{00000000-0005-0000-0000-000070390000}"/>
    <cellStyle name="20% - Accent5 12 2 2 8" xfId="42754" xr:uid="{00000000-0005-0000-0000-000071390000}"/>
    <cellStyle name="20% - Accent5 12 2 2 9" xfId="46289" xr:uid="{00000000-0005-0000-0000-000072390000}"/>
    <cellStyle name="20% - Accent5 12 2 3" xfId="3271" xr:uid="{00000000-0005-0000-0000-000073390000}"/>
    <cellStyle name="20% - Accent5 12 2 3 2" xfId="6925" xr:uid="{00000000-0005-0000-0000-000074390000}"/>
    <cellStyle name="20% - Accent5 12 2 3 2 2" xfId="32202" xr:uid="{00000000-0005-0000-0000-000075390000}"/>
    <cellStyle name="20% - Accent5 12 2 3 2 3" xfId="17835" xr:uid="{00000000-0005-0000-0000-000076390000}"/>
    <cellStyle name="20% - Accent5 12 2 3 3" xfId="10460" xr:uid="{00000000-0005-0000-0000-000077390000}"/>
    <cellStyle name="20% - Accent5 12 2 3 3 2" xfId="35933" xr:uid="{00000000-0005-0000-0000-000078390000}"/>
    <cellStyle name="20% - Accent5 12 2 3 3 3" xfId="21491" xr:uid="{00000000-0005-0000-0000-000079390000}"/>
    <cellStyle name="20% - Accent5 12 2 3 4" xfId="14000" xr:uid="{00000000-0005-0000-0000-00007A390000}"/>
    <cellStyle name="20% - Accent5 12 2 3 5" xfId="43565" xr:uid="{00000000-0005-0000-0000-00007B390000}"/>
    <cellStyle name="20% - Accent5 12 2 3 6" xfId="47100" xr:uid="{00000000-0005-0000-0000-00007C390000}"/>
    <cellStyle name="20% - Accent5 12 2 3 7" xfId="50635" xr:uid="{00000000-0005-0000-0000-00007D390000}"/>
    <cellStyle name="20% - Accent5 12 2 4" xfId="5311" xr:uid="{00000000-0005-0000-0000-00007E390000}"/>
    <cellStyle name="20% - Accent5 12 2 4 2" xfId="25676" xr:uid="{00000000-0005-0000-0000-00007F390000}"/>
    <cellStyle name="20% - Accent5 12 2 4 2 2" xfId="40307" xr:uid="{00000000-0005-0000-0000-000080390000}"/>
    <cellStyle name="20% - Accent5 12 2 4 3" xfId="33818" xr:uid="{00000000-0005-0000-0000-000081390000}"/>
    <cellStyle name="20% - Accent5 12 2 4 4" xfId="19451" xr:uid="{00000000-0005-0000-0000-000082390000}"/>
    <cellStyle name="20% - Accent5 12 2 5" xfId="8846" xr:uid="{00000000-0005-0000-0000-000083390000}"/>
    <cellStyle name="20% - Accent5 12 2 5 2" xfId="24324" xr:uid="{00000000-0005-0000-0000-000084390000}"/>
    <cellStyle name="20% - Accent5 12 2 5 2 2" xfId="38955" xr:uid="{00000000-0005-0000-0000-000085390000}"/>
    <cellStyle name="20% - Accent5 12 2 5 3" xfId="30586" xr:uid="{00000000-0005-0000-0000-000086390000}"/>
    <cellStyle name="20% - Accent5 12 2 5 4" xfId="16219" xr:uid="{00000000-0005-0000-0000-000087390000}"/>
    <cellStyle name="20% - Accent5 12 2 6" xfId="12385" xr:uid="{00000000-0005-0000-0000-000088390000}"/>
    <cellStyle name="20% - Accent5 12 2 6 2" xfId="28970" xr:uid="{00000000-0005-0000-0000-000089390000}"/>
    <cellStyle name="20% - Accent5 12 2 7" xfId="21488" xr:uid="{00000000-0005-0000-0000-00008A390000}"/>
    <cellStyle name="20% - Accent5 12 2 7 2" xfId="35930" xr:uid="{00000000-0005-0000-0000-00008B390000}"/>
    <cellStyle name="20% - Accent5 12 2 8" xfId="27298" xr:uid="{00000000-0005-0000-0000-00008C390000}"/>
    <cellStyle name="20% - Accent5 12 2 9" xfId="41951" xr:uid="{00000000-0005-0000-0000-00008D390000}"/>
    <cellStyle name="20% - Accent5 12 3" xfId="1884" xr:uid="{00000000-0005-0000-0000-00008E390000}"/>
    <cellStyle name="20% - Accent5 12 3 10" xfId="45763" xr:uid="{00000000-0005-0000-0000-00008F390000}"/>
    <cellStyle name="20% - Accent5 12 3 11" xfId="49298" xr:uid="{00000000-0005-0000-0000-000090390000}"/>
    <cellStyle name="20% - Accent5 12 3 2" xfId="2732" xr:uid="{00000000-0005-0000-0000-000091390000}"/>
    <cellStyle name="20% - Accent5 12 3 2 10" xfId="50100" xr:uid="{00000000-0005-0000-0000-000092390000}"/>
    <cellStyle name="20% - Accent5 12 3 2 2" xfId="4352" xr:uid="{00000000-0005-0000-0000-000093390000}"/>
    <cellStyle name="20% - Accent5 12 3 2 2 2" xfId="8006" xr:uid="{00000000-0005-0000-0000-000094390000}"/>
    <cellStyle name="20% - Accent5 12 3 2 2 2 2" xfId="33283" xr:uid="{00000000-0005-0000-0000-000095390000}"/>
    <cellStyle name="20% - Accent5 12 3 2 2 2 3" xfId="18916" xr:uid="{00000000-0005-0000-0000-000096390000}"/>
    <cellStyle name="20% - Accent5 12 3 2 2 3" xfId="11541" xr:uid="{00000000-0005-0000-0000-000097390000}"/>
    <cellStyle name="20% - Accent5 12 3 2 2 3 2" xfId="35936" xr:uid="{00000000-0005-0000-0000-000098390000}"/>
    <cellStyle name="20% - Accent5 12 3 2 2 3 3" xfId="21494" xr:uid="{00000000-0005-0000-0000-000099390000}"/>
    <cellStyle name="20% - Accent5 12 3 2 2 4" xfId="15081" xr:uid="{00000000-0005-0000-0000-00009A390000}"/>
    <cellStyle name="20% - Accent5 12 3 2 2 5" xfId="44646" xr:uid="{00000000-0005-0000-0000-00009B390000}"/>
    <cellStyle name="20% - Accent5 12 3 2 2 6" xfId="48181" xr:uid="{00000000-0005-0000-0000-00009C390000}"/>
    <cellStyle name="20% - Accent5 12 3 2 2 7" xfId="51716" xr:uid="{00000000-0005-0000-0000-00009D390000}"/>
    <cellStyle name="20% - Accent5 12 3 2 3" xfId="6390" xr:uid="{00000000-0005-0000-0000-00009E390000}"/>
    <cellStyle name="20% - Accent5 12 3 2 3 2" xfId="26755" xr:uid="{00000000-0005-0000-0000-00009F390000}"/>
    <cellStyle name="20% - Accent5 12 3 2 3 2 2" xfId="41386" xr:uid="{00000000-0005-0000-0000-0000A0390000}"/>
    <cellStyle name="20% - Accent5 12 3 2 3 3" xfId="34899" xr:uid="{00000000-0005-0000-0000-0000A1390000}"/>
    <cellStyle name="20% - Accent5 12 3 2 3 4" xfId="20532" xr:uid="{00000000-0005-0000-0000-0000A2390000}"/>
    <cellStyle name="20% - Accent5 12 3 2 4" xfId="9925" xr:uid="{00000000-0005-0000-0000-0000A3390000}"/>
    <cellStyle name="20% - Accent5 12 3 2 4 2" xfId="25404" xr:uid="{00000000-0005-0000-0000-0000A4390000}"/>
    <cellStyle name="20% - Accent5 12 3 2 4 2 2" xfId="40035" xr:uid="{00000000-0005-0000-0000-0000A5390000}"/>
    <cellStyle name="20% - Accent5 12 3 2 4 3" xfId="31667" xr:uid="{00000000-0005-0000-0000-0000A6390000}"/>
    <cellStyle name="20% - Accent5 12 3 2 4 4" xfId="17300" xr:uid="{00000000-0005-0000-0000-0000A7390000}"/>
    <cellStyle name="20% - Accent5 12 3 2 5" xfId="13465" xr:uid="{00000000-0005-0000-0000-0000A8390000}"/>
    <cellStyle name="20% - Accent5 12 3 2 5 2" xfId="30051" xr:uid="{00000000-0005-0000-0000-0000A9390000}"/>
    <cellStyle name="20% - Accent5 12 3 2 6" xfId="21493" xr:uid="{00000000-0005-0000-0000-0000AA390000}"/>
    <cellStyle name="20% - Accent5 12 3 2 6 2" xfId="35935" xr:uid="{00000000-0005-0000-0000-0000AB390000}"/>
    <cellStyle name="20% - Accent5 12 3 2 7" xfId="27301" xr:uid="{00000000-0005-0000-0000-0000AC390000}"/>
    <cellStyle name="20% - Accent5 12 3 2 8" xfId="43030" xr:uid="{00000000-0005-0000-0000-0000AD390000}"/>
    <cellStyle name="20% - Accent5 12 3 2 9" xfId="46565" xr:uid="{00000000-0005-0000-0000-0000AE390000}"/>
    <cellStyle name="20% - Accent5 12 3 3" xfId="3548" xr:uid="{00000000-0005-0000-0000-0000AF390000}"/>
    <cellStyle name="20% - Accent5 12 3 3 2" xfId="7202" xr:uid="{00000000-0005-0000-0000-0000B0390000}"/>
    <cellStyle name="20% - Accent5 12 3 3 2 2" xfId="32479" xr:uid="{00000000-0005-0000-0000-0000B1390000}"/>
    <cellStyle name="20% - Accent5 12 3 3 2 3" xfId="18112" xr:uid="{00000000-0005-0000-0000-0000B2390000}"/>
    <cellStyle name="20% - Accent5 12 3 3 3" xfId="10737" xr:uid="{00000000-0005-0000-0000-0000B3390000}"/>
    <cellStyle name="20% - Accent5 12 3 3 3 2" xfId="35937" xr:uid="{00000000-0005-0000-0000-0000B4390000}"/>
    <cellStyle name="20% - Accent5 12 3 3 3 3" xfId="21495" xr:uid="{00000000-0005-0000-0000-0000B5390000}"/>
    <cellStyle name="20% - Accent5 12 3 3 4" xfId="14277" xr:uid="{00000000-0005-0000-0000-0000B6390000}"/>
    <cellStyle name="20% - Accent5 12 3 3 5" xfId="43842" xr:uid="{00000000-0005-0000-0000-0000B7390000}"/>
    <cellStyle name="20% - Accent5 12 3 3 6" xfId="47377" xr:uid="{00000000-0005-0000-0000-0000B8390000}"/>
    <cellStyle name="20% - Accent5 12 3 3 7" xfId="50912" xr:uid="{00000000-0005-0000-0000-0000B9390000}"/>
    <cellStyle name="20% - Accent5 12 3 4" xfId="5588" xr:uid="{00000000-0005-0000-0000-0000BA390000}"/>
    <cellStyle name="20% - Accent5 12 3 4 2" xfId="25953" xr:uid="{00000000-0005-0000-0000-0000BB390000}"/>
    <cellStyle name="20% - Accent5 12 3 4 2 2" xfId="40584" xr:uid="{00000000-0005-0000-0000-0000BC390000}"/>
    <cellStyle name="20% - Accent5 12 3 4 3" xfId="34095" xr:uid="{00000000-0005-0000-0000-0000BD390000}"/>
    <cellStyle name="20% - Accent5 12 3 4 4" xfId="19728" xr:uid="{00000000-0005-0000-0000-0000BE390000}"/>
    <cellStyle name="20% - Accent5 12 3 5" xfId="9123" xr:uid="{00000000-0005-0000-0000-0000BF390000}"/>
    <cellStyle name="20% - Accent5 12 3 5 2" xfId="24601" xr:uid="{00000000-0005-0000-0000-0000C0390000}"/>
    <cellStyle name="20% - Accent5 12 3 5 2 2" xfId="39232" xr:uid="{00000000-0005-0000-0000-0000C1390000}"/>
    <cellStyle name="20% - Accent5 12 3 5 3" xfId="30863" xr:uid="{00000000-0005-0000-0000-0000C2390000}"/>
    <cellStyle name="20% - Accent5 12 3 5 4" xfId="16496" xr:uid="{00000000-0005-0000-0000-0000C3390000}"/>
    <cellStyle name="20% - Accent5 12 3 6" xfId="12662" xr:uid="{00000000-0005-0000-0000-0000C4390000}"/>
    <cellStyle name="20% - Accent5 12 3 6 2" xfId="29247" xr:uid="{00000000-0005-0000-0000-0000C5390000}"/>
    <cellStyle name="20% - Accent5 12 3 7" xfId="21492" xr:uid="{00000000-0005-0000-0000-0000C6390000}"/>
    <cellStyle name="20% - Accent5 12 3 7 2" xfId="35934" xr:uid="{00000000-0005-0000-0000-0000C7390000}"/>
    <cellStyle name="20% - Accent5 12 3 8" xfId="27300" xr:uid="{00000000-0005-0000-0000-0000C8390000}"/>
    <cellStyle name="20% - Accent5 12 3 9" xfId="42228" xr:uid="{00000000-0005-0000-0000-0000C9390000}"/>
    <cellStyle name="20% - Accent5 12 4" xfId="2193" xr:uid="{00000000-0005-0000-0000-0000CA390000}"/>
    <cellStyle name="20% - Accent5 12 4 10" xfId="49562" xr:uid="{00000000-0005-0000-0000-0000CB390000}"/>
    <cellStyle name="20% - Accent5 12 4 2" xfId="3813" xr:uid="{00000000-0005-0000-0000-0000CC390000}"/>
    <cellStyle name="20% - Accent5 12 4 2 2" xfId="7467" xr:uid="{00000000-0005-0000-0000-0000CD390000}"/>
    <cellStyle name="20% - Accent5 12 4 2 2 2" xfId="32744" xr:uid="{00000000-0005-0000-0000-0000CE390000}"/>
    <cellStyle name="20% - Accent5 12 4 2 2 3" xfId="18377" xr:uid="{00000000-0005-0000-0000-0000CF390000}"/>
    <cellStyle name="20% - Accent5 12 4 2 3" xfId="11002" xr:uid="{00000000-0005-0000-0000-0000D0390000}"/>
    <cellStyle name="20% - Accent5 12 4 2 3 2" xfId="35939" xr:uid="{00000000-0005-0000-0000-0000D1390000}"/>
    <cellStyle name="20% - Accent5 12 4 2 3 3" xfId="21497" xr:uid="{00000000-0005-0000-0000-0000D2390000}"/>
    <cellStyle name="20% - Accent5 12 4 2 4" xfId="14542" xr:uid="{00000000-0005-0000-0000-0000D3390000}"/>
    <cellStyle name="20% - Accent5 12 4 2 5" xfId="44107" xr:uid="{00000000-0005-0000-0000-0000D4390000}"/>
    <cellStyle name="20% - Accent5 12 4 2 6" xfId="47642" xr:uid="{00000000-0005-0000-0000-0000D5390000}"/>
    <cellStyle name="20% - Accent5 12 4 2 7" xfId="51177" xr:uid="{00000000-0005-0000-0000-0000D6390000}"/>
    <cellStyle name="20% - Accent5 12 4 3" xfId="5852" xr:uid="{00000000-0005-0000-0000-0000D7390000}"/>
    <cellStyle name="20% - Accent5 12 4 3 2" xfId="26217" xr:uid="{00000000-0005-0000-0000-0000D8390000}"/>
    <cellStyle name="20% - Accent5 12 4 3 2 2" xfId="40848" xr:uid="{00000000-0005-0000-0000-0000D9390000}"/>
    <cellStyle name="20% - Accent5 12 4 3 3" xfId="34360" xr:uid="{00000000-0005-0000-0000-0000DA390000}"/>
    <cellStyle name="20% - Accent5 12 4 3 4" xfId="19993" xr:uid="{00000000-0005-0000-0000-0000DB390000}"/>
    <cellStyle name="20% - Accent5 12 4 4" xfId="9387" xr:uid="{00000000-0005-0000-0000-0000DC390000}"/>
    <cellStyle name="20% - Accent5 12 4 4 2" xfId="24866" xr:uid="{00000000-0005-0000-0000-0000DD390000}"/>
    <cellStyle name="20% - Accent5 12 4 4 2 2" xfId="39497" xr:uid="{00000000-0005-0000-0000-0000DE390000}"/>
    <cellStyle name="20% - Accent5 12 4 4 3" xfId="31128" xr:uid="{00000000-0005-0000-0000-0000DF390000}"/>
    <cellStyle name="20% - Accent5 12 4 4 4" xfId="16761" xr:uid="{00000000-0005-0000-0000-0000E0390000}"/>
    <cellStyle name="20% - Accent5 12 4 5" xfId="12927" xr:uid="{00000000-0005-0000-0000-0000E1390000}"/>
    <cellStyle name="20% - Accent5 12 4 5 2" xfId="29512" xr:uid="{00000000-0005-0000-0000-0000E2390000}"/>
    <cellStyle name="20% - Accent5 12 4 6" xfId="21496" xr:uid="{00000000-0005-0000-0000-0000E3390000}"/>
    <cellStyle name="20% - Accent5 12 4 6 2" xfId="35938" xr:uid="{00000000-0005-0000-0000-0000E4390000}"/>
    <cellStyle name="20% - Accent5 12 4 7" xfId="27302" xr:uid="{00000000-0005-0000-0000-0000E5390000}"/>
    <cellStyle name="20% - Accent5 12 4 8" xfId="42492" xr:uid="{00000000-0005-0000-0000-0000E6390000}"/>
    <cellStyle name="20% - Accent5 12 4 9" xfId="46027" xr:uid="{00000000-0005-0000-0000-0000E7390000}"/>
    <cellStyle name="20% - Accent5 12 5" xfId="3008" xr:uid="{00000000-0005-0000-0000-0000E8390000}"/>
    <cellStyle name="20% - Accent5 12 5 2" xfId="6662" xr:uid="{00000000-0005-0000-0000-0000E9390000}"/>
    <cellStyle name="20% - Accent5 12 5 2 2" xfId="31939" xr:uid="{00000000-0005-0000-0000-0000EA390000}"/>
    <cellStyle name="20% - Accent5 12 5 2 3" xfId="17572" xr:uid="{00000000-0005-0000-0000-0000EB390000}"/>
    <cellStyle name="20% - Accent5 12 5 3" xfId="10197" xr:uid="{00000000-0005-0000-0000-0000EC390000}"/>
    <cellStyle name="20% - Accent5 12 5 3 2" xfId="35940" xr:uid="{00000000-0005-0000-0000-0000ED390000}"/>
    <cellStyle name="20% - Accent5 12 5 3 3" xfId="21498" xr:uid="{00000000-0005-0000-0000-0000EE390000}"/>
    <cellStyle name="20% - Accent5 12 5 4" xfId="13737" xr:uid="{00000000-0005-0000-0000-0000EF390000}"/>
    <cellStyle name="20% - Accent5 12 5 5" xfId="43302" xr:uid="{00000000-0005-0000-0000-0000F0390000}"/>
    <cellStyle name="20% - Accent5 12 5 6" xfId="46837" xr:uid="{00000000-0005-0000-0000-0000F1390000}"/>
    <cellStyle name="20% - Accent5 12 5 7" xfId="50372" xr:uid="{00000000-0005-0000-0000-0000F2390000}"/>
    <cellStyle name="20% - Accent5 12 6" xfId="4630" xr:uid="{00000000-0005-0000-0000-0000F3390000}"/>
    <cellStyle name="20% - Accent5 12 6 2" xfId="8282" xr:uid="{00000000-0005-0000-0000-0000F4390000}"/>
    <cellStyle name="20% - Accent5 12 6 2 2" xfId="33555" xr:uid="{00000000-0005-0000-0000-0000F5390000}"/>
    <cellStyle name="20% - Accent5 12 6 2 3" xfId="19188" xr:uid="{00000000-0005-0000-0000-0000F6390000}"/>
    <cellStyle name="20% - Accent5 12 6 3" xfId="11817" xr:uid="{00000000-0005-0000-0000-0000F7390000}"/>
    <cellStyle name="20% - Accent5 12 6 3 2" xfId="35941" xr:uid="{00000000-0005-0000-0000-0000F8390000}"/>
    <cellStyle name="20% - Accent5 12 6 3 3" xfId="21499" xr:uid="{00000000-0005-0000-0000-0000F9390000}"/>
    <cellStyle name="20% - Accent5 12 6 4" xfId="15357" xr:uid="{00000000-0005-0000-0000-0000FA390000}"/>
    <cellStyle name="20% - Accent5 12 6 5" xfId="44922" xr:uid="{00000000-0005-0000-0000-0000FB390000}"/>
    <cellStyle name="20% - Accent5 12 6 6" xfId="48457" xr:uid="{00000000-0005-0000-0000-0000FC390000}"/>
    <cellStyle name="20% - Accent5 12 6 7" xfId="51992" xr:uid="{00000000-0005-0000-0000-0000FD390000}"/>
    <cellStyle name="20% - Accent5 12 7" xfId="5048" xr:uid="{00000000-0005-0000-0000-0000FE390000}"/>
    <cellStyle name="20% - Accent5 12 7 2" xfId="24061" xr:uid="{00000000-0005-0000-0000-0000FF390000}"/>
    <cellStyle name="20% - Accent5 12 7 2 2" xfId="38692" xr:uid="{00000000-0005-0000-0000-0000003A0000}"/>
    <cellStyle name="20% - Accent5 12 7 3" xfId="30323" xr:uid="{00000000-0005-0000-0000-0000013A0000}"/>
    <cellStyle name="20% - Accent5 12 7 4" xfId="15956" xr:uid="{00000000-0005-0000-0000-0000023A0000}"/>
    <cellStyle name="20% - Accent5 12 8" xfId="8583" xr:uid="{00000000-0005-0000-0000-0000033A0000}"/>
    <cellStyle name="20% - Accent5 12 8 2" xfId="28707" xr:uid="{00000000-0005-0000-0000-0000043A0000}"/>
    <cellStyle name="20% - Accent5 12 8 3" xfId="15688" xr:uid="{00000000-0005-0000-0000-0000053A0000}"/>
    <cellStyle name="20% - Accent5 12 9" xfId="12122" xr:uid="{00000000-0005-0000-0000-0000063A0000}"/>
    <cellStyle name="20% - Accent5 12 9 2" xfId="35929" xr:uid="{00000000-0005-0000-0000-0000073A0000}"/>
    <cellStyle name="20% - Accent5 13" xfId="1317" xr:uid="{00000000-0005-0000-0000-0000083A0000}"/>
    <cellStyle name="20% - Accent5 13 10" xfId="27303" xr:uid="{00000000-0005-0000-0000-0000093A0000}"/>
    <cellStyle name="20% - Accent5 13 11" xfId="41702" xr:uid="{00000000-0005-0000-0000-00000A3A0000}"/>
    <cellStyle name="20% - Accent5 13 12" xfId="45237" xr:uid="{00000000-0005-0000-0000-00000B3A0000}"/>
    <cellStyle name="20% - Accent5 13 13" xfId="48772" xr:uid="{00000000-0005-0000-0000-00000C3A0000}"/>
    <cellStyle name="20% - Accent5 13 2" xfId="1620" xr:uid="{00000000-0005-0000-0000-00000D3A0000}"/>
    <cellStyle name="20% - Accent5 13 2 10" xfId="45500" xr:uid="{00000000-0005-0000-0000-00000E3A0000}"/>
    <cellStyle name="20% - Accent5 13 2 11" xfId="49035" xr:uid="{00000000-0005-0000-0000-00000F3A0000}"/>
    <cellStyle name="20% - Accent5 13 2 2" xfId="2469" xr:uid="{00000000-0005-0000-0000-0000103A0000}"/>
    <cellStyle name="20% - Accent5 13 2 2 10" xfId="49838" xr:uid="{00000000-0005-0000-0000-0000113A0000}"/>
    <cellStyle name="20% - Accent5 13 2 2 2" xfId="4089" xr:uid="{00000000-0005-0000-0000-0000123A0000}"/>
    <cellStyle name="20% - Accent5 13 2 2 2 2" xfId="7743" xr:uid="{00000000-0005-0000-0000-0000133A0000}"/>
    <cellStyle name="20% - Accent5 13 2 2 2 2 2" xfId="33020" xr:uid="{00000000-0005-0000-0000-0000143A0000}"/>
    <cellStyle name="20% - Accent5 13 2 2 2 2 3" xfId="18653" xr:uid="{00000000-0005-0000-0000-0000153A0000}"/>
    <cellStyle name="20% - Accent5 13 2 2 2 3" xfId="11278" xr:uid="{00000000-0005-0000-0000-0000163A0000}"/>
    <cellStyle name="20% - Accent5 13 2 2 2 3 2" xfId="35945" xr:uid="{00000000-0005-0000-0000-0000173A0000}"/>
    <cellStyle name="20% - Accent5 13 2 2 2 3 3" xfId="21502" xr:uid="{00000000-0005-0000-0000-0000183A0000}"/>
    <cellStyle name="20% - Accent5 13 2 2 2 4" xfId="14818" xr:uid="{00000000-0005-0000-0000-0000193A0000}"/>
    <cellStyle name="20% - Accent5 13 2 2 2 5" xfId="44383" xr:uid="{00000000-0005-0000-0000-00001A3A0000}"/>
    <cellStyle name="20% - Accent5 13 2 2 2 6" xfId="47918" xr:uid="{00000000-0005-0000-0000-00001B3A0000}"/>
    <cellStyle name="20% - Accent5 13 2 2 2 7" xfId="51453" xr:uid="{00000000-0005-0000-0000-00001C3A0000}"/>
    <cellStyle name="20% - Accent5 13 2 2 3" xfId="6128" xr:uid="{00000000-0005-0000-0000-00001D3A0000}"/>
    <cellStyle name="20% - Accent5 13 2 2 3 2" xfId="26493" xr:uid="{00000000-0005-0000-0000-00001E3A0000}"/>
    <cellStyle name="20% - Accent5 13 2 2 3 2 2" xfId="41124" xr:uid="{00000000-0005-0000-0000-00001F3A0000}"/>
    <cellStyle name="20% - Accent5 13 2 2 3 3" xfId="34636" xr:uid="{00000000-0005-0000-0000-0000203A0000}"/>
    <cellStyle name="20% - Accent5 13 2 2 3 4" xfId="20269" xr:uid="{00000000-0005-0000-0000-0000213A0000}"/>
    <cellStyle name="20% - Accent5 13 2 2 4" xfId="9663" xr:uid="{00000000-0005-0000-0000-0000223A0000}"/>
    <cellStyle name="20% - Accent5 13 2 2 4 2" xfId="25142" xr:uid="{00000000-0005-0000-0000-0000233A0000}"/>
    <cellStyle name="20% - Accent5 13 2 2 4 2 2" xfId="39773" xr:uid="{00000000-0005-0000-0000-0000243A0000}"/>
    <cellStyle name="20% - Accent5 13 2 2 4 3" xfId="31404" xr:uid="{00000000-0005-0000-0000-0000253A0000}"/>
    <cellStyle name="20% - Accent5 13 2 2 4 4" xfId="17037" xr:uid="{00000000-0005-0000-0000-0000263A0000}"/>
    <cellStyle name="20% - Accent5 13 2 2 5" xfId="13203" xr:uid="{00000000-0005-0000-0000-0000273A0000}"/>
    <cellStyle name="20% - Accent5 13 2 2 5 2" xfId="29788" xr:uid="{00000000-0005-0000-0000-0000283A0000}"/>
    <cellStyle name="20% - Accent5 13 2 2 6" xfId="21501" xr:uid="{00000000-0005-0000-0000-0000293A0000}"/>
    <cellStyle name="20% - Accent5 13 2 2 6 2" xfId="35944" xr:uid="{00000000-0005-0000-0000-00002A3A0000}"/>
    <cellStyle name="20% - Accent5 13 2 2 7" xfId="27305" xr:uid="{00000000-0005-0000-0000-00002B3A0000}"/>
    <cellStyle name="20% - Accent5 13 2 2 8" xfId="42768" xr:uid="{00000000-0005-0000-0000-00002C3A0000}"/>
    <cellStyle name="20% - Accent5 13 2 2 9" xfId="46303" xr:uid="{00000000-0005-0000-0000-00002D3A0000}"/>
    <cellStyle name="20% - Accent5 13 2 3" xfId="3285" xr:uid="{00000000-0005-0000-0000-00002E3A0000}"/>
    <cellStyle name="20% - Accent5 13 2 3 2" xfId="6939" xr:uid="{00000000-0005-0000-0000-00002F3A0000}"/>
    <cellStyle name="20% - Accent5 13 2 3 2 2" xfId="32216" xr:uid="{00000000-0005-0000-0000-0000303A0000}"/>
    <cellStyle name="20% - Accent5 13 2 3 2 3" xfId="17849" xr:uid="{00000000-0005-0000-0000-0000313A0000}"/>
    <cellStyle name="20% - Accent5 13 2 3 3" xfId="10474" xr:uid="{00000000-0005-0000-0000-0000323A0000}"/>
    <cellStyle name="20% - Accent5 13 2 3 3 2" xfId="35946" xr:uid="{00000000-0005-0000-0000-0000333A0000}"/>
    <cellStyle name="20% - Accent5 13 2 3 3 3" xfId="21503" xr:uid="{00000000-0005-0000-0000-0000343A0000}"/>
    <cellStyle name="20% - Accent5 13 2 3 4" xfId="14014" xr:uid="{00000000-0005-0000-0000-0000353A0000}"/>
    <cellStyle name="20% - Accent5 13 2 3 5" xfId="43579" xr:uid="{00000000-0005-0000-0000-0000363A0000}"/>
    <cellStyle name="20% - Accent5 13 2 3 6" xfId="47114" xr:uid="{00000000-0005-0000-0000-0000373A0000}"/>
    <cellStyle name="20% - Accent5 13 2 3 7" xfId="50649" xr:uid="{00000000-0005-0000-0000-0000383A0000}"/>
    <cellStyle name="20% - Accent5 13 2 4" xfId="5325" xr:uid="{00000000-0005-0000-0000-0000393A0000}"/>
    <cellStyle name="20% - Accent5 13 2 4 2" xfId="25690" xr:uid="{00000000-0005-0000-0000-00003A3A0000}"/>
    <cellStyle name="20% - Accent5 13 2 4 2 2" xfId="40321" xr:uid="{00000000-0005-0000-0000-00003B3A0000}"/>
    <cellStyle name="20% - Accent5 13 2 4 3" xfId="33832" xr:uid="{00000000-0005-0000-0000-00003C3A0000}"/>
    <cellStyle name="20% - Accent5 13 2 4 4" xfId="19465" xr:uid="{00000000-0005-0000-0000-00003D3A0000}"/>
    <cellStyle name="20% - Accent5 13 2 5" xfId="8860" xr:uid="{00000000-0005-0000-0000-00003E3A0000}"/>
    <cellStyle name="20% - Accent5 13 2 5 2" xfId="24338" xr:uid="{00000000-0005-0000-0000-00003F3A0000}"/>
    <cellStyle name="20% - Accent5 13 2 5 2 2" xfId="38969" xr:uid="{00000000-0005-0000-0000-0000403A0000}"/>
    <cellStyle name="20% - Accent5 13 2 5 3" xfId="30600" xr:uid="{00000000-0005-0000-0000-0000413A0000}"/>
    <cellStyle name="20% - Accent5 13 2 5 4" xfId="16233" xr:uid="{00000000-0005-0000-0000-0000423A0000}"/>
    <cellStyle name="20% - Accent5 13 2 6" xfId="12399" xr:uid="{00000000-0005-0000-0000-0000433A0000}"/>
    <cellStyle name="20% - Accent5 13 2 6 2" xfId="28984" xr:uid="{00000000-0005-0000-0000-0000443A0000}"/>
    <cellStyle name="20% - Accent5 13 2 7" xfId="21500" xr:uid="{00000000-0005-0000-0000-0000453A0000}"/>
    <cellStyle name="20% - Accent5 13 2 7 2" xfId="35943" xr:uid="{00000000-0005-0000-0000-0000463A0000}"/>
    <cellStyle name="20% - Accent5 13 2 8" xfId="27304" xr:uid="{00000000-0005-0000-0000-0000473A0000}"/>
    <cellStyle name="20% - Accent5 13 2 9" xfId="41965" xr:uid="{00000000-0005-0000-0000-0000483A0000}"/>
    <cellStyle name="20% - Accent5 13 3" xfId="1898" xr:uid="{00000000-0005-0000-0000-0000493A0000}"/>
    <cellStyle name="20% - Accent5 13 3 10" xfId="45777" xr:uid="{00000000-0005-0000-0000-00004A3A0000}"/>
    <cellStyle name="20% - Accent5 13 3 11" xfId="49312" xr:uid="{00000000-0005-0000-0000-00004B3A0000}"/>
    <cellStyle name="20% - Accent5 13 3 2" xfId="2746" xr:uid="{00000000-0005-0000-0000-00004C3A0000}"/>
    <cellStyle name="20% - Accent5 13 3 2 10" xfId="50114" xr:uid="{00000000-0005-0000-0000-00004D3A0000}"/>
    <cellStyle name="20% - Accent5 13 3 2 2" xfId="4366" xr:uid="{00000000-0005-0000-0000-00004E3A0000}"/>
    <cellStyle name="20% - Accent5 13 3 2 2 2" xfId="8020" xr:uid="{00000000-0005-0000-0000-00004F3A0000}"/>
    <cellStyle name="20% - Accent5 13 3 2 2 2 2" xfId="33297" xr:uid="{00000000-0005-0000-0000-0000503A0000}"/>
    <cellStyle name="20% - Accent5 13 3 2 2 2 3" xfId="18930" xr:uid="{00000000-0005-0000-0000-0000513A0000}"/>
    <cellStyle name="20% - Accent5 13 3 2 2 3" xfId="11555" xr:uid="{00000000-0005-0000-0000-0000523A0000}"/>
    <cellStyle name="20% - Accent5 13 3 2 2 3 2" xfId="35949" xr:uid="{00000000-0005-0000-0000-0000533A0000}"/>
    <cellStyle name="20% - Accent5 13 3 2 2 3 3" xfId="21506" xr:uid="{00000000-0005-0000-0000-0000543A0000}"/>
    <cellStyle name="20% - Accent5 13 3 2 2 4" xfId="15095" xr:uid="{00000000-0005-0000-0000-0000553A0000}"/>
    <cellStyle name="20% - Accent5 13 3 2 2 5" xfId="44660" xr:uid="{00000000-0005-0000-0000-0000563A0000}"/>
    <cellStyle name="20% - Accent5 13 3 2 2 6" xfId="48195" xr:uid="{00000000-0005-0000-0000-0000573A0000}"/>
    <cellStyle name="20% - Accent5 13 3 2 2 7" xfId="51730" xr:uid="{00000000-0005-0000-0000-0000583A0000}"/>
    <cellStyle name="20% - Accent5 13 3 2 3" xfId="6404" xr:uid="{00000000-0005-0000-0000-0000593A0000}"/>
    <cellStyle name="20% - Accent5 13 3 2 3 2" xfId="26769" xr:uid="{00000000-0005-0000-0000-00005A3A0000}"/>
    <cellStyle name="20% - Accent5 13 3 2 3 2 2" xfId="41400" xr:uid="{00000000-0005-0000-0000-00005B3A0000}"/>
    <cellStyle name="20% - Accent5 13 3 2 3 3" xfId="34913" xr:uid="{00000000-0005-0000-0000-00005C3A0000}"/>
    <cellStyle name="20% - Accent5 13 3 2 3 4" xfId="20546" xr:uid="{00000000-0005-0000-0000-00005D3A0000}"/>
    <cellStyle name="20% - Accent5 13 3 2 4" xfId="9939" xr:uid="{00000000-0005-0000-0000-00005E3A0000}"/>
    <cellStyle name="20% - Accent5 13 3 2 4 2" xfId="25418" xr:uid="{00000000-0005-0000-0000-00005F3A0000}"/>
    <cellStyle name="20% - Accent5 13 3 2 4 2 2" xfId="40049" xr:uid="{00000000-0005-0000-0000-0000603A0000}"/>
    <cellStyle name="20% - Accent5 13 3 2 4 3" xfId="31681" xr:uid="{00000000-0005-0000-0000-0000613A0000}"/>
    <cellStyle name="20% - Accent5 13 3 2 4 4" xfId="17314" xr:uid="{00000000-0005-0000-0000-0000623A0000}"/>
    <cellStyle name="20% - Accent5 13 3 2 5" xfId="13479" xr:uid="{00000000-0005-0000-0000-0000633A0000}"/>
    <cellStyle name="20% - Accent5 13 3 2 5 2" xfId="30065" xr:uid="{00000000-0005-0000-0000-0000643A0000}"/>
    <cellStyle name="20% - Accent5 13 3 2 6" xfId="21505" xr:uid="{00000000-0005-0000-0000-0000653A0000}"/>
    <cellStyle name="20% - Accent5 13 3 2 6 2" xfId="35948" xr:uid="{00000000-0005-0000-0000-0000663A0000}"/>
    <cellStyle name="20% - Accent5 13 3 2 7" xfId="27307" xr:uid="{00000000-0005-0000-0000-0000673A0000}"/>
    <cellStyle name="20% - Accent5 13 3 2 8" xfId="43044" xr:uid="{00000000-0005-0000-0000-0000683A0000}"/>
    <cellStyle name="20% - Accent5 13 3 2 9" xfId="46579" xr:uid="{00000000-0005-0000-0000-0000693A0000}"/>
    <cellStyle name="20% - Accent5 13 3 3" xfId="3562" xr:uid="{00000000-0005-0000-0000-00006A3A0000}"/>
    <cellStyle name="20% - Accent5 13 3 3 2" xfId="7216" xr:uid="{00000000-0005-0000-0000-00006B3A0000}"/>
    <cellStyle name="20% - Accent5 13 3 3 2 2" xfId="32493" xr:uid="{00000000-0005-0000-0000-00006C3A0000}"/>
    <cellStyle name="20% - Accent5 13 3 3 2 3" xfId="18126" xr:uid="{00000000-0005-0000-0000-00006D3A0000}"/>
    <cellStyle name="20% - Accent5 13 3 3 3" xfId="10751" xr:uid="{00000000-0005-0000-0000-00006E3A0000}"/>
    <cellStyle name="20% - Accent5 13 3 3 3 2" xfId="35950" xr:uid="{00000000-0005-0000-0000-00006F3A0000}"/>
    <cellStyle name="20% - Accent5 13 3 3 3 3" xfId="21507" xr:uid="{00000000-0005-0000-0000-0000703A0000}"/>
    <cellStyle name="20% - Accent5 13 3 3 4" xfId="14291" xr:uid="{00000000-0005-0000-0000-0000713A0000}"/>
    <cellStyle name="20% - Accent5 13 3 3 5" xfId="43856" xr:uid="{00000000-0005-0000-0000-0000723A0000}"/>
    <cellStyle name="20% - Accent5 13 3 3 6" xfId="47391" xr:uid="{00000000-0005-0000-0000-0000733A0000}"/>
    <cellStyle name="20% - Accent5 13 3 3 7" xfId="50926" xr:uid="{00000000-0005-0000-0000-0000743A0000}"/>
    <cellStyle name="20% - Accent5 13 3 4" xfId="5602" xr:uid="{00000000-0005-0000-0000-0000753A0000}"/>
    <cellStyle name="20% - Accent5 13 3 4 2" xfId="25967" xr:uid="{00000000-0005-0000-0000-0000763A0000}"/>
    <cellStyle name="20% - Accent5 13 3 4 2 2" xfId="40598" xr:uid="{00000000-0005-0000-0000-0000773A0000}"/>
    <cellStyle name="20% - Accent5 13 3 4 3" xfId="34109" xr:uid="{00000000-0005-0000-0000-0000783A0000}"/>
    <cellStyle name="20% - Accent5 13 3 4 4" xfId="19742" xr:uid="{00000000-0005-0000-0000-0000793A0000}"/>
    <cellStyle name="20% - Accent5 13 3 5" xfId="9137" xr:uid="{00000000-0005-0000-0000-00007A3A0000}"/>
    <cellStyle name="20% - Accent5 13 3 5 2" xfId="24615" xr:uid="{00000000-0005-0000-0000-00007B3A0000}"/>
    <cellStyle name="20% - Accent5 13 3 5 2 2" xfId="39246" xr:uid="{00000000-0005-0000-0000-00007C3A0000}"/>
    <cellStyle name="20% - Accent5 13 3 5 3" xfId="30877" xr:uid="{00000000-0005-0000-0000-00007D3A0000}"/>
    <cellStyle name="20% - Accent5 13 3 5 4" xfId="16510" xr:uid="{00000000-0005-0000-0000-00007E3A0000}"/>
    <cellStyle name="20% - Accent5 13 3 6" xfId="12676" xr:uid="{00000000-0005-0000-0000-00007F3A0000}"/>
    <cellStyle name="20% - Accent5 13 3 6 2" xfId="29261" xr:uid="{00000000-0005-0000-0000-0000803A0000}"/>
    <cellStyle name="20% - Accent5 13 3 7" xfId="21504" xr:uid="{00000000-0005-0000-0000-0000813A0000}"/>
    <cellStyle name="20% - Accent5 13 3 7 2" xfId="35947" xr:uid="{00000000-0005-0000-0000-0000823A0000}"/>
    <cellStyle name="20% - Accent5 13 3 8" xfId="27306" xr:uid="{00000000-0005-0000-0000-0000833A0000}"/>
    <cellStyle name="20% - Accent5 13 3 9" xfId="42242" xr:uid="{00000000-0005-0000-0000-0000843A0000}"/>
    <cellStyle name="20% - Accent5 13 4" xfId="2207" xr:uid="{00000000-0005-0000-0000-0000853A0000}"/>
    <cellStyle name="20% - Accent5 13 4 10" xfId="49576" xr:uid="{00000000-0005-0000-0000-0000863A0000}"/>
    <cellStyle name="20% - Accent5 13 4 2" xfId="3827" xr:uid="{00000000-0005-0000-0000-0000873A0000}"/>
    <cellStyle name="20% - Accent5 13 4 2 2" xfId="7481" xr:uid="{00000000-0005-0000-0000-0000883A0000}"/>
    <cellStyle name="20% - Accent5 13 4 2 2 2" xfId="32758" xr:uid="{00000000-0005-0000-0000-0000893A0000}"/>
    <cellStyle name="20% - Accent5 13 4 2 2 3" xfId="18391" xr:uid="{00000000-0005-0000-0000-00008A3A0000}"/>
    <cellStyle name="20% - Accent5 13 4 2 3" xfId="11016" xr:uid="{00000000-0005-0000-0000-00008B3A0000}"/>
    <cellStyle name="20% - Accent5 13 4 2 3 2" xfId="35952" xr:uid="{00000000-0005-0000-0000-00008C3A0000}"/>
    <cellStyle name="20% - Accent5 13 4 2 3 3" xfId="21509" xr:uid="{00000000-0005-0000-0000-00008D3A0000}"/>
    <cellStyle name="20% - Accent5 13 4 2 4" xfId="14556" xr:uid="{00000000-0005-0000-0000-00008E3A0000}"/>
    <cellStyle name="20% - Accent5 13 4 2 5" xfId="44121" xr:uid="{00000000-0005-0000-0000-00008F3A0000}"/>
    <cellStyle name="20% - Accent5 13 4 2 6" xfId="47656" xr:uid="{00000000-0005-0000-0000-0000903A0000}"/>
    <cellStyle name="20% - Accent5 13 4 2 7" xfId="51191" xr:uid="{00000000-0005-0000-0000-0000913A0000}"/>
    <cellStyle name="20% - Accent5 13 4 3" xfId="5866" xr:uid="{00000000-0005-0000-0000-0000923A0000}"/>
    <cellStyle name="20% - Accent5 13 4 3 2" xfId="26231" xr:uid="{00000000-0005-0000-0000-0000933A0000}"/>
    <cellStyle name="20% - Accent5 13 4 3 2 2" xfId="40862" xr:uid="{00000000-0005-0000-0000-0000943A0000}"/>
    <cellStyle name="20% - Accent5 13 4 3 3" xfId="34374" xr:uid="{00000000-0005-0000-0000-0000953A0000}"/>
    <cellStyle name="20% - Accent5 13 4 3 4" xfId="20007" xr:uid="{00000000-0005-0000-0000-0000963A0000}"/>
    <cellStyle name="20% - Accent5 13 4 4" xfId="9401" xr:uid="{00000000-0005-0000-0000-0000973A0000}"/>
    <cellStyle name="20% - Accent5 13 4 4 2" xfId="24880" xr:uid="{00000000-0005-0000-0000-0000983A0000}"/>
    <cellStyle name="20% - Accent5 13 4 4 2 2" xfId="39511" xr:uid="{00000000-0005-0000-0000-0000993A0000}"/>
    <cellStyle name="20% - Accent5 13 4 4 3" xfId="31142" xr:uid="{00000000-0005-0000-0000-00009A3A0000}"/>
    <cellStyle name="20% - Accent5 13 4 4 4" xfId="16775" xr:uid="{00000000-0005-0000-0000-00009B3A0000}"/>
    <cellStyle name="20% - Accent5 13 4 5" xfId="12941" xr:uid="{00000000-0005-0000-0000-00009C3A0000}"/>
    <cellStyle name="20% - Accent5 13 4 5 2" xfId="29526" xr:uid="{00000000-0005-0000-0000-00009D3A0000}"/>
    <cellStyle name="20% - Accent5 13 4 6" xfId="21508" xr:uid="{00000000-0005-0000-0000-00009E3A0000}"/>
    <cellStyle name="20% - Accent5 13 4 6 2" xfId="35951" xr:uid="{00000000-0005-0000-0000-00009F3A0000}"/>
    <cellStyle name="20% - Accent5 13 4 7" xfId="27308" xr:uid="{00000000-0005-0000-0000-0000A03A0000}"/>
    <cellStyle name="20% - Accent5 13 4 8" xfId="42506" xr:uid="{00000000-0005-0000-0000-0000A13A0000}"/>
    <cellStyle name="20% - Accent5 13 4 9" xfId="46041" xr:uid="{00000000-0005-0000-0000-0000A23A0000}"/>
    <cellStyle name="20% - Accent5 13 5" xfId="3022" xr:uid="{00000000-0005-0000-0000-0000A33A0000}"/>
    <cellStyle name="20% - Accent5 13 5 2" xfId="6676" xr:uid="{00000000-0005-0000-0000-0000A43A0000}"/>
    <cellStyle name="20% - Accent5 13 5 2 2" xfId="31953" xr:uid="{00000000-0005-0000-0000-0000A53A0000}"/>
    <cellStyle name="20% - Accent5 13 5 2 3" xfId="17586" xr:uid="{00000000-0005-0000-0000-0000A63A0000}"/>
    <cellStyle name="20% - Accent5 13 5 3" xfId="10211" xr:uid="{00000000-0005-0000-0000-0000A73A0000}"/>
    <cellStyle name="20% - Accent5 13 5 3 2" xfId="35953" xr:uid="{00000000-0005-0000-0000-0000A83A0000}"/>
    <cellStyle name="20% - Accent5 13 5 3 3" xfId="21510" xr:uid="{00000000-0005-0000-0000-0000A93A0000}"/>
    <cellStyle name="20% - Accent5 13 5 4" xfId="13751" xr:uid="{00000000-0005-0000-0000-0000AA3A0000}"/>
    <cellStyle name="20% - Accent5 13 5 5" xfId="43316" xr:uid="{00000000-0005-0000-0000-0000AB3A0000}"/>
    <cellStyle name="20% - Accent5 13 5 6" xfId="46851" xr:uid="{00000000-0005-0000-0000-0000AC3A0000}"/>
    <cellStyle name="20% - Accent5 13 5 7" xfId="50386" xr:uid="{00000000-0005-0000-0000-0000AD3A0000}"/>
    <cellStyle name="20% - Accent5 13 6" xfId="4644" xr:uid="{00000000-0005-0000-0000-0000AE3A0000}"/>
    <cellStyle name="20% - Accent5 13 6 2" xfId="8296" xr:uid="{00000000-0005-0000-0000-0000AF3A0000}"/>
    <cellStyle name="20% - Accent5 13 6 2 2" xfId="33569" xr:uid="{00000000-0005-0000-0000-0000B03A0000}"/>
    <cellStyle name="20% - Accent5 13 6 2 3" xfId="19202" xr:uid="{00000000-0005-0000-0000-0000B13A0000}"/>
    <cellStyle name="20% - Accent5 13 6 3" xfId="11831" xr:uid="{00000000-0005-0000-0000-0000B23A0000}"/>
    <cellStyle name="20% - Accent5 13 6 3 2" xfId="35954" xr:uid="{00000000-0005-0000-0000-0000B33A0000}"/>
    <cellStyle name="20% - Accent5 13 6 3 3" xfId="21511" xr:uid="{00000000-0005-0000-0000-0000B43A0000}"/>
    <cellStyle name="20% - Accent5 13 6 4" xfId="15371" xr:uid="{00000000-0005-0000-0000-0000B53A0000}"/>
    <cellStyle name="20% - Accent5 13 6 5" xfId="44936" xr:uid="{00000000-0005-0000-0000-0000B63A0000}"/>
    <cellStyle name="20% - Accent5 13 6 6" xfId="48471" xr:uid="{00000000-0005-0000-0000-0000B73A0000}"/>
    <cellStyle name="20% - Accent5 13 6 7" xfId="52006" xr:uid="{00000000-0005-0000-0000-0000B83A0000}"/>
    <cellStyle name="20% - Accent5 13 7" xfId="5062" xr:uid="{00000000-0005-0000-0000-0000B93A0000}"/>
    <cellStyle name="20% - Accent5 13 7 2" xfId="24075" xr:uid="{00000000-0005-0000-0000-0000BA3A0000}"/>
    <cellStyle name="20% - Accent5 13 7 2 2" xfId="38706" xr:uid="{00000000-0005-0000-0000-0000BB3A0000}"/>
    <cellStyle name="20% - Accent5 13 7 3" xfId="30337" xr:uid="{00000000-0005-0000-0000-0000BC3A0000}"/>
    <cellStyle name="20% - Accent5 13 7 4" xfId="15970" xr:uid="{00000000-0005-0000-0000-0000BD3A0000}"/>
    <cellStyle name="20% - Accent5 13 8" xfId="8597" xr:uid="{00000000-0005-0000-0000-0000BE3A0000}"/>
    <cellStyle name="20% - Accent5 13 8 2" xfId="28721" xr:uid="{00000000-0005-0000-0000-0000BF3A0000}"/>
    <cellStyle name="20% - Accent5 13 8 3" xfId="15702" xr:uid="{00000000-0005-0000-0000-0000C03A0000}"/>
    <cellStyle name="20% - Accent5 13 9" xfId="12136" xr:uid="{00000000-0005-0000-0000-0000C13A0000}"/>
    <cellStyle name="20% - Accent5 13 9 2" xfId="35942" xr:uid="{00000000-0005-0000-0000-0000C23A0000}"/>
    <cellStyle name="20% - Accent5 14" xfId="1332" xr:uid="{00000000-0005-0000-0000-0000C33A0000}"/>
    <cellStyle name="20% - Accent5 14 10" xfId="27309" xr:uid="{00000000-0005-0000-0000-0000C43A0000}"/>
    <cellStyle name="20% - Accent5 14 11" xfId="41717" xr:uid="{00000000-0005-0000-0000-0000C53A0000}"/>
    <cellStyle name="20% - Accent5 14 12" xfId="45252" xr:uid="{00000000-0005-0000-0000-0000C63A0000}"/>
    <cellStyle name="20% - Accent5 14 13" xfId="48787" xr:uid="{00000000-0005-0000-0000-0000C73A0000}"/>
    <cellStyle name="20% - Accent5 14 2" xfId="1635" xr:uid="{00000000-0005-0000-0000-0000C83A0000}"/>
    <cellStyle name="20% - Accent5 14 2 10" xfId="45515" xr:uid="{00000000-0005-0000-0000-0000C93A0000}"/>
    <cellStyle name="20% - Accent5 14 2 11" xfId="49050" xr:uid="{00000000-0005-0000-0000-0000CA3A0000}"/>
    <cellStyle name="20% - Accent5 14 2 2" xfId="2483" xr:uid="{00000000-0005-0000-0000-0000CB3A0000}"/>
    <cellStyle name="20% - Accent5 14 2 2 10" xfId="49852" xr:uid="{00000000-0005-0000-0000-0000CC3A0000}"/>
    <cellStyle name="20% - Accent5 14 2 2 2" xfId="4104" xr:uid="{00000000-0005-0000-0000-0000CD3A0000}"/>
    <cellStyle name="20% - Accent5 14 2 2 2 2" xfId="7758" xr:uid="{00000000-0005-0000-0000-0000CE3A0000}"/>
    <cellStyle name="20% - Accent5 14 2 2 2 2 2" xfId="33035" xr:uid="{00000000-0005-0000-0000-0000CF3A0000}"/>
    <cellStyle name="20% - Accent5 14 2 2 2 2 3" xfId="18668" xr:uid="{00000000-0005-0000-0000-0000D03A0000}"/>
    <cellStyle name="20% - Accent5 14 2 2 2 3" xfId="11293" xr:uid="{00000000-0005-0000-0000-0000D13A0000}"/>
    <cellStyle name="20% - Accent5 14 2 2 2 3 2" xfId="35958" xr:uid="{00000000-0005-0000-0000-0000D23A0000}"/>
    <cellStyle name="20% - Accent5 14 2 2 2 3 3" xfId="21514" xr:uid="{00000000-0005-0000-0000-0000D33A0000}"/>
    <cellStyle name="20% - Accent5 14 2 2 2 4" xfId="14833" xr:uid="{00000000-0005-0000-0000-0000D43A0000}"/>
    <cellStyle name="20% - Accent5 14 2 2 2 5" xfId="44398" xr:uid="{00000000-0005-0000-0000-0000D53A0000}"/>
    <cellStyle name="20% - Accent5 14 2 2 2 6" xfId="47933" xr:uid="{00000000-0005-0000-0000-0000D63A0000}"/>
    <cellStyle name="20% - Accent5 14 2 2 2 7" xfId="51468" xr:uid="{00000000-0005-0000-0000-0000D73A0000}"/>
    <cellStyle name="20% - Accent5 14 2 2 3" xfId="6142" xr:uid="{00000000-0005-0000-0000-0000D83A0000}"/>
    <cellStyle name="20% - Accent5 14 2 2 3 2" xfId="26507" xr:uid="{00000000-0005-0000-0000-0000D93A0000}"/>
    <cellStyle name="20% - Accent5 14 2 2 3 2 2" xfId="41138" xr:uid="{00000000-0005-0000-0000-0000DA3A0000}"/>
    <cellStyle name="20% - Accent5 14 2 2 3 3" xfId="34651" xr:uid="{00000000-0005-0000-0000-0000DB3A0000}"/>
    <cellStyle name="20% - Accent5 14 2 2 3 4" xfId="20284" xr:uid="{00000000-0005-0000-0000-0000DC3A0000}"/>
    <cellStyle name="20% - Accent5 14 2 2 4" xfId="9677" xr:uid="{00000000-0005-0000-0000-0000DD3A0000}"/>
    <cellStyle name="20% - Accent5 14 2 2 4 2" xfId="25156" xr:uid="{00000000-0005-0000-0000-0000DE3A0000}"/>
    <cellStyle name="20% - Accent5 14 2 2 4 2 2" xfId="39787" xr:uid="{00000000-0005-0000-0000-0000DF3A0000}"/>
    <cellStyle name="20% - Accent5 14 2 2 4 3" xfId="31419" xr:uid="{00000000-0005-0000-0000-0000E03A0000}"/>
    <cellStyle name="20% - Accent5 14 2 2 4 4" xfId="17052" xr:uid="{00000000-0005-0000-0000-0000E13A0000}"/>
    <cellStyle name="20% - Accent5 14 2 2 5" xfId="13217" xr:uid="{00000000-0005-0000-0000-0000E23A0000}"/>
    <cellStyle name="20% - Accent5 14 2 2 5 2" xfId="29803" xr:uid="{00000000-0005-0000-0000-0000E33A0000}"/>
    <cellStyle name="20% - Accent5 14 2 2 6" xfId="21513" xr:uid="{00000000-0005-0000-0000-0000E43A0000}"/>
    <cellStyle name="20% - Accent5 14 2 2 6 2" xfId="35957" xr:uid="{00000000-0005-0000-0000-0000E53A0000}"/>
    <cellStyle name="20% - Accent5 14 2 2 7" xfId="27311" xr:uid="{00000000-0005-0000-0000-0000E63A0000}"/>
    <cellStyle name="20% - Accent5 14 2 2 8" xfId="42782" xr:uid="{00000000-0005-0000-0000-0000E73A0000}"/>
    <cellStyle name="20% - Accent5 14 2 2 9" xfId="46317" xr:uid="{00000000-0005-0000-0000-0000E83A0000}"/>
    <cellStyle name="20% - Accent5 14 2 3" xfId="3300" xr:uid="{00000000-0005-0000-0000-0000E93A0000}"/>
    <cellStyle name="20% - Accent5 14 2 3 2" xfId="6954" xr:uid="{00000000-0005-0000-0000-0000EA3A0000}"/>
    <cellStyle name="20% - Accent5 14 2 3 2 2" xfId="32231" xr:uid="{00000000-0005-0000-0000-0000EB3A0000}"/>
    <cellStyle name="20% - Accent5 14 2 3 2 3" xfId="17864" xr:uid="{00000000-0005-0000-0000-0000EC3A0000}"/>
    <cellStyle name="20% - Accent5 14 2 3 3" xfId="10489" xr:uid="{00000000-0005-0000-0000-0000ED3A0000}"/>
    <cellStyle name="20% - Accent5 14 2 3 3 2" xfId="35959" xr:uid="{00000000-0005-0000-0000-0000EE3A0000}"/>
    <cellStyle name="20% - Accent5 14 2 3 3 3" xfId="21515" xr:uid="{00000000-0005-0000-0000-0000EF3A0000}"/>
    <cellStyle name="20% - Accent5 14 2 3 4" xfId="14029" xr:uid="{00000000-0005-0000-0000-0000F03A0000}"/>
    <cellStyle name="20% - Accent5 14 2 3 5" xfId="43594" xr:uid="{00000000-0005-0000-0000-0000F13A0000}"/>
    <cellStyle name="20% - Accent5 14 2 3 6" xfId="47129" xr:uid="{00000000-0005-0000-0000-0000F23A0000}"/>
    <cellStyle name="20% - Accent5 14 2 3 7" xfId="50664" xr:uid="{00000000-0005-0000-0000-0000F33A0000}"/>
    <cellStyle name="20% - Accent5 14 2 4" xfId="5340" xr:uid="{00000000-0005-0000-0000-0000F43A0000}"/>
    <cellStyle name="20% - Accent5 14 2 4 2" xfId="25705" xr:uid="{00000000-0005-0000-0000-0000F53A0000}"/>
    <cellStyle name="20% - Accent5 14 2 4 2 2" xfId="40336" xr:uid="{00000000-0005-0000-0000-0000F63A0000}"/>
    <cellStyle name="20% - Accent5 14 2 4 3" xfId="33847" xr:uid="{00000000-0005-0000-0000-0000F73A0000}"/>
    <cellStyle name="20% - Accent5 14 2 4 4" xfId="19480" xr:uid="{00000000-0005-0000-0000-0000F83A0000}"/>
    <cellStyle name="20% - Accent5 14 2 5" xfId="8875" xr:uid="{00000000-0005-0000-0000-0000F93A0000}"/>
    <cellStyle name="20% - Accent5 14 2 5 2" xfId="24353" xr:uid="{00000000-0005-0000-0000-0000FA3A0000}"/>
    <cellStyle name="20% - Accent5 14 2 5 2 2" xfId="38984" xr:uid="{00000000-0005-0000-0000-0000FB3A0000}"/>
    <cellStyle name="20% - Accent5 14 2 5 3" xfId="30615" xr:uid="{00000000-0005-0000-0000-0000FC3A0000}"/>
    <cellStyle name="20% - Accent5 14 2 5 4" xfId="16248" xr:uid="{00000000-0005-0000-0000-0000FD3A0000}"/>
    <cellStyle name="20% - Accent5 14 2 6" xfId="12414" xr:uid="{00000000-0005-0000-0000-0000FE3A0000}"/>
    <cellStyle name="20% - Accent5 14 2 6 2" xfId="28999" xr:uid="{00000000-0005-0000-0000-0000FF3A0000}"/>
    <cellStyle name="20% - Accent5 14 2 7" xfId="21512" xr:uid="{00000000-0005-0000-0000-0000003B0000}"/>
    <cellStyle name="20% - Accent5 14 2 7 2" xfId="35956" xr:uid="{00000000-0005-0000-0000-0000013B0000}"/>
    <cellStyle name="20% - Accent5 14 2 8" xfId="27310" xr:uid="{00000000-0005-0000-0000-0000023B0000}"/>
    <cellStyle name="20% - Accent5 14 2 9" xfId="41980" xr:uid="{00000000-0005-0000-0000-0000033B0000}"/>
    <cellStyle name="20% - Accent5 14 3" xfId="1913" xr:uid="{00000000-0005-0000-0000-0000043B0000}"/>
    <cellStyle name="20% - Accent5 14 3 10" xfId="45792" xr:uid="{00000000-0005-0000-0000-0000053B0000}"/>
    <cellStyle name="20% - Accent5 14 3 11" xfId="49327" xr:uid="{00000000-0005-0000-0000-0000063B0000}"/>
    <cellStyle name="20% - Accent5 14 3 2" xfId="2761" xr:uid="{00000000-0005-0000-0000-0000073B0000}"/>
    <cellStyle name="20% - Accent5 14 3 2 10" xfId="50129" xr:uid="{00000000-0005-0000-0000-0000083B0000}"/>
    <cellStyle name="20% - Accent5 14 3 2 2" xfId="4381" xr:uid="{00000000-0005-0000-0000-0000093B0000}"/>
    <cellStyle name="20% - Accent5 14 3 2 2 2" xfId="8035" xr:uid="{00000000-0005-0000-0000-00000A3B0000}"/>
    <cellStyle name="20% - Accent5 14 3 2 2 2 2" xfId="33312" xr:uid="{00000000-0005-0000-0000-00000B3B0000}"/>
    <cellStyle name="20% - Accent5 14 3 2 2 2 3" xfId="18945" xr:uid="{00000000-0005-0000-0000-00000C3B0000}"/>
    <cellStyle name="20% - Accent5 14 3 2 2 3" xfId="11570" xr:uid="{00000000-0005-0000-0000-00000D3B0000}"/>
    <cellStyle name="20% - Accent5 14 3 2 2 3 2" xfId="35962" xr:uid="{00000000-0005-0000-0000-00000E3B0000}"/>
    <cellStyle name="20% - Accent5 14 3 2 2 3 3" xfId="21518" xr:uid="{00000000-0005-0000-0000-00000F3B0000}"/>
    <cellStyle name="20% - Accent5 14 3 2 2 4" xfId="15110" xr:uid="{00000000-0005-0000-0000-0000103B0000}"/>
    <cellStyle name="20% - Accent5 14 3 2 2 5" xfId="44675" xr:uid="{00000000-0005-0000-0000-0000113B0000}"/>
    <cellStyle name="20% - Accent5 14 3 2 2 6" xfId="48210" xr:uid="{00000000-0005-0000-0000-0000123B0000}"/>
    <cellStyle name="20% - Accent5 14 3 2 2 7" xfId="51745" xr:uid="{00000000-0005-0000-0000-0000133B0000}"/>
    <cellStyle name="20% - Accent5 14 3 2 3" xfId="6419" xr:uid="{00000000-0005-0000-0000-0000143B0000}"/>
    <cellStyle name="20% - Accent5 14 3 2 3 2" xfId="26784" xr:uid="{00000000-0005-0000-0000-0000153B0000}"/>
    <cellStyle name="20% - Accent5 14 3 2 3 2 2" xfId="41415" xr:uid="{00000000-0005-0000-0000-0000163B0000}"/>
    <cellStyle name="20% - Accent5 14 3 2 3 3" xfId="34928" xr:uid="{00000000-0005-0000-0000-0000173B0000}"/>
    <cellStyle name="20% - Accent5 14 3 2 3 4" xfId="20561" xr:uid="{00000000-0005-0000-0000-0000183B0000}"/>
    <cellStyle name="20% - Accent5 14 3 2 4" xfId="9954" xr:uid="{00000000-0005-0000-0000-0000193B0000}"/>
    <cellStyle name="20% - Accent5 14 3 2 4 2" xfId="25433" xr:uid="{00000000-0005-0000-0000-00001A3B0000}"/>
    <cellStyle name="20% - Accent5 14 3 2 4 2 2" xfId="40064" xr:uid="{00000000-0005-0000-0000-00001B3B0000}"/>
    <cellStyle name="20% - Accent5 14 3 2 4 3" xfId="31696" xr:uid="{00000000-0005-0000-0000-00001C3B0000}"/>
    <cellStyle name="20% - Accent5 14 3 2 4 4" xfId="17329" xr:uid="{00000000-0005-0000-0000-00001D3B0000}"/>
    <cellStyle name="20% - Accent5 14 3 2 5" xfId="13494" xr:uid="{00000000-0005-0000-0000-00001E3B0000}"/>
    <cellStyle name="20% - Accent5 14 3 2 5 2" xfId="30080" xr:uid="{00000000-0005-0000-0000-00001F3B0000}"/>
    <cellStyle name="20% - Accent5 14 3 2 6" xfId="21517" xr:uid="{00000000-0005-0000-0000-0000203B0000}"/>
    <cellStyle name="20% - Accent5 14 3 2 6 2" xfId="35961" xr:uid="{00000000-0005-0000-0000-0000213B0000}"/>
    <cellStyle name="20% - Accent5 14 3 2 7" xfId="27313" xr:uid="{00000000-0005-0000-0000-0000223B0000}"/>
    <cellStyle name="20% - Accent5 14 3 2 8" xfId="43059" xr:uid="{00000000-0005-0000-0000-0000233B0000}"/>
    <cellStyle name="20% - Accent5 14 3 2 9" xfId="46594" xr:uid="{00000000-0005-0000-0000-0000243B0000}"/>
    <cellStyle name="20% - Accent5 14 3 3" xfId="3577" xr:uid="{00000000-0005-0000-0000-0000253B0000}"/>
    <cellStyle name="20% - Accent5 14 3 3 2" xfId="7231" xr:uid="{00000000-0005-0000-0000-0000263B0000}"/>
    <cellStyle name="20% - Accent5 14 3 3 2 2" xfId="32508" xr:uid="{00000000-0005-0000-0000-0000273B0000}"/>
    <cellStyle name="20% - Accent5 14 3 3 2 3" xfId="18141" xr:uid="{00000000-0005-0000-0000-0000283B0000}"/>
    <cellStyle name="20% - Accent5 14 3 3 3" xfId="10766" xr:uid="{00000000-0005-0000-0000-0000293B0000}"/>
    <cellStyle name="20% - Accent5 14 3 3 3 2" xfId="35963" xr:uid="{00000000-0005-0000-0000-00002A3B0000}"/>
    <cellStyle name="20% - Accent5 14 3 3 3 3" xfId="21519" xr:uid="{00000000-0005-0000-0000-00002B3B0000}"/>
    <cellStyle name="20% - Accent5 14 3 3 4" xfId="14306" xr:uid="{00000000-0005-0000-0000-00002C3B0000}"/>
    <cellStyle name="20% - Accent5 14 3 3 5" xfId="43871" xr:uid="{00000000-0005-0000-0000-00002D3B0000}"/>
    <cellStyle name="20% - Accent5 14 3 3 6" xfId="47406" xr:uid="{00000000-0005-0000-0000-00002E3B0000}"/>
    <cellStyle name="20% - Accent5 14 3 3 7" xfId="50941" xr:uid="{00000000-0005-0000-0000-00002F3B0000}"/>
    <cellStyle name="20% - Accent5 14 3 4" xfId="5617" xr:uid="{00000000-0005-0000-0000-0000303B0000}"/>
    <cellStyle name="20% - Accent5 14 3 4 2" xfId="25982" xr:uid="{00000000-0005-0000-0000-0000313B0000}"/>
    <cellStyle name="20% - Accent5 14 3 4 2 2" xfId="40613" xr:uid="{00000000-0005-0000-0000-0000323B0000}"/>
    <cellStyle name="20% - Accent5 14 3 4 3" xfId="34124" xr:uid="{00000000-0005-0000-0000-0000333B0000}"/>
    <cellStyle name="20% - Accent5 14 3 4 4" xfId="19757" xr:uid="{00000000-0005-0000-0000-0000343B0000}"/>
    <cellStyle name="20% - Accent5 14 3 5" xfId="9152" xr:uid="{00000000-0005-0000-0000-0000353B0000}"/>
    <cellStyle name="20% - Accent5 14 3 5 2" xfId="24630" xr:uid="{00000000-0005-0000-0000-0000363B0000}"/>
    <cellStyle name="20% - Accent5 14 3 5 2 2" xfId="39261" xr:uid="{00000000-0005-0000-0000-0000373B0000}"/>
    <cellStyle name="20% - Accent5 14 3 5 3" xfId="30892" xr:uid="{00000000-0005-0000-0000-0000383B0000}"/>
    <cellStyle name="20% - Accent5 14 3 5 4" xfId="16525" xr:uid="{00000000-0005-0000-0000-0000393B0000}"/>
    <cellStyle name="20% - Accent5 14 3 6" xfId="12691" xr:uid="{00000000-0005-0000-0000-00003A3B0000}"/>
    <cellStyle name="20% - Accent5 14 3 6 2" xfId="29276" xr:uid="{00000000-0005-0000-0000-00003B3B0000}"/>
    <cellStyle name="20% - Accent5 14 3 7" xfId="21516" xr:uid="{00000000-0005-0000-0000-00003C3B0000}"/>
    <cellStyle name="20% - Accent5 14 3 7 2" xfId="35960" xr:uid="{00000000-0005-0000-0000-00003D3B0000}"/>
    <cellStyle name="20% - Accent5 14 3 8" xfId="27312" xr:uid="{00000000-0005-0000-0000-00003E3B0000}"/>
    <cellStyle name="20% - Accent5 14 3 9" xfId="42257" xr:uid="{00000000-0005-0000-0000-00003F3B0000}"/>
    <cellStyle name="20% - Accent5 14 4" xfId="2221" xr:uid="{00000000-0005-0000-0000-0000403B0000}"/>
    <cellStyle name="20% - Accent5 14 4 10" xfId="49590" xr:uid="{00000000-0005-0000-0000-0000413B0000}"/>
    <cellStyle name="20% - Accent5 14 4 2" xfId="3841" xr:uid="{00000000-0005-0000-0000-0000423B0000}"/>
    <cellStyle name="20% - Accent5 14 4 2 2" xfId="7495" xr:uid="{00000000-0005-0000-0000-0000433B0000}"/>
    <cellStyle name="20% - Accent5 14 4 2 2 2" xfId="32772" xr:uid="{00000000-0005-0000-0000-0000443B0000}"/>
    <cellStyle name="20% - Accent5 14 4 2 2 3" xfId="18405" xr:uid="{00000000-0005-0000-0000-0000453B0000}"/>
    <cellStyle name="20% - Accent5 14 4 2 3" xfId="11030" xr:uid="{00000000-0005-0000-0000-0000463B0000}"/>
    <cellStyle name="20% - Accent5 14 4 2 3 2" xfId="35965" xr:uid="{00000000-0005-0000-0000-0000473B0000}"/>
    <cellStyle name="20% - Accent5 14 4 2 3 3" xfId="21521" xr:uid="{00000000-0005-0000-0000-0000483B0000}"/>
    <cellStyle name="20% - Accent5 14 4 2 4" xfId="14570" xr:uid="{00000000-0005-0000-0000-0000493B0000}"/>
    <cellStyle name="20% - Accent5 14 4 2 5" xfId="44135" xr:uid="{00000000-0005-0000-0000-00004A3B0000}"/>
    <cellStyle name="20% - Accent5 14 4 2 6" xfId="47670" xr:uid="{00000000-0005-0000-0000-00004B3B0000}"/>
    <cellStyle name="20% - Accent5 14 4 2 7" xfId="51205" xr:uid="{00000000-0005-0000-0000-00004C3B0000}"/>
    <cellStyle name="20% - Accent5 14 4 3" xfId="5880" xr:uid="{00000000-0005-0000-0000-00004D3B0000}"/>
    <cellStyle name="20% - Accent5 14 4 3 2" xfId="26245" xr:uid="{00000000-0005-0000-0000-00004E3B0000}"/>
    <cellStyle name="20% - Accent5 14 4 3 2 2" xfId="40876" xr:uid="{00000000-0005-0000-0000-00004F3B0000}"/>
    <cellStyle name="20% - Accent5 14 4 3 3" xfId="34388" xr:uid="{00000000-0005-0000-0000-0000503B0000}"/>
    <cellStyle name="20% - Accent5 14 4 3 4" xfId="20021" xr:uid="{00000000-0005-0000-0000-0000513B0000}"/>
    <cellStyle name="20% - Accent5 14 4 4" xfId="9415" xr:uid="{00000000-0005-0000-0000-0000523B0000}"/>
    <cellStyle name="20% - Accent5 14 4 4 2" xfId="24894" xr:uid="{00000000-0005-0000-0000-0000533B0000}"/>
    <cellStyle name="20% - Accent5 14 4 4 2 2" xfId="39525" xr:uid="{00000000-0005-0000-0000-0000543B0000}"/>
    <cellStyle name="20% - Accent5 14 4 4 3" xfId="31156" xr:uid="{00000000-0005-0000-0000-0000553B0000}"/>
    <cellStyle name="20% - Accent5 14 4 4 4" xfId="16789" xr:uid="{00000000-0005-0000-0000-0000563B0000}"/>
    <cellStyle name="20% - Accent5 14 4 5" xfId="12955" xr:uid="{00000000-0005-0000-0000-0000573B0000}"/>
    <cellStyle name="20% - Accent5 14 4 5 2" xfId="29540" xr:uid="{00000000-0005-0000-0000-0000583B0000}"/>
    <cellStyle name="20% - Accent5 14 4 6" xfId="21520" xr:uid="{00000000-0005-0000-0000-0000593B0000}"/>
    <cellStyle name="20% - Accent5 14 4 6 2" xfId="35964" xr:uid="{00000000-0005-0000-0000-00005A3B0000}"/>
    <cellStyle name="20% - Accent5 14 4 7" xfId="27314" xr:uid="{00000000-0005-0000-0000-00005B3B0000}"/>
    <cellStyle name="20% - Accent5 14 4 8" xfId="42520" xr:uid="{00000000-0005-0000-0000-00005C3B0000}"/>
    <cellStyle name="20% - Accent5 14 4 9" xfId="46055" xr:uid="{00000000-0005-0000-0000-00005D3B0000}"/>
    <cellStyle name="20% - Accent5 14 5" xfId="3037" xr:uid="{00000000-0005-0000-0000-00005E3B0000}"/>
    <cellStyle name="20% - Accent5 14 5 2" xfId="6691" xr:uid="{00000000-0005-0000-0000-00005F3B0000}"/>
    <cellStyle name="20% - Accent5 14 5 2 2" xfId="31968" xr:uid="{00000000-0005-0000-0000-0000603B0000}"/>
    <cellStyle name="20% - Accent5 14 5 2 3" xfId="17601" xr:uid="{00000000-0005-0000-0000-0000613B0000}"/>
    <cellStyle name="20% - Accent5 14 5 3" xfId="10226" xr:uid="{00000000-0005-0000-0000-0000623B0000}"/>
    <cellStyle name="20% - Accent5 14 5 3 2" xfId="35966" xr:uid="{00000000-0005-0000-0000-0000633B0000}"/>
    <cellStyle name="20% - Accent5 14 5 3 3" xfId="21522" xr:uid="{00000000-0005-0000-0000-0000643B0000}"/>
    <cellStyle name="20% - Accent5 14 5 4" xfId="13766" xr:uid="{00000000-0005-0000-0000-0000653B0000}"/>
    <cellStyle name="20% - Accent5 14 5 5" xfId="43331" xr:uid="{00000000-0005-0000-0000-0000663B0000}"/>
    <cellStyle name="20% - Accent5 14 5 6" xfId="46866" xr:uid="{00000000-0005-0000-0000-0000673B0000}"/>
    <cellStyle name="20% - Accent5 14 5 7" xfId="50401" xr:uid="{00000000-0005-0000-0000-0000683B0000}"/>
    <cellStyle name="20% - Accent5 14 6" xfId="4659" xr:uid="{00000000-0005-0000-0000-0000693B0000}"/>
    <cellStyle name="20% - Accent5 14 6 2" xfId="8311" xr:uid="{00000000-0005-0000-0000-00006A3B0000}"/>
    <cellStyle name="20% - Accent5 14 6 2 2" xfId="33584" xr:uid="{00000000-0005-0000-0000-00006B3B0000}"/>
    <cellStyle name="20% - Accent5 14 6 2 3" xfId="19217" xr:uid="{00000000-0005-0000-0000-00006C3B0000}"/>
    <cellStyle name="20% - Accent5 14 6 3" xfId="11846" xr:uid="{00000000-0005-0000-0000-00006D3B0000}"/>
    <cellStyle name="20% - Accent5 14 6 3 2" xfId="35967" xr:uid="{00000000-0005-0000-0000-00006E3B0000}"/>
    <cellStyle name="20% - Accent5 14 6 3 3" xfId="21523" xr:uid="{00000000-0005-0000-0000-00006F3B0000}"/>
    <cellStyle name="20% - Accent5 14 6 4" xfId="15386" xr:uid="{00000000-0005-0000-0000-0000703B0000}"/>
    <cellStyle name="20% - Accent5 14 6 5" xfId="44951" xr:uid="{00000000-0005-0000-0000-0000713B0000}"/>
    <cellStyle name="20% - Accent5 14 6 6" xfId="48486" xr:uid="{00000000-0005-0000-0000-0000723B0000}"/>
    <cellStyle name="20% - Accent5 14 6 7" xfId="52021" xr:uid="{00000000-0005-0000-0000-0000733B0000}"/>
    <cellStyle name="20% - Accent5 14 7" xfId="5077" xr:uid="{00000000-0005-0000-0000-0000743B0000}"/>
    <cellStyle name="20% - Accent5 14 7 2" xfId="24090" xr:uid="{00000000-0005-0000-0000-0000753B0000}"/>
    <cellStyle name="20% - Accent5 14 7 2 2" xfId="38721" xr:uid="{00000000-0005-0000-0000-0000763B0000}"/>
    <cellStyle name="20% - Accent5 14 7 3" xfId="30352" xr:uid="{00000000-0005-0000-0000-0000773B0000}"/>
    <cellStyle name="20% - Accent5 14 7 4" xfId="15985" xr:uid="{00000000-0005-0000-0000-0000783B0000}"/>
    <cellStyle name="20% - Accent5 14 8" xfId="8612" xr:uid="{00000000-0005-0000-0000-0000793B0000}"/>
    <cellStyle name="20% - Accent5 14 8 2" xfId="28736" xr:uid="{00000000-0005-0000-0000-00007A3B0000}"/>
    <cellStyle name="20% - Accent5 14 8 3" xfId="15717" xr:uid="{00000000-0005-0000-0000-00007B3B0000}"/>
    <cellStyle name="20% - Accent5 14 9" xfId="12151" xr:uid="{00000000-0005-0000-0000-00007C3B0000}"/>
    <cellStyle name="20% - Accent5 14 9 2" xfId="35955" xr:uid="{00000000-0005-0000-0000-00007D3B0000}"/>
    <cellStyle name="20% - Accent5 15" xfId="1369" xr:uid="{00000000-0005-0000-0000-00007E3B0000}"/>
    <cellStyle name="20% - Accent5 16" xfId="1956" xr:uid="{00000000-0005-0000-0000-00007F3B0000}"/>
    <cellStyle name="20% - Accent5 17" xfId="4703" xr:uid="{00000000-0005-0000-0000-0000803B0000}"/>
    <cellStyle name="20% - Accent5 18" xfId="4763" xr:uid="{00000000-0005-0000-0000-0000813B0000}"/>
    <cellStyle name="20% - Accent5 19" xfId="4678" xr:uid="{00000000-0005-0000-0000-0000823B0000}"/>
    <cellStyle name="20% - Accent5 2" xfId="168" xr:uid="{00000000-0005-0000-0000-0000833B0000}"/>
    <cellStyle name="20% - Accent5 2 10" xfId="52754" xr:uid="{00000000-0005-0000-0000-0000843B0000}"/>
    <cellStyle name="20% - Accent5 2 11" xfId="53017" xr:uid="{00000000-0005-0000-0000-0000853B0000}"/>
    <cellStyle name="20% - Accent5 2 2" xfId="691" xr:uid="{00000000-0005-0000-0000-0000863B0000}"/>
    <cellStyle name="20% - Accent5 2 2 10" xfId="11920" xr:uid="{00000000-0005-0000-0000-0000873B0000}"/>
    <cellStyle name="20% - Accent5 2 2 10 2" xfId="35968" xr:uid="{00000000-0005-0000-0000-0000883B0000}"/>
    <cellStyle name="20% - Accent5 2 2 11" xfId="27315" xr:uid="{00000000-0005-0000-0000-0000893B0000}"/>
    <cellStyle name="20% - Accent5 2 2 12" xfId="41486" xr:uid="{00000000-0005-0000-0000-00008A3B0000}"/>
    <cellStyle name="20% - Accent5 2 2 13" xfId="45021" xr:uid="{00000000-0005-0000-0000-00008B3B0000}"/>
    <cellStyle name="20% - Accent5 2 2 14" xfId="48556" xr:uid="{00000000-0005-0000-0000-00008C3B0000}"/>
    <cellStyle name="20% - Accent5 2 2 15" xfId="1060" xr:uid="{00000000-0005-0000-0000-00008D3B0000}"/>
    <cellStyle name="20% - Accent5 2 2 16" xfId="52522" xr:uid="{00000000-0005-0000-0000-00008E3B0000}"/>
    <cellStyle name="20% - Accent5 2 2 17" xfId="52789" xr:uid="{00000000-0005-0000-0000-00008F3B0000}"/>
    <cellStyle name="20% - Accent5 2 2 2" xfId="775" xr:uid="{00000000-0005-0000-0000-0000903B0000}"/>
    <cellStyle name="20% - Accent5 2 2 2 10" xfId="27316" xr:uid="{00000000-0005-0000-0000-0000913B0000}"/>
    <cellStyle name="20% - Accent5 2 2 2 11" xfId="41533" xr:uid="{00000000-0005-0000-0000-0000923B0000}"/>
    <cellStyle name="20% - Accent5 2 2 2 12" xfId="45068" xr:uid="{00000000-0005-0000-0000-0000933B0000}"/>
    <cellStyle name="20% - Accent5 2 2 2 13" xfId="48603" xr:uid="{00000000-0005-0000-0000-0000943B0000}"/>
    <cellStyle name="20% - Accent5 2 2 2 14" xfId="1148" xr:uid="{00000000-0005-0000-0000-0000953B0000}"/>
    <cellStyle name="20% - Accent5 2 2 2 15" xfId="52606" xr:uid="{00000000-0005-0000-0000-0000963B0000}"/>
    <cellStyle name="20% - Accent5 2 2 2 16" xfId="52873" xr:uid="{00000000-0005-0000-0000-0000973B0000}"/>
    <cellStyle name="20% - Accent5 2 2 2 2" xfId="1450" xr:uid="{00000000-0005-0000-0000-0000983B0000}"/>
    <cellStyle name="20% - Accent5 2 2 2 2 10" xfId="45330" xr:uid="{00000000-0005-0000-0000-0000993B0000}"/>
    <cellStyle name="20% - Accent5 2 2 2 2 11" xfId="48865" xr:uid="{00000000-0005-0000-0000-00009A3B0000}"/>
    <cellStyle name="20% - Accent5 2 2 2 2 2" xfId="2299" xr:uid="{00000000-0005-0000-0000-00009B3B0000}"/>
    <cellStyle name="20% - Accent5 2 2 2 2 2 10" xfId="49668" xr:uid="{00000000-0005-0000-0000-00009C3B0000}"/>
    <cellStyle name="20% - Accent5 2 2 2 2 2 2" xfId="3919" xr:uid="{00000000-0005-0000-0000-00009D3B0000}"/>
    <cellStyle name="20% - Accent5 2 2 2 2 2 2 2" xfId="7573" xr:uid="{00000000-0005-0000-0000-00009E3B0000}"/>
    <cellStyle name="20% - Accent5 2 2 2 2 2 2 2 2" xfId="32850" xr:uid="{00000000-0005-0000-0000-00009F3B0000}"/>
    <cellStyle name="20% - Accent5 2 2 2 2 2 2 2 3" xfId="18483" xr:uid="{00000000-0005-0000-0000-0000A03B0000}"/>
    <cellStyle name="20% - Accent5 2 2 2 2 2 2 3" xfId="11108" xr:uid="{00000000-0005-0000-0000-0000A13B0000}"/>
    <cellStyle name="20% - Accent5 2 2 2 2 2 2 3 2" xfId="35972" xr:uid="{00000000-0005-0000-0000-0000A23B0000}"/>
    <cellStyle name="20% - Accent5 2 2 2 2 2 2 3 3" xfId="21526" xr:uid="{00000000-0005-0000-0000-0000A33B0000}"/>
    <cellStyle name="20% - Accent5 2 2 2 2 2 2 4" xfId="14648" xr:uid="{00000000-0005-0000-0000-0000A43B0000}"/>
    <cellStyle name="20% - Accent5 2 2 2 2 2 2 5" xfId="44213" xr:uid="{00000000-0005-0000-0000-0000A53B0000}"/>
    <cellStyle name="20% - Accent5 2 2 2 2 2 2 6" xfId="47748" xr:uid="{00000000-0005-0000-0000-0000A63B0000}"/>
    <cellStyle name="20% - Accent5 2 2 2 2 2 2 7" xfId="51283" xr:uid="{00000000-0005-0000-0000-0000A73B0000}"/>
    <cellStyle name="20% - Accent5 2 2 2 2 2 3" xfId="5958" xr:uid="{00000000-0005-0000-0000-0000A83B0000}"/>
    <cellStyle name="20% - Accent5 2 2 2 2 2 3 2" xfId="26323" xr:uid="{00000000-0005-0000-0000-0000A93B0000}"/>
    <cellStyle name="20% - Accent5 2 2 2 2 2 3 2 2" xfId="40954" xr:uid="{00000000-0005-0000-0000-0000AA3B0000}"/>
    <cellStyle name="20% - Accent5 2 2 2 2 2 3 3" xfId="34466" xr:uid="{00000000-0005-0000-0000-0000AB3B0000}"/>
    <cellStyle name="20% - Accent5 2 2 2 2 2 3 4" xfId="20099" xr:uid="{00000000-0005-0000-0000-0000AC3B0000}"/>
    <cellStyle name="20% - Accent5 2 2 2 2 2 4" xfId="9493" xr:uid="{00000000-0005-0000-0000-0000AD3B0000}"/>
    <cellStyle name="20% - Accent5 2 2 2 2 2 4 2" xfId="24972" xr:uid="{00000000-0005-0000-0000-0000AE3B0000}"/>
    <cellStyle name="20% - Accent5 2 2 2 2 2 4 2 2" xfId="39603" xr:uid="{00000000-0005-0000-0000-0000AF3B0000}"/>
    <cellStyle name="20% - Accent5 2 2 2 2 2 4 3" xfId="31234" xr:uid="{00000000-0005-0000-0000-0000B03B0000}"/>
    <cellStyle name="20% - Accent5 2 2 2 2 2 4 4" xfId="16867" xr:uid="{00000000-0005-0000-0000-0000B13B0000}"/>
    <cellStyle name="20% - Accent5 2 2 2 2 2 5" xfId="13033" xr:uid="{00000000-0005-0000-0000-0000B23B0000}"/>
    <cellStyle name="20% - Accent5 2 2 2 2 2 5 2" xfId="29618" xr:uid="{00000000-0005-0000-0000-0000B33B0000}"/>
    <cellStyle name="20% - Accent5 2 2 2 2 2 6" xfId="21525" xr:uid="{00000000-0005-0000-0000-0000B43B0000}"/>
    <cellStyle name="20% - Accent5 2 2 2 2 2 6 2" xfId="35971" xr:uid="{00000000-0005-0000-0000-0000B53B0000}"/>
    <cellStyle name="20% - Accent5 2 2 2 2 2 7" xfId="27318" xr:uid="{00000000-0005-0000-0000-0000B63B0000}"/>
    <cellStyle name="20% - Accent5 2 2 2 2 2 8" xfId="42598" xr:uid="{00000000-0005-0000-0000-0000B73B0000}"/>
    <cellStyle name="20% - Accent5 2 2 2 2 2 9" xfId="46133" xr:uid="{00000000-0005-0000-0000-0000B83B0000}"/>
    <cellStyle name="20% - Accent5 2 2 2 2 3" xfId="3115" xr:uid="{00000000-0005-0000-0000-0000B93B0000}"/>
    <cellStyle name="20% - Accent5 2 2 2 2 3 2" xfId="6769" xr:uid="{00000000-0005-0000-0000-0000BA3B0000}"/>
    <cellStyle name="20% - Accent5 2 2 2 2 3 2 2" xfId="32046" xr:uid="{00000000-0005-0000-0000-0000BB3B0000}"/>
    <cellStyle name="20% - Accent5 2 2 2 2 3 2 3" xfId="17679" xr:uid="{00000000-0005-0000-0000-0000BC3B0000}"/>
    <cellStyle name="20% - Accent5 2 2 2 2 3 3" xfId="10304" xr:uid="{00000000-0005-0000-0000-0000BD3B0000}"/>
    <cellStyle name="20% - Accent5 2 2 2 2 3 3 2" xfId="35973" xr:uid="{00000000-0005-0000-0000-0000BE3B0000}"/>
    <cellStyle name="20% - Accent5 2 2 2 2 3 3 3" xfId="21527" xr:uid="{00000000-0005-0000-0000-0000BF3B0000}"/>
    <cellStyle name="20% - Accent5 2 2 2 2 3 4" xfId="13844" xr:uid="{00000000-0005-0000-0000-0000C03B0000}"/>
    <cellStyle name="20% - Accent5 2 2 2 2 3 5" xfId="43409" xr:uid="{00000000-0005-0000-0000-0000C13B0000}"/>
    <cellStyle name="20% - Accent5 2 2 2 2 3 6" xfId="46944" xr:uid="{00000000-0005-0000-0000-0000C23B0000}"/>
    <cellStyle name="20% - Accent5 2 2 2 2 3 7" xfId="50479" xr:uid="{00000000-0005-0000-0000-0000C33B0000}"/>
    <cellStyle name="20% - Accent5 2 2 2 2 4" xfId="5155" xr:uid="{00000000-0005-0000-0000-0000C43B0000}"/>
    <cellStyle name="20% - Accent5 2 2 2 2 4 2" xfId="25520" xr:uid="{00000000-0005-0000-0000-0000C53B0000}"/>
    <cellStyle name="20% - Accent5 2 2 2 2 4 2 2" xfId="40151" xr:uid="{00000000-0005-0000-0000-0000C63B0000}"/>
    <cellStyle name="20% - Accent5 2 2 2 2 4 3" xfId="33662" xr:uid="{00000000-0005-0000-0000-0000C73B0000}"/>
    <cellStyle name="20% - Accent5 2 2 2 2 4 4" xfId="19295" xr:uid="{00000000-0005-0000-0000-0000C83B0000}"/>
    <cellStyle name="20% - Accent5 2 2 2 2 5" xfId="8690" xr:uid="{00000000-0005-0000-0000-0000C93B0000}"/>
    <cellStyle name="20% - Accent5 2 2 2 2 5 2" xfId="24168" xr:uid="{00000000-0005-0000-0000-0000CA3B0000}"/>
    <cellStyle name="20% - Accent5 2 2 2 2 5 2 2" xfId="38799" xr:uid="{00000000-0005-0000-0000-0000CB3B0000}"/>
    <cellStyle name="20% - Accent5 2 2 2 2 5 3" xfId="30430" xr:uid="{00000000-0005-0000-0000-0000CC3B0000}"/>
    <cellStyle name="20% - Accent5 2 2 2 2 5 4" xfId="16063" xr:uid="{00000000-0005-0000-0000-0000CD3B0000}"/>
    <cellStyle name="20% - Accent5 2 2 2 2 6" xfId="12229" xr:uid="{00000000-0005-0000-0000-0000CE3B0000}"/>
    <cellStyle name="20% - Accent5 2 2 2 2 6 2" xfId="28814" xr:uid="{00000000-0005-0000-0000-0000CF3B0000}"/>
    <cellStyle name="20% - Accent5 2 2 2 2 7" xfId="21524" xr:uid="{00000000-0005-0000-0000-0000D03B0000}"/>
    <cellStyle name="20% - Accent5 2 2 2 2 7 2" xfId="35970" xr:uid="{00000000-0005-0000-0000-0000D13B0000}"/>
    <cellStyle name="20% - Accent5 2 2 2 2 8" xfId="27317" xr:uid="{00000000-0005-0000-0000-0000D23B0000}"/>
    <cellStyle name="20% - Accent5 2 2 2 2 9" xfId="41795" xr:uid="{00000000-0005-0000-0000-0000D33B0000}"/>
    <cellStyle name="20% - Accent5 2 2 2 3" xfId="1713" xr:uid="{00000000-0005-0000-0000-0000D43B0000}"/>
    <cellStyle name="20% - Accent5 2 2 2 3 10" xfId="45592" xr:uid="{00000000-0005-0000-0000-0000D53B0000}"/>
    <cellStyle name="20% - Accent5 2 2 2 3 11" xfId="49127" xr:uid="{00000000-0005-0000-0000-0000D63B0000}"/>
    <cellStyle name="20% - Accent5 2 2 2 3 2" xfId="2561" xr:uid="{00000000-0005-0000-0000-0000D73B0000}"/>
    <cellStyle name="20% - Accent5 2 2 2 3 2 10" xfId="49929" xr:uid="{00000000-0005-0000-0000-0000D83B0000}"/>
    <cellStyle name="20% - Accent5 2 2 2 3 2 2" xfId="4181" xr:uid="{00000000-0005-0000-0000-0000D93B0000}"/>
    <cellStyle name="20% - Accent5 2 2 2 3 2 2 2" xfId="7835" xr:uid="{00000000-0005-0000-0000-0000DA3B0000}"/>
    <cellStyle name="20% - Accent5 2 2 2 3 2 2 2 2" xfId="33112" xr:uid="{00000000-0005-0000-0000-0000DB3B0000}"/>
    <cellStyle name="20% - Accent5 2 2 2 3 2 2 2 3" xfId="18745" xr:uid="{00000000-0005-0000-0000-0000DC3B0000}"/>
    <cellStyle name="20% - Accent5 2 2 2 3 2 2 3" xfId="11370" xr:uid="{00000000-0005-0000-0000-0000DD3B0000}"/>
    <cellStyle name="20% - Accent5 2 2 2 3 2 2 3 2" xfId="35976" xr:uid="{00000000-0005-0000-0000-0000DE3B0000}"/>
    <cellStyle name="20% - Accent5 2 2 2 3 2 2 3 3" xfId="21530" xr:uid="{00000000-0005-0000-0000-0000DF3B0000}"/>
    <cellStyle name="20% - Accent5 2 2 2 3 2 2 4" xfId="14910" xr:uid="{00000000-0005-0000-0000-0000E03B0000}"/>
    <cellStyle name="20% - Accent5 2 2 2 3 2 2 5" xfId="44475" xr:uid="{00000000-0005-0000-0000-0000E13B0000}"/>
    <cellStyle name="20% - Accent5 2 2 2 3 2 2 6" xfId="48010" xr:uid="{00000000-0005-0000-0000-0000E23B0000}"/>
    <cellStyle name="20% - Accent5 2 2 2 3 2 2 7" xfId="51545" xr:uid="{00000000-0005-0000-0000-0000E33B0000}"/>
    <cellStyle name="20% - Accent5 2 2 2 3 2 3" xfId="6219" xr:uid="{00000000-0005-0000-0000-0000E43B0000}"/>
    <cellStyle name="20% - Accent5 2 2 2 3 2 3 2" xfId="26584" xr:uid="{00000000-0005-0000-0000-0000E53B0000}"/>
    <cellStyle name="20% - Accent5 2 2 2 3 2 3 2 2" xfId="41215" xr:uid="{00000000-0005-0000-0000-0000E63B0000}"/>
    <cellStyle name="20% - Accent5 2 2 2 3 2 3 3" xfId="34728" xr:uid="{00000000-0005-0000-0000-0000E73B0000}"/>
    <cellStyle name="20% - Accent5 2 2 2 3 2 3 4" xfId="20361" xr:uid="{00000000-0005-0000-0000-0000E83B0000}"/>
    <cellStyle name="20% - Accent5 2 2 2 3 2 4" xfId="9754" xr:uid="{00000000-0005-0000-0000-0000E93B0000}"/>
    <cellStyle name="20% - Accent5 2 2 2 3 2 4 2" xfId="25233" xr:uid="{00000000-0005-0000-0000-0000EA3B0000}"/>
    <cellStyle name="20% - Accent5 2 2 2 3 2 4 2 2" xfId="39864" xr:uid="{00000000-0005-0000-0000-0000EB3B0000}"/>
    <cellStyle name="20% - Accent5 2 2 2 3 2 4 3" xfId="31496" xr:uid="{00000000-0005-0000-0000-0000EC3B0000}"/>
    <cellStyle name="20% - Accent5 2 2 2 3 2 4 4" xfId="17129" xr:uid="{00000000-0005-0000-0000-0000ED3B0000}"/>
    <cellStyle name="20% - Accent5 2 2 2 3 2 5" xfId="13294" xr:uid="{00000000-0005-0000-0000-0000EE3B0000}"/>
    <cellStyle name="20% - Accent5 2 2 2 3 2 5 2" xfId="29880" xr:uid="{00000000-0005-0000-0000-0000EF3B0000}"/>
    <cellStyle name="20% - Accent5 2 2 2 3 2 6" xfId="21529" xr:uid="{00000000-0005-0000-0000-0000F03B0000}"/>
    <cellStyle name="20% - Accent5 2 2 2 3 2 6 2" xfId="35975" xr:uid="{00000000-0005-0000-0000-0000F13B0000}"/>
    <cellStyle name="20% - Accent5 2 2 2 3 2 7" xfId="27320" xr:uid="{00000000-0005-0000-0000-0000F23B0000}"/>
    <cellStyle name="20% - Accent5 2 2 2 3 2 8" xfId="42859" xr:uid="{00000000-0005-0000-0000-0000F33B0000}"/>
    <cellStyle name="20% - Accent5 2 2 2 3 2 9" xfId="46394" xr:uid="{00000000-0005-0000-0000-0000F43B0000}"/>
    <cellStyle name="20% - Accent5 2 2 2 3 3" xfId="3377" xr:uid="{00000000-0005-0000-0000-0000F53B0000}"/>
    <cellStyle name="20% - Accent5 2 2 2 3 3 2" xfId="7031" xr:uid="{00000000-0005-0000-0000-0000F63B0000}"/>
    <cellStyle name="20% - Accent5 2 2 2 3 3 2 2" xfId="32308" xr:uid="{00000000-0005-0000-0000-0000F73B0000}"/>
    <cellStyle name="20% - Accent5 2 2 2 3 3 2 3" xfId="17941" xr:uid="{00000000-0005-0000-0000-0000F83B0000}"/>
    <cellStyle name="20% - Accent5 2 2 2 3 3 3" xfId="10566" xr:uid="{00000000-0005-0000-0000-0000F93B0000}"/>
    <cellStyle name="20% - Accent5 2 2 2 3 3 3 2" xfId="35977" xr:uid="{00000000-0005-0000-0000-0000FA3B0000}"/>
    <cellStyle name="20% - Accent5 2 2 2 3 3 3 3" xfId="21531" xr:uid="{00000000-0005-0000-0000-0000FB3B0000}"/>
    <cellStyle name="20% - Accent5 2 2 2 3 3 4" xfId="14106" xr:uid="{00000000-0005-0000-0000-0000FC3B0000}"/>
    <cellStyle name="20% - Accent5 2 2 2 3 3 5" xfId="43671" xr:uid="{00000000-0005-0000-0000-0000FD3B0000}"/>
    <cellStyle name="20% - Accent5 2 2 2 3 3 6" xfId="47206" xr:uid="{00000000-0005-0000-0000-0000FE3B0000}"/>
    <cellStyle name="20% - Accent5 2 2 2 3 3 7" xfId="50741" xr:uid="{00000000-0005-0000-0000-0000FF3B0000}"/>
    <cellStyle name="20% - Accent5 2 2 2 3 4" xfId="5417" xr:uid="{00000000-0005-0000-0000-0000003C0000}"/>
    <cellStyle name="20% - Accent5 2 2 2 3 4 2" xfId="25782" xr:uid="{00000000-0005-0000-0000-0000013C0000}"/>
    <cellStyle name="20% - Accent5 2 2 2 3 4 2 2" xfId="40413" xr:uid="{00000000-0005-0000-0000-0000023C0000}"/>
    <cellStyle name="20% - Accent5 2 2 2 3 4 3" xfId="33924" xr:uid="{00000000-0005-0000-0000-0000033C0000}"/>
    <cellStyle name="20% - Accent5 2 2 2 3 4 4" xfId="19557" xr:uid="{00000000-0005-0000-0000-0000043C0000}"/>
    <cellStyle name="20% - Accent5 2 2 2 3 5" xfId="8952" xr:uid="{00000000-0005-0000-0000-0000053C0000}"/>
    <cellStyle name="20% - Accent5 2 2 2 3 5 2" xfId="24430" xr:uid="{00000000-0005-0000-0000-0000063C0000}"/>
    <cellStyle name="20% - Accent5 2 2 2 3 5 2 2" xfId="39061" xr:uid="{00000000-0005-0000-0000-0000073C0000}"/>
    <cellStyle name="20% - Accent5 2 2 2 3 5 3" xfId="30692" xr:uid="{00000000-0005-0000-0000-0000083C0000}"/>
    <cellStyle name="20% - Accent5 2 2 2 3 5 4" xfId="16325" xr:uid="{00000000-0005-0000-0000-0000093C0000}"/>
    <cellStyle name="20% - Accent5 2 2 2 3 6" xfId="12491" xr:uid="{00000000-0005-0000-0000-00000A3C0000}"/>
    <cellStyle name="20% - Accent5 2 2 2 3 6 2" xfId="29076" xr:uid="{00000000-0005-0000-0000-00000B3C0000}"/>
    <cellStyle name="20% - Accent5 2 2 2 3 7" xfId="21528" xr:uid="{00000000-0005-0000-0000-00000C3C0000}"/>
    <cellStyle name="20% - Accent5 2 2 2 3 7 2" xfId="35974" xr:uid="{00000000-0005-0000-0000-00000D3C0000}"/>
    <cellStyle name="20% - Accent5 2 2 2 3 8" xfId="27319" xr:uid="{00000000-0005-0000-0000-00000E3C0000}"/>
    <cellStyle name="20% - Accent5 2 2 2 3 9" xfId="42057" xr:uid="{00000000-0005-0000-0000-00000F3C0000}"/>
    <cellStyle name="20% - Accent5 2 2 2 4" xfId="2037" xr:uid="{00000000-0005-0000-0000-0000103C0000}"/>
    <cellStyle name="20% - Accent5 2 2 2 4 10" xfId="49406" xr:uid="{00000000-0005-0000-0000-0000113C0000}"/>
    <cellStyle name="20% - Accent5 2 2 2 4 2" xfId="3657" xr:uid="{00000000-0005-0000-0000-0000123C0000}"/>
    <cellStyle name="20% - Accent5 2 2 2 4 2 2" xfId="7311" xr:uid="{00000000-0005-0000-0000-0000133C0000}"/>
    <cellStyle name="20% - Accent5 2 2 2 4 2 2 2" xfId="32588" xr:uid="{00000000-0005-0000-0000-0000143C0000}"/>
    <cellStyle name="20% - Accent5 2 2 2 4 2 2 3" xfId="18221" xr:uid="{00000000-0005-0000-0000-0000153C0000}"/>
    <cellStyle name="20% - Accent5 2 2 2 4 2 3" xfId="10846" xr:uid="{00000000-0005-0000-0000-0000163C0000}"/>
    <cellStyle name="20% - Accent5 2 2 2 4 2 3 2" xfId="35979" xr:uid="{00000000-0005-0000-0000-0000173C0000}"/>
    <cellStyle name="20% - Accent5 2 2 2 4 2 3 3" xfId="21533" xr:uid="{00000000-0005-0000-0000-0000183C0000}"/>
    <cellStyle name="20% - Accent5 2 2 2 4 2 4" xfId="14386" xr:uid="{00000000-0005-0000-0000-0000193C0000}"/>
    <cellStyle name="20% - Accent5 2 2 2 4 2 5" xfId="43951" xr:uid="{00000000-0005-0000-0000-00001A3C0000}"/>
    <cellStyle name="20% - Accent5 2 2 2 4 2 6" xfId="47486" xr:uid="{00000000-0005-0000-0000-00001B3C0000}"/>
    <cellStyle name="20% - Accent5 2 2 2 4 2 7" xfId="51021" xr:uid="{00000000-0005-0000-0000-00001C3C0000}"/>
    <cellStyle name="20% - Accent5 2 2 2 4 3" xfId="5696" xr:uid="{00000000-0005-0000-0000-00001D3C0000}"/>
    <cellStyle name="20% - Accent5 2 2 2 4 3 2" xfId="26061" xr:uid="{00000000-0005-0000-0000-00001E3C0000}"/>
    <cellStyle name="20% - Accent5 2 2 2 4 3 2 2" xfId="40692" xr:uid="{00000000-0005-0000-0000-00001F3C0000}"/>
    <cellStyle name="20% - Accent5 2 2 2 4 3 3" xfId="34204" xr:uid="{00000000-0005-0000-0000-0000203C0000}"/>
    <cellStyle name="20% - Accent5 2 2 2 4 3 4" xfId="19837" xr:uid="{00000000-0005-0000-0000-0000213C0000}"/>
    <cellStyle name="20% - Accent5 2 2 2 4 4" xfId="9231" xr:uid="{00000000-0005-0000-0000-0000223C0000}"/>
    <cellStyle name="20% - Accent5 2 2 2 4 4 2" xfId="24710" xr:uid="{00000000-0005-0000-0000-0000233C0000}"/>
    <cellStyle name="20% - Accent5 2 2 2 4 4 2 2" xfId="39341" xr:uid="{00000000-0005-0000-0000-0000243C0000}"/>
    <cellStyle name="20% - Accent5 2 2 2 4 4 3" xfId="30972" xr:uid="{00000000-0005-0000-0000-0000253C0000}"/>
    <cellStyle name="20% - Accent5 2 2 2 4 4 4" xfId="16605" xr:uid="{00000000-0005-0000-0000-0000263C0000}"/>
    <cellStyle name="20% - Accent5 2 2 2 4 5" xfId="12771" xr:uid="{00000000-0005-0000-0000-0000273C0000}"/>
    <cellStyle name="20% - Accent5 2 2 2 4 5 2" xfId="29356" xr:uid="{00000000-0005-0000-0000-0000283C0000}"/>
    <cellStyle name="20% - Accent5 2 2 2 4 6" xfId="21532" xr:uid="{00000000-0005-0000-0000-0000293C0000}"/>
    <cellStyle name="20% - Accent5 2 2 2 4 6 2" xfId="35978" xr:uid="{00000000-0005-0000-0000-00002A3C0000}"/>
    <cellStyle name="20% - Accent5 2 2 2 4 7" xfId="27321" xr:uid="{00000000-0005-0000-0000-00002B3C0000}"/>
    <cellStyle name="20% - Accent5 2 2 2 4 8" xfId="42336" xr:uid="{00000000-0005-0000-0000-00002C3C0000}"/>
    <cellStyle name="20% - Accent5 2 2 2 4 9" xfId="45871" xr:uid="{00000000-0005-0000-0000-00002D3C0000}"/>
    <cellStyle name="20% - Accent5 2 2 2 5" xfId="2852" xr:uid="{00000000-0005-0000-0000-00002E3C0000}"/>
    <cellStyle name="20% - Accent5 2 2 2 5 2" xfId="6506" xr:uid="{00000000-0005-0000-0000-00002F3C0000}"/>
    <cellStyle name="20% - Accent5 2 2 2 5 2 2" xfId="31783" xr:uid="{00000000-0005-0000-0000-0000303C0000}"/>
    <cellStyle name="20% - Accent5 2 2 2 5 2 3" xfId="17416" xr:uid="{00000000-0005-0000-0000-0000313C0000}"/>
    <cellStyle name="20% - Accent5 2 2 2 5 3" xfId="10041" xr:uid="{00000000-0005-0000-0000-0000323C0000}"/>
    <cellStyle name="20% - Accent5 2 2 2 5 3 2" xfId="35980" xr:uid="{00000000-0005-0000-0000-0000333C0000}"/>
    <cellStyle name="20% - Accent5 2 2 2 5 3 3" xfId="21534" xr:uid="{00000000-0005-0000-0000-0000343C0000}"/>
    <cellStyle name="20% - Accent5 2 2 2 5 4" xfId="13581" xr:uid="{00000000-0005-0000-0000-0000353C0000}"/>
    <cellStyle name="20% - Accent5 2 2 2 5 5" xfId="43146" xr:uid="{00000000-0005-0000-0000-0000363C0000}"/>
    <cellStyle name="20% - Accent5 2 2 2 5 6" xfId="46681" xr:uid="{00000000-0005-0000-0000-0000373C0000}"/>
    <cellStyle name="20% - Accent5 2 2 2 5 7" xfId="50216" xr:uid="{00000000-0005-0000-0000-0000383C0000}"/>
    <cellStyle name="20% - Accent5 2 2 2 6" xfId="4475" xr:uid="{00000000-0005-0000-0000-0000393C0000}"/>
    <cellStyle name="20% - Accent5 2 2 2 6 2" xfId="8127" xr:uid="{00000000-0005-0000-0000-00003A3C0000}"/>
    <cellStyle name="20% - Accent5 2 2 2 6 2 2" xfId="33399" xr:uid="{00000000-0005-0000-0000-00003B3C0000}"/>
    <cellStyle name="20% - Accent5 2 2 2 6 2 3" xfId="19032" xr:uid="{00000000-0005-0000-0000-00003C3C0000}"/>
    <cellStyle name="20% - Accent5 2 2 2 6 3" xfId="11662" xr:uid="{00000000-0005-0000-0000-00003D3C0000}"/>
    <cellStyle name="20% - Accent5 2 2 2 6 3 2" xfId="35981" xr:uid="{00000000-0005-0000-0000-00003E3C0000}"/>
    <cellStyle name="20% - Accent5 2 2 2 6 3 3" xfId="21535" xr:uid="{00000000-0005-0000-0000-00003F3C0000}"/>
    <cellStyle name="20% - Accent5 2 2 2 6 4" xfId="15202" xr:uid="{00000000-0005-0000-0000-0000403C0000}"/>
    <cellStyle name="20% - Accent5 2 2 2 6 5" xfId="44767" xr:uid="{00000000-0005-0000-0000-0000413C0000}"/>
    <cellStyle name="20% - Accent5 2 2 2 6 6" xfId="48302" xr:uid="{00000000-0005-0000-0000-0000423C0000}"/>
    <cellStyle name="20% - Accent5 2 2 2 6 7" xfId="51837" xr:uid="{00000000-0005-0000-0000-0000433C0000}"/>
    <cellStyle name="20% - Accent5 2 2 2 7" xfId="4893" xr:uid="{00000000-0005-0000-0000-0000443C0000}"/>
    <cellStyle name="20% - Accent5 2 2 2 7 2" xfId="23905" xr:uid="{00000000-0005-0000-0000-0000453C0000}"/>
    <cellStyle name="20% - Accent5 2 2 2 7 2 2" xfId="38536" xr:uid="{00000000-0005-0000-0000-0000463C0000}"/>
    <cellStyle name="20% - Accent5 2 2 2 7 3" xfId="30167" xr:uid="{00000000-0005-0000-0000-0000473C0000}"/>
    <cellStyle name="20% - Accent5 2 2 2 7 4" xfId="15800" xr:uid="{00000000-0005-0000-0000-0000483C0000}"/>
    <cellStyle name="20% - Accent5 2 2 2 8" xfId="8428" xr:uid="{00000000-0005-0000-0000-0000493C0000}"/>
    <cellStyle name="20% - Accent5 2 2 2 8 2" xfId="28551" xr:uid="{00000000-0005-0000-0000-00004A3C0000}"/>
    <cellStyle name="20% - Accent5 2 2 2 8 3" xfId="15532" xr:uid="{00000000-0005-0000-0000-00004B3C0000}"/>
    <cellStyle name="20% - Accent5 2 2 2 9" xfId="11967" xr:uid="{00000000-0005-0000-0000-00004C3C0000}"/>
    <cellStyle name="20% - Accent5 2 2 2 9 2" xfId="35969" xr:uid="{00000000-0005-0000-0000-00004D3C0000}"/>
    <cellStyle name="20% - Accent5 2 2 3" xfId="845" xr:uid="{00000000-0005-0000-0000-00004E3C0000}"/>
    <cellStyle name="20% - Accent5 2 2 3 10" xfId="45283" xr:uid="{00000000-0005-0000-0000-00004F3C0000}"/>
    <cellStyle name="20% - Accent5 2 2 3 11" xfId="48818" xr:uid="{00000000-0005-0000-0000-0000503C0000}"/>
    <cellStyle name="20% - Accent5 2 2 3 12" xfId="1403" xr:uid="{00000000-0005-0000-0000-0000513C0000}"/>
    <cellStyle name="20% - Accent5 2 2 3 13" xfId="52676" xr:uid="{00000000-0005-0000-0000-0000523C0000}"/>
    <cellStyle name="20% - Accent5 2 2 3 14" xfId="52943" xr:uid="{00000000-0005-0000-0000-0000533C0000}"/>
    <cellStyle name="20% - Accent5 2 2 3 2" xfId="2252" xr:uid="{00000000-0005-0000-0000-0000543C0000}"/>
    <cellStyle name="20% - Accent5 2 2 3 2 10" xfId="49621" xr:uid="{00000000-0005-0000-0000-0000553C0000}"/>
    <cellStyle name="20% - Accent5 2 2 3 2 2" xfId="3872" xr:uid="{00000000-0005-0000-0000-0000563C0000}"/>
    <cellStyle name="20% - Accent5 2 2 3 2 2 2" xfId="7526" xr:uid="{00000000-0005-0000-0000-0000573C0000}"/>
    <cellStyle name="20% - Accent5 2 2 3 2 2 2 2" xfId="32803" xr:uid="{00000000-0005-0000-0000-0000583C0000}"/>
    <cellStyle name="20% - Accent5 2 2 3 2 2 2 3" xfId="18436" xr:uid="{00000000-0005-0000-0000-0000593C0000}"/>
    <cellStyle name="20% - Accent5 2 2 3 2 2 3" xfId="11061" xr:uid="{00000000-0005-0000-0000-00005A3C0000}"/>
    <cellStyle name="20% - Accent5 2 2 3 2 2 3 2" xfId="35984" xr:uid="{00000000-0005-0000-0000-00005B3C0000}"/>
    <cellStyle name="20% - Accent5 2 2 3 2 2 3 3" xfId="21538" xr:uid="{00000000-0005-0000-0000-00005C3C0000}"/>
    <cellStyle name="20% - Accent5 2 2 3 2 2 4" xfId="14601" xr:uid="{00000000-0005-0000-0000-00005D3C0000}"/>
    <cellStyle name="20% - Accent5 2 2 3 2 2 5" xfId="44166" xr:uid="{00000000-0005-0000-0000-00005E3C0000}"/>
    <cellStyle name="20% - Accent5 2 2 3 2 2 6" xfId="47701" xr:uid="{00000000-0005-0000-0000-00005F3C0000}"/>
    <cellStyle name="20% - Accent5 2 2 3 2 2 7" xfId="51236" xr:uid="{00000000-0005-0000-0000-0000603C0000}"/>
    <cellStyle name="20% - Accent5 2 2 3 2 3" xfId="5911" xr:uid="{00000000-0005-0000-0000-0000613C0000}"/>
    <cellStyle name="20% - Accent5 2 2 3 2 3 2" xfId="26276" xr:uid="{00000000-0005-0000-0000-0000623C0000}"/>
    <cellStyle name="20% - Accent5 2 2 3 2 3 2 2" xfId="40907" xr:uid="{00000000-0005-0000-0000-0000633C0000}"/>
    <cellStyle name="20% - Accent5 2 2 3 2 3 3" xfId="34419" xr:uid="{00000000-0005-0000-0000-0000643C0000}"/>
    <cellStyle name="20% - Accent5 2 2 3 2 3 4" xfId="20052" xr:uid="{00000000-0005-0000-0000-0000653C0000}"/>
    <cellStyle name="20% - Accent5 2 2 3 2 4" xfId="9446" xr:uid="{00000000-0005-0000-0000-0000663C0000}"/>
    <cellStyle name="20% - Accent5 2 2 3 2 4 2" xfId="24925" xr:uid="{00000000-0005-0000-0000-0000673C0000}"/>
    <cellStyle name="20% - Accent5 2 2 3 2 4 2 2" xfId="39556" xr:uid="{00000000-0005-0000-0000-0000683C0000}"/>
    <cellStyle name="20% - Accent5 2 2 3 2 4 3" xfId="31187" xr:uid="{00000000-0005-0000-0000-0000693C0000}"/>
    <cellStyle name="20% - Accent5 2 2 3 2 4 4" xfId="16820" xr:uid="{00000000-0005-0000-0000-00006A3C0000}"/>
    <cellStyle name="20% - Accent5 2 2 3 2 5" xfId="12986" xr:uid="{00000000-0005-0000-0000-00006B3C0000}"/>
    <cellStyle name="20% - Accent5 2 2 3 2 5 2" xfId="29571" xr:uid="{00000000-0005-0000-0000-00006C3C0000}"/>
    <cellStyle name="20% - Accent5 2 2 3 2 6" xfId="21537" xr:uid="{00000000-0005-0000-0000-00006D3C0000}"/>
    <cellStyle name="20% - Accent5 2 2 3 2 6 2" xfId="35983" xr:uid="{00000000-0005-0000-0000-00006E3C0000}"/>
    <cellStyle name="20% - Accent5 2 2 3 2 7" xfId="27323" xr:uid="{00000000-0005-0000-0000-00006F3C0000}"/>
    <cellStyle name="20% - Accent5 2 2 3 2 8" xfId="42551" xr:uid="{00000000-0005-0000-0000-0000703C0000}"/>
    <cellStyle name="20% - Accent5 2 2 3 2 9" xfId="46086" xr:uid="{00000000-0005-0000-0000-0000713C0000}"/>
    <cellStyle name="20% - Accent5 2 2 3 3" xfId="3068" xr:uid="{00000000-0005-0000-0000-0000723C0000}"/>
    <cellStyle name="20% - Accent5 2 2 3 3 2" xfId="6722" xr:uid="{00000000-0005-0000-0000-0000733C0000}"/>
    <cellStyle name="20% - Accent5 2 2 3 3 2 2" xfId="31999" xr:uid="{00000000-0005-0000-0000-0000743C0000}"/>
    <cellStyle name="20% - Accent5 2 2 3 3 2 3" xfId="17632" xr:uid="{00000000-0005-0000-0000-0000753C0000}"/>
    <cellStyle name="20% - Accent5 2 2 3 3 3" xfId="10257" xr:uid="{00000000-0005-0000-0000-0000763C0000}"/>
    <cellStyle name="20% - Accent5 2 2 3 3 3 2" xfId="35985" xr:uid="{00000000-0005-0000-0000-0000773C0000}"/>
    <cellStyle name="20% - Accent5 2 2 3 3 3 3" xfId="21539" xr:uid="{00000000-0005-0000-0000-0000783C0000}"/>
    <cellStyle name="20% - Accent5 2 2 3 3 4" xfId="13797" xr:uid="{00000000-0005-0000-0000-0000793C0000}"/>
    <cellStyle name="20% - Accent5 2 2 3 3 5" xfId="43362" xr:uid="{00000000-0005-0000-0000-00007A3C0000}"/>
    <cellStyle name="20% - Accent5 2 2 3 3 6" xfId="46897" xr:uid="{00000000-0005-0000-0000-00007B3C0000}"/>
    <cellStyle name="20% - Accent5 2 2 3 3 7" xfId="50432" xr:uid="{00000000-0005-0000-0000-00007C3C0000}"/>
    <cellStyle name="20% - Accent5 2 2 3 4" xfId="5108" xr:uid="{00000000-0005-0000-0000-00007D3C0000}"/>
    <cellStyle name="20% - Accent5 2 2 3 4 2" xfId="25474" xr:uid="{00000000-0005-0000-0000-00007E3C0000}"/>
    <cellStyle name="20% - Accent5 2 2 3 4 2 2" xfId="40105" xr:uid="{00000000-0005-0000-0000-00007F3C0000}"/>
    <cellStyle name="20% - Accent5 2 2 3 4 3" xfId="33615" xr:uid="{00000000-0005-0000-0000-0000803C0000}"/>
    <cellStyle name="20% - Accent5 2 2 3 4 4" xfId="19248" xr:uid="{00000000-0005-0000-0000-0000813C0000}"/>
    <cellStyle name="20% - Accent5 2 2 3 5" xfId="8643" xr:uid="{00000000-0005-0000-0000-0000823C0000}"/>
    <cellStyle name="20% - Accent5 2 2 3 5 2" xfId="24121" xr:uid="{00000000-0005-0000-0000-0000833C0000}"/>
    <cellStyle name="20% - Accent5 2 2 3 5 2 2" xfId="38752" xr:uid="{00000000-0005-0000-0000-0000843C0000}"/>
    <cellStyle name="20% - Accent5 2 2 3 5 3" xfId="30383" xr:uid="{00000000-0005-0000-0000-0000853C0000}"/>
    <cellStyle name="20% - Accent5 2 2 3 5 4" xfId="16016" xr:uid="{00000000-0005-0000-0000-0000863C0000}"/>
    <cellStyle name="20% - Accent5 2 2 3 6" xfId="12182" xr:uid="{00000000-0005-0000-0000-0000873C0000}"/>
    <cellStyle name="20% - Accent5 2 2 3 6 2" xfId="28767" xr:uid="{00000000-0005-0000-0000-0000883C0000}"/>
    <cellStyle name="20% - Accent5 2 2 3 7" xfId="21536" xr:uid="{00000000-0005-0000-0000-0000893C0000}"/>
    <cellStyle name="20% - Accent5 2 2 3 7 2" xfId="35982" xr:uid="{00000000-0005-0000-0000-00008A3C0000}"/>
    <cellStyle name="20% - Accent5 2 2 3 8" xfId="27322" xr:uid="{00000000-0005-0000-0000-00008B3C0000}"/>
    <cellStyle name="20% - Accent5 2 2 3 9" xfId="41748" xr:uid="{00000000-0005-0000-0000-00008C3C0000}"/>
    <cellStyle name="20% - Accent5 2 2 4" xfId="1660" xr:uid="{00000000-0005-0000-0000-00008D3C0000}"/>
    <cellStyle name="20% - Accent5 2 2 4 10" xfId="45539" xr:uid="{00000000-0005-0000-0000-00008E3C0000}"/>
    <cellStyle name="20% - Accent5 2 2 4 11" xfId="49074" xr:uid="{00000000-0005-0000-0000-00008F3C0000}"/>
    <cellStyle name="20% - Accent5 2 2 4 2" xfId="2508" xr:uid="{00000000-0005-0000-0000-0000903C0000}"/>
    <cellStyle name="20% - Accent5 2 2 4 2 10" xfId="49876" xr:uid="{00000000-0005-0000-0000-0000913C0000}"/>
    <cellStyle name="20% - Accent5 2 2 4 2 2" xfId="4128" xr:uid="{00000000-0005-0000-0000-0000923C0000}"/>
    <cellStyle name="20% - Accent5 2 2 4 2 2 2" xfId="7782" xr:uid="{00000000-0005-0000-0000-0000933C0000}"/>
    <cellStyle name="20% - Accent5 2 2 4 2 2 2 2" xfId="33059" xr:uid="{00000000-0005-0000-0000-0000943C0000}"/>
    <cellStyle name="20% - Accent5 2 2 4 2 2 2 3" xfId="18692" xr:uid="{00000000-0005-0000-0000-0000953C0000}"/>
    <cellStyle name="20% - Accent5 2 2 4 2 2 3" xfId="11317" xr:uid="{00000000-0005-0000-0000-0000963C0000}"/>
    <cellStyle name="20% - Accent5 2 2 4 2 2 3 2" xfId="35988" xr:uid="{00000000-0005-0000-0000-0000973C0000}"/>
    <cellStyle name="20% - Accent5 2 2 4 2 2 3 3" xfId="21542" xr:uid="{00000000-0005-0000-0000-0000983C0000}"/>
    <cellStyle name="20% - Accent5 2 2 4 2 2 4" xfId="14857" xr:uid="{00000000-0005-0000-0000-0000993C0000}"/>
    <cellStyle name="20% - Accent5 2 2 4 2 2 5" xfId="44422" xr:uid="{00000000-0005-0000-0000-00009A3C0000}"/>
    <cellStyle name="20% - Accent5 2 2 4 2 2 6" xfId="47957" xr:uid="{00000000-0005-0000-0000-00009B3C0000}"/>
    <cellStyle name="20% - Accent5 2 2 4 2 2 7" xfId="51492" xr:uid="{00000000-0005-0000-0000-00009C3C0000}"/>
    <cellStyle name="20% - Accent5 2 2 4 2 3" xfId="6166" xr:uid="{00000000-0005-0000-0000-00009D3C0000}"/>
    <cellStyle name="20% - Accent5 2 2 4 2 3 2" xfId="26531" xr:uid="{00000000-0005-0000-0000-00009E3C0000}"/>
    <cellStyle name="20% - Accent5 2 2 4 2 3 2 2" xfId="41162" xr:uid="{00000000-0005-0000-0000-00009F3C0000}"/>
    <cellStyle name="20% - Accent5 2 2 4 2 3 3" xfId="34675" xr:uid="{00000000-0005-0000-0000-0000A03C0000}"/>
    <cellStyle name="20% - Accent5 2 2 4 2 3 4" xfId="20308" xr:uid="{00000000-0005-0000-0000-0000A13C0000}"/>
    <cellStyle name="20% - Accent5 2 2 4 2 4" xfId="9701" xr:uid="{00000000-0005-0000-0000-0000A23C0000}"/>
    <cellStyle name="20% - Accent5 2 2 4 2 4 2" xfId="25180" xr:uid="{00000000-0005-0000-0000-0000A33C0000}"/>
    <cellStyle name="20% - Accent5 2 2 4 2 4 2 2" xfId="39811" xr:uid="{00000000-0005-0000-0000-0000A43C0000}"/>
    <cellStyle name="20% - Accent5 2 2 4 2 4 3" xfId="31443" xr:uid="{00000000-0005-0000-0000-0000A53C0000}"/>
    <cellStyle name="20% - Accent5 2 2 4 2 4 4" xfId="17076" xr:uid="{00000000-0005-0000-0000-0000A63C0000}"/>
    <cellStyle name="20% - Accent5 2 2 4 2 5" xfId="13241" xr:uid="{00000000-0005-0000-0000-0000A73C0000}"/>
    <cellStyle name="20% - Accent5 2 2 4 2 5 2" xfId="29827" xr:uid="{00000000-0005-0000-0000-0000A83C0000}"/>
    <cellStyle name="20% - Accent5 2 2 4 2 6" xfId="21541" xr:uid="{00000000-0005-0000-0000-0000A93C0000}"/>
    <cellStyle name="20% - Accent5 2 2 4 2 6 2" xfId="35987" xr:uid="{00000000-0005-0000-0000-0000AA3C0000}"/>
    <cellStyle name="20% - Accent5 2 2 4 2 7" xfId="27325" xr:uid="{00000000-0005-0000-0000-0000AB3C0000}"/>
    <cellStyle name="20% - Accent5 2 2 4 2 8" xfId="42806" xr:uid="{00000000-0005-0000-0000-0000AC3C0000}"/>
    <cellStyle name="20% - Accent5 2 2 4 2 9" xfId="46341" xr:uid="{00000000-0005-0000-0000-0000AD3C0000}"/>
    <cellStyle name="20% - Accent5 2 2 4 3" xfId="3324" xr:uid="{00000000-0005-0000-0000-0000AE3C0000}"/>
    <cellStyle name="20% - Accent5 2 2 4 3 2" xfId="6978" xr:uid="{00000000-0005-0000-0000-0000AF3C0000}"/>
    <cellStyle name="20% - Accent5 2 2 4 3 2 2" xfId="32255" xr:uid="{00000000-0005-0000-0000-0000B03C0000}"/>
    <cellStyle name="20% - Accent5 2 2 4 3 2 3" xfId="17888" xr:uid="{00000000-0005-0000-0000-0000B13C0000}"/>
    <cellStyle name="20% - Accent5 2 2 4 3 3" xfId="10513" xr:uid="{00000000-0005-0000-0000-0000B23C0000}"/>
    <cellStyle name="20% - Accent5 2 2 4 3 3 2" xfId="35989" xr:uid="{00000000-0005-0000-0000-0000B33C0000}"/>
    <cellStyle name="20% - Accent5 2 2 4 3 3 3" xfId="21543" xr:uid="{00000000-0005-0000-0000-0000B43C0000}"/>
    <cellStyle name="20% - Accent5 2 2 4 3 4" xfId="14053" xr:uid="{00000000-0005-0000-0000-0000B53C0000}"/>
    <cellStyle name="20% - Accent5 2 2 4 3 5" xfId="43618" xr:uid="{00000000-0005-0000-0000-0000B63C0000}"/>
    <cellStyle name="20% - Accent5 2 2 4 3 6" xfId="47153" xr:uid="{00000000-0005-0000-0000-0000B73C0000}"/>
    <cellStyle name="20% - Accent5 2 2 4 3 7" xfId="50688" xr:uid="{00000000-0005-0000-0000-0000B83C0000}"/>
    <cellStyle name="20% - Accent5 2 2 4 4" xfId="5364" xr:uid="{00000000-0005-0000-0000-0000B93C0000}"/>
    <cellStyle name="20% - Accent5 2 2 4 4 2" xfId="25729" xr:uid="{00000000-0005-0000-0000-0000BA3C0000}"/>
    <cellStyle name="20% - Accent5 2 2 4 4 2 2" xfId="40360" xr:uid="{00000000-0005-0000-0000-0000BB3C0000}"/>
    <cellStyle name="20% - Accent5 2 2 4 4 3" xfId="33871" xr:uid="{00000000-0005-0000-0000-0000BC3C0000}"/>
    <cellStyle name="20% - Accent5 2 2 4 4 4" xfId="19504" xr:uid="{00000000-0005-0000-0000-0000BD3C0000}"/>
    <cellStyle name="20% - Accent5 2 2 4 5" xfId="8899" xr:uid="{00000000-0005-0000-0000-0000BE3C0000}"/>
    <cellStyle name="20% - Accent5 2 2 4 5 2" xfId="24377" xr:uid="{00000000-0005-0000-0000-0000BF3C0000}"/>
    <cellStyle name="20% - Accent5 2 2 4 5 2 2" xfId="39008" xr:uid="{00000000-0005-0000-0000-0000C03C0000}"/>
    <cellStyle name="20% - Accent5 2 2 4 5 3" xfId="30639" xr:uid="{00000000-0005-0000-0000-0000C13C0000}"/>
    <cellStyle name="20% - Accent5 2 2 4 5 4" xfId="16272" xr:uid="{00000000-0005-0000-0000-0000C23C0000}"/>
    <cellStyle name="20% - Accent5 2 2 4 6" xfId="12438" xr:uid="{00000000-0005-0000-0000-0000C33C0000}"/>
    <cellStyle name="20% - Accent5 2 2 4 6 2" xfId="29023" xr:uid="{00000000-0005-0000-0000-0000C43C0000}"/>
    <cellStyle name="20% - Accent5 2 2 4 7" xfId="21540" xr:uid="{00000000-0005-0000-0000-0000C53C0000}"/>
    <cellStyle name="20% - Accent5 2 2 4 7 2" xfId="35986" xr:uid="{00000000-0005-0000-0000-0000C63C0000}"/>
    <cellStyle name="20% - Accent5 2 2 4 8" xfId="27324" xr:uid="{00000000-0005-0000-0000-0000C73C0000}"/>
    <cellStyle name="20% - Accent5 2 2 4 9" xfId="42004" xr:uid="{00000000-0005-0000-0000-0000C83C0000}"/>
    <cellStyle name="20% - Accent5 2 2 5" xfId="1990" xr:uid="{00000000-0005-0000-0000-0000C93C0000}"/>
    <cellStyle name="20% - Accent5 2 2 5 10" xfId="49359" xr:uid="{00000000-0005-0000-0000-0000CA3C0000}"/>
    <cellStyle name="20% - Accent5 2 2 5 2" xfId="3610" xr:uid="{00000000-0005-0000-0000-0000CB3C0000}"/>
    <cellStyle name="20% - Accent5 2 2 5 2 2" xfId="7264" xr:uid="{00000000-0005-0000-0000-0000CC3C0000}"/>
    <cellStyle name="20% - Accent5 2 2 5 2 2 2" xfId="32541" xr:uid="{00000000-0005-0000-0000-0000CD3C0000}"/>
    <cellStyle name="20% - Accent5 2 2 5 2 2 3" xfId="18174" xr:uid="{00000000-0005-0000-0000-0000CE3C0000}"/>
    <cellStyle name="20% - Accent5 2 2 5 2 3" xfId="10799" xr:uid="{00000000-0005-0000-0000-0000CF3C0000}"/>
    <cellStyle name="20% - Accent5 2 2 5 2 3 2" xfId="35991" xr:uid="{00000000-0005-0000-0000-0000D03C0000}"/>
    <cellStyle name="20% - Accent5 2 2 5 2 3 3" xfId="21545" xr:uid="{00000000-0005-0000-0000-0000D13C0000}"/>
    <cellStyle name="20% - Accent5 2 2 5 2 4" xfId="14339" xr:uid="{00000000-0005-0000-0000-0000D23C0000}"/>
    <cellStyle name="20% - Accent5 2 2 5 2 5" xfId="43904" xr:uid="{00000000-0005-0000-0000-0000D33C0000}"/>
    <cellStyle name="20% - Accent5 2 2 5 2 6" xfId="47439" xr:uid="{00000000-0005-0000-0000-0000D43C0000}"/>
    <cellStyle name="20% - Accent5 2 2 5 2 7" xfId="50974" xr:uid="{00000000-0005-0000-0000-0000D53C0000}"/>
    <cellStyle name="20% - Accent5 2 2 5 3" xfId="5649" xr:uid="{00000000-0005-0000-0000-0000D63C0000}"/>
    <cellStyle name="20% - Accent5 2 2 5 3 2" xfId="26014" xr:uid="{00000000-0005-0000-0000-0000D73C0000}"/>
    <cellStyle name="20% - Accent5 2 2 5 3 2 2" xfId="40645" xr:uid="{00000000-0005-0000-0000-0000D83C0000}"/>
    <cellStyle name="20% - Accent5 2 2 5 3 3" xfId="34157" xr:uid="{00000000-0005-0000-0000-0000D93C0000}"/>
    <cellStyle name="20% - Accent5 2 2 5 3 4" xfId="19790" xr:uid="{00000000-0005-0000-0000-0000DA3C0000}"/>
    <cellStyle name="20% - Accent5 2 2 5 4" xfId="9184" xr:uid="{00000000-0005-0000-0000-0000DB3C0000}"/>
    <cellStyle name="20% - Accent5 2 2 5 4 2" xfId="24663" xr:uid="{00000000-0005-0000-0000-0000DC3C0000}"/>
    <cellStyle name="20% - Accent5 2 2 5 4 2 2" xfId="39294" xr:uid="{00000000-0005-0000-0000-0000DD3C0000}"/>
    <cellStyle name="20% - Accent5 2 2 5 4 3" xfId="30925" xr:uid="{00000000-0005-0000-0000-0000DE3C0000}"/>
    <cellStyle name="20% - Accent5 2 2 5 4 4" xfId="16558" xr:uid="{00000000-0005-0000-0000-0000DF3C0000}"/>
    <cellStyle name="20% - Accent5 2 2 5 5" xfId="12724" xr:uid="{00000000-0005-0000-0000-0000E03C0000}"/>
    <cellStyle name="20% - Accent5 2 2 5 5 2" xfId="29309" xr:uid="{00000000-0005-0000-0000-0000E13C0000}"/>
    <cellStyle name="20% - Accent5 2 2 5 6" xfId="21544" xr:uid="{00000000-0005-0000-0000-0000E23C0000}"/>
    <cellStyle name="20% - Accent5 2 2 5 6 2" xfId="35990" xr:uid="{00000000-0005-0000-0000-0000E33C0000}"/>
    <cellStyle name="20% - Accent5 2 2 5 7" xfId="27326" xr:uid="{00000000-0005-0000-0000-0000E43C0000}"/>
    <cellStyle name="20% - Accent5 2 2 5 8" xfId="42289" xr:uid="{00000000-0005-0000-0000-0000E53C0000}"/>
    <cellStyle name="20% - Accent5 2 2 5 9" xfId="45824" xr:uid="{00000000-0005-0000-0000-0000E63C0000}"/>
    <cellStyle name="20% - Accent5 2 2 6" xfId="2805" xr:uid="{00000000-0005-0000-0000-0000E73C0000}"/>
    <cellStyle name="20% - Accent5 2 2 6 2" xfId="6459" xr:uid="{00000000-0005-0000-0000-0000E83C0000}"/>
    <cellStyle name="20% - Accent5 2 2 6 2 2" xfId="31736" xr:uid="{00000000-0005-0000-0000-0000E93C0000}"/>
    <cellStyle name="20% - Accent5 2 2 6 2 3" xfId="17369" xr:uid="{00000000-0005-0000-0000-0000EA3C0000}"/>
    <cellStyle name="20% - Accent5 2 2 6 3" xfId="9994" xr:uid="{00000000-0005-0000-0000-0000EB3C0000}"/>
    <cellStyle name="20% - Accent5 2 2 6 3 2" xfId="35992" xr:uid="{00000000-0005-0000-0000-0000EC3C0000}"/>
    <cellStyle name="20% - Accent5 2 2 6 3 3" xfId="21546" xr:uid="{00000000-0005-0000-0000-0000ED3C0000}"/>
    <cellStyle name="20% - Accent5 2 2 6 4" xfId="13534" xr:uid="{00000000-0005-0000-0000-0000EE3C0000}"/>
    <cellStyle name="20% - Accent5 2 2 6 5" xfId="43099" xr:uid="{00000000-0005-0000-0000-0000EF3C0000}"/>
    <cellStyle name="20% - Accent5 2 2 6 6" xfId="46634" xr:uid="{00000000-0005-0000-0000-0000F03C0000}"/>
    <cellStyle name="20% - Accent5 2 2 6 7" xfId="50169" xr:uid="{00000000-0005-0000-0000-0000F13C0000}"/>
    <cellStyle name="20% - Accent5 2 2 7" xfId="4427" xr:uid="{00000000-0005-0000-0000-0000F23C0000}"/>
    <cellStyle name="20% - Accent5 2 2 7 2" xfId="8080" xr:uid="{00000000-0005-0000-0000-0000F33C0000}"/>
    <cellStyle name="20% - Accent5 2 2 7 2 2" xfId="33352" xr:uid="{00000000-0005-0000-0000-0000F43C0000}"/>
    <cellStyle name="20% - Accent5 2 2 7 2 3" xfId="18985" xr:uid="{00000000-0005-0000-0000-0000F53C0000}"/>
    <cellStyle name="20% - Accent5 2 2 7 3" xfId="11615" xr:uid="{00000000-0005-0000-0000-0000F63C0000}"/>
    <cellStyle name="20% - Accent5 2 2 7 3 2" xfId="35993" xr:uid="{00000000-0005-0000-0000-0000F73C0000}"/>
    <cellStyle name="20% - Accent5 2 2 7 3 3" xfId="21547" xr:uid="{00000000-0005-0000-0000-0000F83C0000}"/>
    <cellStyle name="20% - Accent5 2 2 7 4" xfId="15155" xr:uid="{00000000-0005-0000-0000-0000F93C0000}"/>
    <cellStyle name="20% - Accent5 2 2 7 5" xfId="44720" xr:uid="{00000000-0005-0000-0000-0000FA3C0000}"/>
    <cellStyle name="20% - Accent5 2 2 7 6" xfId="48255" xr:uid="{00000000-0005-0000-0000-0000FB3C0000}"/>
    <cellStyle name="20% - Accent5 2 2 7 7" xfId="51790" xr:uid="{00000000-0005-0000-0000-0000FC3C0000}"/>
    <cellStyle name="20% - Accent5 2 2 8" xfId="4846" xr:uid="{00000000-0005-0000-0000-0000FD3C0000}"/>
    <cellStyle name="20% - Accent5 2 2 8 2" xfId="23858" xr:uid="{00000000-0005-0000-0000-0000FE3C0000}"/>
    <cellStyle name="20% - Accent5 2 2 8 2 2" xfId="38489" xr:uid="{00000000-0005-0000-0000-0000FF3C0000}"/>
    <cellStyle name="20% - Accent5 2 2 8 3" xfId="30120" xr:uid="{00000000-0005-0000-0000-0000003D0000}"/>
    <cellStyle name="20% - Accent5 2 2 8 4" xfId="15753" xr:uid="{00000000-0005-0000-0000-0000013D0000}"/>
    <cellStyle name="20% - Accent5 2 2 9" xfId="8381" xr:uid="{00000000-0005-0000-0000-0000023D0000}"/>
    <cellStyle name="20% - Accent5 2 2 9 2" xfId="28504" xr:uid="{00000000-0005-0000-0000-0000033D0000}"/>
    <cellStyle name="20% - Accent5 2 2 9 3" xfId="15486" xr:uid="{00000000-0005-0000-0000-0000043D0000}"/>
    <cellStyle name="20% - Accent5 2 3" xfId="740" xr:uid="{00000000-0005-0000-0000-0000053D0000}"/>
    <cellStyle name="20% - Accent5 2 3 10" xfId="27327" xr:uid="{00000000-0005-0000-0000-0000063D0000}"/>
    <cellStyle name="20% - Accent5 2 3 11" xfId="41532" xr:uid="{00000000-0005-0000-0000-0000073D0000}"/>
    <cellStyle name="20% - Accent5 2 3 12" xfId="45067" xr:uid="{00000000-0005-0000-0000-0000083D0000}"/>
    <cellStyle name="20% - Accent5 2 3 13" xfId="48602" xr:uid="{00000000-0005-0000-0000-0000093D0000}"/>
    <cellStyle name="20% - Accent5 2 3 14" xfId="1147" xr:uid="{00000000-0005-0000-0000-00000A3D0000}"/>
    <cellStyle name="20% - Accent5 2 3 15" xfId="52571" xr:uid="{00000000-0005-0000-0000-00000B3D0000}"/>
    <cellStyle name="20% - Accent5 2 3 16" xfId="52838" xr:uid="{00000000-0005-0000-0000-00000C3D0000}"/>
    <cellStyle name="20% - Accent5 2 3 2" xfId="1449" xr:uid="{00000000-0005-0000-0000-00000D3D0000}"/>
    <cellStyle name="20% - Accent5 2 3 2 10" xfId="45329" xr:uid="{00000000-0005-0000-0000-00000E3D0000}"/>
    <cellStyle name="20% - Accent5 2 3 2 11" xfId="48864" xr:uid="{00000000-0005-0000-0000-00000F3D0000}"/>
    <cellStyle name="20% - Accent5 2 3 2 2" xfId="2298" xr:uid="{00000000-0005-0000-0000-0000103D0000}"/>
    <cellStyle name="20% - Accent5 2 3 2 2 10" xfId="49667" xr:uid="{00000000-0005-0000-0000-0000113D0000}"/>
    <cellStyle name="20% - Accent5 2 3 2 2 2" xfId="3918" xr:uid="{00000000-0005-0000-0000-0000123D0000}"/>
    <cellStyle name="20% - Accent5 2 3 2 2 2 2" xfId="7572" xr:uid="{00000000-0005-0000-0000-0000133D0000}"/>
    <cellStyle name="20% - Accent5 2 3 2 2 2 2 2" xfId="32849" xr:uid="{00000000-0005-0000-0000-0000143D0000}"/>
    <cellStyle name="20% - Accent5 2 3 2 2 2 2 3" xfId="18482" xr:uid="{00000000-0005-0000-0000-0000153D0000}"/>
    <cellStyle name="20% - Accent5 2 3 2 2 2 3" xfId="11107" xr:uid="{00000000-0005-0000-0000-0000163D0000}"/>
    <cellStyle name="20% - Accent5 2 3 2 2 2 3 2" xfId="35997" xr:uid="{00000000-0005-0000-0000-0000173D0000}"/>
    <cellStyle name="20% - Accent5 2 3 2 2 2 3 3" xfId="21550" xr:uid="{00000000-0005-0000-0000-0000183D0000}"/>
    <cellStyle name="20% - Accent5 2 3 2 2 2 4" xfId="14647" xr:uid="{00000000-0005-0000-0000-0000193D0000}"/>
    <cellStyle name="20% - Accent5 2 3 2 2 2 5" xfId="44212" xr:uid="{00000000-0005-0000-0000-00001A3D0000}"/>
    <cellStyle name="20% - Accent5 2 3 2 2 2 6" xfId="47747" xr:uid="{00000000-0005-0000-0000-00001B3D0000}"/>
    <cellStyle name="20% - Accent5 2 3 2 2 2 7" xfId="51282" xr:uid="{00000000-0005-0000-0000-00001C3D0000}"/>
    <cellStyle name="20% - Accent5 2 3 2 2 3" xfId="5957" xr:uid="{00000000-0005-0000-0000-00001D3D0000}"/>
    <cellStyle name="20% - Accent5 2 3 2 2 3 2" xfId="26322" xr:uid="{00000000-0005-0000-0000-00001E3D0000}"/>
    <cellStyle name="20% - Accent5 2 3 2 2 3 2 2" xfId="40953" xr:uid="{00000000-0005-0000-0000-00001F3D0000}"/>
    <cellStyle name="20% - Accent5 2 3 2 2 3 3" xfId="34465" xr:uid="{00000000-0005-0000-0000-0000203D0000}"/>
    <cellStyle name="20% - Accent5 2 3 2 2 3 4" xfId="20098" xr:uid="{00000000-0005-0000-0000-0000213D0000}"/>
    <cellStyle name="20% - Accent5 2 3 2 2 4" xfId="9492" xr:uid="{00000000-0005-0000-0000-0000223D0000}"/>
    <cellStyle name="20% - Accent5 2 3 2 2 4 2" xfId="24971" xr:uid="{00000000-0005-0000-0000-0000233D0000}"/>
    <cellStyle name="20% - Accent5 2 3 2 2 4 2 2" xfId="39602" xr:uid="{00000000-0005-0000-0000-0000243D0000}"/>
    <cellStyle name="20% - Accent5 2 3 2 2 4 3" xfId="31233" xr:uid="{00000000-0005-0000-0000-0000253D0000}"/>
    <cellStyle name="20% - Accent5 2 3 2 2 4 4" xfId="16866" xr:uid="{00000000-0005-0000-0000-0000263D0000}"/>
    <cellStyle name="20% - Accent5 2 3 2 2 5" xfId="13032" xr:uid="{00000000-0005-0000-0000-0000273D0000}"/>
    <cellStyle name="20% - Accent5 2 3 2 2 5 2" xfId="29617" xr:uid="{00000000-0005-0000-0000-0000283D0000}"/>
    <cellStyle name="20% - Accent5 2 3 2 2 6" xfId="21549" xr:uid="{00000000-0005-0000-0000-0000293D0000}"/>
    <cellStyle name="20% - Accent5 2 3 2 2 6 2" xfId="35996" xr:uid="{00000000-0005-0000-0000-00002A3D0000}"/>
    <cellStyle name="20% - Accent5 2 3 2 2 7" xfId="27329" xr:uid="{00000000-0005-0000-0000-00002B3D0000}"/>
    <cellStyle name="20% - Accent5 2 3 2 2 8" xfId="42597" xr:uid="{00000000-0005-0000-0000-00002C3D0000}"/>
    <cellStyle name="20% - Accent5 2 3 2 2 9" xfId="46132" xr:uid="{00000000-0005-0000-0000-00002D3D0000}"/>
    <cellStyle name="20% - Accent5 2 3 2 3" xfId="3114" xr:uid="{00000000-0005-0000-0000-00002E3D0000}"/>
    <cellStyle name="20% - Accent5 2 3 2 3 2" xfId="6768" xr:uid="{00000000-0005-0000-0000-00002F3D0000}"/>
    <cellStyle name="20% - Accent5 2 3 2 3 2 2" xfId="32045" xr:uid="{00000000-0005-0000-0000-0000303D0000}"/>
    <cellStyle name="20% - Accent5 2 3 2 3 2 3" xfId="17678" xr:uid="{00000000-0005-0000-0000-0000313D0000}"/>
    <cellStyle name="20% - Accent5 2 3 2 3 3" xfId="10303" xr:uid="{00000000-0005-0000-0000-0000323D0000}"/>
    <cellStyle name="20% - Accent5 2 3 2 3 3 2" xfId="35998" xr:uid="{00000000-0005-0000-0000-0000333D0000}"/>
    <cellStyle name="20% - Accent5 2 3 2 3 3 3" xfId="21551" xr:uid="{00000000-0005-0000-0000-0000343D0000}"/>
    <cellStyle name="20% - Accent5 2 3 2 3 4" xfId="13843" xr:uid="{00000000-0005-0000-0000-0000353D0000}"/>
    <cellStyle name="20% - Accent5 2 3 2 3 5" xfId="43408" xr:uid="{00000000-0005-0000-0000-0000363D0000}"/>
    <cellStyle name="20% - Accent5 2 3 2 3 6" xfId="46943" xr:uid="{00000000-0005-0000-0000-0000373D0000}"/>
    <cellStyle name="20% - Accent5 2 3 2 3 7" xfId="50478" xr:uid="{00000000-0005-0000-0000-0000383D0000}"/>
    <cellStyle name="20% - Accent5 2 3 2 4" xfId="5154" xr:uid="{00000000-0005-0000-0000-0000393D0000}"/>
    <cellStyle name="20% - Accent5 2 3 2 4 2" xfId="25519" xr:uid="{00000000-0005-0000-0000-00003A3D0000}"/>
    <cellStyle name="20% - Accent5 2 3 2 4 2 2" xfId="40150" xr:uid="{00000000-0005-0000-0000-00003B3D0000}"/>
    <cellStyle name="20% - Accent5 2 3 2 4 3" xfId="33661" xr:uid="{00000000-0005-0000-0000-00003C3D0000}"/>
    <cellStyle name="20% - Accent5 2 3 2 4 4" xfId="19294" xr:uid="{00000000-0005-0000-0000-00003D3D0000}"/>
    <cellStyle name="20% - Accent5 2 3 2 5" xfId="8689" xr:uid="{00000000-0005-0000-0000-00003E3D0000}"/>
    <cellStyle name="20% - Accent5 2 3 2 5 2" xfId="24167" xr:uid="{00000000-0005-0000-0000-00003F3D0000}"/>
    <cellStyle name="20% - Accent5 2 3 2 5 2 2" xfId="38798" xr:uid="{00000000-0005-0000-0000-0000403D0000}"/>
    <cellStyle name="20% - Accent5 2 3 2 5 3" xfId="30429" xr:uid="{00000000-0005-0000-0000-0000413D0000}"/>
    <cellStyle name="20% - Accent5 2 3 2 5 4" xfId="16062" xr:uid="{00000000-0005-0000-0000-0000423D0000}"/>
    <cellStyle name="20% - Accent5 2 3 2 6" xfId="12228" xr:uid="{00000000-0005-0000-0000-0000433D0000}"/>
    <cellStyle name="20% - Accent5 2 3 2 6 2" xfId="28813" xr:uid="{00000000-0005-0000-0000-0000443D0000}"/>
    <cellStyle name="20% - Accent5 2 3 2 7" xfId="21548" xr:uid="{00000000-0005-0000-0000-0000453D0000}"/>
    <cellStyle name="20% - Accent5 2 3 2 7 2" xfId="35995" xr:uid="{00000000-0005-0000-0000-0000463D0000}"/>
    <cellStyle name="20% - Accent5 2 3 2 8" xfId="27328" xr:uid="{00000000-0005-0000-0000-0000473D0000}"/>
    <cellStyle name="20% - Accent5 2 3 2 9" xfId="41794" xr:uid="{00000000-0005-0000-0000-0000483D0000}"/>
    <cellStyle name="20% - Accent5 2 3 3" xfId="1712" xr:uid="{00000000-0005-0000-0000-0000493D0000}"/>
    <cellStyle name="20% - Accent5 2 3 3 10" xfId="45591" xr:uid="{00000000-0005-0000-0000-00004A3D0000}"/>
    <cellStyle name="20% - Accent5 2 3 3 11" xfId="49126" xr:uid="{00000000-0005-0000-0000-00004B3D0000}"/>
    <cellStyle name="20% - Accent5 2 3 3 2" xfId="2560" xr:uid="{00000000-0005-0000-0000-00004C3D0000}"/>
    <cellStyle name="20% - Accent5 2 3 3 2 10" xfId="49928" xr:uid="{00000000-0005-0000-0000-00004D3D0000}"/>
    <cellStyle name="20% - Accent5 2 3 3 2 2" xfId="4180" xr:uid="{00000000-0005-0000-0000-00004E3D0000}"/>
    <cellStyle name="20% - Accent5 2 3 3 2 2 2" xfId="7834" xr:uid="{00000000-0005-0000-0000-00004F3D0000}"/>
    <cellStyle name="20% - Accent5 2 3 3 2 2 2 2" xfId="33111" xr:uid="{00000000-0005-0000-0000-0000503D0000}"/>
    <cellStyle name="20% - Accent5 2 3 3 2 2 2 3" xfId="18744" xr:uid="{00000000-0005-0000-0000-0000513D0000}"/>
    <cellStyle name="20% - Accent5 2 3 3 2 2 3" xfId="11369" xr:uid="{00000000-0005-0000-0000-0000523D0000}"/>
    <cellStyle name="20% - Accent5 2 3 3 2 2 3 2" xfId="36001" xr:uid="{00000000-0005-0000-0000-0000533D0000}"/>
    <cellStyle name="20% - Accent5 2 3 3 2 2 3 3" xfId="21554" xr:uid="{00000000-0005-0000-0000-0000543D0000}"/>
    <cellStyle name="20% - Accent5 2 3 3 2 2 4" xfId="14909" xr:uid="{00000000-0005-0000-0000-0000553D0000}"/>
    <cellStyle name="20% - Accent5 2 3 3 2 2 5" xfId="44474" xr:uid="{00000000-0005-0000-0000-0000563D0000}"/>
    <cellStyle name="20% - Accent5 2 3 3 2 2 6" xfId="48009" xr:uid="{00000000-0005-0000-0000-0000573D0000}"/>
    <cellStyle name="20% - Accent5 2 3 3 2 2 7" xfId="51544" xr:uid="{00000000-0005-0000-0000-0000583D0000}"/>
    <cellStyle name="20% - Accent5 2 3 3 2 3" xfId="6218" xr:uid="{00000000-0005-0000-0000-0000593D0000}"/>
    <cellStyle name="20% - Accent5 2 3 3 2 3 2" xfId="26583" xr:uid="{00000000-0005-0000-0000-00005A3D0000}"/>
    <cellStyle name="20% - Accent5 2 3 3 2 3 2 2" xfId="41214" xr:uid="{00000000-0005-0000-0000-00005B3D0000}"/>
    <cellStyle name="20% - Accent5 2 3 3 2 3 3" xfId="34727" xr:uid="{00000000-0005-0000-0000-00005C3D0000}"/>
    <cellStyle name="20% - Accent5 2 3 3 2 3 4" xfId="20360" xr:uid="{00000000-0005-0000-0000-00005D3D0000}"/>
    <cellStyle name="20% - Accent5 2 3 3 2 4" xfId="9753" xr:uid="{00000000-0005-0000-0000-00005E3D0000}"/>
    <cellStyle name="20% - Accent5 2 3 3 2 4 2" xfId="25232" xr:uid="{00000000-0005-0000-0000-00005F3D0000}"/>
    <cellStyle name="20% - Accent5 2 3 3 2 4 2 2" xfId="39863" xr:uid="{00000000-0005-0000-0000-0000603D0000}"/>
    <cellStyle name="20% - Accent5 2 3 3 2 4 3" xfId="31495" xr:uid="{00000000-0005-0000-0000-0000613D0000}"/>
    <cellStyle name="20% - Accent5 2 3 3 2 4 4" xfId="17128" xr:uid="{00000000-0005-0000-0000-0000623D0000}"/>
    <cellStyle name="20% - Accent5 2 3 3 2 5" xfId="13293" xr:uid="{00000000-0005-0000-0000-0000633D0000}"/>
    <cellStyle name="20% - Accent5 2 3 3 2 5 2" xfId="29879" xr:uid="{00000000-0005-0000-0000-0000643D0000}"/>
    <cellStyle name="20% - Accent5 2 3 3 2 6" xfId="21553" xr:uid="{00000000-0005-0000-0000-0000653D0000}"/>
    <cellStyle name="20% - Accent5 2 3 3 2 6 2" xfId="36000" xr:uid="{00000000-0005-0000-0000-0000663D0000}"/>
    <cellStyle name="20% - Accent5 2 3 3 2 7" xfId="27331" xr:uid="{00000000-0005-0000-0000-0000673D0000}"/>
    <cellStyle name="20% - Accent5 2 3 3 2 8" xfId="42858" xr:uid="{00000000-0005-0000-0000-0000683D0000}"/>
    <cellStyle name="20% - Accent5 2 3 3 2 9" xfId="46393" xr:uid="{00000000-0005-0000-0000-0000693D0000}"/>
    <cellStyle name="20% - Accent5 2 3 3 3" xfId="3376" xr:uid="{00000000-0005-0000-0000-00006A3D0000}"/>
    <cellStyle name="20% - Accent5 2 3 3 3 2" xfId="7030" xr:uid="{00000000-0005-0000-0000-00006B3D0000}"/>
    <cellStyle name="20% - Accent5 2 3 3 3 2 2" xfId="32307" xr:uid="{00000000-0005-0000-0000-00006C3D0000}"/>
    <cellStyle name="20% - Accent5 2 3 3 3 2 3" xfId="17940" xr:uid="{00000000-0005-0000-0000-00006D3D0000}"/>
    <cellStyle name="20% - Accent5 2 3 3 3 3" xfId="10565" xr:uid="{00000000-0005-0000-0000-00006E3D0000}"/>
    <cellStyle name="20% - Accent5 2 3 3 3 3 2" xfId="36002" xr:uid="{00000000-0005-0000-0000-00006F3D0000}"/>
    <cellStyle name="20% - Accent5 2 3 3 3 3 3" xfId="21555" xr:uid="{00000000-0005-0000-0000-0000703D0000}"/>
    <cellStyle name="20% - Accent5 2 3 3 3 4" xfId="14105" xr:uid="{00000000-0005-0000-0000-0000713D0000}"/>
    <cellStyle name="20% - Accent5 2 3 3 3 5" xfId="43670" xr:uid="{00000000-0005-0000-0000-0000723D0000}"/>
    <cellStyle name="20% - Accent5 2 3 3 3 6" xfId="47205" xr:uid="{00000000-0005-0000-0000-0000733D0000}"/>
    <cellStyle name="20% - Accent5 2 3 3 3 7" xfId="50740" xr:uid="{00000000-0005-0000-0000-0000743D0000}"/>
    <cellStyle name="20% - Accent5 2 3 3 4" xfId="5416" xr:uid="{00000000-0005-0000-0000-0000753D0000}"/>
    <cellStyle name="20% - Accent5 2 3 3 4 2" xfId="25781" xr:uid="{00000000-0005-0000-0000-0000763D0000}"/>
    <cellStyle name="20% - Accent5 2 3 3 4 2 2" xfId="40412" xr:uid="{00000000-0005-0000-0000-0000773D0000}"/>
    <cellStyle name="20% - Accent5 2 3 3 4 3" xfId="33923" xr:uid="{00000000-0005-0000-0000-0000783D0000}"/>
    <cellStyle name="20% - Accent5 2 3 3 4 4" xfId="19556" xr:uid="{00000000-0005-0000-0000-0000793D0000}"/>
    <cellStyle name="20% - Accent5 2 3 3 5" xfId="8951" xr:uid="{00000000-0005-0000-0000-00007A3D0000}"/>
    <cellStyle name="20% - Accent5 2 3 3 5 2" xfId="24429" xr:uid="{00000000-0005-0000-0000-00007B3D0000}"/>
    <cellStyle name="20% - Accent5 2 3 3 5 2 2" xfId="39060" xr:uid="{00000000-0005-0000-0000-00007C3D0000}"/>
    <cellStyle name="20% - Accent5 2 3 3 5 3" xfId="30691" xr:uid="{00000000-0005-0000-0000-00007D3D0000}"/>
    <cellStyle name="20% - Accent5 2 3 3 5 4" xfId="16324" xr:uid="{00000000-0005-0000-0000-00007E3D0000}"/>
    <cellStyle name="20% - Accent5 2 3 3 6" xfId="12490" xr:uid="{00000000-0005-0000-0000-00007F3D0000}"/>
    <cellStyle name="20% - Accent5 2 3 3 6 2" xfId="29075" xr:uid="{00000000-0005-0000-0000-0000803D0000}"/>
    <cellStyle name="20% - Accent5 2 3 3 7" xfId="21552" xr:uid="{00000000-0005-0000-0000-0000813D0000}"/>
    <cellStyle name="20% - Accent5 2 3 3 7 2" xfId="35999" xr:uid="{00000000-0005-0000-0000-0000823D0000}"/>
    <cellStyle name="20% - Accent5 2 3 3 8" xfId="27330" xr:uid="{00000000-0005-0000-0000-0000833D0000}"/>
    <cellStyle name="20% - Accent5 2 3 3 9" xfId="42056" xr:uid="{00000000-0005-0000-0000-0000843D0000}"/>
    <cellStyle name="20% - Accent5 2 3 4" xfId="2036" xr:uid="{00000000-0005-0000-0000-0000853D0000}"/>
    <cellStyle name="20% - Accent5 2 3 4 10" xfId="49405" xr:uid="{00000000-0005-0000-0000-0000863D0000}"/>
    <cellStyle name="20% - Accent5 2 3 4 2" xfId="3656" xr:uid="{00000000-0005-0000-0000-0000873D0000}"/>
    <cellStyle name="20% - Accent5 2 3 4 2 2" xfId="7310" xr:uid="{00000000-0005-0000-0000-0000883D0000}"/>
    <cellStyle name="20% - Accent5 2 3 4 2 2 2" xfId="32587" xr:uid="{00000000-0005-0000-0000-0000893D0000}"/>
    <cellStyle name="20% - Accent5 2 3 4 2 2 3" xfId="18220" xr:uid="{00000000-0005-0000-0000-00008A3D0000}"/>
    <cellStyle name="20% - Accent5 2 3 4 2 3" xfId="10845" xr:uid="{00000000-0005-0000-0000-00008B3D0000}"/>
    <cellStyle name="20% - Accent5 2 3 4 2 3 2" xfId="36004" xr:uid="{00000000-0005-0000-0000-00008C3D0000}"/>
    <cellStyle name="20% - Accent5 2 3 4 2 3 3" xfId="21557" xr:uid="{00000000-0005-0000-0000-00008D3D0000}"/>
    <cellStyle name="20% - Accent5 2 3 4 2 4" xfId="14385" xr:uid="{00000000-0005-0000-0000-00008E3D0000}"/>
    <cellStyle name="20% - Accent5 2 3 4 2 5" xfId="43950" xr:uid="{00000000-0005-0000-0000-00008F3D0000}"/>
    <cellStyle name="20% - Accent5 2 3 4 2 6" xfId="47485" xr:uid="{00000000-0005-0000-0000-0000903D0000}"/>
    <cellStyle name="20% - Accent5 2 3 4 2 7" xfId="51020" xr:uid="{00000000-0005-0000-0000-0000913D0000}"/>
    <cellStyle name="20% - Accent5 2 3 4 3" xfId="5695" xr:uid="{00000000-0005-0000-0000-0000923D0000}"/>
    <cellStyle name="20% - Accent5 2 3 4 3 2" xfId="26060" xr:uid="{00000000-0005-0000-0000-0000933D0000}"/>
    <cellStyle name="20% - Accent5 2 3 4 3 2 2" xfId="40691" xr:uid="{00000000-0005-0000-0000-0000943D0000}"/>
    <cellStyle name="20% - Accent5 2 3 4 3 3" xfId="34203" xr:uid="{00000000-0005-0000-0000-0000953D0000}"/>
    <cellStyle name="20% - Accent5 2 3 4 3 4" xfId="19836" xr:uid="{00000000-0005-0000-0000-0000963D0000}"/>
    <cellStyle name="20% - Accent5 2 3 4 4" xfId="9230" xr:uid="{00000000-0005-0000-0000-0000973D0000}"/>
    <cellStyle name="20% - Accent5 2 3 4 4 2" xfId="24709" xr:uid="{00000000-0005-0000-0000-0000983D0000}"/>
    <cellStyle name="20% - Accent5 2 3 4 4 2 2" xfId="39340" xr:uid="{00000000-0005-0000-0000-0000993D0000}"/>
    <cellStyle name="20% - Accent5 2 3 4 4 3" xfId="30971" xr:uid="{00000000-0005-0000-0000-00009A3D0000}"/>
    <cellStyle name="20% - Accent5 2 3 4 4 4" xfId="16604" xr:uid="{00000000-0005-0000-0000-00009B3D0000}"/>
    <cellStyle name="20% - Accent5 2 3 4 5" xfId="12770" xr:uid="{00000000-0005-0000-0000-00009C3D0000}"/>
    <cellStyle name="20% - Accent5 2 3 4 5 2" xfId="29355" xr:uid="{00000000-0005-0000-0000-00009D3D0000}"/>
    <cellStyle name="20% - Accent5 2 3 4 6" xfId="21556" xr:uid="{00000000-0005-0000-0000-00009E3D0000}"/>
    <cellStyle name="20% - Accent5 2 3 4 6 2" xfId="36003" xr:uid="{00000000-0005-0000-0000-00009F3D0000}"/>
    <cellStyle name="20% - Accent5 2 3 4 7" xfId="27332" xr:uid="{00000000-0005-0000-0000-0000A03D0000}"/>
    <cellStyle name="20% - Accent5 2 3 4 8" xfId="42335" xr:uid="{00000000-0005-0000-0000-0000A13D0000}"/>
    <cellStyle name="20% - Accent5 2 3 4 9" xfId="45870" xr:uid="{00000000-0005-0000-0000-0000A23D0000}"/>
    <cellStyle name="20% - Accent5 2 3 5" xfId="2851" xr:uid="{00000000-0005-0000-0000-0000A33D0000}"/>
    <cellStyle name="20% - Accent5 2 3 5 2" xfId="6505" xr:uid="{00000000-0005-0000-0000-0000A43D0000}"/>
    <cellStyle name="20% - Accent5 2 3 5 2 2" xfId="31782" xr:uid="{00000000-0005-0000-0000-0000A53D0000}"/>
    <cellStyle name="20% - Accent5 2 3 5 2 3" xfId="17415" xr:uid="{00000000-0005-0000-0000-0000A63D0000}"/>
    <cellStyle name="20% - Accent5 2 3 5 3" xfId="10040" xr:uid="{00000000-0005-0000-0000-0000A73D0000}"/>
    <cellStyle name="20% - Accent5 2 3 5 3 2" xfId="36005" xr:uid="{00000000-0005-0000-0000-0000A83D0000}"/>
    <cellStyle name="20% - Accent5 2 3 5 3 3" xfId="21558" xr:uid="{00000000-0005-0000-0000-0000A93D0000}"/>
    <cellStyle name="20% - Accent5 2 3 5 4" xfId="13580" xr:uid="{00000000-0005-0000-0000-0000AA3D0000}"/>
    <cellStyle name="20% - Accent5 2 3 5 5" xfId="43145" xr:uid="{00000000-0005-0000-0000-0000AB3D0000}"/>
    <cellStyle name="20% - Accent5 2 3 5 6" xfId="46680" xr:uid="{00000000-0005-0000-0000-0000AC3D0000}"/>
    <cellStyle name="20% - Accent5 2 3 5 7" xfId="50215" xr:uid="{00000000-0005-0000-0000-0000AD3D0000}"/>
    <cellStyle name="20% - Accent5 2 3 6" xfId="4474" xr:uid="{00000000-0005-0000-0000-0000AE3D0000}"/>
    <cellStyle name="20% - Accent5 2 3 6 2" xfId="8126" xr:uid="{00000000-0005-0000-0000-0000AF3D0000}"/>
    <cellStyle name="20% - Accent5 2 3 6 2 2" xfId="33398" xr:uid="{00000000-0005-0000-0000-0000B03D0000}"/>
    <cellStyle name="20% - Accent5 2 3 6 2 3" xfId="19031" xr:uid="{00000000-0005-0000-0000-0000B13D0000}"/>
    <cellStyle name="20% - Accent5 2 3 6 3" xfId="11661" xr:uid="{00000000-0005-0000-0000-0000B23D0000}"/>
    <cellStyle name="20% - Accent5 2 3 6 3 2" xfId="36006" xr:uid="{00000000-0005-0000-0000-0000B33D0000}"/>
    <cellStyle name="20% - Accent5 2 3 6 3 3" xfId="21559" xr:uid="{00000000-0005-0000-0000-0000B43D0000}"/>
    <cellStyle name="20% - Accent5 2 3 6 4" xfId="15201" xr:uid="{00000000-0005-0000-0000-0000B53D0000}"/>
    <cellStyle name="20% - Accent5 2 3 6 5" xfId="44766" xr:uid="{00000000-0005-0000-0000-0000B63D0000}"/>
    <cellStyle name="20% - Accent5 2 3 6 6" xfId="48301" xr:uid="{00000000-0005-0000-0000-0000B73D0000}"/>
    <cellStyle name="20% - Accent5 2 3 6 7" xfId="51836" xr:uid="{00000000-0005-0000-0000-0000B83D0000}"/>
    <cellStyle name="20% - Accent5 2 3 7" xfId="4892" xr:uid="{00000000-0005-0000-0000-0000B93D0000}"/>
    <cellStyle name="20% - Accent5 2 3 7 2" xfId="23904" xr:uid="{00000000-0005-0000-0000-0000BA3D0000}"/>
    <cellStyle name="20% - Accent5 2 3 7 2 2" xfId="38535" xr:uid="{00000000-0005-0000-0000-0000BB3D0000}"/>
    <cellStyle name="20% - Accent5 2 3 7 3" xfId="30166" xr:uid="{00000000-0005-0000-0000-0000BC3D0000}"/>
    <cellStyle name="20% - Accent5 2 3 7 4" xfId="15799" xr:uid="{00000000-0005-0000-0000-0000BD3D0000}"/>
    <cellStyle name="20% - Accent5 2 3 8" xfId="8427" xr:uid="{00000000-0005-0000-0000-0000BE3D0000}"/>
    <cellStyle name="20% - Accent5 2 3 8 2" xfId="28550" xr:uid="{00000000-0005-0000-0000-0000BF3D0000}"/>
    <cellStyle name="20% - Accent5 2 3 8 3" xfId="15531" xr:uid="{00000000-0005-0000-0000-0000C03D0000}"/>
    <cellStyle name="20% - Accent5 2 3 9" xfId="11966" xr:uid="{00000000-0005-0000-0000-0000C13D0000}"/>
    <cellStyle name="20% - Accent5 2 3 9 2" xfId="35994" xr:uid="{00000000-0005-0000-0000-0000C23D0000}"/>
    <cellStyle name="20% - Accent5 2 4" xfId="810" xr:uid="{00000000-0005-0000-0000-0000C33D0000}"/>
    <cellStyle name="20% - Accent5 2 4 10" xfId="27333" xr:uid="{00000000-0005-0000-0000-0000C43D0000}"/>
    <cellStyle name="20% - Accent5 2 4 11" xfId="41485" xr:uid="{00000000-0005-0000-0000-0000C53D0000}"/>
    <cellStyle name="20% - Accent5 2 4 12" xfId="45020" xr:uid="{00000000-0005-0000-0000-0000C63D0000}"/>
    <cellStyle name="20% - Accent5 2 4 13" xfId="48555" xr:uid="{00000000-0005-0000-0000-0000C73D0000}"/>
    <cellStyle name="20% - Accent5 2 4 14" xfId="1059" xr:uid="{00000000-0005-0000-0000-0000C83D0000}"/>
    <cellStyle name="20% - Accent5 2 4 15" xfId="52641" xr:uid="{00000000-0005-0000-0000-0000C93D0000}"/>
    <cellStyle name="20% - Accent5 2 4 16" xfId="52908" xr:uid="{00000000-0005-0000-0000-0000CA3D0000}"/>
    <cellStyle name="20% - Accent5 2 4 2" xfId="1402" xr:uid="{00000000-0005-0000-0000-0000CB3D0000}"/>
    <cellStyle name="20% - Accent5 2 4 2 10" xfId="45282" xr:uid="{00000000-0005-0000-0000-0000CC3D0000}"/>
    <cellStyle name="20% - Accent5 2 4 2 11" xfId="48817" xr:uid="{00000000-0005-0000-0000-0000CD3D0000}"/>
    <cellStyle name="20% - Accent5 2 4 2 2" xfId="2251" xr:uid="{00000000-0005-0000-0000-0000CE3D0000}"/>
    <cellStyle name="20% - Accent5 2 4 2 2 10" xfId="49620" xr:uid="{00000000-0005-0000-0000-0000CF3D0000}"/>
    <cellStyle name="20% - Accent5 2 4 2 2 2" xfId="3871" xr:uid="{00000000-0005-0000-0000-0000D03D0000}"/>
    <cellStyle name="20% - Accent5 2 4 2 2 2 2" xfId="7525" xr:uid="{00000000-0005-0000-0000-0000D13D0000}"/>
    <cellStyle name="20% - Accent5 2 4 2 2 2 2 2" xfId="32802" xr:uid="{00000000-0005-0000-0000-0000D23D0000}"/>
    <cellStyle name="20% - Accent5 2 4 2 2 2 2 3" xfId="18435" xr:uid="{00000000-0005-0000-0000-0000D33D0000}"/>
    <cellStyle name="20% - Accent5 2 4 2 2 2 3" xfId="11060" xr:uid="{00000000-0005-0000-0000-0000D43D0000}"/>
    <cellStyle name="20% - Accent5 2 4 2 2 2 3 2" xfId="36010" xr:uid="{00000000-0005-0000-0000-0000D53D0000}"/>
    <cellStyle name="20% - Accent5 2 4 2 2 2 3 3" xfId="21562" xr:uid="{00000000-0005-0000-0000-0000D63D0000}"/>
    <cellStyle name="20% - Accent5 2 4 2 2 2 4" xfId="14600" xr:uid="{00000000-0005-0000-0000-0000D73D0000}"/>
    <cellStyle name="20% - Accent5 2 4 2 2 2 5" xfId="44165" xr:uid="{00000000-0005-0000-0000-0000D83D0000}"/>
    <cellStyle name="20% - Accent5 2 4 2 2 2 6" xfId="47700" xr:uid="{00000000-0005-0000-0000-0000D93D0000}"/>
    <cellStyle name="20% - Accent5 2 4 2 2 2 7" xfId="51235" xr:uid="{00000000-0005-0000-0000-0000DA3D0000}"/>
    <cellStyle name="20% - Accent5 2 4 2 2 3" xfId="5910" xr:uid="{00000000-0005-0000-0000-0000DB3D0000}"/>
    <cellStyle name="20% - Accent5 2 4 2 2 3 2" xfId="26275" xr:uid="{00000000-0005-0000-0000-0000DC3D0000}"/>
    <cellStyle name="20% - Accent5 2 4 2 2 3 2 2" xfId="40906" xr:uid="{00000000-0005-0000-0000-0000DD3D0000}"/>
    <cellStyle name="20% - Accent5 2 4 2 2 3 3" xfId="34418" xr:uid="{00000000-0005-0000-0000-0000DE3D0000}"/>
    <cellStyle name="20% - Accent5 2 4 2 2 3 4" xfId="20051" xr:uid="{00000000-0005-0000-0000-0000DF3D0000}"/>
    <cellStyle name="20% - Accent5 2 4 2 2 4" xfId="9445" xr:uid="{00000000-0005-0000-0000-0000E03D0000}"/>
    <cellStyle name="20% - Accent5 2 4 2 2 4 2" xfId="24924" xr:uid="{00000000-0005-0000-0000-0000E13D0000}"/>
    <cellStyle name="20% - Accent5 2 4 2 2 4 2 2" xfId="39555" xr:uid="{00000000-0005-0000-0000-0000E23D0000}"/>
    <cellStyle name="20% - Accent5 2 4 2 2 4 3" xfId="31186" xr:uid="{00000000-0005-0000-0000-0000E33D0000}"/>
    <cellStyle name="20% - Accent5 2 4 2 2 4 4" xfId="16819" xr:uid="{00000000-0005-0000-0000-0000E43D0000}"/>
    <cellStyle name="20% - Accent5 2 4 2 2 5" xfId="12985" xr:uid="{00000000-0005-0000-0000-0000E53D0000}"/>
    <cellStyle name="20% - Accent5 2 4 2 2 5 2" xfId="29570" xr:uid="{00000000-0005-0000-0000-0000E63D0000}"/>
    <cellStyle name="20% - Accent5 2 4 2 2 6" xfId="21561" xr:uid="{00000000-0005-0000-0000-0000E73D0000}"/>
    <cellStyle name="20% - Accent5 2 4 2 2 6 2" xfId="36009" xr:uid="{00000000-0005-0000-0000-0000E83D0000}"/>
    <cellStyle name="20% - Accent5 2 4 2 2 7" xfId="27335" xr:uid="{00000000-0005-0000-0000-0000E93D0000}"/>
    <cellStyle name="20% - Accent5 2 4 2 2 8" xfId="42550" xr:uid="{00000000-0005-0000-0000-0000EA3D0000}"/>
    <cellStyle name="20% - Accent5 2 4 2 2 9" xfId="46085" xr:uid="{00000000-0005-0000-0000-0000EB3D0000}"/>
    <cellStyle name="20% - Accent5 2 4 2 3" xfId="3067" xr:uid="{00000000-0005-0000-0000-0000EC3D0000}"/>
    <cellStyle name="20% - Accent5 2 4 2 3 2" xfId="6721" xr:uid="{00000000-0005-0000-0000-0000ED3D0000}"/>
    <cellStyle name="20% - Accent5 2 4 2 3 2 2" xfId="31998" xr:uid="{00000000-0005-0000-0000-0000EE3D0000}"/>
    <cellStyle name="20% - Accent5 2 4 2 3 2 3" xfId="17631" xr:uid="{00000000-0005-0000-0000-0000EF3D0000}"/>
    <cellStyle name="20% - Accent5 2 4 2 3 3" xfId="10256" xr:uid="{00000000-0005-0000-0000-0000F03D0000}"/>
    <cellStyle name="20% - Accent5 2 4 2 3 3 2" xfId="36011" xr:uid="{00000000-0005-0000-0000-0000F13D0000}"/>
    <cellStyle name="20% - Accent5 2 4 2 3 3 3" xfId="21563" xr:uid="{00000000-0005-0000-0000-0000F23D0000}"/>
    <cellStyle name="20% - Accent5 2 4 2 3 4" xfId="13796" xr:uid="{00000000-0005-0000-0000-0000F33D0000}"/>
    <cellStyle name="20% - Accent5 2 4 2 3 5" xfId="43361" xr:uid="{00000000-0005-0000-0000-0000F43D0000}"/>
    <cellStyle name="20% - Accent5 2 4 2 3 6" xfId="46896" xr:uid="{00000000-0005-0000-0000-0000F53D0000}"/>
    <cellStyle name="20% - Accent5 2 4 2 3 7" xfId="50431" xr:uid="{00000000-0005-0000-0000-0000F63D0000}"/>
    <cellStyle name="20% - Accent5 2 4 2 4" xfId="5107" xr:uid="{00000000-0005-0000-0000-0000F73D0000}"/>
    <cellStyle name="20% - Accent5 2 4 2 4 2" xfId="25473" xr:uid="{00000000-0005-0000-0000-0000F83D0000}"/>
    <cellStyle name="20% - Accent5 2 4 2 4 2 2" xfId="40104" xr:uid="{00000000-0005-0000-0000-0000F93D0000}"/>
    <cellStyle name="20% - Accent5 2 4 2 4 3" xfId="33614" xr:uid="{00000000-0005-0000-0000-0000FA3D0000}"/>
    <cellStyle name="20% - Accent5 2 4 2 4 4" xfId="19247" xr:uid="{00000000-0005-0000-0000-0000FB3D0000}"/>
    <cellStyle name="20% - Accent5 2 4 2 5" xfId="8642" xr:uid="{00000000-0005-0000-0000-0000FC3D0000}"/>
    <cellStyle name="20% - Accent5 2 4 2 5 2" xfId="24120" xr:uid="{00000000-0005-0000-0000-0000FD3D0000}"/>
    <cellStyle name="20% - Accent5 2 4 2 5 2 2" xfId="38751" xr:uid="{00000000-0005-0000-0000-0000FE3D0000}"/>
    <cellStyle name="20% - Accent5 2 4 2 5 3" xfId="30382" xr:uid="{00000000-0005-0000-0000-0000FF3D0000}"/>
    <cellStyle name="20% - Accent5 2 4 2 5 4" xfId="16015" xr:uid="{00000000-0005-0000-0000-0000003E0000}"/>
    <cellStyle name="20% - Accent5 2 4 2 6" xfId="12181" xr:uid="{00000000-0005-0000-0000-0000013E0000}"/>
    <cellStyle name="20% - Accent5 2 4 2 6 2" xfId="28766" xr:uid="{00000000-0005-0000-0000-0000023E0000}"/>
    <cellStyle name="20% - Accent5 2 4 2 7" xfId="21560" xr:uid="{00000000-0005-0000-0000-0000033E0000}"/>
    <cellStyle name="20% - Accent5 2 4 2 7 2" xfId="36008" xr:uid="{00000000-0005-0000-0000-0000043E0000}"/>
    <cellStyle name="20% - Accent5 2 4 2 8" xfId="27334" xr:uid="{00000000-0005-0000-0000-0000053E0000}"/>
    <cellStyle name="20% - Accent5 2 4 2 9" xfId="41747" xr:uid="{00000000-0005-0000-0000-0000063E0000}"/>
    <cellStyle name="20% - Accent5 2 4 3" xfId="1749" xr:uid="{00000000-0005-0000-0000-0000073E0000}"/>
    <cellStyle name="20% - Accent5 2 4 3 10" xfId="45628" xr:uid="{00000000-0005-0000-0000-0000083E0000}"/>
    <cellStyle name="20% - Accent5 2 4 3 11" xfId="49163" xr:uid="{00000000-0005-0000-0000-0000093E0000}"/>
    <cellStyle name="20% - Accent5 2 4 3 2" xfId="2597" xr:uid="{00000000-0005-0000-0000-00000A3E0000}"/>
    <cellStyle name="20% - Accent5 2 4 3 2 10" xfId="49965" xr:uid="{00000000-0005-0000-0000-00000B3E0000}"/>
    <cellStyle name="20% - Accent5 2 4 3 2 2" xfId="4217" xr:uid="{00000000-0005-0000-0000-00000C3E0000}"/>
    <cellStyle name="20% - Accent5 2 4 3 2 2 2" xfId="7871" xr:uid="{00000000-0005-0000-0000-00000D3E0000}"/>
    <cellStyle name="20% - Accent5 2 4 3 2 2 2 2" xfId="33148" xr:uid="{00000000-0005-0000-0000-00000E3E0000}"/>
    <cellStyle name="20% - Accent5 2 4 3 2 2 2 3" xfId="18781" xr:uid="{00000000-0005-0000-0000-00000F3E0000}"/>
    <cellStyle name="20% - Accent5 2 4 3 2 2 3" xfId="11406" xr:uid="{00000000-0005-0000-0000-0000103E0000}"/>
    <cellStyle name="20% - Accent5 2 4 3 2 2 3 2" xfId="36014" xr:uid="{00000000-0005-0000-0000-0000113E0000}"/>
    <cellStyle name="20% - Accent5 2 4 3 2 2 3 3" xfId="21566" xr:uid="{00000000-0005-0000-0000-0000123E0000}"/>
    <cellStyle name="20% - Accent5 2 4 3 2 2 4" xfId="14946" xr:uid="{00000000-0005-0000-0000-0000133E0000}"/>
    <cellStyle name="20% - Accent5 2 4 3 2 2 5" xfId="44511" xr:uid="{00000000-0005-0000-0000-0000143E0000}"/>
    <cellStyle name="20% - Accent5 2 4 3 2 2 6" xfId="48046" xr:uid="{00000000-0005-0000-0000-0000153E0000}"/>
    <cellStyle name="20% - Accent5 2 4 3 2 2 7" xfId="51581" xr:uid="{00000000-0005-0000-0000-0000163E0000}"/>
    <cellStyle name="20% - Accent5 2 4 3 2 3" xfId="6255" xr:uid="{00000000-0005-0000-0000-0000173E0000}"/>
    <cellStyle name="20% - Accent5 2 4 3 2 3 2" xfId="26620" xr:uid="{00000000-0005-0000-0000-0000183E0000}"/>
    <cellStyle name="20% - Accent5 2 4 3 2 3 2 2" xfId="41251" xr:uid="{00000000-0005-0000-0000-0000193E0000}"/>
    <cellStyle name="20% - Accent5 2 4 3 2 3 3" xfId="34764" xr:uid="{00000000-0005-0000-0000-00001A3E0000}"/>
    <cellStyle name="20% - Accent5 2 4 3 2 3 4" xfId="20397" xr:uid="{00000000-0005-0000-0000-00001B3E0000}"/>
    <cellStyle name="20% - Accent5 2 4 3 2 4" xfId="9790" xr:uid="{00000000-0005-0000-0000-00001C3E0000}"/>
    <cellStyle name="20% - Accent5 2 4 3 2 4 2" xfId="25269" xr:uid="{00000000-0005-0000-0000-00001D3E0000}"/>
    <cellStyle name="20% - Accent5 2 4 3 2 4 2 2" xfId="39900" xr:uid="{00000000-0005-0000-0000-00001E3E0000}"/>
    <cellStyle name="20% - Accent5 2 4 3 2 4 3" xfId="31532" xr:uid="{00000000-0005-0000-0000-00001F3E0000}"/>
    <cellStyle name="20% - Accent5 2 4 3 2 4 4" xfId="17165" xr:uid="{00000000-0005-0000-0000-0000203E0000}"/>
    <cellStyle name="20% - Accent5 2 4 3 2 5" xfId="13330" xr:uid="{00000000-0005-0000-0000-0000213E0000}"/>
    <cellStyle name="20% - Accent5 2 4 3 2 5 2" xfId="29916" xr:uid="{00000000-0005-0000-0000-0000223E0000}"/>
    <cellStyle name="20% - Accent5 2 4 3 2 6" xfId="21565" xr:uid="{00000000-0005-0000-0000-0000233E0000}"/>
    <cellStyle name="20% - Accent5 2 4 3 2 6 2" xfId="36013" xr:uid="{00000000-0005-0000-0000-0000243E0000}"/>
    <cellStyle name="20% - Accent5 2 4 3 2 7" xfId="27337" xr:uid="{00000000-0005-0000-0000-0000253E0000}"/>
    <cellStyle name="20% - Accent5 2 4 3 2 8" xfId="42895" xr:uid="{00000000-0005-0000-0000-0000263E0000}"/>
    <cellStyle name="20% - Accent5 2 4 3 2 9" xfId="46430" xr:uid="{00000000-0005-0000-0000-0000273E0000}"/>
    <cellStyle name="20% - Accent5 2 4 3 3" xfId="3413" xr:uid="{00000000-0005-0000-0000-0000283E0000}"/>
    <cellStyle name="20% - Accent5 2 4 3 3 2" xfId="7067" xr:uid="{00000000-0005-0000-0000-0000293E0000}"/>
    <cellStyle name="20% - Accent5 2 4 3 3 2 2" xfId="32344" xr:uid="{00000000-0005-0000-0000-00002A3E0000}"/>
    <cellStyle name="20% - Accent5 2 4 3 3 2 3" xfId="17977" xr:uid="{00000000-0005-0000-0000-00002B3E0000}"/>
    <cellStyle name="20% - Accent5 2 4 3 3 3" xfId="10602" xr:uid="{00000000-0005-0000-0000-00002C3E0000}"/>
    <cellStyle name="20% - Accent5 2 4 3 3 3 2" xfId="36015" xr:uid="{00000000-0005-0000-0000-00002D3E0000}"/>
    <cellStyle name="20% - Accent5 2 4 3 3 3 3" xfId="21567" xr:uid="{00000000-0005-0000-0000-00002E3E0000}"/>
    <cellStyle name="20% - Accent5 2 4 3 3 4" xfId="14142" xr:uid="{00000000-0005-0000-0000-00002F3E0000}"/>
    <cellStyle name="20% - Accent5 2 4 3 3 5" xfId="43707" xr:uid="{00000000-0005-0000-0000-0000303E0000}"/>
    <cellStyle name="20% - Accent5 2 4 3 3 6" xfId="47242" xr:uid="{00000000-0005-0000-0000-0000313E0000}"/>
    <cellStyle name="20% - Accent5 2 4 3 3 7" xfId="50777" xr:uid="{00000000-0005-0000-0000-0000323E0000}"/>
    <cellStyle name="20% - Accent5 2 4 3 4" xfId="5453" xr:uid="{00000000-0005-0000-0000-0000333E0000}"/>
    <cellStyle name="20% - Accent5 2 4 3 4 2" xfId="25818" xr:uid="{00000000-0005-0000-0000-0000343E0000}"/>
    <cellStyle name="20% - Accent5 2 4 3 4 2 2" xfId="40449" xr:uid="{00000000-0005-0000-0000-0000353E0000}"/>
    <cellStyle name="20% - Accent5 2 4 3 4 3" xfId="33960" xr:uid="{00000000-0005-0000-0000-0000363E0000}"/>
    <cellStyle name="20% - Accent5 2 4 3 4 4" xfId="19593" xr:uid="{00000000-0005-0000-0000-0000373E0000}"/>
    <cellStyle name="20% - Accent5 2 4 3 5" xfId="8988" xr:uid="{00000000-0005-0000-0000-0000383E0000}"/>
    <cellStyle name="20% - Accent5 2 4 3 5 2" xfId="24466" xr:uid="{00000000-0005-0000-0000-0000393E0000}"/>
    <cellStyle name="20% - Accent5 2 4 3 5 2 2" xfId="39097" xr:uid="{00000000-0005-0000-0000-00003A3E0000}"/>
    <cellStyle name="20% - Accent5 2 4 3 5 3" xfId="30728" xr:uid="{00000000-0005-0000-0000-00003B3E0000}"/>
    <cellStyle name="20% - Accent5 2 4 3 5 4" xfId="16361" xr:uid="{00000000-0005-0000-0000-00003C3E0000}"/>
    <cellStyle name="20% - Accent5 2 4 3 6" xfId="12527" xr:uid="{00000000-0005-0000-0000-00003D3E0000}"/>
    <cellStyle name="20% - Accent5 2 4 3 6 2" xfId="29112" xr:uid="{00000000-0005-0000-0000-00003E3E0000}"/>
    <cellStyle name="20% - Accent5 2 4 3 7" xfId="21564" xr:uid="{00000000-0005-0000-0000-00003F3E0000}"/>
    <cellStyle name="20% - Accent5 2 4 3 7 2" xfId="36012" xr:uid="{00000000-0005-0000-0000-0000403E0000}"/>
    <cellStyle name="20% - Accent5 2 4 3 8" xfId="27336" xr:uid="{00000000-0005-0000-0000-0000413E0000}"/>
    <cellStyle name="20% - Accent5 2 4 3 9" xfId="42093" xr:uid="{00000000-0005-0000-0000-0000423E0000}"/>
    <cellStyle name="20% - Accent5 2 4 4" xfId="1989" xr:uid="{00000000-0005-0000-0000-0000433E0000}"/>
    <cellStyle name="20% - Accent5 2 4 4 10" xfId="49358" xr:uid="{00000000-0005-0000-0000-0000443E0000}"/>
    <cellStyle name="20% - Accent5 2 4 4 2" xfId="3609" xr:uid="{00000000-0005-0000-0000-0000453E0000}"/>
    <cellStyle name="20% - Accent5 2 4 4 2 2" xfId="7263" xr:uid="{00000000-0005-0000-0000-0000463E0000}"/>
    <cellStyle name="20% - Accent5 2 4 4 2 2 2" xfId="32540" xr:uid="{00000000-0005-0000-0000-0000473E0000}"/>
    <cellStyle name="20% - Accent5 2 4 4 2 2 3" xfId="18173" xr:uid="{00000000-0005-0000-0000-0000483E0000}"/>
    <cellStyle name="20% - Accent5 2 4 4 2 3" xfId="10798" xr:uid="{00000000-0005-0000-0000-0000493E0000}"/>
    <cellStyle name="20% - Accent5 2 4 4 2 3 2" xfId="36017" xr:uid="{00000000-0005-0000-0000-00004A3E0000}"/>
    <cellStyle name="20% - Accent5 2 4 4 2 3 3" xfId="21569" xr:uid="{00000000-0005-0000-0000-00004B3E0000}"/>
    <cellStyle name="20% - Accent5 2 4 4 2 4" xfId="14338" xr:uid="{00000000-0005-0000-0000-00004C3E0000}"/>
    <cellStyle name="20% - Accent5 2 4 4 2 5" xfId="43903" xr:uid="{00000000-0005-0000-0000-00004D3E0000}"/>
    <cellStyle name="20% - Accent5 2 4 4 2 6" xfId="47438" xr:uid="{00000000-0005-0000-0000-00004E3E0000}"/>
    <cellStyle name="20% - Accent5 2 4 4 2 7" xfId="50973" xr:uid="{00000000-0005-0000-0000-00004F3E0000}"/>
    <cellStyle name="20% - Accent5 2 4 4 3" xfId="5648" xr:uid="{00000000-0005-0000-0000-0000503E0000}"/>
    <cellStyle name="20% - Accent5 2 4 4 3 2" xfId="26013" xr:uid="{00000000-0005-0000-0000-0000513E0000}"/>
    <cellStyle name="20% - Accent5 2 4 4 3 2 2" xfId="40644" xr:uid="{00000000-0005-0000-0000-0000523E0000}"/>
    <cellStyle name="20% - Accent5 2 4 4 3 3" xfId="34156" xr:uid="{00000000-0005-0000-0000-0000533E0000}"/>
    <cellStyle name="20% - Accent5 2 4 4 3 4" xfId="19789" xr:uid="{00000000-0005-0000-0000-0000543E0000}"/>
    <cellStyle name="20% - Accent5 2 4 4 4" xfId="9183" xr:uid="{00000000-0005-0000-0000-0000553E0000}"/>
    <cellStyle name="20% - Accent5 2 4 4 4 2" xfId="24662" xr:uid="{00000000-0005-0000-0000-0000563E0000}"/>
    <cellStyle name="20% - Accent5 2 4 4 4 2 2" xfId="39293" xr:uid="{00000000-0005-0000-0000-0000573E0000}"/>
    <cellStyle name="20% - Accent5 2 4 4 4 3" xfId="30924" xr:uid="{00000000-0005-0000-0000-0000583E0000}"/>
    <cellStyle name="20% - Accent5 2 4 4 4 4" xfId="16557" xr:uid="{00000000-0005-0000-0000-0000593E0000}"/>
    <cellStyle name="20% - Accent5 2 4 4 5" xfId="12723" xr:uid="{00000000-0005-0000-0000-00005A3E0000}"/>
    <cellStyle name="20% - Accent5 2 4 4 5 2" xfId="29308" xr:uid="{00000000-0005-0000-0000-00005B3E0000}"/>
    <cellStyle name="20% - Accent5 2 4 4 6" xfId="21568" xr:uid="{00000000-0005-0000-0000-00005C3E0000}"/>
    <cellStyle name="20% - Accent5 2 4 4 6 2" xfId="36016" xr:uid="{00000000-0005-0000-0000-00005D3E0000}"/>
    <cellStyle name="20% - Accent5 2 4 4 7" xfId="27338" xr:uid="{00000000-0005-0000-0000-00005E3E0000}"/>
    <cellStyle name="20% - Accent5 2 4 4 8" xfId="42288" xr:uid="{00000000-0005-0000-0000-00005F3E0000}"/>
    <cellStyle name="20% - Accent5 2 4 4 9" xfId="45823" xr:uid="{00000000-0005-0000-0000-0000603E0000}"/>
    <cellStyle name="20% - Accent5 2 4 5" xfId="2804" xr:uid="{00000000-0005-0000-0000-0000613E0000}"/>
    <cellStyle name="20% - Accent5 2 4 5 2" xfId="6458" xr:uid="{00000000-0005-0000-0000-0000623E0000}"/>
    <cellStyle name="20% - Accent5 2 4 5 2 2" xfId="31735" xr:uid="{00000000-0005-0000-0000-0000633E0000}"/>
    <cellStyle name="20% - Accent5 2 4 5 2 3" xfId="17368" xr:uid="{00000000-0005-0000-0000-0000643E0000}"/>
    <cellStyle name="20% - Accent5 2 4 5 3" xfId="9993" xr:uid="{00000000-0005-0000-0000-0000653E0000}"/>
    <cellStyle name="20% - Accent5 2 4 5 3 2" xfId="36018" xr:uid="{00000000-0005-0000-0000-0000663E0000}"/>
    <cellStyle name="20% - Accent5 2 4 5 3 3" xfId="21570" xr:uid="{00000000-0005-0000-0000-0000673E0000}"/>
    <cellStyle name="20% - Accent5 2 4 5 4" xfId="13533" xr:uid="{00000000-0005-0000-0000-0000683E0000}"/>
    <cellStyle name="20% - Accent5 2 4 5 5" xfId="43098" xr:uid="{00000000-0005-0000-0000-0000693E0000}"/>
    <cellStyle name="20% - Accent5 2 4 5 6" xfId="46633" xr:uid="{00000000-0005-0000-0000-00006A3E0000}"/>
    <cellStyle name="20% - Accent5 2 4 5 7" xfId="50168" xr:uid="{00000000-0005-0000-0000-00006B3E0000}"/>
    <cellStyle name="20% - Accent5 2 4 6" xfId="4426" xr:uid="{00000000-0005-0000-0000-00006C3E0000}"/>
    <cellStyle name="20% - Accent5 2 4 6 2" xfId="8079" xr:uid="{00000000-0005-0000-0000-00006D3E0000}"/>
    <cellStyle name="20% - Accent5 2 4 6 2 2" xfId="33351" xr:uid="{00000000-0005-0000-0000-00006E3E0000}"/>
    <cellStyle name="20% - Accent5 2 4 6 2 3" xfId="18984" xr:uid="{00000000-0005-0000-0000-00006F3E0000}"/>
    <cellStyle name="20% - Accent5 2 4 6 3" xfId="11614" xr:uid="{00000000-0005-0000-0000-0000703E0000}"/>
    <cellStyle name="20% - Accent5 2 4 6 3 2" xfId="36019" xr:uid="{00000000-0005-0000-0000-0000713E0000}"/>
    <cellStyle name="20% - Accent5 2 4 6 3 3" xfId="21571" xr:uid="{00000000-0005-0000-0000-0000723E0000}"/>
    <cellStyle name="20% - Accent5 2 4 6 4" xfId="15154" xr:uid="{00000000-0005-0000-0000-0000733E0000}"/>
    <cellStyle name="20% - Accent5 2 4 6 5" xfId="44719" xr:uid="{00000000-0005-0000-0000-0000743E0000}"/>
    <cellStyle name="20% - Accent5 2 4 6 6" xfId="48254" xr:uid="{00000000-0005-0000-0000-0000753E0000}"/>
    <cellStyle name="20% - Accent5 2 4 6 7" xfId="51789" xr:uid="{00000000-0005-0000-0000-0000763E0000}"/>
    <cellStyle name="20% - Accent5 2 4 7" xfId="4845" xr:uid="{00000000-0005-0000-0000-0000773E0000}"/>
    <cellStyle name="20% - Accent5 2 4 7 2" xfId="23857" xr:uid="{00000000-0005-0000-0000-0000783E0000}"/>
    <cellStyle name="20% - Accent5 2 4 7 2 2" xfId="38488" xr:uid="{00000000-0005-0000-0000-0000793E0000}"/>
    <cellStyle name="20% - Accent5 2 4 7 3" xfId="30119" xr:uid="{00000000-0005-0000-0000-00007A3E0000}"/>
    <cellStyle name="20% - Accent5 2 4 7 4" xfId="15752" xr:uid="{00000000-0005-0000-0000-00007B3E0000}"/>
    <cellStyle name="20% - Accent5 2 4 8" xfId="8380" xr:uid="{00000000-0005-0000-0000-00007C3E0000}"/>
    <cellStyle name="20% - Accent5 2 4 8 2" xfId="28503" xr:uid="{00000000-0005-0000-0000-00007D3E0000}"/>
    <cellStyle name="20% - Accent5 2 4 8 3" xfId="15485" xr:uid="{00000000-0005-0000-0000-00007E3E0000}"/>
    <cellStyle name="20% - Accent5 2 4 9" xfId="11919" xr:uid="{00000000-0005-0000-0000-00007F3E0000}"/>
    <cellStyle name="20% - Accent5 2 4 9 2" xfId="36007" xr:uid="{00000000-0005-0000-0000-0000803E0000}"/>
    <cellStyle name="20% - Accent5 2 5" xfId="869" xr:uid="{00000000-0005-0000-0000-0000813E0000}"/>
    <cellStyle name="20% - Accent5 2 5 10" xfId="45538" xr:uid="{00000000-0005-0000-0000-0000823E0000}"/>
    <cellStyle name="20% - Accent5 2 5 11" xfId="49073" xr:uid="{00000000-0005-0000-0000-0000833E0000}"/>
    <cellStyle name="20% - Accent5 2 5 12" xfId="1659" xr:uid="{00000000-0005-0000-0000-0000843E0000}"/>
    <cellStyle name="20% - Accent5 2 5 13" xfId="52700" xr:uid="{00000000-0005-0000-0000-0000853E0000}"/>
    <cellStyle name="20% - Accent5 2 5 14" xfId="52966" xr:uid="{00000000-0005-0000-0000-0000863E0000}"/>
    <cellStyle name="20% - Accent5 2 5 2" xfId="2507" xr:uid="{00000000-0005-0000-0000-0000873E0000}"/>
    <cellStyle name="20% - Accent5 2 5 2 10" xfId="49875" xr:uid="{00000000-0005-0000-0000-0000883E0000}"/>
    <cellStyle name="20% - Accent5 2 5 2 2" xfId="4127" xr:uid="{00000000-0005-0000-0000-0000893E0000}"/>
    <cellStyle name="20% - Accent5 2 5 2 2 2" xfId="7781" xr:uid="{00000000-0005-0000-0000-00008A3E0000}"/>
    <cellStyle name="20% - Accent5 2 5 2 2 2 2" xfId="33058" xr:uid="{00000000-0005-0000-0000-00008B3E0000}"/>
    <cellStyle name="20% - Accent5 2 5 2 2 2 3" xfId="18691" xr:uid="{00000000-0005-0000-0000-00008C3E0000}"/>
    <cellStyle name="20% - Accent5 2 5 2 2 3" xfId="11316" xr:uid="{00000000-0005-0000-0000-00008D3E0000}"/>
    <cellStyle name="20% - Accent5 2 5 2 2 3 2" xfId="36022" xr:uid="{00000000-0005-0000-0000-00008E3E0000}"/>
    <cellStyle name="20% - Accent5 2 5 2 2 3 3" xfId="21574" xr:uid="{00000000-0005-0000-0000-00008F3E0000}"/>
    <cellStyle name="20% - Accent5 2 5 2 2 4" xfId="14856" xr:uid="{00000000-0005-0000-0000-0000903E0000}"/>
    <cellStyle name="20% - Accent5 2 5 2 2 5" xfId="44421" xr:uid="{00000000-0005-0000-0000-0000913E0000}"/>
    <cellStyle name="20% - Accent5 2 5 2 2 6" xfId="47956" xr:uid="{00000000-0005-0000-0000-0000923E0000}"/>
    <cellStyle name="20% - Accent5 2 5 2 2 7" xfId="51491" xr:uid="{00000000-0005-0000-0000-0000933E0000}"/>
    <cellStyle name="20% - Accent5 2 5 2 3" xfId="6165" xr:uid="{00000000-0005-0000-0000-0000943E0000}"/>
    <cellStyle name="20% - Accent5 2 5 2 3 2" xfId="26530" xr:uid="{00000000-0005-0000-0000-0000953E0000}"/>
    <cellStyle name="20% - Accent5 2 5 2 3 2 2" xfId="41161" xr:uid="{00000000-0005-0000-0000-0000963E0000}"/>
    <cellStyle name="20% - Accent5 2 5 2 3 3" xfId="34674" xr:uid="{00000000-0005-0000-0000-0000973E0000}"/>
    <cellStyle name="20% - Accent5 2 5 2 3 4" xfId="20307" xr:uid="{00000000-0005-0000-0000-0000983E0000}"/>
    <cellStyle name="20% - Accent5 2 5 2 4" xfId="9700" xr:uid="{00000000-0005-0000-0000-0000993E0000}"/>
    <cellStyle name="20% - Accent5 2 5 2 4 2" xfId="25179" xr:uid="{00000000-0005-0000-0000-00009A3E0000}"/>
    <cellStyle name="20% - Accent5 2 5 2 4 2 2" xfId="39810" xr:uid="{00000000-0005-0000-0000-00009B3E0000}"/>
    <cellStyle name="20% - Accent5 2 5 2 4 3" xfId="31442" xr:uid="{00000000-0005-0000-0000-00009C3E0000}"/>
    <cellStyle name="20% - Accent5 2 5 2 4 4" xfId="17075" xr:uid="{00000000-0005-0000-0000-00009D3E0000}"/>
    <cellStyle name="20% - Accent5 2 5 2 5" xfId="13240" xr:uid="{00000000-0005-0000-0000-00009E3E0000}"/>
    <cellStyle name="20% - Accent5 2 5 2 5 2" xfId="29826" xr:uid="{00000000-0005-0000-0000-00009F3E0000}"/>
    <cellStyle name="20% - Accent5 2 5 2 6" xfId="21573" xr:uid="{00000000-0005-0000-0000-0000A03E0000}"/>
    <cellStyle name="20% - Accent5 2 5 2 6 2" xfId="36021" xr:uid="{00000000-0005-0000-0000-0000A13E0000}"/>
    <cellStyle name="20% - Accent5 2 5 2 7" xfId="27340" xr:uid="{00000000-0005-0000-0000-0000A23E0000}"/>
    <cellStyle name="20% - Accent5 2 5 2 8" xfId="42805" xr:uid="{00000000-0005-0000-0000-0000A33E0000}"/>
    <cellStyle name="20% - Accent5 2 5 2 9" xfId="46340" xr:uid="{00000000-0005-0000-0000-0000A43E0000}"/>
    <cellStyle name="20% - Accent5 2 5 3" xfId="3323" xr:uid="{00000000-0005-0000-0000-0000A53E0000}"/>
    <cellStyle name="20% - Accent5 2 5 3 2" xfId="6977" xr:uid="{00000000-0005-0000-0000-0000A63E0000}"/>
    <cellStyle name="20% - Accent5 2 5 3 2 2" xfId="32254" xr:uid="{00000000-0005-0000-0000-0000A73E0000}"/>
    <cellStyle name="20% - Accent5 2 5 3 2 3" xfId="17887" xr:uid="{00000000-0005-0000-0000-0000A83E0000}"/>
    <cellStyle name="20% - Accent5 2 5 3 3" xfId="10512" xr:uid="{00000000-0005-0000-0000-0000A93E0000}"/>
    <cellStyle name="20% - Accent5 2 5 3 3 2" xfId="36023" xr:uid="{00000000-0005-0000-0000-0000AA3E0000}"/>
    <cellStyle name="20% - Accent5 2 5 3 3 3" xfId="21575" xr:uid="{00000000-0005-0000-0000-0000AB3E0000}"/>
    <cellStyle name="20% - Accent5 2 5 3 4" xfId="14052" xr:uid="{00000000-0005-0000-0000-0000AC3E0000}"/>
    <cellStyle name="20% - Accent5 2 5 3 5" xfId="43617" xr:uid="{00000000-0005-0000-0000-0000AD3E0000}"/>
    <cellStyle name="20% - Accent5 2 5 3 6" xfId="47152" xr:uid="{00000000-0005-0000-0000-0000AE3E0000}"/>
    <cellStyle name="20% - Accent5 2 5 3 7" xfId="50687" xr:uid="{00000000-0005-0000-0000-0000AF3E0000}"/>
    <cellStyle name="20% - Accent5 2 5 4" xfId="5363" xr:uid="{00000000-0005-0000-0000-0000B03E0000}"/>
    <cellStyle name="20% - Accent5 2 5 4 2" xfId="25728" xr:uid="{00000000-0005-0000-0000-0000B13E0000}"/>
    <cellStyle name="20% - Accent5 2 5 4 2 2" xfId="40359" xr:uid="{00000000-0005-0000-0000-0000B23E0000}"/>
    <cellStyle name="20% - Accent5 2 5 4 3" xfId="33870" xr:uid="{00000000-0005-0000-0000-0000B33E0000}"/>
    <cellStyle name="20% - Accent5 2 5 4 4" xfId="19503" xr:uid="{00000000-0005-0000-0000-0000B43E0000}"/>
    <cellStyle name="20% - Accent5 2 5 5" xfId="8898" xr:uid="{00000000-0005-0000-0000-0000B53E0000}"/>
    <cellStyle name="20% - Accent5 2 5 5 2" xfId="24376" xr:uid="{00000000-0005-0000-0000-0000B63E0000}"/>
    <cellStyle name="20% - Accent5 2 5 5 2 2" xfId="39007" xr:uid="{00000000-0005-0000-0000-0000B73E0000}"/>
    <cellStyle name="20% - Accent5 2 5 5 3" xfId="30638" xr:uid="{00000000-0005-0000-0000-0000B83E0000}"/>
    <cellStyle name="20% - Accent5 2 5 5 4" xfId="16271" xr:uid="{00000000-0005-0000-0000-0000B93E0000}"/>
    <cellStyle name="20% - Accent5 2 5 6" xfId="12437" xr:uid="{00000000-0005-0000-0000-0000BA3E0000}"/>
    <cellStyle name="20% - Accent5 2 5 6 2" xfId="29022" xr:uid="{00000000-0005-0000-0000-0000BB3E0000}"/>
    <cellStyle name="20% - Accent5 2 5 7" xfId="21572" xr:uid="{00000000-0005-0000-0000-0000BC3E0000}"/>
    <cellStyle name="20% - Accent5 2 5 7 2" xfId="36020" xr:uid="{00000000-0005-0000-0000-0000BD3E0000}"/>
    <cellStyle name="20% - Accent5 2 5 8" xfId="27339" xr:uid="{00000000-0005-0000-0000-0000BE3E0000}"/>
    <cellStyle name="20% - Accent5 2 5 9" xfId="42003" xr:uid="{00000000-0005-0000-0000-0000BF3E0000}"/>
    <cellStyle name="20% - Accent5 2 6" xfId="888" xr:uid="{00000000-0005-0000-0000-0000C03E0000}"/>
    <cellStyle name="20% - Accent5 2 6 2" xfId="15449" xr:uid="{00000000-0005-0000-0000-0000C13E0000}"/>
    <cellStyle name="20% - Accent5 2 6 3" xfId="52719" xr:uid="{00000000-0005-0000-0000-0000C23E0000}"/>
    <cellStyle name="20% - Accent5 2 6 4" xfId="52985" xr:uid="{00000000-0005-0000-0000-0000C33E0000}"/>
    <cellStyle name="20% - Accent5 2 7" xfId="26821" xr:uid="{00000000-0005-0000-0000-0000C43E0000}"/>
    <cellStyle name="20% - Accent5 2 8" xfId="991" xr:uid="{00000000-0005-0000-0000-0000C53E0000}"/>
    <cellStyle name="20% - Accent5 2 9" xfId="52487" xr:uid="{00000000-0005-0000-0000-0000C63E0000}"/>
    <cellStyle name="20% - Accent5 20" xfId="4790" xr:uid="{00000000-0005-0000-0000-0000C73E0000}"/>
    <cellStyle name="20% - Accent5 20 2" xfId="8325" xr:uid="{00000000-0005-0000-0000-0000C83E0000}"/>
    <cellStyle name="20% - Accent5 20 2 2" xfId="36024" xr:uid="{00000000-0005-0000-0000-0000C93E0000}"/>
    <cellStyle name="20% - Accent5 20 2 3" xfId="21576" xr:uid="{00000000-0005-0000-0000-0000CA3E0000}"/>
    <cellStyle name="20% - Accent5 20 3" xfId="11860" xr:uid="{00000000-0005-0000-0000-0000CB3E0000}"/>
    <cellStyle name="20% - Accent5 20 3 2" xfId="27341" xr:uid="{00000000-0005-0000-0000-0000CC3E0000}"/>
    <cellStyle name="20% - Accent5 20 4" xfId="15400" xr:uid="{00000000-0005-0000-0000-0000CD3E0000}"/>
    <cellStyle name="20% - Accent5 20 5" xfId="44965" xr:uid="{00000000-0005-0000-0000-0000CE3E0000}"/>
    <cellStyle name="20% - Accent5 20 6" xfId="48500" xr:uid="{00000000-0005-0000-0000-0000CF3E0000}"/>
    <cellStyle name="20% - Accent5 20 7" xfId="52035" xr:uid="{00000000-0005-0000-0000-0000D03E0000}"/>
    <cellStyle name="20% - Accent5 21" xfId="952" xr:uid="{00000000-0005-0000-0000-0000D13E0000}"/>
    <cellStyle name="20% - Accent5 21 2" xfId="41438" xr:uid="{00000000-0005-0000-0000-0000D23E0000}"/>
    <cellStyle name="20% - Accent5 21 3" xfId="26807" xr:uid="{00000000-0005-0000-0000-0000D33E0000}"/>
    <cellStyle name="20% - Accent5 22" xfId="4815" xr:uid="{00000000-0005-0000-0000-0000D43E0000}"/>
    <cellStyle name="20% - Accent5 23" xfId="8350" xr:uid="{00000000-0005-0000-0000-0000D53E0000}"/>
    <cellStyle name="20% - Accent5 24" xfId="11885" xr:uid="{00000000-0005-0000-0000-0000D63E0000}"/>
    <cellStyle name="20% - Accent5 25" xfId="41455" xr:uid="{00000000-0005-0000-0000-0000D73E0000}"/>
    <cellStyle name="20% - Accent5 26" xfId="44990" xr:uid="{00000000-0005-0000-0000-0000D83E0000}"/>
    <cellStyle name="20% - Accent5 27" xfId="48525" xr:uid="{00000000-0005-0000-0000-0000D93E0000}"/>
    <cellStyle name="20% - Accent5 28" xfId="913" xr:uid="{00000000-0005-0000-0000-0000DA3E0000}"/>
    <cellStyle name="20% - Accent5 29" xfId="52472" xr:uid="{00000000-0005-0000-0000-0000DB3E0000}"/>
    <cellStyle name="20% - Accent5 3" xfId="169" xr:uid="{00000000-0005-0000-0000-0000DC3E0000}"/>
    <cellStyle name="20% - Accent5 3 10" xfId="170" xr:uid="{00000000-0005-0000-0000-0000DD3E0000}"/>
    <cellStyle name="20% - Accent5 3 10 2" xfId="171" xr:uid="{00000000-0005-0000-0000-0000DE3E0000}"/>
    <cellStyle name="20% - Accent5 3 10 2 2" xfId="52158" xr:uid="{00000000-0005-0000-0000-0000DF3E0000}"/>
    <cellStyle name="20% - Accent5 3 10 2 3" xfId="28487" xr:uid="{00000000-0005-0000-0000-0000E03E0000}"/>
    <cellStyle name="20% - Accent5 3 10 3" xfId="15469" xr:uid="{00000000-0005-0000-0000-0000E13E0000}"/>
    <cellStyle name="20% - Accent5 3 10 4" xfId="52157" xr:uid="{00000000-0005-0000-0000-0000E23E0000}"/>
    <cellStyle name="20% - Accent5 3 10 5" xfId="8364" xr:uid="{00000000-0005-0000-0000-0000E33E0000}"/>
    <cellStyle name="20% - Accent5 3 11" xfId="172" xr:uid="{00000000-0005-0000-0000-0000E43E0000}"/>
    <cellStyle name="20% - Accent5 3 11 2" xfId="173" xr:uid="{00000000-0005-0000-0000-0000E53E0000}"/>
    <cellStyle name="20% - Accent5 3 11 2 2" xfId="52160" xr:uid="{00000000-0005-0000-0000-0000E63E0000}"/>
    <cellStyle name="20% - Accent5 3 11 2 3" xfId="36025" xr:uid="{00000000-0005-0000-0000-0000E73E0000}"/>
    <cellStyle name="20% - Accent5 3 11 3" xfId="52159" xr:uid="{00000000-0005-0000-0000-0000E83E0000}"/>
    <cellStyle name="20% - Accent5 3 11 4" xfId="11903" xr:uid="{00000000-0005-0000-0000-0000E93E0000}"/>
    <cellStyle name="20% - Accent5 3 12" xfId="174" xr:uid="{00000000-0005-0000-0000-0000EA3E0000}"/>
    <cellStyle name="20% - Accent5 3 12 2" xfId="175" xr:uid="{00000000-0005-0000-0000-0000EB3E0000}"/>
    <cellStyle name="20% - Accent5 3 12 2 2" xfId="52162" xr:uid="{00000000-0005-0000-0000-0000EC3E0000}"/>
    <cellStyle name="20% - Accent5 3 12 2 3" xfId="27342" xr:uid="{00000000-0005-0000-0000-0000ED3E0000}"/>
    <cellStyle name="20% - Accent5 3 12 3" xfId="52161" xr:uid="{00000000-0005-0000-0000-0000EE3E0000}"/>
    <cellStyle name="20% - Accent5 3 12 4" xfId="15458" xr:uid="{00000000-0005-0000-0000-0000EF3E0000}"/>
    <cellStyle name="20% - Accent5 3 13" xfId="176" xr:uid="{00000000-0005-0000-0000-0000F03E0000}"/>
    <cellStyle name="20% - Accent5 3 13 2" xfId="177" xr:uid="{00000000-0005-0000-0000-0000F13E0000}"/>
    <cellStyle name="20% - Accent5 3 13 3" xfId="52163" xr:uid="{00000000-0005-0000-0000-0000F23E0000}"/>
    <cellStyle name="20% - Accent5 3 13 4" xfId="26835" xr:uid="{00000000-0005-0000-0000-0000F33E0000}"/>
    <cellStyle name="20% - Accent5 3 14" xfId="178" xr:uid="{00000000-0005-0000-0000-0000F43E0000}"/>
    <cellStyle name="20% - Accent5 3 14 2" xfId="179" xr:uid="{00000000-0005-0000-0000-0000F53E0000}"/>
    <cellStyle name="20% - Accent5 3 14 3" xfId="52164" xr:uid="{00000000-0005-0000-0000-0000F63E0000}"/>
    <cellStyle name="20% - Accent5 3 14 4" xfId="41469" xr:uid="{00000000-0005-0000-0000-0000F73E0000}"/>
    <cellStyle name="20% - Accent5 3 15" xfId="180" xr:uid="{00000000-0005-0000-0000-0000F83E0000}"/>
    <cellStyle name="20% - Accent5 3 15 2" xfId="181" xr:uid="{00000000-0005-0000-0000-0000F93E0000}"/>
    <cellStyle name="20% - Accent5 3 15 3" xfId="52165" xr:uid="{00000000-0005-0000-0000-0000FA3E0000}"/>
    <cellStyle name="20% - Accent5 3 15 4" xfId="45004" xr:uid="{00000000-0005-0000-0000-0000FB3E0000}"/>
    <cellStyle name="20% - Accent5 3 16" xfId="182" xr:uid="{00000000-0005-0000-0000-0000FC3E0000}"/>
    <cellStyle name="20% - Accent5 3 16 2" xfId="183" xr:uid="{00000000-0005-0000-0000-0000FD3E0000}"/>
    <cellStyle name="20% - Accent5 3 16 3" xfId="52166" xr:uid="{00000000-0005-0000-0000-0000FE3E0000}"/>
    <cellStyle name="20% - Accent5 3 16 4" xfId="48539" xr:uid="{00000000-0005-0000-0000-0000FF3E0000}"/>
    <cellStyle name="20% - Accent5 3 17" xfId="184" xr:uid="{00000000-0005-0000-0000-0000003F0000}"/>
    <cellStyle name="20% - Accent5 3 17 2" xfId="185" xr:uid="{00000000-0005-0000-0000-0000013F0000}"/>
    <cellStyle name="20% - Accent5 3 18" xfId="186" xr:uid="{00000000-0005-0000-0000-0000023F0000}"/>
    <cellStyle name="20% - Accent5 3 18 2" xfId="187" xr:uid="{00000000-0005-0000-0000-0000033F0000}"/>
    <cellStyle name="20% - Accent5 3 19" xfId="188" xr:uid="{00000000-0005-0000-0000-0000043F0000}"/>
    <cellStyle name="20% - Accent5 3 19 2" xfId="189" xr:uid="{00000000-0005-0000-0000-0000053F0000}"/>
    <cellStyle name="20% - Accent5 3 2" xfId="190" xr:uid="{00000000-0005-0000-0000-0000063F0000}"/>
    <cellStyle name="20% - Accent5 3 2 10" xfId="27343" xr:uid="{00000000-0005-0000-0000-0000073F0000}"/>
    <cellStyle name="20% - Accent5 3 2 11" xfId="41534" xr:uid="{00000000-0005-0000-0000-0000083F0000}"/>
    <cellStyle name="20% - Accent5 3 2 12" xfId="45069" xr:uid="{00000000-0005-0000-0000-0000093F0000}"/>
    <cellStyle name="20% - Accent5 3 2 13" xfId="48604" xr:uid="{00000000-0005-0000-0000-00000A3F0000}"/>
    <cellStyle name="20% - Accent5 3 2 14" xfId="52167" xr:uid="{00000000-0005-0000-0000-00000B3F0000}"/>
    <cellStyle name="20% - Accent5 3 2 15" xfId="1149" xr:uid="{00000000-0005-0000-0000-00000C3F0000}"/>
    <cellStyle name="20% - Accent5 3 2 2" xfId="191" xr:uid="{00000000-0005-0000-0000-00000D3F0000}"/>
    <cellStyle name="20% - Accent5 3 2 2 10" xfId="45331" xr:uid="{00000000-0005-0000-0000-00000E3F0000}"/>
    <cellStyle name="20% - Accent5 3 2 2 11" xfId="48866" xr:uid="{00000000-0005-0000-0000-00000F3F0000}"/>
    <cellStyle name="20% - Accent5 3 2 2 12" xfId="52168" xr:uid="{00000000-0005-0000-0000-0000103F0000}"/>
    <cellStyle name="20% - Accent5 3 2 2 13" xfId="1451" xr:uid="{00000000-0005-0000-0000-0000113F0000}"/>
    <cellStyle name="20% - Accent5 3 2 2 2" xfId="2300" xr:uid="{00000000-0005-0000-0000-0000123F0000}"/>
    <cellStyle name="20% - Accent5 3 2 2 2 10" xfId="49669" xr:uid="{00000000-0005-0000-0000-0000133F0000}"/>
    <cellStyle name="20% - Accent5 3 2 2 2 2" xfId="3920" xr:uid="{00000000-0005-0000-0000-0000143F0000}"/>
    <cellStyle name="20% - Accent5 3 2 2 2 2 2" xfId="7574" xr:uid="{00000000-0005-0000-0000-0000153F0000}"/>
    <cellStyle name="20% - Accent5 3 2 2 2 2 2 2" xfId="32851" xr:uid="{00000000-0005-0000-0000-0000163F0000}"/>
    <cellStyle name="20% - Accent5 3 2 2 2 2 2 3" xfId="18484" xr:uid="{00000000-0005-0000-0000-0000173F0000}"/>
    <cellStyle name="20% - Accent5 3 2 2 2 2 3" xfId="11109" xr:uid="{00000000-0005-0000-0000-0000183F0000}"/>
    <cellStyle name="20% - Accent5 3 2 2 2 2 3 2" xfId="36029" xr:uid="{00000000-0005-0000-0000-0000193F0000}"/>
    <cellStyle name="20% - Accent5 3 2 2 2 2 3 3" xfId="21579" xr:uid="{00000000-0005-0000-0000-00001A3F0000}"/>
    <cellStyle name="20% - Accent5 3 2 2 2 2 4" xfId="14649" xr:uid="{00000000-0005-0000-0000-00001B3F0000}"/>
    <cellStyle name="20% - Accent5 3 2 2 2 2 5" xfId="44214" xr:uid="{00000000-0005-0000-0000-00001C3F0000}"/>
    <cellStyle name="20% - Accent5 3 2 2 2 2 6" xfId="47749" xr:uid="{00000000-0005-0000-0000-00001D3F0000}"/>
    <cellStyle name="20% - Accent5 3 2 2 2 2 7" xfId="51284" xr:uid="{00000000-0005-0000-0000-00001E3F0000}"/>
    <cellStyle name="20% - Accent5 3 2 2 2 3" xfId="5959" xr:uid="{00000000-0005-0000-0000-00001F3F0000}"/>
    <cellStyle name="20% - Accent5 3 2 2 2 3 2" xfId="26324" xr:uid="{00000000-0005-0000-0000-0000203F0000}"/>
    <cellStyle name="20% - Accent5 3 2 2 2 3 2 2" xfId="40955" xr:uid="{00000000-0005-0000-0000-0000213F0000}"/>
    <cellStyle name="20% - Accent5 3 2 2 2 3 3" xfId="34467" xr:uid="{00000000-0005-0000-0000-0000223F0000}"/>
    <cellStyle name="20% - Accent5 3 2 2 2 3 4" xfId="20100" xr:uid="{00000000-0005-0000-0000-0000233F0000}"/>
    <cellStyle name="20% - Accent5 3 2 2 2 4" xfId="9494" xr:uid="{00000000-0005-0000-0000-0000243F0000}"/>
    <cellStyle name="20% - Accent5 3 2 2 2 4 2" xfId="24973" xr:uid="{00000000-0005-0000-0000-0000253F0000}"/>
    <cellStyle name="20% - Accent5 3 2 2 2 4 2 2" xfId="39604" xr:uid="{00000000-0005-0000-0000-0000263F0000}"/>
    <cellStyle name="20% - Accent5 3 2 2 2 4 3" xfId="31235" xr:uid="{00000000-0005-0000-0000-0000273F0000}"/>
    <cellStyle name="20% - Accent5 3 2 2 2 4 4" xfId="16868" xr:uid="{00000000-0005-0000-0000-0000283F0000}"/>
    <cellStyle name="20% - Accent5 3 2 2 2 5" xfId="13034" xr:uid="{00000000-0005-0000-0000-0000293F0000}"/>
    <cellStyle name="20% - Accent5 3 2 2 2 5 2" xfId="29619" xr:uid="{00000000-0005-0000-0000-00002A3F0000}"/>
    <cellStyle name="20% - Accent5 3 2 2 2 6" xfId="21578" xr:uid="{00000000-0005-0000-0000-00002B3F0000}"/>
    <cellStyle name="20% - Accent5 3 2 2 2 6 2" xfId="36028" xr:uid="{00000000-0005-0000-0000-00002C3F0000}"/>
    <cellStyle name="20% - Accent5 3 2 2 2 7" xfId="27345" xr:uid="{00000000-0005-0000-0000-00002D3F0000}"/>
    <cellStyle name="20% - Accent5 3 2 2 2 8" xfId="42599" xr:uid="{00000000-0005-0000-0000-00002E3F0000}"/>
    <cellStyle name="20% - Accent5 3 2 2 2 9" xfId="46134" xr:uid="{00000000-0005-0000-0000-00002F3F0000}"/>
    <cellStyle name="20% - Accent5 3 2 2 3" xfId="3116" xr:uid="{00000000-0005-0000-0000-0000303F0000}"/>
    <cellStyle name="20% - Accent5 3 2 2 3 2" xfId="6770" xr:uid="{00000000-0005-0000-0000-0000313F0000}"/>
    <cellStyle name="20% - Accent5 3 2 2 3 2 2" xfId="32047" xr:uid="{00000000-0005-0000-0000-0000323F0000}"/>
    <cellStyle name="20% - Accent5 3 2 2 3 2 3" xfId="17680" xr:uid="{00000000-0005-0000-0000-0000333F0000}"/>
    <cellStyle name="20% - Accent5 3 2 2 3 3" xfId="10305" xr:uid="{00000000-0005-0000-0000-0000343F0000}"/>
    <cellStyle name="20% - Accent5 3 2 2 3 3 2" xfId="36030" xr:uid="{00000000-0005-0000-0000-0000353F0000}"/>
    <cellStyle name="20% - Accent5 3 2 2 3 3 3" xfId="21580" xr:uid="{00000000-0005-0000-0000-0000363F0000}"/>
    <cellStyle name="20% - Accent5 3 2 2 3 4" xfId="13845" xr:uid="{00000000-0005-0000-0000-0000373F0000}"/>
    <cellStyle name="20% - Accent5 3 2 2 3 5" xfId="43410" xr:uid="{00000000-0005-0000-0000-0000383F0000}"/>
    <cellStyle name="20% - Accent5 3 2 2 3 6" xfId="46945" xr:uid="{00000000-0005-0000-0000-0000393F0000}"/>
    <cellStyle name="20% - Accent5 3 2 2 3 7" xfId="50480" xr:uid="{00000000-0005-0000-0000-00003A3F0000}"/>
    <cellStyle name="20% - Accent5 3 2 2 4" xfId="5156" xr:uid="{00000000-0005-0000-0000-00003B3F0000}"/>
    <cellStyle name="20% - Accent5 3 2 2 4 2" xfId="25521" xr:uid="{00000000-0005-0000-0000-00003C3F0000}"/>
    <cellStyle name="20% - Accent5 3 2 2 4 2 2" xfId="40152" xr:uid="{00000000-0005-0000-0000-00003D3F0000}"/>
    <cellStyle name="20% - Accent5 3 2 2 4 3" xfId="33663" xr:uid="{00000000-0005-0000-0000-00003E3F0000}"/>
    <cellStyle name="20% - Accent5 3 2 2 4 4" xfId="19296" xr:uid="{00000000-0005-0000-0000-00003F3F0000}"/>
    <cellStyle name="20% - Accent5 3 2 2 5" xfId="8691" xr:uid="{00000000-0005-0000-0000-0000403F0000}"/>
    <cellStyle name="20% - Accent5 3 2 2 5 2" xfId="24169" xr:uid="{00000000-0005-0000-0000-0000413F0000}"/>
    <cellStyle name="20% - Accent5 3 2 2 5 2 2" xfId="38800" xr:uid="{00000000-0005-0000-0000-0000423F0000}"/>
    <cellStyle name="20% - Accent5 3 2 2 5 3" xfId="30431" xr:uid="{00000000-0005-0000-0000-0000433F0000}"/>
    <cellStyle name="20% - Accent5 3 2 2 5 4" xfId="16064" xr:uid="{00000000-0005-0000-0000-0000443F0000}"/>
    <cellStyle name="20% - Accent5 3 2 2 6" xfId="12230" xr:uid="{00000000-0005-0000-0000-0000453F0000}"/>
    <cellStyle name="20% - Accent5 3 2 2 6 2" xfId="28815" xr:uid="{00000000-0005-0000-0000-0000463F0000}"/>
    <cellStyle name="20% - Accent5 3 2 2 7" xfId="21577" xr:uid="{00000000-0005-0000-0000-0000473F0000}"/>
    <cellStyle name="20% - Accent5 3 2 2 7 2" xfId="36027" xr:uid="{00000000-0005-0000-0000-0000483F0000}"/>
    <cellStyle name="20% - Accent5 3 2 2 8" xfId="27344" xr:uid="{00000000-0005-0000-0000-0000493F0000}"/>
    <cellStyle name="20% - Accent5 3 2 2 9" xfId="41796" xr:uid="{00000000-0005-0000-0000-00004A3F0000}"/>
    <cellStyle name="20% - Accent5 3 2 3" xfId="1714" xr:uid="{00000000-0005-0000-0000-00004B3F0000}"/>
    <cellStyle name="20% - Accent5 3 2 3 10" xfId="45593" xr:uid="{00000000-0005-0000-0000-00004C3F0000}"/>
    <cellStyle name="20% - Accent5 3 2 3 11" xfId="49128" xr:uid="{00000000-0005-0000-0000-00004D3F0000}"/>
    <cellStyle name="20% - Accent5 3 2 3 2" xfId="2562" xr:uid="{00000000-0005-0000-0000-00004E3F0000}"/>
    <cellStyle name="20% - Accent5 3 2 3 2 10" xfId="49930" xr:uid="{00000000-0005-0000-0000-00004F3F0000}"/>
    <cellStyle name="20% - Accent5 3 2 3 2 2" xfId="4182" xr:uid="{00000000-0005-0000-0000-0000503F0000}"/>
    <cellStyle name="20% - Accent5 3 2 3 2 2 2" xfId="7836" xr:uid="{00000000-0005-0000-0000-0000513F0000}"/>
    <cellStyle name="20% - Accent5 3 2 3 2 2 2 2" xfId="33113" xr:uid="{00000000-0005-0000-0000-0000523F0000}"/>
    <cellStyle name="20% - Accent5 3 2 3 2 2 2 3" xfId="18746" xr:uid="{00000000-0005-0000-0000-0000533F0000}"/>
    <cellStyle name="20% - Accent5 3 2 3 2 2 3" xfId="11371" xr:uid="{00000000-0005-0000-0000-0000543F0000}"/>
    <cellStyle name="20% - Accent5 3 2 3 2 2 3 2" xfId="36033" xr:uid="{00000000-0005-0000-0000-0000553F0000}"/>
    <cellStyle name="20% - Accent5 3 2 3 2 2 3 3" xfId="21583" xr:uid="{00000000-0005-0000-0000-0000563F0000}"/>
    <cellStyle name="20% - Accent5 3 2 3 2 2 4" xfId="14911" xr:uid="{00000000-0005-0000-0000-0000573F0000}"/>
    <cellStyle name="20% - Accent5 3 2 3 2 2 5" xfId="44476" xr:uid="{00000000-0005-0000-0000-0000583F0000}"/>
    <cellStyle name="20% - Accent5 3 2 3 2 2 6" xfId="48011" xr:uid="{00000000-0005-0000-0000-0000593F0000}"/>
    <cellStyle name="20% - Accent5 3 2 3 2 2 7" xfId="51546" xr:uid="{00000000-0005-0000-0000-00005A3F0000}"/>
    <cellStyle name="20% - Accent5 3 2 3 2 3" xfId="6220" xr:uid="{00000000-0005-0000-0000-00005B3F0000}"/>
    <cellStyle name="20% - Accent5 3 2 3 2 3 2" xfId="26585" xr:uid="{00000000-0005-0000-0000-00005C3F0000}"/>
    <cellStyle name="20% - Accent5 3 2 3 2 3 2 2" xfId="41216" xr:uid="{00000000-0005-0000-0000-00005D3F0000}"/>
    <cellStyle name="20% - Accent5 3 2 3 2 3 3" xfId="34729" xr:uid="{00000000-0005-0000-0000-00005E3F0000}"/>
    <cellStyle name="20% - Accent5 3 2 3 2 3 4" xfId="20362" xr:uid="{00000000-0005-0000-0000-00005F3F0000}"/>
    <cellStyle name="20% - Accent5 3 2 3 2 4" xfId="9755" xr:uid="{00000000-0005-0000-0000-0000603F0000}"/>
    <cellStyle name="20% - Accent5 3 2 3 2 4 2" xfId="25234" xr:uid="{00000000-0005-0000-0000-0000613F0000}"/>
    <cellStyle name="20% - Accent5 3 2 3 2 4 2 2" xfId="39865" xr:uid="{00000000-0005-0000-0000-0000623F0000}"/>
    <cellStyle name="20% - Accent5 3 2 3 2 4 3" xfId="31497" xr:uid="{00000000-0005-0000-0000-0000633F0000}"/>
    <cellStyle name="20% - Accent5 3 2 3 2 4 4" xfId="17130" xr:uid="{00000000-0005-0000-0000-0000643F0000}"/>
    <cellStyle name="20% - Accent5 3 2 3 2 5" xfId="13295" xr:uid="{00000000-0005-0000-0000-0000653F0000}"/>
    <cellStyle name="20% - Accent5 3 2 3 2 5 2" xfId="29881" xr:uid="{00000000-0005-0000-0000-0000663F0000}"/>
    <cellStyle name="20% - Accent5 3 2 3 2 6" xfId="21582" xr:uid="{00000000-0005-0000-0000-0000673F0000}"/>
    <cellStyle name="20% - Accent5 3 2 3 2 6 2" xfId="36032" xr:uid="{00000000-0005-0000-0000-0000683F0000}"/>
    <cellStyle name="20% - Accent5 3 2 3 2 7" xfId="27347" xr:uid="{00000000-0005-0000-0000-0000693F0000}"/>
    <cellStyle name="20% - Accent5 3 2 3 2 8" xfId="42860" xr:uid="{00000000-0005-0000-0000-00006A3F0000}"/>
    <cellStyle name="20% - Accent5 3 2 3 2 9" xfId="46395" xr:uid="{00000000-0005-0000-0000-00006B3F0000}"/>
    <cellStyle name="20% - Accent5 3 2 3 3" xfId="3378" xr:uid="{00000000-0005-0000-0000-00006C3F0000}"/>
    <cellStyle name="20% - Accent5 3 2 3 3 2" xfId="7032" xr:uid="{00000000-0005-0000-0000-00006D3F0000}"/>
    <cellStyle name="20% - Accent5 3 2 3 3 2 2" xfId="32309" xr:uid="{00000000-0005-0000-0000-00006E3F0000}"/>
    <cellStyle name="20% - Accent5 3 2 3 3 2 3" xfId="17942" xr:uid="{00000000-0005-0000-0000-00006F3F0000}"/>
    <cellStyle name="20% - Accent5 3 2 3 3 3" xfId="10567" xr:uid="{00000000-0005-0000-0000-0000703F0000}"/>
    <cellStyle name="20% - Accent5 3 2 3 3 3 2" xfId="36034" xr:uid="{00000000-0005-0000-0000-0000713F0000}"/>
    <cellStyle name="20% - Accent5 3 2 3 3 3 3" xfId="21584" xr:uid="{00000000-0005-0000-0000-0000723F0000}"/>
    <cellStyle name="20% - Accent5 3 2 3 3 4" xfId="14107" xr:uid="{00000000-0005-0000-0000-0000733F0000}"/>
    <cellStyle name="20% - Accent5 3 2 3 3 5" xfId="43672" xr:uid="{00000000-0005-0000-0000-0000743F0000}"/>
    <cellStyle name="20% - Accent5 3 2 3 3 6" xfId="47207" xr:uid="{00000000-0005-0000-0000-0000753F0000}"/>
    <cellStyle name="20% - Accent5 3 2 3 3 7" xfId="50742" xr:uid="{00000000-0005-0000-0000-0000763F0000}"/>
    <cellStyle name="20% - Accent5 3 2 3 4" xfId="5418" xr:uid="{00000000-0005-0000-0000-0000773F0000}"/>
    <cellStyle name="20% - Accent5 3 2 3 4 2" xfId="25783" xr:uid="{00000000-0005-0000-0000-0000783F0000}"/>
    <cellStyle name="20% - Accent5 3 2 3 4 2 2" xfId="40414" xr:uid="{00000000-0005-0000-0000-0000793F0000}"/>
    <cellStyle name="20% - Accent5 3 2 3 4 3" xfId="33925" xr:uid="{00000000-0005-0000-0000-00007A3F0000}"/>
    <cellStyle name="20% - Accent5 3 2 3 4 4" xfId="19558" xr:uid="{00000000-0005-0000-0000-00007B3F0000}"/>
    <cellStyle name="20% - Accent5 3 2 3 5" xfId="8953" xr:uid="{00000000-0005-0000-0000-00007C3F0000}"/>
    <cellStyle name="20% - Accent5 3 2 3 5 2" xfId="24431" xr:uid="{00000000-0005-0000-0000-00007D3F0000}"/>
    <cellStyle name="20% - Accent5 3 2 3 5 2 2" xfId="39062" xr:uid="{00000000-0005-0000-0000-00007E3F0000}"/>
    <cellStyle name="20% - Accent5 3 2 3 5 3" xfId="30693" xr:uid="{00000000-0005-0000-0000-00007F3F0000}"/>
    <cellStyle name="20% - Accent5 3 2 3 5 4" xfId="16326" xr:uid="{00000000-0005-0000-0000-0000803F0000}"/>
    <cellStyle name="20% - Accent5 3 2 3 6" xfId="12492" xr:uid="{00000000-0005-0000-0000-0000813F0000}"/>
    <cellStyle name="20% - Accent5 3 2 3 6 2" xfId="29077" xr:uid="{00000000-0005-0000-0000-0000823F0000}"/>
    <cellStyle name="20% - Accent5 3 2 3 7" xfId="21581" xr:uid="{00000000-0005-0000-0000-0000833F0000}"/>
    <cellStyle name="20% - Accent5 3 2 3 7 2" xfId="36031" xr:uid="{00000000-0005-0000-0000-0000843F0000}"/>
    <cellStyle name="20% - Accent5 3 2 3 8" xfId="27346" xr:uid="{00000000-0005-0000-0000-0000853F0000}"/>
    <cellStyle name="20% - Accent5 3 2 3 9" xfId="42058" xr:uid="{00000000-0005-0000-0000-0000863F0000}"/>
    <cellStyle name="20% - Accent5 3 2 4" xfId="2038" xr:uid="{00000000-0005-0000-0000-0000873F0000}"/>
    <cellStyle name="20% - Accent5 3 2 4 10" xfId="49407" xr:uid="{00000000-0005-0000-0000-0000883F0000}"/>
    <cellStyle name="20% - Accent5 3 2 4 2" xfId="3658" xr:uid="{00000000-0005-0000-0000-0000893F0000}"/>
    <cellStyle name="20% - Accent5 3 2 4 2 2" xfId="7312" xr:uid="{00000000-0005-0000-0000-00008A3F0000}"/>
    <cellStyle name="20% - Accent5 3 2 4 2 2 2" xfId="32589" xr:uid="{00000000-0005-0000-0000-00008B3F0000}"/>
    <cellStyle name="20% - Accent5 3 2 4 2 2 3" xfId="18222" xr:uid="{00000000-0005-0000-0000-00008C3F0000}"/>
    <cellStyle name="20% - Accent5 3 2 4 2 3" xfId="10847" xr:uid="{00000000-0005-0000-0000-00008D3F0000}"/>
    <cellStyle name="20% - Accent5 3 2 4 2 3 2" xfId="36036" xr:uid="{00000000-0005-0000-0000-00008E3F0000}"/>
    <cellStyle name="20% - Accent5 3 2 4 2 3 3" xfId="21586" xr:uid="{00000000-0005-0000-0000-00008F3F0000}"/>
    <cellStyle name="20% - Accent5 3 2 4 2 4" xfId="14387" xr:uid="{00000000-0005-0000-0000-0000903F0000}"/>
    <cellStyle name="20% - Accent5 3 2 4 2 5" xfId="43952" xr:uid="{00000000-0005-0000-0000-0000913F0000}"/>
    <cellStyle name="20% - Accent5 3 2 4 2 6" xfId="47487" xr:uid="{00000000-0005-0000-0000-0000923F0000}"/>
    <cellStyle name="20% - Accent5 3 2 4 2 7" xfId="51022" xr:uid="{00000000-0005-0000-0000-0000933F0000}"/>
    <cellStyle name="20% - Accent5 3 2 4 3" xfId="5697" xr:uid="{00000000-0005-0000-0000-0000943F0000}"/>
    <cellStyle name="20% - Accent5 3 2 4 3 2" xfId="26062" xr:uid="{00000000-0005-0000-0000-0000953F0000}"/>
    <cellStyle name="20% - Accent5 3 2 4 3 2 2" xfId="40693" xr:uid="{00000000-0005-0000-0000-0000963F0000}"/>
    <cellStyle name="20% - Accent5 3 2 4 3 3" xfId="34205" xr:uid="{00000000-0005-0000-0000-0000973F0000}"/>
    <cellStyle name="20% - Accent5 3 2 4 3 4" xfId="19838" xr:uid="{00000000-0005-0000-0000-0000983F0000}"/>
    <cellStyle name="20% - Accent5 3 2 4 4" xfId="9232" xr:uid="{00000000-0005-0000-0000-0000993F0000}"/>
    <cellStyle name="20% - Accent5 3 2 4 4 2" xfId="24711" xr:uid="{00000000-0005-0000-0000-00009A3F0000}"/>
    <cellStyle name="20% - Accent5 3 2 4 4 2 2" xfId="39342" xr:uid="{00000000-0005-0000-0000-00009B3F0000}"/>
    <cellStyle name="20% - Accent5 3 2 4 4 3" xfId="30973" xr:uid="{00000000-0005-0000-0000-00009C3F0000}"/>
    <cellStyle name="20% - Accent5 3 2 4 4 4" xfId="16606" xr:uid="{00000000-0005-0000-0000-00009D3F0000}"/>
    <cellStyle name="20% - Accent5 3 2 4 5" xfId="12772" xr:uid="{00000000-0005-0000-0000-00009E3F0000}"/>
    <cellStyle name="20% - Accent5 3 2 4 5 2" xfId="29357" xr:uid="{00000000-0005-0000-0000-00009F3F0000}"/>
    <cellStyle name="20% - Accent5 3 2 4 6" xfId="21585" xr:uid="{00000000-0005-0000-0000-0000A03F0000}"/>
    <cellStyle name="20% - Accent5 3 2 4 6 2" xfId="36035" xr:uid="{00000000-0005-0000-0000-0000A13F0000}"/>
    <cellStyle name="20% - Accent5 3 2 4 7" xfId="27348" xr:uid="{00000000-0005-0000-0000-0000A23F0000}"/>
    <cellStyle name="20% - Accent5 3 2 4 8" xfId="42337" xr:uid="{00000000-0005-0000-0000-0000A33F0000}"/>
    <cellStyle name="20% - Accent5 3 2 4 9" xfId="45872" xr:uid="{00000000-0005-0000-0000-0000A43F0000}"/>
    <cellStyle name="20% - Accent5 3 2 5" xfId="2853" xr:uid="{00000000-0005-0000-0000-0000A53F0000}"/>
    <cellStyle name="20% - Accent5 3 2 5 2" xfId="6507" xr:uid="{00000000-0005-0000-0000-0000A63F0000}"/>
    <cellStyle name="20% - Accent5 3 2 5 2 2" xfId="31784" xr:uid="{00000000-0005-0000-0000-0000A73F0000}"/>
    <cellStyle name="20% - Accent5 3 2 5 2 3" xfId="17417" xr:uid="{00000000-0005-0000-0000-0000A83F0000}"/>
    <cellStyle name="20% - Accent5 3 2 5 3" xfId="10042" xr:uid="{00000000-0005-0000-0000-0000A93F0000}"/>
    <cellStyle name="20% - Accent5 3 2 5 3 2" xfId="36037" xr:uid="{00000000-0005-0000-0000-0000AA3F0000}"/>
    <cellStyle name="20% - Accent5 3 2 5 3 3" xfId="21587" xr:uid="{00000000-0005-0000-0000-0000AB3F0000}"/>
    <cellStyle name="20% - Accent5 3 2 5 4" xfId="13582" xr:uid="{00000000-0005-0000-0000-0000AC3F0000}"/>
    <cellStyle name="20% - Accent5 3 2 5 5" xfId="43147" xr:uid="{00000000-0005-0000-0000-0000AD3F0000}"/>
    <cellStyle name="20% - Accent5 3 2 5 6" xfId="46682" xr:uid="{00000000-0005-0000-0000-0000AE3F0000}"/>
    <cellStyle name="20% - Accent5 3 2 5 7" xfId="50217" xr:uid="{00000000-0005-0000-0000-0000AF3F0000}"/>
    <cellStyle name="20% - Accent5 3 2 6" xfId="4476" xr:uid="{00000000-0005-0000-0000-0000B03F0000}"/>
    <cellStyle name="20% - Accent5 3 2 6 2" xfId="8128" xr:uid="{00000000-0005-0000-0000-0000B13F0000}"/>
    <cellStyle name="20% - Accent5 3 2 6 2 2" xfId="33400" xr:uid="{00000000-0005-0000-0000-0000B23F0000}"/>
    <cellStyle name="20% - Accent5 3 2 6 2 3" xfId="19033" xr:uid="{00000000-0005-0000-0000-0000B33F0000}"/>
    <cellStyle name="20% - Accent5 3 2 6 3" xfId="11663" xr:uid="{00000000-0005-0000-0000-0000B43F0000}"/>
    <cellStyle name="20% - Accent5 3 2 6 3 2" xfId="36038" xr:uid="{00000000-0005-0000-0000-0000B53F0000}"/>
    <cellStyle name="20% - Accent5 3 2 6 3 3" xfId="21588" xr:uid="{00000000-0005-0000-0000-0000B63F0000}"/>
    <cellStyle name="20% - Accent5 3 2 6 4" xfId="15203" xr:uid="{00000000-0005-0000-0000-0000B73F0000}"/>
    <cellStyle name="20% - Accent5 3 2 6 5" xfId="44768" xr:uid="{00000000-0005-0000-0000-0000B83F0000}"/>
    <cellStyle name="20% - Accent5 3 2 6 6" xfId="48303" xr:uid="{00000000-0005-0000-0000-0000B93F0000}"/>
    <cellStyle name="20% - Accent5 3 2 6 7" xfId="51838" xr:uid="{00000000-0005-0000-0000-0000BA3F0000}"/>
    <cellStyle name="20% - Accent5 3 2 7" xfId="4894" xr:uid="{00000000-0005-0000-0000-0000BB3F0000}"/>
    <cellStyle name="20% - Accent5 3 2 7 2" xfId="23906" xr:uid="{00000000-0005-0000-0000-0000BC3F0000}"/>
    <cellStyle name="20% - Accent5 3 2 7 2 2" xfId="38537" xr:uid="{00000000-0005-0000-0000-0000BD3F0000}"/>
    <cellStyle name="20% - Accent5 3 2 7 3" xfId="30168" xr:uid="{00000000-0005-0000-0000-0000BE3F0000}"/>
    <cellStyle name="20% - Accent5 3 2 7 4" xfId="15801" xr:uid="{00000000-0005-0000-0000-0000BF3F0000}"/>
    <cellStyle name="20% - Accent5 3 2 8" xfId="8429" xr:uid="{00000000-0005-0000-0000-0000C03F0000}"/>
    <cellStyle name="20% - Accent5 3 2 8 2" xfId="28552" xr:uid="{00000000-0005-0000-0000-0000C13F0000}"/>
    <cellStyle name="20% - Accent5 3 2 8 3" xfId="15533" xr:uid="{00000000-0005-0000-0000-0000C23F0000}"/>
    <cellStyle name="20% - Accent5 3 2 9" xfId="11968" xr:uid="{00000000-0005-0000-0000-0000C33F0000}"/>
    <cellStyle name="20% - Accent5 3 2 9 2" xfId="36026" xr:uid="{00000000-0005-0000-0000-0000C43F0000}"/>
    <cellStyle name="20% - Accent5 3 20" xfId="192" xr:uid="{00000000-0005-0000-0000-0000C53F0000}"/>
    <cellStyle name="20% - Accent5 3 21" xfId="52156" xr:uid="{00000000-0005-0000-0000-0000C63F0000}"/>
    <cellStyle name="20% - Accent5 3 22" xfId="1034" xr:uid="{00000000-0005-0000-0000-0000C73F0000}"/>
    <cellStyle name="20% - Accent5 3 3" xfId="193" xr:uid="{00000000-0005-0000-0000-0000C83F0000}"/>
    <cellStyle name="20% - Accent5 3 3 10" xfId="27349" xr:uid="{00000000-0005-0000-0000-0000C93F0000}"/>
    <cellStyle name="20% - Accent5 3 3 11" xfId="41487" xr:uid="{00000000-0005-0000-0000-0000CA3F0000}"/>
    <cellStyle name="20% - Accent5 3 3 12" xfId="45022" xr:uid="{00000000-0005-0000-0000-0000CB3F0000}"/>
    <cellStyle name="20% - Accent5 3 3 13" xfId="48557" xr:uid="{00000000-0005-0000-0000-0000CC3F0000}"/>
    <cellStyle name="20% - Accent5 3 3 14" xfId="52169" xr:uid="{00000000-0005-0000-0000-0000CD3F0000}"/>
    <cellStyle name="20% - Accent5 3 3 15" xfId="1061" xr:uid="{00000000-0005-0000-0000-0000CE3F0000}"/>
    <cellStyle name="20% - Accent5 3 3 2" xfId="194" xr:uid="{00000000-0005-0000-0000-0000CF3F0000}"/>
    <cellStyle name="20% - Accent5 3 3 2 10" xfId="45284" xr:uid="{00000000-0005-0000-0000-0000D03F0000}"/>
    <cellStyle name="20% - Accent5 3 3 2 11" xfId="48819" xr:uid="{00000000-0005-0000-0000-0000D13F0000}"/>
    <cellStyle name="20% - Accent5 3 3 2 12" xfId="52170" xr:uid="{00000000-0005-0000-0000-0000D23F0000}"/>
    <cellStyle name="20% - Accent5 3 3 2 13" xfId="1404" xr:uid="{00000000-0005-0000-0000-0000D33F0000}"/>
    <cellStyle name="20% - Accent5 3 3 2 2" xfId="2253" xr:uid="{00000000-0005-0000-0000-0000D43F0000}"/>
    <cellStyle name="20% - Accent5 3 3 2 2 10" xfId="49622" xr:uid="{00000000-0005-0000-0000-0000D53F0000}"/>
    <cellStyle name="20% - Accent5 3 3 2 2 2" xfId="3873" xr:uid="{00000000-0005-0000-0000-0000D63F0000}"/>
    <cellStyle name="20% - Accent5 3 3 2 2 2 2" xfId="7527" xr:uid="{00000000-0005-0000-0000-0000D73F0000}"/>
    <cellStyle name="20% - Accent5 3 3 2 2 2 2 2" xfId="32804" xr:uid="{00000000-0005-0000-0000-0000D83F0000}"/>
    <cellStyle name="20% - Accent5 3 3 2 2 2 2 3" xfId="18437" xr:uid="{00000000-0005-0000-0000-0000D93F0000}"/>
    <cellStyle name="20% - Accent5 3 3 2 2 2 3" xfId="11062" xr:uid="{00000000-0005-0000-0000-0000DA3F0000}"/>
    <cellStyle name="20% - Accent5 3 3 2 2 2 3 2" xfId="36042" xr:uid="{00000000-0005-0000-0000-0000DB3F0000}"/>
    <cellStyle name="20% - Accent5 3 3 2 2 2 3 3" xfId="21591" xr:uid="{00000000-0005-0000-0000-0000DC3F0000}"/>
    <cellStyle name="20% - Accent5 3 3 2 2 2 4" xfId="14602" xr:uid="{00000000-0005-0000-0000-0000DD3F0000}"/>
    <cellStyle name="20% - Accent5 3 3 2 2 2 5" xfId="44167" xr:uid="{00000000-0005-0000-0000-0000DE3F0000}"/>
    <cellStyle name="20% - Accent5 3 3 2 2 2 6" xfId="47702" xr:uid="{00000000-0005-0000-0000-0000DF3F0000}"/>
    <cellStyle name="20% - Accent5 3 3 2 2 2 7" xfId="51237" xr:uid="{00000000-0005-0000-0000-0000E03F0000}"/>
    <cellStyle name="20% - Accent5 3 3 2 2 3" xfId="5912" xr:uid="{00000000-0005-0000-0000-0000E13F0000}"/>
    <cellStyle name="20% - Accent5 3 3 2 2 3 2" xfId="26277" xr:uid="{00000000-0005-0000-0000-0000E23F0000}"/>
    <cellStyle name="20% - Accent5 3 3 2 2 3 2 2" xfId="40908" xr:uid="{00000000-0005-0000-0000-0000E33F0000}"/>
    <cellStyle name="20% - Accent5 3 3 2 2 3 3" xfId="34420" xr:uid="{00000000-0005-0000-0000-0000E43F0000}"/>
    <cellStyle name="20% - Accent5 3 3 2 2 3 4" xfId="20053" xr:uid="{00000000-0005-0000-0000-0000E53F0000}"/>
    <cellStyle name="20% - Accent5 3 3 2 2 4" xfId="9447" xr:uid="{00000000-0005-0000-0000-0000E63F0000}"/>
    <cellStyle name="20% - Accent5 3 3 2 2 4 2" xfId="24926" xr:uid="{00000000-0005-0000-0000-0000E73F0000}"/>
    <cellStyle name="20% - Accent5 3 3 2 2 4 2 2" xfId="39557" xr:uid="{00000000-0005-0000-0000-0000E83F0000}"/>
    <cellStyle name="20% - Accent5 3 3 2 2 4 3" xfId="31188" xr:uid="{00000000-0005-0000-0000-0000E93F0000}"/>
    <cellStyle name="20% - Accent5 3 3 2 2 4 4" xfId="16821" xr:uid="{00000000-0005-0000-0000-0000EA3F0000}"/>
    <cellStyle name="20% - Accent5 3 3 2 2 5" xfId="12987" xr:uid="{00000000-0005-0000-0000-0000EB3F0000}"/>
    <cellStyle name="20% - Accent5 3 3 2 2 5 2" xfId="29572" xr:uid="{00000000-0005-0000-0000-0000EC3F0000}"/>
    <cellStyle name="20% - Accent5 3 3 2 2 6" xfId="21590" xr:uid="{00000000-0005-0000-0000-0000ED3F0000}"/>
    <cellStyle name="20% - Accent5 3 3 2 2 6 2" xfId="36041" xr:uid="{00000000-0005-0000-0000-0000EE3F0000}"/>
    <cellStyle name="20% - Accent5 3 3 2 2 7" xfId="27351" xr:uid="{00000000-0005-0000-0000-0000EF3F0000}"/>
    <cellStyle name="20% - Accent5 3 3 2 2 8" xfId="42552" xr:uid="{00000000-0005-0000-0000-0000F03F0000}"/>
    <cellStyle name="20% - Accent5 3 3 2 2 9" xfId="46087" xr:uid="{00000000-0005-0000-0000-0000F13F0000}"/>
    <cellStyle name="20% - Accent5 3 3 2 3" xfId="3069" xr:uid="{00000000-0005-0000-0000-0000F23F0000}"/>
    <cellStyle name="20% - Accent5 3 3 2 3 2" xfId="6723" xr:uid="{00000000-0005-0000-0000-0000F33F0000}"/>
    <cellStyle name="20% - Accent5 3 3 2 3 2 2" xfId="32000" xr:uid="{00000000-0005-0000-0000-0000F43F0000}"/>
    <cellStyle name="20% - Accent5 3 3 2 3 2 3" xfId="17633" xr:uid="{00000000-0005-0000-0000-0000F53F0000}"/>
    <cellStyle name="20% - Accent5 3 3 2 3 3" xfId="10258" xr:uid="{00000000-0005-0000-0000-0000F63F0000}"/>
    <cellStyle name="20% - Accent5 3 3 2 3 3 2" xfId="36043" xr:uid="{00000000-0005-0000-0000-0000F73F0000}"/>
    <cellStyle name="20% - Accent5 3 3 2 3 3 3" xfId="21592" xr:uid="{00000000-0005-0000-0000-0000F83F0000}"/>
    <cellStyle name="20% - Accent5 3 3 2 3 4" xfId="13798" xr:uid="{00000000-0005-0000-0000-0000F93F0000}"/>
    <cellStyle name="20% - Accent5 3 3 2 3 5" xfId="43363" xr:uid="{00000000-0005-0000-0000-0000FA3F0000}"/>
    <cellStyle name="20% - Accent5 3 3 2 3 6" xfId="46898" xr:uid="{00000000-0005-0000-0000-0000FB3F0000}"/>
    <cellStyle name="20% - Accent5 3 3 2 3 7" xfId="50433" xr:uid="{00000000-0005-0000-0000-0000FC3F0000}"/>
    <cellStyle name="20% - Accent5 3 3 2 4" xfId="5109" xr:uid="{00000000-0005-0000-0000-0000FD3F0000}"/>
    <cellStyle name="20% - Accent5 3 3 2 4 2" xfId="25475" xr:uid="{00000000-0005-0000-0000-0000FE3F0000}"/>
    <cellStyle name="20% - Accent5 3 3 2 4 2 2" xfId="40106" xr:uid="{00000000-0005-0000-0000-0000FF3F0000}"/>
    <cellStyle name="20% - Accent5 3 3 2 4 3" xfId="33616" xr:uid="{00000000-0005-0000-0000-000000400000}"/>
    <cellStyle name="20% - Accent5 3 3 2 4 4" xfId="19249" xr:uid="{00000000-0005-0000-0000-000001400000}"/>
    <cellStyle name="20% - Accent5 3 3 2 5" xfId="8644" xr:uid="{00000000-0005-0000-0000-000002400000}"/>
    <cellStyle name="20% - Accent5 3 3 2 5 2" xfId="24122" xr:uid="{00000000-0005-0000-0000-000003400000}"/>
    <cellStyle name="20% - Accent5 3 3 2 5 2 2" xfId="38753" xr:uid="{00000000-0005-0000-0000-000004400000}"/>
    <cellStyle name="20% - Accent5 3 3 2 5 3" xfId="30384" xr:uid="{00000000-0005-0000-0000-000005400000}"/>
    <cellStyle name="20% - Accent5 3 3 2 5 4" xfId="16017" xr:uid="{00000000-0005-0000-0000-000006400000}"/>
    <cellStyle name="20% - Accent5 3 3 2 6" xfId="12183" xr:uid="{00000000-0005-0000-0000-000007400000}"/>
    <cellStyle name="20% - Accent5 3 3 2 6 2" xfId="28768" xr:uid="{00000000-0005-0000-0000-000008400000}"/>
    <cellStyle name="20% - Accent5 3 3 2 7" xfId="21589" xr:uid="{00000000-0005-0000-0000-000009400000}"/>
    <cellStyle name="20% - Accent5 3 3 2 7 2" xfId="36040" xr:uid="{00000000-0005-0000-0000-00000A400000}"/>
    <cellStyle name="20% - Accent5 3 3 2 8" xfId="27350" xr:uid="{00000000-0005-0000-0000-00000B400000}"/>
    <cellStyle name="20% - Accent5 3 3 2 9" xfId="41749" xr:uid="{00000000-0005-0000-0000-00000C400000}"/>
    <cellStyle name="20% - Accent5 3 3 3" xfId="1643" xr:uid="{00000000-0005-0000-0000-00000D400000}"/>
    <cellStyle name="20% - Accent5 3 3 3 10" xfId="45522" xr:uid="{00000000-0005-0000-0000-00000E400000}"/>
    <cellStyle name="20% - Accent5 3 3 3 11" xfId="49057" xr:uid="{00000000-0005-0000-0000-00000F400000}"/>
    <cellStyle name="20% - Accent5 3 3 3 2" xfId="2491" xr:uid="{00000000-0005-0000-0000-000010400000}"/>
    <cellStyle name="20% - Accent5 3 3 3 2 10" xfId="49859" xr:uid="{00000000-0005-0000-0000-000011400000}"/>
    <cellStyle name="20% - Accent5 3 3 3 2 2" xfId="4111" xr:uid="{00000000-0005-0000-0000-000012400000}"/>
    <cellStyle name="20% - Accent5 3 3 3 2 2 2" xfId="7765" xr:uid="{00000000-0005-0000-0000-000013400000}"/>
    <cellStyle name="20% - Accent5 3 3 3 2 2 2 2" xfId="33042" xr:uid="{00000000-0005-0000-0000-000014400000}"/>
    <cellStyle name="20% - Accent5 3 3 3 2 2 2 3" xfId="18675" xr:uid="{00000000-0005-0000-0000-000015400000}"/>
    <cellStyle name="20% - Accent5 3 3 3 2 2 3" xfId="11300" xr:uid="{00000000-0005-0000-0000-000016400000}"/>
    <cellStyle name="20% - Accent5 3 3 3 2 2 3 2" xfId="36046" xr:uid="{00000000-0005-0000-0000-000017400000}"/>
    <cellStyle name="20% - Accent5 3 3 3 2 2 3 3" xfId="21595" xr:uid="{00000000-0005-0000-0000-000018400000}"/>
    <cellStyle name="20% - Accent5 3 3 3 2 2 4" xfId="14840" xr:uid="{00000000-0005-0000-0000-000019400000}"/>
    <cellStyle name="20% - Accent5 3 3 3 2 2 5" xfId="44405" xr:uid="{00000000-0005-0000-0000-00001A400000}"/>
    <cellStyle name="20% - Accent5 3 3 3 2 2 6" xfId="47940" xr:uid="{00000000-0005-0000-0000-00001B400000}"/>
    <cellStyle name="20% - Accent5 3 3 3 2 2 7" xfId="51475" xr:uid="{00000000-0005-0000-0000-00001C400000}"/>
    <cellStyle name="20% - Accent5 3 3 3 2 3" xfId="6149" xr:uid="{00000000-0005-0000-0000-00001D400000}"/>
    <cellStyle name="20% - Accent5 3 3 3 2 3 2" xfId="26514" xr:uid="{00000000-0005-0000-0000-00001E400000}"/>
    <cellStyle name="20% - Accent5 3 3 3 2 3 2 2" xfId="41145" xr:uid="{00000000-0005-0000-0000-00001F400000}"/>
    <cellStyle name="20% - Accent5 3 3 3 2 3 3" xfId="34658" xr:uid="{00000000-0005-0000-0000-000020400000}"/>
    <cellStyle name="20% - Accent5 3 3 3 2 3 4" xfId="20291" xr:uid="{00000000-0005-0000-0000-000021400000}"/>
    <cellStyle name="20% - Accent5 3 3 3 2 4" xfId="9684" xr:uid="{00000000-0005-0000-0000-000022400000}"/>
    <cellStyle name="20% - Accent5 3 3 3 2 4 2" xfId="25163" xr:uid="{00000000-0005-0000-0000-000023400000}"/>
    <cellStyle name="20% - Accent5 3 3 3 2 4 2 2" xfId="39794" xr:uid="{00000000-0005-0000-0000-000024400000}"/>
    <cellStyle name="20% - Accent5 3 3 3 2 4 3" xfId="31426" xr:uid="{00000000-0005-0000-0000-000025400000}"/>
    <cellStyle name="20% - Accent5 3 3 3 2 4 4" xfId="17059" xr:uid="{00000000-0005-0000-0000-000026400000}"/>
    <cellStyle name="20% - Accent5 3 3 3 2 5" xfId="13224" xr:uid="{00000000-0005-0000-0000-000027400000}"/>
    <cellStyle name="20% - Accent5 3 3 3 2 5 2" xfId="29810" xr:uid="{00000000-0005-0000-0000-000028400000}"/>
    <cellStyle name="20% - Accent5 3 3 3 2 6" xfId="21594" xr:uid="{00000000-0005-0000-0000-000029400000}"/>
    <cellStyle name="20% - Accent5 3 3 3 2 6 2" xfId="36045" xr:uid="{00000000-0005-0000-0000-00002A400000}"/>
    <cellStyle name="20% - Accent5 3 3 3 2 7" xfId="27353" xr:uid="{00000000-0005-0000-0000-00002B400000}"/>
    <cellStyle name="20% - Accent5 3 3 3 2 8" xfId="42789" xr:uid="{00000000-0005-0000-0000-00002C400000}"/>
    <cellStyle name="20% - Accent5 3 3 3 2 9" xfId="46324" xr:uid="{00000000-0005-0000-0000-00002D400000}"/>
    <cellStyle name="20% - Accent5 3 3 3 3" xfId="3307" xr:uid="{00000000-0005-0000-0000-00002E400000}"/>
    <cellStyle name="20% - Accent5 3 3 3 3 2" xfId="6961" xr:uid="{00000000-0005-0000-0000-00002F400000}"/>
    <cellStyle name="20% - Accent5 3 3 3 3 2 2" xfId="32238" xr:uid="{00000000-0005-0000-0000-000030400000}"/>
    <cellStyle name="20% - Accent5 3 3 3 3 2 3" xfId="17871" xr:uid="{00000000-0005-0000-0000-000031400000}"/>
    <cellStyle name="20% - Accent5 3 3 3 3 3" xfId="10496" xr:uid="{00000000-0005-0000-0000-000032400000}"/>
    <cellStyle name="20% - Accent5 3 3 3 3 3 2" xfId="36047" xr:uid="{00000000-0005-0000-0000-000033400000}"/>
    <cellStyle name="20% - Accent5 3 3 3 3 3 3" xfId="21596" xr:uid="{00000000-0005-0000-0000-000034400000}"/>
    <cellStyle name="20% - Accent5 3 3 3 3 4" xfId="14036" xr:uid="{00000000-0005-0000-0000-000035400000}"/>
    <cellStyle name="20% - Accent5 3 3 3 3 5" xfId="43601" xr:uid="{00000000-0005-0000-0000-000036400000}"/>
    <cellStyle name="20% - Accent5 3 3 3 3 6" xfId="47136" xr:uid="{00000000-0005-0000-0000-000037400000}"/>
    <cellStyle name="20% - Accent5 3 3 3 3 7" xfId="50671" xr:uid="{00000000-0005-0000-0000-000038400000}"/>
    <cellStyle name="20% - Accent5 3 3 3 4" xfId="5347" xr:uid="{00000000-0005-0000-0000-000039400000}"/>
    <cellStyle name="20% - Accent5 3 3 3 4 2" xfId="25712" xr:uid="{00000000-0005-0000-0000-00003A400000}"/>
    <cellStyle name="20% - Accent5 3 3 3 4 2 2" xfId="40343" xr:uid="{00000000-0005-0000-0000-00003B400000}"/>
    <cellStyle name="20% - Accent5 3 3 3 4 3" xfId="33854" xr:uid="{00000000-0005-0000-0000-00003C400000}"/>
    <cellStyle name="20% - Accent5 3 3 3 4 4" xfId="19487" xr:uid="{00000000-0005-0000-0000-00003D400000}"/>
    <cellStyle name="20% - Accent5 3 3 3 5" xfId="8882" xr:uid="{00000000-0005-0000-0000-00003E400000}"/>
    <cellStyle name="20% - Accent5 3 3 3 5 2" xfId="24360" xr:uid="{00000000-0005-0000-0000-00003F400000}"/>
    <cellStyle name="20% - Accent5 3 3 3 5 2 2" xfId="38991" xr:uid="{00000000-0005-0000-0000-000040400000}"/>
    <cellStyle name="20% - Accent5 3 3 3 5 3" xfId="30622" xr:uid="{00000000-0005-0000-0000-000041400000}"/>
    <cellStyle name="20% - Accent5 3 3 3 5 4" xfId="16255" xr:uid="{00000000-0005-0000-0000-000042400000}"/>
    <cellStyle name="20% - Accent5 3 3 3 6" xfId="12421" xr:uid="{00000000-0005-0000-0000-000043400000}"/>
    <cellStyle name="20% - Accent5 3 3 3 6 2" xfId="29006" xr:uid="{00000000-0005-0000-0000-000044400000}"/>
    <cellStyle name="20% - Accent5 3 3 3 7" xfId="21593" xr:uid="{00000000-0005-0000-0000-000045400000}"/>
    <cellStyle name="20% - Accent5 3 3 3 7 2" xfId="36044" xr:uid="{00000000-0005-0000-0000-000046400000}"/>
    <cellStyle name="20% - Accent5 3 3 3 8" xfId="27352" xr:uid="{00000000-0005-0000-0000-000047400000}"/>
    <cellStyle name="20% - Accent5 3 3 3 9" xfId="41987" xr:uid="{00000000-0005-0000-0000-000048400000}"/>
    <cellStyle name="20% - Accent5 3 3 4" xfId="1991" xr:uid="{00000000-0005-0000-0000-000049400000}"/>
    <cellStyle name="20% - Accent5 3 3 4 10" xfId="49360" xr:uid="{00000000-0005-0000-0000-00004A400000}"/>
    <cellStyle name="20% - Accent5 3 3 4 2" xfId="3611" xr:uid="{00000000-0005-0000-0000-00004B400000}"/>
    <cellStyle name="20% - Accent5 3 3 4 2 2" xfId="7265" xr:uid="{00000000-0005-0000-0000-00004C400000}"/>
    <cellStyle name="20% - Accent5 3 3 4 2 2 2" xfId="32542" xr:uid="{00000000-0005-0000-0000-00004D400000}"/>
    <cellStyle name="20% - Accent5 3 3 4 2 2 3" xfId="18175" xr:uid="{00000000-0005-0000-0000-00004E400000}"/>
    <cellStyle name="20% - Accent5 3 3 4 2 3" xfId="10800" xr:uid="{00000000-0005-0000-0000-00004F400000}"/>
    <cellStyle name="20% - Accent5 3 3 4 2 3 2" xfId="36049" xr:uid="{00000000-0005-0000-0000-000050400000}"/>
    <cellStyle name="20% - Accent5 3 3 4 2 3 3" xfId="21598" xr:uid="{00000000-0005-0000-0000-000051400000}"/>
    <cellStyle name="20% - Accent5 3 3 4 2 4" xfId="14340" xr:uid="{00000000-0005-0000-0000-000052400000}"/>
    <cellStyle name="20% - Accent5 3 3 4 2 5" xfId="43905" xr:uid="{00000000-0005-0000-0000-000053400000}"/>
    <cellStyle name="20% - Accent5 3 3 4 2 6" xfId="47440" xr:uid="{00000000-0005-0000-0000-000054400000}"/>
    <cellStyle name="20% - Accent5 3 3 4 2 7" xfId="50975" xr:uid="{00000000-0005-0000-0000-000055400000}"/>
    <cellStyle name="20% - Accent5 3 3 4 3" xfId="5650" xr:uid="{00000000-0005-0000-0000-000056400000}"/>
    <cellStyle name="20% - Accent5 3 3 4 3 2" xfId="26015" xr:uid="{00000000-0005-0000-0000-000057400000}"/>
    <cellStyle name="20% - Accent5 3 3 4 3 2 2" xfId="40646" xr:uid="{00000000-0005-0000-0000-000058400000}"/>
    <cellStyle name="20% - Accent5 3 3 4 3 3" xfId="34158" xr:uid="{00000000-0005-0000-0000-000059400000}"/>
    <cellStyle name="20% - Accent5 3 3 4 3 4" xfId="19791" xr:uid="{00000000-0005-0000-0000-00005A400000}"/>
    <cellStyle name="20% - Accent5 3 3 4 4" xfId="9185" xr:uid="{00000000-0005-0000-0000-00005B400000}"/>
    <cellStyle name="20% - Accent5 3 3 4 4 2" xfId="24664" xr:uid="{00000000-0005-0000-0000-00005C400000}"/>
    <cellStyle name="20% - Accent5 3 3 4 4 2 2" xfId="39295" xr:uid="{00000000-0005-0000-0000-00005D400000}"/>
    <cellStyle name="20% - Accent5 3 3 4 4 3" xfId="30926" xr:uid="{00000000-0005-0000-0000-00005E400000}"/>
    <cellStyle name="20% - Accent5 3 3 4 4 4" xfId="16559" xr:uid="{00000000-0005-0000-0000-00005F400000}"/>
    <cellStyle name="20% - Accent5 3 3 4 5" xfId="12725" xr:uid="{00000000-0005-0000-0000-000060400000}"/>
    <cellStyle name="20% - Accent5 3 3 4 5 2" xfId="29310" xr:uid="{00000000-0005-0000-0000-000061400000}"/>
    <cellStyle name="20% - Accent5 3 3 4 6" xfId="21597" xr:uid="{00000000-0005-0000-0000-000062400000}"/>
    <cellStyle name="20% - Accent5 3 3 4 6 2" xfId="36048" xr:uid="{00000000-0005-0000-0000-000063400000}"/>
    <cellStyle name="20% - Accent5 3 3 4 7" xfId="27354" xr:uid="{00000000-0005-0000-0000-000064400000}"/>
    <cellStyle name="20% - Accent5 3 3 4 8" xfId="42290" xr:uid="{00000000-0005-0000-0000-000065400000}"/>
    <cellStyle name="20% - Accent5 3 3 4 9" xfId="45825" xr:uid="{00000000-0005-0000-0000-000066400000}"/>
    <cellStyle name="20% - Accent5 3 3 5" xfId="2806" xr:uid="{00000000-0005-0000-0000-000067400000}"/>
    <cellStyle name="20% - Accent5 3 3 5 2" xfId="6460" xr:uid="{00000000-0005-0000-0000-000068400000}"/>
    <cellStyle name="20% - Accent5 3 3 5 2 2" xfId="31737" xr:uid="{00000000-0005-0000-0000-000069400000}"/>
    <cellStyle name="20% - Accent5 3 3 5 2 3" xfId="17370" xr:uid="{00000000-0005-0000-0000-00006A400000}"/>
    <cellStyle name="20% - Accent5 3 3 5 3" xfId="9995" xr:uid="{00000000-0005-0000-0000-00006B400000}"/>
    <cellStyle name="20% - Accent5 3 3 5 3 2" xfId="36050" xr:uid="{00000000-0005-0000-0000-00006C400000}"/>
    <cellStyle name="20% - Accent5 3 3 5 3 3" xfId="21599" xr:uid="{00000000-0005-0000-0000-00006D400000}"/>
    <cellStyle name="20% - Accent5 3 3 5 4" xfId="13535" xr:uid="{00000000-0005-0000-0000-00006E400000}"/>
    <cellStyle name="20% - Accent5 3 3 5 5" xfId="43100" xr:uid="{00000000-0005-0000-0000-00006F400000}"/>
    <cellStyle name="20% - Accent5 3 3 5 6" xfId="46635" xr:uid="{00000000-0005-0000-0000-000070400000}"/>
    <cellStyle name="20% - Accent5 3 3 5 7" xfId="50170" xr:uid="{00000000-0005-0000-0000-000071400000}"/>
    <cellStyle name="20% - Accent5 3 3 6" xfId="4428" xr:uid="{00000000-0005-0000-0000-000072400000}"/>
    <cellStyle name="20% - Accent5 3 3 6 2" xfId="8081" xr:uid="{00000000-0005-0000-0000-000073400000}"/>
    <cellStyle name="20% - Accent5 3 3 6 2 2" xfId="33353" xr:uid="{00000000-0005-0000-0000-000074400000}"/>
    <cellStyle name="20% - Accent5 3 3 6 2 3" xfId="18986" xr:uid="{00000000-0005-0000-0000-000075400000}"/>
    <cellStyle name="20% - Accent5 3 3 6 3" xfId="11616" xr:uid="{00000000-0005-0000-0000-000076400000}"/>
    <cellStyle name="20% - Accent5 3 3 6 3 2" xfId="36051" xr:uid="{00000000-0005-0000-0000-000077400000}"/>
    <cellStyle name="20% - Accent5 3 3 6 3 3" xfId="21600" xr:uid="{00000000-0005-0000-0000-000078400000}"/>
    <cellStyle name="20% - Accent5 3 3 6 4" xfId="15156" xr:uid="{00000000-0005-0000-0000-000079400000}"/>
    <cellStyle name="20% - Accent5 3 3 6 5" xfId="44721" xr:uid="{00000000-0005-0000-0000-00007A400000}"/>
    <cellStyle name="20% - Accent5 3 3 6 6" xfId="48256" xr:uid="{00000000-0005-0000-0000-00007B400000}"/>
    <cellStyle name="20% - Accent5 3 3 6 7" xfId="51791" xr:uid="{00000000-0005-0000-0000-00007C400000}"/>
    <cellStyle name="20% - Accent5 3 3 7" xfId="4847" xr:uid="{00000000-0005-0000-0000-00007D400000}"/>
    <cellStyle name="20% - Accent5 3 3 7 2" xfId="23859" xr:uid="{00000000-0005-0000-0000-00007E400000}"/>
    <cellStyle name="20% - Accent5 3 3 7 2 2" xfId="38490" xr:uid="{00000000-0005-0000-0000-00007F400000}"/>
    <cellStyle name="20% - Accent5 3 3 7 3" xfId="30121" xr:uid="{00000000-0005-0000-0000-000080400000}"/>
    <cellStyle name="20% - Accent5 3 3 7 4" xfId="15754" xr:uid="{00000000-0005-0000-0000-000081400000}"/>
    <cellStyle name="20% - Accent5 3 3 8" xfId="8382" xr:uid="{00000000-0005-0000-0000-000082400000}"/>
    <cellStyle name="20% - Accent5 3 3 8 2" xfId="28505" xr:uid="{00000000-0005-0000-0000-000083400000}"/>
    <cellStyle name="20% - Accent5 3 3 8 3" xfId="15487" xr:uid="{00000000-0005-0000-0000-000084400000}"/>
    <cellStyle name="20% - Accent5 3 3 9" xfId="11921" xr:uid="{00000000-0005-0000-0000-000085400000}"/>
    <cellStyle name="20% - Accent5 3 3 9 2" xfId="36039" xr:uid="{00000000-0005-0000-0000-000086400000}"/>
    <cellStyle name="20% - Accent5 3 4" xfId="195" xr:uid="{00000000-0005-0000-0000-000087400000}"/>
    <cellStyle name="20% - Accent5 3 4 10" xfId="45266" xr:uid="{00000000-0005-0000-0000-000088400000}"/>
    <cellStyle name="20% - Accent5 3 4 11" xfId="48801" xr:uid="{00000000-0005-0000-0000-000089400000}"/>
    <cellStyle name="20% - Accent5 3 4 12" xfId="52171" xr:uid="{00000000-0005-0000-0000-00008A400000}"/>
    <cellStyle name="20% - Accent5 3 4 13" xfId="1386" xr:uid="{00000000-0005-0000-0000-00008B400000}"/>
    <cellStyle name="20% - Accent5 3 4 2" xfId="196" xr:uid="{00000000-0005-0000-0000-00008C400000}"/>
    <cellStyle name="20% - Accent5 3 4 2 10" xfId="49604" xr:uid="{00000000-0005-0000-0000-00008D400000}"/>
    <cellStyle name="20% - Accent5 3 4 2 11" xfId="52172" xr:uid="{00000000-0005-0000-0000-00008E400000}"/>
    <cellStyle name="20% - Accent5 3 4 2 12" xfId="2235" xr:uid="{00000000-0005-0000-0000-00008F400000}"/>
    <cellStyle name="20% - Accent5 3 4 2 2" xfId="3855" xr:uid="{00000000-0005-0000-0000-000090400000}"/>
    <cellStyle name="20% - Accent5 3 4 2 2 2" xfId="7509" xr:uid="{00000000-0005-0000-0000-000091400000}"/>
    <cellStyle name="20% - Accent5 3 4 2 2 2 2" xfId="32786" xr:uid="{00000000-0005-0000-0000-000092400000}"/>
    <cellStyle name="20% - Accent5 3 4 2 2 2 3" xfId="18419" xr:uid="{00000000-0005-0000-0000-000093400000}"/>
    <cellStyle name="20% - Accent5 3 4 2 2 3" xfId="11044" xr:uid="{00000000-0005-0000-0000-000094400000}"/>
    <cellStyle name="20% - Accent5 3 4 2 2 3 2" xfId="36054" xr:uid="{00000000-0005-0000-0000-000095400000}"/>
    <cellStyle name="20% - Accent5 3 4 2 2 3 3" xfId="21603" xr:uid="{00000000-0005-0000-0000-000096400000}"/>
    <cellStyle name="20% - Accent5 3 4 2 2 4" xfId="14584" xr:uid="{00000000-0005-0000-0000-000097400000}"/>
    <cellStyle name="20% - Accent5 3 4 2 2 5" xfId="44149" xr:uid="{00000000-0005-0000-0000-000098400000}"/>
    <cellStyle name="20% - Accent5 3 4 2 2 6" xfId="47684" xr:uid="{00000000-0005-0000-0000-000099400000}"/>
    <cellStyle name="20% - Accent5 3 4 2 2 7" xfId="51219" xr:uid="{00000000-0005-0000-0000-00009A400000}"/>
    <cellStyle name="20% - Accent5 3 4 2 3" xfId="5894" xr:uid="{00000000-0005-0000-0000-00009B400000}"/>
    <cellStyle name="20% - Accent5 3 4 2 3 2" xfId="26259" xr:uid="{00000000-0005-0000-0000-00009C400000}"/>
    <cellStyle name="20% - Accent5 3 4 2 3 2 2" xfId="40890" xr:uid="{00000000-0005-0000-0000-00009D400000}"/>
    <cellStyle name="20% - Accent5 3 4 2 3 3" xfId="34402" xr:uid="{00000000-0005-0000-0000-00009E400000}"/>
    <cellStyle name="20% - Accent5 3 4 2 3 4" xfId="20035" xr:uid="{00000000-0005-0000-0000-00009F400000}"/>
    <cellStyle name="20% - Accent5 3 4 2 4" xfId="9429" xr:uid="{00000000-0005-0000-0000-0000A0400000}"/>
    <cellStyle name="20% - Accent5 3 4 2 4 2" xfId="24908" xr:uid="{00000000-0005-0000-0000-0000A1400000}"/>
    <cellStyle name="20% - Accent5 3 4 2 4 2 2" xfId="39539" xr:uid="{00000000-0005-0000-0000-0000A2400000}"/>
    <cellStyle name="20% - Accent5 3 4 2 4 3" xfId="31170" xr:uid="{00000000-0005-0000-0000-0000A3400000}"/>
    <cellStyle name="20% - Accent5 3 4 2 4 4" xfId="16803" xr:uid="{00000000-0005-0000-0000-0000A4400000}"/>
    <cellStyle name="20% - Accent5 3 4 2 5" xfId="12969" xr:uid="{00000000-0005-0000-0000-0000A5400000}"/>
    <cellStyle name="20% - Accent5 3 4 2 5 2" xfId="29554" xr:uid="{00000000-0005-0000-0000-0000A6400000}"/>
    <cellStyle name="20% - Accent5 3 4 2 6" xfId="21602" xr:uid="{00000000-0005-0000-0000-0000A7400000}"/>
    <cellStyle name="20% - Accent5 3 4 2 6 2" xfId="36053" xr:uid="{00000000-0005-0000-0000-0000A8400000}"/>
    <cellStyle name="20% - Accent5 3 4 2 7" xfId="27356" xr:uid="{00000000-0005-0000-0000-0000A9400000}"/>
    <cellStyle name="20% - Accent5 3 4 2 8" xfId="42534" xr:uid="{00000000-0005-0000-0000-0000AA400000}"/>
    <cellStyle name="20% - Accent5 3 4 2 9" xfId="46069" xr:uid="{00000000-0005-0000-0000-0000AB400000}"/>
    <cellStyle name="20% - Accent5 3 4 3" xfId="3051" xr:uid="{00000000-0005-0000-0000-0000AC400000}"/>
    <cellStyle name="20% - Accent5 3 4 3 2" xfId="6705" xr:uid="{00000000-0005-0000-0000-0000AD400000}"/>
    <cellStyle name="20% - Accent5 3 4 3 2 2" xfId="31982" xr:uid="{00000000-0005-0000-0000-0000AE400000}"/>
    <cellStyle name="20% - Accent5 3 4 3 2 3" xfId="17615" xr:uid="{00000000-0005-0000-0000-0000AF400000}"/>
    <cellStyle name="20% - Accent5 3 4 3 3" xfId="10240" xr:uid="{00000000-0005-0000-0000-0000B0400000}"/>
    <cellStyle name="20% - Accent5 3 4 3 3 2" xfId="36055" xr:uid="{00000000-0005-0000-0000-0000B1400000}"/>
    <cellStyle name="20% - Accent5 3 4 3 3 3" xfId="21604" xr:uid="{00000000-0005-0000-0000-0000B2400000}"/>
    <cellStyle name="20% - Accent5 3 4 3 4" xfId="13780" xr:uid="{00000000-0005-0000-0000-0000B3400000}"/>
    <cellStyle name="20% - Accent5 3 4 3 5" xfId="43345" xr:uid="{00000000-0005-0000-0000-0000B4400000}"/>
    <cellStyle name="20% - Accent5 3 4 3 6" xfId="46880" xr:uid="{00000000-0005-0000-0000-0000B5400000}"/>
    <cellStyle name="20% - Accent5 3 4 3 7" xfId="50415" xr:uid="{00000000-0005-0000-0000-0000B6400000}"/>
    <cellStyle name="20% - Accent5 3 4 4" xfId="5091" xr:uid="{00000000-0005-0000-0000-0000B7400000}"/>
    <cellStyle name="20% - Accent5 3 4 4 2" xfId="25457" xr:uid="{00000000-0005-0000-0000-0000B8400000}"/>
    <cellStyle name="20% - Accent5 3 4 4 2 2" xfId="40088" xr:uid="{00000000-0005-0000-0000-0000B9400000}"/>
    <cellStyle name="20% - Accent5 3 4 4 3" xfId="33598" xr:uid="{00000000-0005-0000-0000-0000BA400000}"/>
    <cellStyle name="20% - Accent5 3 4 4 4" xfId="19231" xr:uid="{00000000-0005-0000-0000-0000BB400000}"/>
    <cellStyle name="20% - Accent5 3 4 5" xfId="8626" xr:uid="{00000000-0005-0000-0000-0000BC400000}"/>
    <cellStyle name="20% - Accent5 3 4 5 2" xfId="24104" xr:uid="{00000000-0005-0000-0000-0000BD400000}"/>
    <cellStyle name="20% - Accent5 3 4 5 2 2" xfId="38735" xr:uid="{00000000-0005-0000-0000-0000BE400000}"/>
    <cellStyle name="20% - Accent5 3 4 5 3" xfId="30366" xr:uid="{00000000-0005-0000-0000-0000BF400000}"/>
    <cellStyle name="20% - Accent5 3 4 5 4" xfId="15999" xr:uid="{00000000-0005-0000-0000-0000C0400000}"/>
    <cellStyle name="20% - Accent5 3 4 6" xfId="12165" xr:uid="{00000000-0005-0000-0000-0000C1400000}"/>
    <cellStyle name="20% - Accent5 3 4 6 2" xfId="28750" xr:uid="{00000000-0005-0000-0000-0000C2400000}"/>
    <cellStyle name="20% - Accent5 3 4 7" xfId="21601" xr:uid="{00000000-0005-0000-0000-0000C3400000}"/>
    <cellStyle name="20% - Accent5 3 4 7 2" xfId="36052" xr:uid="{00000000-0005-0000-0000-0000C4400000}"/>
    <cellStyle name="20% - Accent5 3 4 8" xfId="27355" xr:uid="{00000000-0005-0000-0000-0000C5400000}"/>
    <cellStyle name="20% - Accent5 3 4 9" xfId="41731" xr:uid="{00000000-0005-0000-0000-0000C6400000}"/>
    <cellStyle name="20% - Accent5 3 5" xfId="197" xr:uid="{00000000-0005-0000-0000-0000C7400000}"/>
    <cellStyle name="20% - Accent5 3 5 10" xfId="45540" xr:uid="{00000000-0005-0000-0000-0000C8400000}"/>
    <cellStyle name="20% - Accent5 3 5 11" xfId="49075" xr:uid="{00000000-0005-0000-0000-0000C9400000}"/>
    <cellStyle name="20% - Accent5 3 5 12" xfId="52173" xr:uid="{00000000-0005-0000-0000-0000CA400000}"/>
    <cellStyle name="20% - Accent5 3 5 13" xfId="1661" xr:uid="{00000000-0005-0000-0000-0000CB400000}"/>
    <cellStyle name="20% - Accent5 3 5 2" xfId="198" xr:uid="{00000000-0005-0000-0000-0000CC400000}"/>
    <cellStyle name="20% - Accent5 3 5 2 10" xfId="49877" xr:uid="{00000000-0005-0000-0000-0000CD400000}"/>
    <cellStyle name="20% - Accent5 3 5 2 11" xfId="52174" xr:uid="{00000000-0005-0000-0000-0000CE400000}"/>
    <cellStyle name="20% - Accent5 3 5 2 12" xfId="2509" xr:uid="{00000000-0005-0000-0000-0000CF400000}"/>
    <cellStyle name="20% - Accent5 3 5 2 2" xfId="4129" xr:uid="{00000000-0005-0000-0000-0000D0400000}"/>
    <cellStyle name="20% - Accent5 3 5 2 2 2" xfId="7783" xr:uid="{00000000-0005-0000-0000-0000D1400000}"/>
    <cellStyle name="20% - Accent5 3 5 2 2 2 2" xfId="33060" xr:uid="{00000000-0005-0000-0000-0000D2400000}"/>
    <cellStyle name="20% - Accent5 3 5 2 2 2 3" xfId="18693" xr:uid="{00000000-0005-0000-0000-0000D3400000}"/>
    <cellStyle name="20% - Accent5 3 5 2 2 3" xfId="11318" xr:uid="{00000000-0005-0000-0000-0000D4400000}"/>
    <cellStyle name="20% - Accent5 3 5 2 2 3 2" xfId="36058" xr:uid="{00000000-0005-0000-0000-0000D5400000}"/>
    <cellStyle name="20% - Accent5 3 5 2 2 3 3" xfId="21607" xr:uid="{00000000-0005-0000-0000-0000D6400000}"/>
    <cellStyle name="20% - Accent5 3 5 2 2 4" xfId="14858" xr:uid="{00000000-0005-0000-0000-0000D7400000}"/>
    <cellStyle name="20% - Accent5 3 5 2 2 5" xfId="44423" xr:uid="{00000000-0005-0000-0000-0000D8400000}"/>
    <cellStyle name="20% - Accent5 3 5 2 2 6" xfId="47958" xr:uid="{00000000-0005-0000-0000-0000D9400000}"/>
    <cellStyle name="20% - Accent5 3 5 2 2 7" xfId="51493" xr:uid="{00000000-0005-0000-0000-0000DA400000}"/>
    <cellStyle name="20% - Accent5 3 5 2 3" xfId="6167" xr:uid="{00000000-0005-0000-0000-0000DB400000}"/>
    <cellStyle name="20% - Accent5 3 5 2 3 2" xfId="26532" xr:uid="{00000000-0005-0000-0000-0000DC400000}"/>
    <cellStyle name="20% - Accent5 3 5 2 3 2 2" xfId="41163" xr:uid="{00000000-0005-0000-0000-0000DD400000}"/>
    <cellStyle name="20% - Accent5 3 5 2 3 3" xfId="34676" xr:uid="{00000000-0005-0000-0000-0000DE400000}"/>
    <cellStyle name="20% - Accent5 3 5 2 3 4" xfId="20309" xr:uid="{00000000-0005-0000-0000-0000DF400000}"/>
    <cellStyle name="20% - Accent5 3 5 2 4" xfId="9702" xr:uid="{00000000-0005-0000-0000-0000E0400000}"/>
    <cellStyle name="20% - Accent5 3 5 2 4 2" xfId="25181" xr:uid="{00000000-0005-0000-0000-0000E1400000}"/>
    <cellStyle name="20% - Accent5 3 5 2 4 2 2" xfId="39812" xr:uid="{00000000-0005-0000-0000-0000E2400000}"/>
    <cellStyle name="20% - Accent5 3 5 2 4 3" xfId="31444" xr:uid="{00000000-0005-0000-0000-0000E3400000}"/>
    <cellStyle name="20% - Accent5 3 5 2 4 4" xfId="17077" xr:uid="{00000000-0005-0000-0000-0000E4400000}"/>
    <cellStyle name="20% - Accent5 3 5 2 5" xfId="13242" xr:uid="{00000000-0005-0000-0000-0000E5400000}"/>
    <cellStyle name="20% - Accent5 3 5 2 5 2" xfId="29828" xr:uid="{00000000-0005-0000-0000-0000E6400000}"/>
    <cellStyle name="20% - Accent5 3 5 2 6" xfId="21606" xr:uid="{00000000-0005-0000-0000-0000E7400000}"/>
    <cellStyle name="20% - Accent5 3 5 2 6 2" xfId="36057" xr:uid="{00000000-0005-0000-0000-0000E8400000}"/>
    <cellStyle name="20% - Accent5 3 5 2 7" xfId="27358" xr:uid="{00000000-0005-0000-0000-0000E9400000}"/>
    <cellStyle name="20% - Accent5 3 5 2 8" xfId="42807" xr:uid="{00000000-0005-0000-0000-0000EA400000}"/>
    <cellStyle name="20% - Accent5 3 5 2 9" xfId="46342" xr:uid="{00000000-0005-0000-0000-0000EB400000}"/>
    <cellStyle name="20% - Accent5 3 5 3" xfId="3325" xr:uid="{00000000-0005-0000-0000-0000EC400000}"/>
    <cellStyle name="20% - Accent5 3 5 3 2" xfId="6979" xr:uid="{00000000-0005-0000-0000-0000ED400000}"/>
    <cellStyle name="20% - Accent5 3 5 3 2 2" xfId="32256" xr:uid="{00000000-0005-0000-0000-0000EE400000}"/>
    <cellStyle name="20% - Accent5 3 5 3 2 3" xfId="17889" xr:uid="{00000000-0005-0000-0000-0000EF400000}"/>
    <cellStyle name="20% - Accent5 3 5 3 3" xfId="10514" xr:uid="{00000000-0005-0000-0000-0000F0400000}"/>
    <cellStyle name="20% - Accent5 3 5 3 3 2" xfId="36059" xr:uid="{00000000-0005-0000-0000-0000F1400000}"/>
    <cellStyle name="20% - Accent5 3 5 3 3 3" xfId="21608" xr:uid="{00000000-0005-0000-0000-0000F2400000}"/>
    <cellStyle name="20% - Accent5 3 5 3 4" xfId="14054" xr:uid="{00000000-0005-0000-0000-0000F3400000}"/>
    <cellStyle name="20% - Accent5 3 5 3 5" xfId="43619" xr:uid="{00000000-0005-0000-0000-0000F4400000}"/>
    <cellStyle name="20% - Accent5 3 5 3 6" xfId="47154" xr:uid="{00000000-0005-0000-0000-0000F5400000}"/>
    <cellStyle name="20% - Accent5 3 5 3 7" xfId="50689" xr:uid="{00000000-0005-0000-0000-0000F6400000}"/>
    <cellStyle name="20% - Accent5 3 5 4" xfId="5365" xr:uid="{00000000-0005-0000-0000-0000F7400000}"/>
    <cellStyle name="20% - Accent5 3 5 4 2" xfId="25730" xr:uid="{00000000-0005-0000-0000-0000F8400000}"/>
    <cellStyle name="20% - Accent5 3 5 4 2 2" xfId="40361" xr:uid="{00000000-0005-0000-0000-0000F9400000}"/>
    <cellStyle name="20% - Accent5 3 5 4 3" xfId="33872" xr:uid="{00000000-0005-0000-0000-0000FA400000}"/>
    <cellStyle name="20% - Accent5 3 5 4 4" xfId="19505" xr:uid="{00000000-0005-0000-0000-0000FB400000}"/>
    <cellStyle name="20% - Accent5 3 5 5" xfId="8900" xr:uid="{00000000-0005-0000-0000-0000FC400000}"/>
    <cellStyle name="20% - Accent5 3 5 5 2" xfId="24378" xr:uid="{00000000-0005-0000-0000-0000FD400000}"/>
    <cellStyle name="20% - Accent5 3 5 5 2 2" xfId="39009" xr:uid="{00000000-0005-0000-0000-0000FE400000}"/>
    <cellStyle name="20% - Accent5 3 5 5 3" xfId="30640" xr:uid="{00000000-0005-0000-0000-0000FF400000}"/>
    <cellStyle name="20% - Accent5 3 5 5 4" xfId="16273" xr:uid="{00000000-0005-0000-0000-000000410000}"/>
    <cellStyle name="20% - Accent5 3 5 6" xfId="12439" xr:uid="{00000000-0005-0000-0000-000001410000}"/>
    <cellStyle name="20% - Accent5 3 5 6 2" xfId="29024" xr:uid="{00000000-0005-0000-0000-000002410000}"/>
    <cellStyle name="20% - Accent5 3 5 7" xfId="21605" xr:uid="{00000000-0005-0000-0000-000003410000}"/>
    <cellStyle name="20% - Accent5 3 5 7 2" xfId="36056" xr:uid="{00000000-0005-0000-0000-000004410000}"/>
    <cellStyle name="20% - Accent5 3 5 8" xfId="27357" xr:uid="{00000000-0005-0000-0000-000005410000}"/>
    <cellStyle name="20% - Accent5 3 5 9" xfId="42005" xr:uid="{00000000-0005-0000-0000-000006410000}"/>
    <cellStyle name="20% - Accent5 3 6" xfId="199" xr:uid="{00000000-0005-0000-0000-000007410000}"/>
    <cellStyle name="20% - Accent5 3 6 10" xfId="49342" xr:uid="{00000000-0005-0000-0000-000008410000}"/>
    <cellStyle name="20% - Accent5 3 6 11" xfId="52175" xr:uid="{00000000-0005-0000-0000-000009410000}"/>
    <cellStyle name="20% - Accent5 3 6 12" xfId="1973" xr:uid="{00000000-0005-0000-0000-00000A410000}"/>
    <cellStyle name="20% - Accent5 3 6 2" xfId="200" xr:uid="{00000000-0005-0000-0000-00000B410000}"/>
    <cellStyle name="20% - Accent5 3 6 2 2" xfId="7247" xr:uid="{00000000-0005-0000-0000-00000C410000}"/>
    <cellStyle name="20% - Accent5 3 6 2 2 2" xfId="32524" xr:uid="{00000000-0005-0000-0000-00000D410000}"/>
    <cellStyle name="20% - Accent5 3 6 2 2 3" xfId="18157" xr:uid="{00000000-0005-0000-0000-00000E410000}"/>
    <cellStyle name="20% - Accent5 3 6 2 3" xfId="10782" xr:uid="{00000000-0005-0000-0000-00000F410000}"/>
    <cellStyle name="20% - Accent5 3 6 2 3 2" xfId="36061" xr:uid="{00000000-0005-0000-0000-000010410000}"/>
    <cellStyle name="20% - Accent5 3 6 2 3 3" xfId="21610" xr:uid="{00000000-0005-0000-0000-000011410000}"/>
    <cellStyle name="20% - Accent5 3 6 2 4" xfId="14322" xr:uid="{00000000-0005-0000-0000-000012410000}"/>
    <cellStyle name="20% - Accent5 3 6 2 5" xfId="43887" xr:uid="{00000000-0005-0000-0000-000013410000}"/>
    <cellStyle name="20% - Accent5 3 6 2 6" xfId="47422" xr:uid="{00000000-0005-0000-0000-000014410000}"/>
    <cellStyle name="20% - Accent5 3 6 2 7" xfId="50957" xr:uid="{00000000-0005-0000-0000-000015410000}"/>
    <cellStyle name="20% - Accent5 3 6 2 8" xfId="52176" xr:uid="{00000000-0005-0000-0000-000016410000}"/>
    <cellStyle name="20% - Accent5 3 6 2 9" xfId="3593" xr:uid="{00000000-0005-0000-0000-000017410000}"/>
    <cellStyle name="20% - Accent5 3 6 3" xfId="5632" xr:uid="{00000000-0005-0000-0000-000018410000}"/>
    <cellStyle name="20% - Accent5 3 6 3 2" xfId="25997" xr:uid="{00000000-0005-0000-0000-000019410000}"/>
    <cellStyle name="20% - Accent5 3 6 3 2 2" xfId="40628" xr:uid="{00000000-0005-0000-0000-00001A410000}"/>
    <cellStyle name="20% - Accent5 3 6 3 3" xfId="34140" xr:uid="{00000000-0005-0000-0000-00001B410000}"/>
    <cellStyle name="20% - Accent5 3 6 3 4" xfId="19773" xr:uid="{00000000-0005-0000-0000-00001C410000}"/>
    <cellStyle name="20% - Accent5 3 6 4" xfId="9167" xr:uid="{00000000-0005-0000-0000-00001D410000}"/>
    <cellStyle name="20% - Accent5 3 6 4 2" xfId="24646" xr:uid="{00000000-0005-0000-0000-00001E410000}"/>
    <cellStyle name="20% - Accent5 3 6 4 2 2" xfId="39277" xr:uid="{00000000-0005-0000-0000-00001F410000}"/>
    <cellStyle name="20% - Accent5 3 6 4 3" xfId="30908" xr:uid="{00000000-0005-0000-0000-000020410000}"/>
    <cellStyle name="20% - Accent5 3 6 4 4" xfId="16541" xr:uid="{00000000-0005-0000-0000-000021410000}"/>
    <cellStyle name="20% - Accent5 3 6 5" xfId="12707" xr:uid="{00000000-0005-0000-0000-000022410000}"/>
    <cellStyle name="20% - Accent5 3 6 5 2" xfId="29292" xr:uid="{00000000-0005-0000-0000-000023410000}"/>
    <cellStyle name="20% - Accent5 3 6 6" xfId="21609" xr:uid="{00000000-0005-0000-0000-000024410000}"/>
    <cellStyle name="20% - Accent5 3 6 6 2" xfId="36060" xr:uid="{00000000-0005-0000-0000-000025410000}"/>
    <cellStyle name="20% - Accent5 3 6 7" xfId="27359" xr:uid="{00000000-0005-0000-0000-000026410000}"/>
    <cellStyle name="20% - Accent5 3 6 8" xfId="42272" xr:uid="{00000000-0005-0000-0000-000027410000}"/>
    <cellStyle name="20% - Accent5 3 6 9" xfId="45807" xr:uid="{00000000-0005-0000-0000-000028410000}"/>
    <cellStyle name="20% - Accent5 3 7" xfId="201" xr:uid="{00000000-0005-0000-0000-000029410000}"/>
    <cellStyle name="20% - Accent5 3 7 2" xfId="202" xr:uid="{00000000-0005-0000-0000-00002A410000}"/>
    <cellStyle name="20% - Accent5 3 7 2 2" xfId="31719" xr:uid="{00000000-0005-0000-0000-00002B410000}"/>
    <cellStyle name="20% - Accent5 3 7 2 3" xfId="17352" xr:uid="{00000000-0005-0000-0000-00002C410000}"/>
    <cellStyle name="20% - Accent5 3 7 2 4" xfId="52178" xr:uid="{00000000-0005-0000-0000-00002D410000}"/>
    <cellStyle name="20% - Accent5 3 7 2 5" xfId="6442" xr:uid="{00000000-0005-0000-0000-00002E410000}"/>
    <cellStyle name="20% - Accent5 3 7 3" xfId="9977" xr:uid="{00000000-0005-0000-0000-00002F410000}"/>
    <cellStyle name="20% - Accent5 3 7 3 2" xfId="36062" xr:uid="{00000000-0005-0000-0000-000030410000}"/>
    <cellStyle name="20% - Accent5 3 7 3 3" xfId="21611" xr:uid="{00000000-0005-0000-0000-000031410000}"/>
    <cellStyle name="20% - Accent5 3 7 4" xfId="13517" xr:uid="{00000000-0005-0000-0000-000032410000}"/>
    <cellStyle name="20% - Accent5 3 7 5" xfId="43082" xr:uid="{00000000-0005-0000-0000-000033410000}"/>
    <cellStyle name="20% - Accent5 3 7 6" xfId="46617" xr:uid="{00000000-0005-0000-0000-000034410000}"/>
    <cellStyle name="20% - Accent5 3 7 7" xfId="50152" xr:uid="{00000000-0005-0000-0000-000035410000}"/>
    <cellStyle name="20% - Accent5 3 7 8" xfId="52177" xr:uid="{00000000-0005-0000-0000-000036410000}"/>
    <cellStyle name="20% - Accent5 3 7 9" xfId="2788" xr:uid="{00000000-0005-0000-0000-000037410000}"/>
    <cellStyle name="20% - Accent5 3 8" xfId="203" xr:uid="{00000000-0005-0000-0000-000038410000}"/>
    <cellStyle name="20% - Accent5 3 8 2" xfId="204" xr:uid="{00000000-0005-0000-0000-000039410000}"/>
    <cellStyle name="20% - Accent5 3 8 2 2" xfId="33335" xr:uid="{00000000-0005-0000-0000-00003A410000}"/>
    <cellStyle name="20% - Accent5 3 8 2 3" xfId="18968" xr:uid="{00000000-0005-0000-0000-00003B410000}"/>
    <cellStyle name="20% - Accent5 3 8 2 4" xfId="52180" xr:uid="{00000000-0005-0000-0000-00003C410000}"/>
    <cellStyle name="20% - Accent5 3 8 2 5" xfId="8063" xr:uid="{00000000-0005-0000-0000-00003D410000}"/>
    <cellStyle name="20% - Accent5 3 8 3" xfId="11598" xr:uid="{00000000-0005-0000-0000-00003E410000}"/>
    <cellStyle name="20% - Accent5 3 8 3 2" xfId="36063" xr:uid="{00000000-0005-0000-0000-00003F410000}"/>
    <cellStyle name="20% - Accent5 3 8 3 3" xfId="21612" xr:uid="{00000000-0005-0000-0000-000040410000}"/>
    <cellStyle name="20% - Accent5 3 8 4" xfId="15138" xr:uid="{00000000-0005-0000-0000-000041410000}"/>
    <cellStyle name="20% - Accent5 3 8 5" xfId="44703" xr:uid="{00000000-0005-0000-0000-000042410000}"/>
    <cellStyle name="20% - Accent5 3 8 6" xfId="48238" xr:uid="{00000000-0005-0000-0000-000043410000}"/>
    <cellStyle name="20% - Accent5 3 8 7" xfId="51773" xr:uid="{00000000-0005-0000-0000-000044410000}"/>
    <cellStyle name="20% - Accent5 3 8 8" xfId="52179" xr:uid="{00000000-0005-0000-0000-000045410000}"/>
    <cellStyle name="20% - Accent5 3 8 9" xfId="4410" xr:uid="{00000000-0005-0000-0000-000046410000}"/>
    <cellStyle name="20% - Accent5 3 9" xfId="205" xr:uid="{00000000-0005-0000-0000-000047410000}"/>
    <cellStyle name="20% - Accent5 3 9 2" xfId="206" xr:uid="{00000000-0005-0000-0000-000048410000}"/>
    <cellStyle name="20% - Accent5 3 9 2 2" xfId="38472" xr:uid="{00000000-0005-0000-0000-000049410000}"/>
    <cellStyle name="20% - Accent5 3 9 2 3" xfId="52182" xr:uid="{00000000-0005-0000-0000-00004A410000}"/>
    <cellStyle name="20% - Accent5 3 9 2 4" xfId="23841" xr:uid="{00000000-0005-0000-0000-00004B410000}"/>
    <cellStyle name="20% - Accent5 3 9 3" xfId="30103" xr:uid="{00000000-0005-0000-0000-00004C410000}"/>
    <cellStyle name="20% - Accent5 3 9 4" xfId="15736" xr:uid="{00000000-0005-0000-0000-00004D410000}"/>
    <cellStyle name="20% - Accent5 3 9 5" xfId="52181" xr:uid="{00000000-0005-0000-0000-00004E410000}"/>
    <cellStyle name="20% - Accent5 3 9 6" xfId="4829" xr:uid="{00000000-0005-0000-0000-00004F410000}"/>
    <cellStyle name="20% - Accent5 30" xfId="52741" xr:uid="{00000000-0005-0000-0000-000050410000}"/>
    <cellStyle name="20% - Accent5 31" xfId="53006" xr:uid="{00000000-0005-0000-0000-000051410000}"/>
    <cellStyle name="20% - Accent5 4" xfId="675" xr:uid="{00000000-0005-0000-0000-000052410000}"/>
    <cellStyle name="20% - Accent5 4 10" xfId="27360" xr:uid="{00000000-0005-0000-0000-000053410000}"/>
    <cellStyle name="20% - Accent5 4 11" xfId="41576" xr:uid="{00000000-0005-0000-0000-000054410000}"/>
    <cellStyle name="20% - Accent5 4 12" xfId="45111" xr:uid="{00000000-0005-0000-0000-000055410000}"/>
    <cellStyle name="20% - Accent5 4 13" xfId="48646" xr:uid="{00000000-0005-0000-0000-000056410000}"/>
    <cellStyle name="20% - Accent5 4 14" xfId="1191" xr:uid="{00000000-0005-0000-0000-000057410000}"/>
    <cellStyle name="20% - Accent5 4 15" xfId="52509" xr:uid="{00000000-0005-0000-0000-000058410000}"/>
    <cellStyle name="20% - Accent5 4 16" xfId="52776" xr:uid="{00000000-0005-0000-0000-000059410000}"/>
    <cellStyle name="20% - Accent5 4 17" xfId="53554" xr:uid="{00000000-0005-0000-0000-00005A410000}"/>
    <cellStyle name="20% - Accent5 4 2" xfId="762" xr:uid="{00000000-0005-0000-0000-00005B410000}"/>
    <cellStyle name="20% - Accent5 4 2 10" xfId="45374" xr:uid="{00000000-0005-0000-0000-00005C410000}"/>
    <cellStyle name="20% - Accent5 4 2 11" xfId="48909" xr:uid="{00000000-0005-0000-0000-00005D410000}"/>
    <cellStyle name="20% - Accent5 4 2 12" xfId="1494" xr:uid="{00000000-0005-0000-0000-00005E410000}"/>
    <cellStyle name="20% - Accent5 4 2 13" xfId="52593" xr:uid="{00000000-0005-0000-0000-00005F410000}"/>
    <cellStyle name="20% - Accent5 4 2 14" xfId="52860" xr:uid="{00000000-0005-0000-0000-000060410000}"/>
    <cellStyle name="20% - Accent5 4 2 2" xfId="2343" xr:uid="{00000000-0005-0000-0000-000061410000}"/>
    <cellStyle name="20% - Accent5 4 2 2 10" xfId="49712" xr:uid="{00000000-0005-0000-0000-000062410000}"/>
    <cellStyle name="20% - Accent5 4 2 2 2" xfId="3963" xr:uid="{00000000-0005-0000-0000-000063410000}"/>
    <cellStyle name="20% - Accent5 4 2 2 2 2" xfId="7617" xr:uid="{00000000-0005-0000-0000-000064410000}"/>
    <cellStyle name="20% - Accent5 4 2 2 2 2 2" xfId="32894" xr:uid="{00000000-0005-0000-0000-000065410000}"/>
    <cellStyle name="20% - Accent5 4 2 2 2 2 3" xfId="18527" xr:uid="{00000000-0005-0000-0000-000066410000}"/>
    <cellStyle name="20% - Accent5 4 2 2 2 3" xfId="11152" xr:uid="{00000000-0005-0000-0000-000067410000}"/>
    <cellStyle name="20% - Accent5 4 2 2 2 3 2" xfId="36067" xr:uid="{00000000-0005-0000-0000-000068410000}"/>
    <cellStyle name="20% - Accent5 4 2 2 2 3 3" xfId="21615" xr:uid="{00000000-0005-0000-0000-000069410000}"/>
    <cellStyle name="20% - Accent5 4 2 2 2 4" xfId="14692" xr:uid="{00000000-0005-0000-0000-00006A410000}"/>
    <cellStyle name="20% - Accent5 4 2 2 2 5" xfId="44257" xr:uid="{00000000-0005-0000-0000-00006B410000}"/>
    <cellStyle name="20% - Accent5 4 2 2 2 6" xfId="47792" xr:uid="{00000000-0005-0000-0000-00006C410000}"/>
    <cellStyle name="20% - Accent5 4 2 2 2 7" xfId="51327" xr:uid="{00000000-0005-0000-0000-00006D410000}"/>
    <cellStyle name="20% - Accent5 4 2 2 3" xfId="6002" xr:uid="{00000000-0005-0000-0000-00006E410000}"/>
    <cellStyle name="20% - Accent5 4 2 2 3 2" xfId="26367" xr:uid="{00000000-0005-0000-0000-00006F410000}"/>
    <cellStyle name="20% - Accent5 4 2 2 3 2 2" xfId="40998" xr:uid="{00000000-0005-0000-0000-000070410000}"/>
    <cellStyle name="20% - Accent5 4 2 2 3 3" xfId="34510" xr:uid="{00000000-0005-0000-0000-000071410000}"/>
    <cellStyle name="20% - Accent5 4 2 2 3 4" xfId="20143" xr:uid="{00000000-0005-0000-0000-000072410000}"/>
    <cellStyle name="20% - Accent5 4 2 2 4" xfId="9537" xr:uid="{00000000-0005-0000-0000-000073410000}"/>
    <cellStyle name="20% - Accent5 4 2 2 4 2" xfId="25016" xr:uid="{00000000-0005-0000-0000-000074410000}"/>
    <cellStyle name="20% - Accent5 4 2 2 4 2 2" xfId="39647" xr:uid="{00000000-0005-0000-0000-000075410000}"/>
    <cellStyle name="20% - Accent5 4 2 2 4 3" xfId="31278" xr:uid="{00000000-0005-0000-0000-000076410000}"/>
    <cellStyle name="20% - Accent5 4 2 2 4 4" xfId="16911" xr:uid="{00000000-0005-0000-0000-000077410000}"/>
    <cellStyle name="20% - Accent5 4 2 2 5" xfId="13077" xr:uid="{00000000-0005-0000-0000-000078410000}"/>
    <cellStyle name="20% - Accent5 4 2 2 5 2" xfId="29662" xr:uid="{00000000-0005-0000-0000-000079410000}"/>
    <cellStyle name="20% - Accent5 4 2 2 6" xfId="21614" xr:uid="{00000000-0005-0000-0000-00007A410000}"/>
    <cellStyle name="20% - Accent5 4 2 2 6 2" xfId="36066" xr:uid="{00000000-0005-0000-0000-00007B410000}"/>
    <cellStyle name="20% - Accent5 4 2 2 7" xfId="27362" xr:uid="{00000000-0005-0000-0000-00007C410000}"/>
    <cellStyle name="20% - Accent5 4 2 2 8" xfId="42642" xr:uid="{00000000-0005-0000-0000-00007D410000}"/>
    <cellStyle name="20% - Accent5 4 2 2 9" xfId="46177" xr:uid="{00000000-0005-0000-0000-00007E410000}"/>
    <cellStyle name="20% - Accent5 4 2 3" xfId="3159" xr:uid="{00000000-0005-0000-0000-00007F410000}"/>
    <cellStyle name="20% - Accent5 4 2 3 2" xfId="6813" xr:uid="{00000000-0005-0000-0000-000080410000}"/>
    <cellStyle name="20% - Accent5 4 2 3 2 2" xfId="32090" xr:uid="{00000000-0005-0000-0000-000081410000}"/>
    <cellStyle name="20% - Accent5 4 2 3 2 3" xfId="17723" xr:uid="{00000000-0005-0000-0000-000082410000}"/>
    <cellStyle name="20% - Accent5 4 2 3 3" xfId="10348" xr:uid="{00000000-0005-0000-0000-000083410000}"/>
    <cellStyle name="20% - Accent5 4 2 3 3 2" xfId="36068" xr:uid="{00000000-0005-0000-0000-000084410000}"/>
    <cellStyle name="20% - Accent5 4 2 3 3 3" xfId="21616" xr:uid="{00000000-0005-0000-0000-000085410000}"/>
    <cellStyle name="20% - Accent5 4 2 3 4" xfId="13888" xr:uid="{00000000-0005-0000-0000-000086410000}"/>
    <cellStyle name="20% - Accent5 4 2 3 5" xfId="43453" xr:uid="{00000000-0005-0000-0000-000087410000}"/>
    <cellStyle name="20% - Accent5 4 2 3 6" xfId="46988" xr:uid="{00000000-0005-0000-0000-000088410000}"/>
    <cellStyle name="20% - Accent5 4 2 3 7" xfId="50523" xr:uid="{00000000-0005-0000-0000-000089410000}"/>
    <cellStyle name="20% - Accent5 4 2 4" xfId="5199" xr:uid="{00000000-0005-0000-0000-00008A410000}"/>
    <cellStyle name="20% - Accent5 4 2 4 2" xfId="25564" xr:uid="{00000000-0005-0000-0000-00008B410000}"/>
    <cellStyle name="20% - Accent5 4 2 4 2 2" xfId="40195" xr:uid="{00000000-0005-0000-0000-00008C410000}"/>
    <cellStyle name="20% - Accent5 4 2 4 3" xfId="33706" xr:uid="{00000000-0005-0000-0000-00008D410000}"/>
    <cellStyle name="20% - Accent5 4 2 4 4" xfId="19339" xr:uid="{00000000-0005-0000-0000-00008E410000}"/>
    <cellStyle name="20% - Accent5 4 2 5" xfId="8734" xr:uid="{00000000-0005-0000-0000-00008F410000}"/>
    <cellStyle name="20% - Accent5 4 2 5 2" xfId="24212" xr:uid="{00000000-0005-0000-0000-000090410000}"/>
    <cellStyle name="20% - Accent5 4 2 5 2 2" xfId="38843" xr:uid="{00000000-0005-0000-0000-000091410000}"/>
    <cellStyle name="20% - Accent5 4 2 5 3" xfId="30474" xr:uid="{00000000-0005-0000-0000-000092410000}"/>
    <cellStyle name="20% - Accent5 4 2 5 4" xfId="16107" xr:uid="{00000000-0005-0000-0000-000093410000}"/>
    <cellStyle name="20% - Accent5 4 2 6" xfId="12273" xr:uid="{00000000-0005-0000-0000-000094410000}"/>
    <cellStyle name="20% - Accent5 4 2 6 2" xfId="28858" xr:uid="{00000000-0005-0000-0000-000095410000}"/>
    <cellStyle name="20% - Accent5 4 2 7" xfId="21613" xr:uid="{00000000-0005-0000-0000-000096410000}"/>
    <cellStyle name="20% - Accent5 4 2 7 2" xfId="36065" xr:uid="{00000000-0005-0000-0000-000097410000}"/>
    <cellStyle name="20% - Accent5 4 2 8" xfId="27361" xr:uid="{00000000-0005-0000-0000-000098410000}"/>
    <cellStyle name="20% - Accent5 4 2 9" xfId="41839" xr:uid="{00000000-0005-0000-0000-000099410000}"/>
    <cellStyle name="20% - Accent5 4 3" xfId="832" xr:uid="{00000000-0005-0000-0000-00009A410000}"/>
    <cellStyle name="20% - Accent5 4 3 10" xfId="45651" xr:uid="{00000000-0005-0000-0000-00009B410000}"/>
    <cellStyle name="20% - Accent5 4 3 11" xfId="49186" xr:uid="{00000000-0005-0000-0000-00009C410000}"/>
    <cellStyle name="20% - Accent5 4 3 12" xfId="1772" xr:uid="{00000000-0005-0000-0000-00009D410000}"/>
    <cellStyle name="20% - Accent5 4 3 13" xfId="52663" xr:uid="{00000000-0005-0000-0000-00009E410000}"/>
    <cellStyle name="20% - Accent5 4 3 14" xfId="52930" xr:uid="{00000000-0005-0000-0000-00009F410000}"/>
    <cellStyle name="20% - Accent5 4 3 2" xfId="2620" xr:uid="{00000000-0005-0000-0000-0000A0410000}"/>
    <cellStyle name="20% - Accent5 4 3 2 10" xfId="49988" xr:uid="{00000000-0005-0000-0000-0000A1410000}"/>
    <cellStyle name="20% - Accent5 4 3 2 2" xfId="4240" xr:uid="{00000000-0005-0000-0000-0000A2410000}"/>
    <cellStyle name="20% - Accent5 4 3 2 2 2" xfId="7894" xr:uid="{00000000-0005-0000-0000-0000A3410000}"/>
    <cellStyle name="20% - Accent5 4 3 2 2 2 2" xfId="33171" xr:uid="{00000000-0005-0000-0000-0000A4410000}"/>
    <cellStyle name="20% - Accent5 4 3 2 2 2 3" xfId="18804" xr:uid="{00000000-0005-0000-0000-0000A5410000}"/>
    <cellStyle name="20% - Accent5 4 3 2 2 3" xfId="11429" xr:uid="{00000000-0005-0000-0000-0000A6410000}"/>
    <cellStyle name="20% - Accent5 4 3 2 2 3 2" xfId="36071" xr:uid="{00000000-0005-0000-0000-0000A7410000}"/>
    <cellStyle name="20% - Accent5 4 3 2 2 3 3" xfId="21619" xr:uid="{00000000-0005-0000-0000-0000A8410000}"/>
    <cellStyle name="20% - Accent5 4 3 2 2 4" xfId="14969" xr:uid="{00000000-0005-0000-0000-0000A9410000}"/>
    <cellStyle name="20% - Accent5 4 3 2 2 5" xfId="44534" xr:uid="{00000000-0005-0000-0000-0000AA410000}"/>
    <cellStyle name="20% - Accent5 4 3 2 2 6" xfId="48069" xr:uid="{00000000-0005-0000-0000-0000AB410000}"/>
    <cellStyle name="20% - Accent5 4 3 2 2 7" xfId="51604" xr:uid="{00000000-0005-0000-0000-0000AC410000}"/>
    <cellStyle name="20% - Accent5 4 3 2 3" xfId="6278" xr:uid="{00000000-0005-0000-0000-0000AD410000}"/>
    <cellStyle name="20% - Accent5 4 3 2 3 2" xfId="26643" xr:uid="{00000000-0005-0000-0000-0000AE410000}"/>
    <cellStyle name="20% - Accent5 4 3 2 3 2 2" xfId="41274" xr:uid="{00000000-0005-0000-0000-0000AF410000}"/>
    <cellStyle name="20% - Accent5 4 3 2 3 3" xfId="34787" xr:uid="{00000000-0005-0000-0000-0000B0410000}"/>
    <cellStyle name="20% - Accent5 4 3 2 3 4" xfId="20420" xr:uid="{00000000-0005-0000-0000-0000B1410000}"/>
    <cellStyle name="20% - Accent5 4 3 2 4" xfId="9813" xr:uid="{00000000-0005-0000-0000-0000B2410000}"/>
    <cellStyle name="20% - Accent5 4 3 2 4 2" xfId="25292" xr:uid="{00000000-0005-0000-0000-0000B3410000}"/>
    <cellStyle name="20% - Accent5 4 3 2 4 2 2" xfId="39923" xr:uid="{00000000-0005-0000-0000-0000B4410000}"/>
    <cellStyle name="20% - Accent5 4 3 2 4 3" xfId="31555" xr:uid="{00000000-0005-0000-0000-0000B5410000}"/>
    <cellStyle name="20% - Accent5 4 3 2 4 4" xfId="17188" xr:uid="{00000000-0005-0000-0000-0000B6410000}"/>
    <cellStyle name="20% - Accent5 4 3 2 5" xfId="13353" xr:uid="{00000000-0005-0000-0000-0000B7410000}"/>
    <cellStyle name="20% - Accent5 4 3 2 5 2" xfId="29939" xr:uid="{00000000-0005-0000-0000-0000B8410000}"/>
    <cellStyle name="20% - Accent5 4 3 2 6" xfId="21618" xr:uid="{00000000-0005-0000-0000-0000B9410000}"/>
    <cellStyle name="20% - Accent5 4 3 2 6 2" xfId="36070" xr:uid="{00000000-0005-0000-0000-0000BA410000}"/>
    <cellStyle name="20% - Accent5 4 3 2 7" xfId="27364" xr:uid="{00000000-0005-0000-0000-0000BB410000}"/>
    <cellStyle name="20% - Accent5 4 3 2 8" xfId="42918" xr:uid="{00000000-0005-0000-0000-0000BC410000}"/>
    <cellStyle name="20% - Accent5 4 3 2 9" xfId="46453" xr:uid="{00000000-0005-0000-0000-0000BD410000}"/>
    <cellStyle name="20% - Accent5 4 3 3" xfId="3436" xr:uid="{00000000-0005-0000-0000-0000BE410000}"/>
    <cellStyle name="20% - Accent5 4 3 3 2" xfId="7090" xr:uid="{00000000-0005-0000-0000-0000BF410000}"/>
    <cellStyle name="20% - Accent5 4 3 3 2 2" xfId="32367" xr:uid="{00000000-0005-0000-0000-0000C0410000}"/>
    <cellStyle name="20% - Accent5 4 3 3 2 3" xfId="18000" xr:uid="{00000000-0005-0000-0000-0000C1410000}"/>
    <cellStyle name="20% - Accent5 4 3 3 3" xfId="10625" xr:uid="{00000000-0005-0000-0000-0000C2410000}"/>
    <cellStyle name="20% - Accent5 4 3 3 3 2" xfId="36072" xr:uid="{00000000-0005-0000-0000-0000C3410000}"/>
    <cellStyle name="20% - Accent5 4 3 3 3 3" xfId="21620" xr:uid="{00000000-0005-0000-0000-0000C4410000}"/>
    <cellStyle name="20% - Accent5 4 3 3 4" xfId="14165" xr:uid="{00000000-0005-0000-0000-0000C5410000}"/>
    <cellStyle name="20% - Accent5 4 3 3 5" xfId="43730" xr:uid="{00000000-0005-0000-0000-0000C6410000}"/>
    <cellStyle name="20% - Accent5 4 3 3 6" xfId="47265" xr:uid="{00000000-0005-0000-0000-0000C7410000}"/>
    <cellStyle name="20% - Accent5 4 3 3 7" xfId="50800" xr:uid="{00000000-0005-0000-0000-0000C8410000}"/>
    <cellStyle name="20% - Accent5 4 3 4" xfId="5476" xr:uid="{00000000-0005-0000-0000-0000C9410000}"/>
    <cellStyle name="20% - Accent5 4 3 4 2" xfId="25841" xr:uid="{00000000-0005-0000-0000-0000CA410000}"/>
    <cellStyle name="20% - Accent5 4 3 4 2 2" xfId="40472" xr:uid="{00000000-0005-0000-0000-0000CB410000}"/>
    <cellStyle name="20% - Accent5 4 3 4 3" xfId="33983" xr:uid="{00000000-0005-0000-0000-0000CC410000}"/>
    <cellStyle name="20% - Accent5 4 3 4 4" xfId="19616" xr:uid="{00000000-0005-0000-0000-0000CD410000}"/>
    <cellStyle name="20% - Accent5 4 3 5" xfId="9011" xr:uid="{00000000-0005-0000-0000-0000CE410000}"/>
    <cellStyle name="20% - Accent5 4 3 5 2" xfId="24489" xr:uid="{00000000-0005-0000-0000-0000CF410000}"/>
    <cellStyle name="20% - Accent5 4 3 5 2 2" xfId="39120" xr:uid="{00000000-0005-0000-0000-0000D0410000}"/>
    <cellStyle name="20% - Accent5 4 3 5 3" xfId="30751" xr:uid="{00000000-0005-0000-0000-0000D1410000}"/>
    <cellStyle name="20% - Accent5 4 3 5 4" xfId="16384" xr:uid="{00000000-0005-0000-0000-0000D2410000}"/>
    <cellStyle name="20% - Accent5 4 3 6" xfId="12550" xr:uid="{00000000-0005-0000-0000-0000D3410000}"/>
    <cellStyle name="20% - Accent5 4 3 6 2" xfId="29135" xr:uid="{00000000-0005-0000-0000-0000D4410000}"/>
    <cellStyle name="20% - Accent5 4 3 7" xfId="21617" xr:uid="{00000000-0005-0000-0000-0000D5410000}"/>
    <cellStyle name="20% - Accent5 4 3 7 2" xfId="36069" xr:uid="{00000000-0005-0000-0000-0000D6410000}"/>
    <cellStyle name="20% - Accent5 4 3 8" xfId="27363" xr:uid="{00000000-0005-0000-0000-0000D7410000}"/>
    <cellStyle name="20% - Accent5 4 3 9" xfId="42116" xr:uid="{00000000-0005-0000-0000-0000D8410000}"/>
    <cellStyle name="20% - Accent5 4 4" xfId="2081" xr:uid="{00000000-0005-0000-0000-0000D9410000}"/>
    <cellStyle name="20% - Accent5 4 4 10" xfId="49450" xr:uid="{00000000-0005-0000-0000-0000DA410000}"/>
    <cellStyle name="20% - Accent5 4 4 2" xfId="3701" xr:uid="{00000000-0005-0000-0000-0000DB410000}"/>
    <cellStyle name="20% - Accent5 4 4 2 2" xfId="7355" xr:uid="{00000000-0005-0000-0000-0000DC410000}"/>
    <cellStyle name="20% - Accent5 4 4 2 2 2" xfId="32632" xr:uid="{00000000-0005-0000-0000-0000DD410000}"/>
    <cellStyle name="20% - Accent5 4 4 2 2 3" xfId="18265" xr:uid="{00000000-0005-0000-0000-0000DE410000}"/>
    <cellStyle name="20% - Accent5 4 4 2 3" xfId="10890" xr:uid="{00000000-0005-0000-0000-0000DF410000}"/>
    <cellStyle name="20% - Accent5 4 4 2 3 2" xfId="36074" xr:uid="{00000000-0005-0000-0000-0000E0410000}"/>
    <cellStyle name="20% - Accent5 4 4 2 3 3" xfId="21622" xr:uid="{00000000-0005-0000-0000-0000E1410000}"/>
    <cellStyle name="20% - Accent5 4 4 2 4" xfId="14430" xr:uid="{00000000-0005-0000-0000-0000E2410000}"/>
    <cellStyle name="20% - Accent5 4 4 2 5" xfId="43995" xr:uid="{00000000-0005-0000-0000-0000E3410000}"/>
    <cellStyle name="20% - Accent5 4 4 2 6" xfId="47530" xr:uid="{00000000-0005-0000-0000-0000E4410000}"/>
    <cellStyle name="20% - Accent5 4 4 2 7" xfId="51065" xr:uid="{00000000-0005-0000-0000-0000E5410000}"/>
    <cellStyle name="20% - Accent5 4 4 3" xfId="5740" xr:uid="{00000000-0005-0000-0000-0000E6410000}"/>
    <cellStyle name="20% - Accent5 4 4 3 2" xfId="26105" xr:uid="{00000000-0005-0000-0000-0000E7410000}"/>
    <cellStyle name="20% - Accent5 4 4 3 2 2" xfId="40736" xr:uid="{00000000-0005-0000-0000-0000E8410000}"/>
    <cellStyle name="20% - Accent5 4 4 3 3" xfId="34248" xr:uid="{00000000-0005-0000-0000-0000E9410000}"/>
    <cellStyle name="20% - Accent5 4 4 3 4" xfId="19881" xr:uid="{00000000-0005-0000-0000-0000EA410000}"/>
    <cellStyle name="20% - Accent5 4 4 4" xfId="9275" xr:uid="{00000000-0005-0000-0000-0000EB410000}"/>
    <cellStyle name="20% - Accent5 4 4 4 2" xfId="24754" xr:uid="{00000000-0005-0000-0000-0000EC410000}"/>
    <cellStyle name="20% - Accent5 4 4 4 2 2" xfId="39385" xr:uid="{00000000-0005-0000-0000-0000ED410000}"/>
    <cellStyle name="20% - Accent5 4 4 4 3" xfId="31016" xr:uid="{00000000-0005-0000-0000-0000EE410000}"/>
    <cellStyle name="20% - Accent5 4 4 4 4" xfId="16649" xr:uid="{00000000-0005-0000-0000-0000EF410000}"/>
    <cellStyle name="20% - Accent5 4 4 5" xfId="12815" xr:uid="{00000000-0005-0000-0000-0000F0410000}"/>
    <cellStyle name="20% - Accent5 4 4 5 2" xfId="29400" xr:uid="{00000000-0005-0000-0000-0000F1410000}"/>
    <cellStyle name="20% - Accent5 4 4 6" xfId="21621" xr:uid="{00000000-0005-0000-0000-0000F2410000}"/>
    <cellStyle name="20% - Accent5 4 4 6 2" xfId="36073" xr:uid="{00000000-0005-0000-0000-0000F3410000}"/>
    <cellStyle name="20% - Accent5 4 4 7" xfId="27365" xr:uid="{00000000-0005-0000-0000-0000F4410000}"/>
    <cellStyle name="20% - Accent5 4 4 8" xfId="42380" xr:uid="{00000000-0005-0000-0000-0000F5410000}"/>
    <cellStyle name="20% - Accent5 4 4 9" xfId="45915" xr:uid="{00000000-0005-0000-0000-0000F6410000}"/>
    <cellStyle name="20% - Accent5 4 5" xfId="2896" xr:uid="{00000000-0005-0000-0000-0000F7410000}"/>
    <cellStyle name="20% - Accent5 4 5 2" xfId="6550" xr:uid="{00000000-0005-0000-0000-0000F8410000}"/>
    <cellStyle name="20% - Accent5 4 5 2 2" xfId="31827" xr:uid="{00000000-0005-0000-0000-0000F9410000}"/>
    <cellStyle name="20% - Accent5 4 5 2 3" xfId="17460" xr:uid="{00000000-0005-0000-0000-0000FA410000}"/>
    <cellStyle name="20% - Accent5 4 5 3" xfId="10085" xr:uid="{00000000-0005-0000-0000-0000FB410000}"/>
    <cellStyle name="20% - Accent5 4 5 3 2" xfId="36075" xr:uid="{00000000-0005-0000-0000-0000FC410000}"/>
    <cellStyle name="20% - Accent5 4 5 3 3" xfId="21623" xr:uid="{00000000-0005-0000-0000-0000FD410000}"/>
    <cellStyle name="20% - Accent5 4 5 4" xfId="13625" xr:uid="{00000000-0005-0000-0000-0000FE410000}"/>
    <cellStyle name="20% - Accent5 4 5 5" xfId="43190" xr:uid="{00000000-0005-0000-0000-0000FF410000}"/>
    <cellStyle name="20% - Accent5 4 5 6" xfId="46725" xr:uid="{00000000-0005-0000-0000-000000420000}"/>
    <cellStyle name="20% - Accent5 4 5 7" xfId="50260" xr:uid="{00000000-0005-0000-0000-000001420000}"/>
    <cellStyle name="20% - Accent5 4 6" xfId="4518" xr:uid="{00000000-0005-0000-0000-000002420000}"/>
    <cellStyle name="20% - Accent5 4 6 2" xfId="8170" xr:uid="{00000000-0005-0000-0000-000003420000}"/>
    <cellStyle name="20% - Accent5 4 6 2 2" xfId="33443" xr:uid="{00000000-0005-0000-0000-000004420000}"/>
    <cellStyle name="20% - Accent5 4 6 2 3" xfId="19076" xr:uid="{00000000-0005-0000-0000-000005420000}"/>
    <cellStyle name="20% - Accent5 4 6 3" xfId="11705" xr:uid="{00000000-0005-0000-0000-000006420000}"/>
    <cellStyle name="20% - Accent5 4 6 3 2" xfId="36076" xr:uid="{00000000-0005-0000-0000-000007420000}"/>
    <cellStyle name="20% - Accent5 4 6 3 3" xfId="21624" xr:uid="{00000000-0005-0000-0000-000008420000}"/>
    <cellStyle name="20% - Accent5 4 6 4" xfId="15245" xr:uid="{00000000-0005-0000-0000-000009420000}"/>
    <cellStyle name="20% - Accent5 4 6 5" xfId="44810" xr:uid="{00000000-0005-0000-0000-00000A420000}"/>
    <cellStyle name="20% - Accent5 4 6 6" xfId="48345" xr:uid="{00000000-0005-0000-0000-00000B420000}"/>
    <cellStyle name="20% - Accent5 4 6 7" xfId="51880" xr:uid="{00000000-0005-0000-0000-00000C420000}"/>
    <cellStyle name="20% - Accent5 4 7" xfId="4936" xr:uid="{00000000-0005-0000-0000-00000D420000}"/>
    <cellStyle name="20% - Accent5 4 7 2" xfId="23949" xr:uid="{00000000-0005-0000-0000-00000E420000}"/>
    <cellStyle name="20% - Accent5 4 7 2 2" xfId="38580" xr:uid="{00000000-0005-0000-0000-00000F420000}"/>
    <cellStyle name="20% - Accent5 4 7 3" xfId="30211" xr:uid="{00000000-0005-0000-0000-000010420000}"/>
    <cellStyle name="20% - Accent5 4 7 4" xfId="15844" xr:uid="{00000000-0005-0000-0000-000011420000}"/>
    <cellStyle name="20% - Accent5 4 8" xfId="8471" xr:uid="{00000000-0005-0000-0000-000012420000}"/>
    <cellStyle name="20% - Accent5 4 8 2" xfId="28595" xr:uid="{00000000-0005-0000-0000-000013420000}"/>
    <cellStyle name="20% - Accent5 4 8 3" xfId="15576" xr:uid="{00000000-0005-0000-0000-000014420000}"/>
    <cellStyle name="20% - Accent5 4 9" xfId="12010" xr:uid="{00000000-0005-0000-0000-000015420000}"/>
    <cellStyle name="20% - Accent5 4 9 2" xfId="36064" xr:uid="{00000000-0005-0000-0000-000016420000}"/>
    <cellStyle name="20% - Accent5 5" xfId="713" xr:uid="{00000000-0005-0000-0000-000017420000}"/>
    <cellStyle name="20% - Accent5 5 10" xfId="27366" xr:uid="{00000000-0005-0000-0000-000018420000}"/>
    <cellStyle name="20% - Accent5 5 11" xfId="41590" xr:uid="{00000000-0005-0000-0000-000019420000}"/>
    <cellStyle name="20% - Accent5 5 12" xfId="45125" xr:uid="{00000000-0005-0000-0000-00001A420000}"/>
    <cellStyle name="20% - Accent5 5 13" xfId="48660" xr:uid="{00000000-0005-0000-0000-00001B420000}"/>
    <cellStyle name="20% - Accent5 5 14" xfId="1205" xr:uid="{00000000-0005-0000-0000-00001C420000}"/>
    <cellStyle name="20% - Accent5 5 15" xfId="52544" xr:uid="{00000000-0005-0000-0000-00001D420000}"/>
    <cellStyle name="20% - Accent5 5 16" xfId="52811" xr:uid="{00000000-0005-0000-0000-00001E420000}"/>
    <cellStyle name="20% - Accent5 5 17" xfId="53566" xr:uid="{00000000-0005-0000-0000-00001F420000}"/>
    <cellStyle name="20% - Accent5 5 2" xfId="1508" xr:uid="{00000000-0005-0000-0000-000020420000}"/>
    <cellStyle name="20% - Accent5 5 2 10" xfId="45388" xr:uid="{00000000-0005-0000-0000-000021420000}"/>
    <cellStyle name="20% - Accent5 5 2 11" xfId="48923" xr:uid="{00000000-0005-0000-0000-000022420000}"/>
    <cellStyle name="20% - Accent5 5 2 2" xfId="2357" xr:uid="{00000000-0005-0000-0000-000023420000}"/>
    <cellStyle name="20% - Accent5 5 2 2 10" xfId="49726" xr:uid="{00000000-0005-0000-0000-000024420000}"/>
    <cellStyle name="20% - Accent5 5 2 2 2" xfId="3977" xr:uid="{00000000-0005-0000-0000-000025420000}"/>
    <cellStyle name="20% - Accent5 5 2 2 2 2" xfId="7631" xr:uid="{00000000-0005-0000-0000-000026420000}"/>
    <cellStyle name="20% - Accent5 5 2 2 2 2 2" xfId="32908" xr:uid="{00000000-0005-0000-0000-000027420000}"/>
    <cellStyle name="20% - Accent5 5 2 2 2 2 3" xfId="18541" xr:uid="{00000000-0005-0000-0000-000028420000}"/>
    <cellStyle name="20% - Accent5 5 2 2 2 3" xfId="11166" xr:uid="{00000000-0005-0000-0000-000029420000}"/>
    <cellStyle name="20% - Accent5 5 2 2 2 3 2" xfId="36080" xr:uid="{00000000-0005-0000-0000-00002A420000}"/>
    <cellStyle name="20% - Accent5 5 2 2 2 3 3" xfId="21627" xr:uid="{00000000-0005-0000-0000-00002B420000}"/>
    <cellStyle name="20% - Accent5 5 2 2 2 4" xfId="14706" xr:uid="{00000000-0005-0000-0000-00002C420000}"/>
    <cellStyle name="20% - Accent5 5 2 2 2 5" xfId="44271" xr:uid="{00000000-0005-0000-0000-00002D420000}"/>
    <cellStyle name="20% - Accent5 5 2 2 2 6" xfId="47806" xr:uid="{00000000-0005-0000-0000-00002E420000}"/>
    <cellStyle name="20% - Accent5 5 2 2 2 7" xfId="51341" xr:uid="{00000000-0005-0000-0000-00002F420000}"/>
    <cellStyle name="20% - Accent5 5 2 2 3" xfId="6016" xr:uid="{00000000-0005-0000-0000-000030420000}"/>
    <cellStyle name="20% - Accent5 5 2 2 3 2" xfId="26381" xr:uid="{00000000-0005-0000-0000-000031420000}"/>
    <cellStyle name="20% - Accent5 5 2 2 3 2 2" xfId="41012" xr:uid="{00000000-0005-0000-0000-000032420000}"/>
    <cellStyle name="20% - Accent5 5 2 2 3 3" xfId="34524" xr:uid="{00000000-0005-0000-0000-000033420000}"/>
    <cellStyle name="20% - Accent5 5 2 2 3 4" xfId="20157" xr:uid="{00000000-0005-0000-0000-000034420000}"/>
    <cellStyle name="20% - Accent5 5 2 2 4" xfId="9551" xr:uid="{00000000-0005-0000-0000-000035420000}"/>
    <cellStyle name="20% - Accent5 5 2 2 4 2" xfId="25030" xr:uid="{00000000-0005-0000-0000-000036420000}"/>
    <cellStyle name="20% - Accent5 5 2 2 4 2 2" xfId="39661" xr:uid="{00000000-0005-0000-0000-000037420000}"/>
    <cellStyle name="20% - Accent5 5 2 2 4 3" xfId="31292" xr:uid="{00000000-0005-0000-0000-000038420000}"/>
    <cellStyle name="20% - Accent5 5 2 2 4 4" xfId="16925" xr:uid="{00000000-0005-0000-0000-000039420000}"/>
    <cellStyle name="20% - Accent5 5 2 2 5" xfId="13091" xr:uid="{00000000-0005-0000-0000-00003A420000}"/>
    <cellStyle name="20% - Accent5 5 2 2 5 2" xfId="29676" xr:uid="{00000000-0005-0000-0000-00003B420000}"/>
    <cellStyle name="20% - Accent5 5 2 2 6" xfId="21626" xr:uid="{00000000-0005-0000-0000-00003C420000}"/>
    <cellStyle name="20% - Accent5 5 2 2 6 2" xfId="36079" xr:uid="{00000000-0005-0000-0000-00003D420000}"/>
    <cellStyle name="20% - Accent5 5 2 2 7" xfId="27368" xr:uid="{00000000-0005-0000-0000-00003E420000}"/>
    <cellStyle name="20% - Accent5 5 2 2 8" xfId="42656" xr:uid="{00000000-0005-0000-0000-00003F420000}"/>
    <cellStyle name="20% - Accent5 5 2 2 9" xfId="46191" xr:uid="{00000000-0005-0000-0000-000040420000}"/>
    <cellStyle name="20% - Accent5 5 2 3" xfId="3173" xr:uid="{00000000-0005-0000-0000-000041420000}"/>
    <cellStyle name="20% - Accent5 5 2 3 2" xfId="6827" xr:uid="{00000000-0005-0000-0000-000042420000}"/>
    <cellStyle name="20% - Accent5 5 2 3 2 2" xfId="32104" xr:uid="{00000000-0005-0000-0000-000043420000}"/>
    <cellStyle name="20% - Accent5 5 2 3 2 3" xfId="17737" xr:uid="{00000000-0005-0000-0000-000044420000}"/>
    <cellStyle name="20% - Accent5 5 2 3 3" xfId="10362" xr:uid="{00000000-0005-0000-0000-000045420000}"/>
    <cellStyle name="20% - Accent5 5 2 3 3 2" xfId="36081" xr:uid="{00000000-0005-0000-0000-000046420000}"/>
    <cellStyle name="20% - Accent5 5 2 3 3 3" xfId="21628" xr:uid="{00000000-0005-0000-0000-000047420000}"/>
    <cellStyle name="20% - Accent5 5 2 3 4" xfId="13902" xr:uid="{00000000-0005-0000-0000-000048420000}"/>
    <cellStyle name="20% - Accent5 5 2 3 5" xfId="43467" xr:uid="{00000000-0005-0000-0000-000049420000}"/>
    <cellStyle name="20% - Accent5 5 2 3 6" xfId="47002" xr:uid="{00000000-0005-0000-0000-00004A420000}"/>
    <cellStyle name="20% - Accent5 5 2 3 7" xfId="50537" xr:uid="{00000000-0005-0000-0000-00004B420000}"/>
    <cellStyle name="20% - Accent5 5 2 4" xfId="5213" xr:uid="{00000000-0005-0000-0000-00004C420000}"/>
    <cellStyle name="20% - Accent5 5 2 4 2" xfId="25578" xr:uid="{00000000-0005-0000-0000-00004D420000}"/>
    <cellStyle name="20% - Accent5 5 2 4 2 2" xfId="40209" xr:uid="{00000000-0005-0000-0000-00004E420000}"/>
    <cellStyle name="20% - Accent5 5 2 4 3" xfId="33720" xr:uid="{00000000-0005-0000-0000-00004F420000}"/>
    <cellStyle name="20% - Accent5 5 2 4 4" xfId="19353" xr:uid="{00000000-0005-0000-0000-000050420000}"/>
    <cellStyle name="20% - Accent5 5 2 5" xfId="8748" xr:uid="{00000000-0005-0000-0000-000051420000}"/>
    <cellStyle name="20% - Accent5 5 2 5 2" xfId="24226" xr:uid="{00000000-0005-0000-0000-000052420000}"/>
    <cellStyle name="20% - Accent5 5 2 5 2 2" xfId="38857" xr:uid="{00000000-0005-0000-0000-000053420000}"/>
    <cellStyle name="20% - Accent5 5 2 5 3" xfId="30488" xr:uid="{00000000-0005-0000-0000-000054420000}"/>
    <cellStyle name="20% - Accent5 5 2 5 4" xfId="16121" xr:uid="{00000000-0005-0000-0000-000055420000}"/>
    <cellStyle name="20% - Accent5 5 2 6" xfId="12287" xr:uid="{00000000-0005-0000-0000-000056420000}"/>
    <cellStyle name="20% - Accent5 5 2 6 2" xfId="28872" xr:uid="{00000000-0005-0000-0000-000057420000}"/>
    <cellStyle name="20% - Accent5 5 2 7" xfId="21625" xr:uid="{00000000-0005-0000-0000-000058420000}"/>
    <cellStyle name="20% - Accent5 5 2 7 2" xfId="36078" xr:uid="{00000000-0005-0000-0000-000059420000}"/>
    <cellStyle name="20% - Accent5 5 2 8" xfId="27367" xr:uid="{00000000-0005-0000-0000-00005A420000}"/>
    <cellStyle name="20% - Accent5 5 2 9" xfId="41853" xr:uid="{00000000-0005-0000-0000-00005B420000}"/>
    <cellStyle name="20% - Accent5 5 3" xfId="1786" xr:uid="{00000000-0005-0000-0000-00005C420000}"/>
    <cellStyle name="20% - Accent5 5 3 10" xfId="45665" xr:uid="{00000000-0005-0000-0000-00005D420000}"/>
    <cellStyle name="20% - Accent5 5 3 11" xfId="49200" xr:uid="{00000000-0005-0000-0000-00005E420000}"/>
    <cellStyle name="20% - Accent5 5 3 2" xfId="2634" xr:uid="{00000000-0005-0000-0000-00005F420000}"/>
    <cellStyle name="20% - Accent5 5 3 2 10" xfId="50002" xr:uid="{00000000-0005-0000-0000-000060420000}"/>
    <cellStyle name="20% - Accent5 5 3 2 2" xfId="4254" xr:uid="{00000000-0005-0000-0000-000061420000}"/>
    <cellStyle name="20% - Accent5 5 3 2 2 2" xfId="7908" xr:uid="{00000000-0005-0000-0000-000062420000}"/>
    <cellStyle name="20% - Accent5 5 3 2 2 2 2" xfId="33185" xr:uid="{00000000-0005-0000-0000-000063420000}"/>
    <cellStyle name="20% - Accent5 5 3 2 2 2 3" xfId="18818" xr:uid="{00000000-0005-0000-0000-000064420000}"/>
    <cellStyle name="20% - Accent5 5 3 2 2 3" xfId="11443" xr:uid="{00000000-0005-0000-0000-000065420000}"/>
    <cellStyle name="20% - Accent5 5 3 2 2 3 2" xfId="36084" xr:uid="{00000000-0005-0000-0000-000066420000}"/>
    <cellStyle name="20% - Accent5 5 3 2 2 3 3" xfId="21631" xr:uid="{00000000-0005-0000-0000-000067420000}"/>
    <cellStyle name="20% - Accent5 5 3 2 2 4" xfId="14983" xr:uid="{00000000-0005-0000-0000-000068420000}"/>
    <cellStyle name="20% - Accent5 5 3 2 2 5" xfId="44548" xr:uid="{00000000-0005-0000-0000-000069420000}"/>
    <cellStyle name="20% - Accent5 5 3 2 2 6" xfId="48083" xr:uid="{00000000-0005-0000-0000-00006A420000}"/>
    <cellStyle name="20% - Accent5 5 3 2 2 7" xfId="51618" xr:uid="{00000000-0005-0000-0000-00006B420000}"/>
    <cellStyle name="20% - Accent5 5 3 2 3" xfId="6292" xr:uid="{00000000-0005-0000-0000-00006C420000}"/>
    <cellStyle name="20% - Accent5 5 3 2 3 2" xfId="26657" xr:uid="{00000000-0005-0000-0000-00006D420000}"/>
    <cellStyle name="20% - Accent5 5 3 2 3 2 2" xfId="41288" xr:uid="{00000000-0005-0000-0000-00006E420000}"/>
    <cellStyle name="20% - Accent5 5 3 2 3 3" xfId="34801" xr:uid="{00000000-0005-0000-0000-00006F420000}"/>
    <cellStyle name="20% - Accent5 5 3 2 3 4" xfId="20434" xr:uid="{00000000-0005-0000-0000-000070420000}"/>
    <cellStyle name="20% - Accent5 5 3 2 4" xfId="9827" xr:uid="{00000000-0005-0000-0000-000071420000}"/>
    <cellStyle name="20% - Accent5 5 3 2 4 2" xfId="25306" xr:uid="{00000000-0005-0000-0000-000072420000}"/>
    <cellStyle name="20% - Accent5 5 3 2 4 2 2" xfId="39937" xr:uid="{00000000-0005-0000-0000-000073420000}"/>
    <cellStyle name="20% - Accent5 5 3 2 4 3" xfId="31569" xr:uid="{00000000-0005-0000-0000-000074420000}"/>
    <cellStyle name="20% - Accent5 5 3 2 4 4" xfId="17202" xr:uid="{00000000-0005-0000-0000-000075420000}"/>
    <cellStyle name="20% - Accent5 5 3 2 5" xfId="13367" xr:uid="{00000000-0005-0000-0000-000076420000}"/>
    <cellStyle name="20% - Accent5 5 3 2 5 2" xfId="29953" xr:uid="{00000000-0005-0000-0000-000077420000}"/>
    <cellStyle name="20% - Accent5 5 3 2 6" xfId="21630" xr:uid="{00000000-0005-0000-0000-000078420000}"/>
    <cellStyle name="20% - Accent5 5 3 2 6 2" xfId="36083" xr:uid="{00000000-0005-0000-0000-000079420000}"/>
    <cellStyle name="20% - Accent5 5 3 2 7" xfId="27370" xr:uid="{00000000-0005-0000-0000-00007A420000}"/>
    <cellStyle name="20% - Accent5 5 3 2 8" xfId="42932" xr:uid="{00000000-0005-0000-0000-00007B420000}"/>
    <cellStyle name="20% - Accent5 5 3 2 9" xfId="46467" xr:uid="{00000000-0005-0000-0000-00007C420000}"/>
    <cellStyle name="20% - Accent5 5 3 3" xfId="3450" xr:uid="{00000000-0005-0000-0000-00007D420000}"/>
    <cellStyle name="20% - Accent5 5 3 3 2" xfId="7104" xr:uid="{00000000-0005-0000-0000-00007E420000}"/>
    <cellStyle name="20% - Accent5 5 3 3 2 2" xfId="32381" xr:uid="{00000000-0005-0000-0000-00007F420000}"/>
    <cellStyle name="20% - Accent5 5 3 3 2 3" xfId="18014" xr:uid="{00000000-0005-0000-0000-000080420000}"/>
    <cellStyle name="20% - Accent5 5 3 3 3" xfId="10639" xr:uid="{00000000-0005-0000-0000-000081420000}"/>
    <cellStyle name="20% - Accent5 5 3 3 3 2" xfId="36085" xr:uid="{00000000-0005-0000-0000-000082420000}"/>
    <cellStyle name="20% - Accent5 5 3 3 3 3" xfId="21632" xr:uid="{00000000-0005-0000-0000-000083420000}"/>
    <cellStyle name="20% - Accent5 5 3 3 4" xfId="14179" xr:uid="{00000000-0005-0000-0000-000084420000}"/>
    <cellStyle name="20% - Accent5 5 3 3 5" xfId="43744" xr:uid="{00000000-0005-0000-0000-000085420000}"/>
    <cellStyle name="20% - Accent5 5 3 3 6" xfId="47279" xr:uid="{00000000-0005-0000-0000-000086420000}"/>
    <cellStyle name="20% - Accent5 5 3 3 7" xfId="50814" xr:uid="{00000000-0005-0000-0000-000087420000}"/>
    <cellStyle name="20% - Accent5 5 3 4" xfId="5490" xr:uid="{00000000-0005-0000-0000-000088420000}"/>
    <cellStyle name="20% - Accent5 5 3 4 2" xfId="25855" xr:uid="{00000000-0005-0000-0000-000089420000}"/>
    <cellStyle name="20% - Accent5 5 3 4 2 2" xfId="40486" xr:uid="{00000000-0005-0000-0000-00008A420000}"/>
    <cellStyle name="20% - Accent5 5 3 4 3" xfId="33997" xr:uid="{00000000-0005-0000-0000-00008B420000}"/>
    <cellStyle name="20% - Accent5 5 3 4 4" xfId="19630" xr:uid="{00000000-0005-0000-0000-00008C420000}"/>
    <cellStyle name="20% - Accent5 5 3 5" xfId="9025" xr:uid="{00000000-0005-0000-0000-00008D420000}"/>
    <cellStyle name="20% - Accent5 5 3 5 2" xfId="24503" xr:uid="{00000000-0005-0000-0000-00008E420000}"/>
    <cellStyle name="20% - Accent5 5 3 5 2 2" xfId="39134" xr:uid="{00000000-0005-0000-0000-00008F420000}"/>
    <cellStyle name="20% - Accent5 5 3 5 3" xfId="30765" xr:uid="{00000000-0005-0000-0000-000090420000}"/>
    <cellStyle name="20% - Accent5 5 3 5 4" xfId="16398" xr:uid="{00000000-0005-0000-0000-000091420000}"/>
    <cellStyle name="20% - Accent5 5 3 6" xfId="12564" xr:uid="{00000000-0005-0000-0000-000092420000}"/>
    <cellStyle name="20% - Accent5 5 3 6 2" xfId="29149" xr:uid="{00000000-0005-0000-0000-000093420000}"/>
    <cellStyle name="20% - Accent5 5 3 7" xfId="21629" xr:uid="{00000000-0005-0000-0000-000094420000}"/>
    <cellStyle name="20% - Accent5 5 3 7 2" xfId="36082" xr:uid="{00000000-0005-0000-0000-000095420000}"/>
    <cellStyle name="20% - Accent5 5 3 8" xfId="27369" xr:uid="{00000000-0005-0000-0000-000096420000}"/>
    <cellStyle name="20% - Accent5 5 3 9" xfId="42130" xr:uid="{00000000-0005-0000-0000-000097420000}"/>
    <cellStyle name="20% - Accent5 5 4" xfId="2095" xr:uid="{00000000-0005-0000-0000-000098420000}"/>
    <cellStyle name="20% - Accent5 5 4 10" xfId="49464" xr:uid="{00000000-0005-0000-0000-000099420000}"/>
    <cellStyle name="20% - Accent5 5 4 2" xfId="3715" xr:uid="{00000000-0005-0000-0000-00009A420000}"/>
    <cellStyle name="20% - Accent5 5 4 2 2" xfId="7369" xr:uid="{00000000-0005-0000-0000-00009B420000}"/>
    <cellStyle name="20% - Accent5 5 4 2 2 2" xfId="32646" xr:uid="{00000000-0005-0000-0000-00009C420000}"/>
    <cellStyle name="20% - Accent5 5 4 2 2 3" xfId="18279" xr:uid="{00000000-0005-0000-0000-00009D420000}"/>
    <cellStyle name="20% - Accent5 5 4 2 3" xfId="10904" xr:uid="{00000000-0005-0000-0000-00009E420000}"/>
    <cellStyle name="20% - Accent5 5 4 2 3 2" xfId="36087" xr:uid="{00000000-0005-0000-0000-00009F420000}"/>
    <cellStyle name="20% - Accent5 5 4 2 3 3" xfId="21634" xr:uid="{00000000-0005-0000-0000-0000A0420000}"/>
    <cellStyle name="20% - Accent5 5 4 2 4" xfId="14444" xr:uid="{00000000-0005-0000-0000-0000A1420000}"/>
    <cellStyle name="20% - Accent5 5 4 2 5" xfId="44009" xr:uid="{00000000-0005-0000-0000-0000A2420000}"/>
    <cellStyle name="20% - Accent5 5 4 2 6" xfId="47544" xr:uid="{00000000-0005-0000-0000-0000A3420000}"/>
    <cellStyle name="20% - Accent5 5 4 2 7" xfId="51079" xr:uid="{00000000-0005-0000-0000-0000A4420000}"/>
    <cellStyle name="20% - Accent5 5 4 3" xfId="5754" xr:uid="{00000000-0005-0000-0000-0000A5420000}"/>
    <cellStyle name="20% - Accent5 5 4 3 2" xfId="26119" xr:uid="{00000000-0005-0000-0000-0000A6420000}"/>
    <cellStyle name="20% - Accent5 5 4 3 2 2" xfId="40750" xr:uid="{00000000-0005-0000-0000-0000A7420000}"/>
    <cellStyle name="20% - Accent5 5 4 3 3" xfId="34262" xr:uid="{00000000-0005-0000-0000-0000A8420000}"/>
    <cellStyle name="20% - Accent5 5 4 3 4" xfId="19895" xr:uid="{00000000-0005-0000-0000-0000A9420000}"/>
    <cellStyle name="20% - Accent5 5 4 4" xfId="9289" xr:uid="{00000000-0005-0000-0000-0000AA420000}"/>
    <cellStyle name="20% - Accent5 5 4 4 2" xfId="24768" xr:uid="{00000000-0005-0000-0000-0000AB420000}"/>
    <cellStyle name="20% - Accent5 5 4 4 2 2" xfId="39399" xr:uid="{00000000-0005-0000-0000-0000AC420000}"/>
    <cellStyle name="20% - Accent5 5 4 4 3" xfId="31030" xr:uid="{00000000-0005-0000-0000-0000AD420000}"/>
    <cellStyle name="20% - Accent5 5 4 4 4" xfId="16663" xr:uid="{00000000-0005-0000-0000-0000AE420000}"/>
    <cellStyle name="20% - Accent5 5 4 5" xfId="12829" xr:uid="{00000000-0005-0000-0000-0000AF420000}"/>
    <cellStyle name="20% - Accent5 5 4 5 2" xfId="29414" xr:uid="{00000000-0005-0000-0000-0000B0420000}"/>
    <cellStyle name="20% - Accent5 5 4 6" xfId="21633" xr:uid="{00000000-0005-0000-0000-0000B1420000}"/>
    <cellStyle name="20% - Accent5 5 4 6 2" xfId="36086" xr:uid="{00000000-0005-0000-0000-0000B2420000}"/>
    <cellStyle name="20% - Accent5 5 4 7" xfId="27371" xr:uid="{00000000-0005-0000-0000-0000B3420000}"/>
    <cellStyle name="20% - Accent5 5 4 8" xfId="42394" xr:uid="{00000000-0005-0000-0000-0000B4420000}"/>
    <cellStyle name="20% - Accent5 5 4 9" xfId="45929" xr:uid="{00000000-0005-0000-0000-0000B5420000}"/>
    <cellStyle name="20% - Accent5 5 5" xfId="2910" xr:uid="{00000000-0005-0000-0000-0000B6420000}"/>
    <cellStyle name="20% - Accent5 5 5 2" xfId="6564" xr:uid="{00000000-0005-0000-0000-0000B7420000}"/>
    <cellStyle name="20% - Accent5 5 5 2 2" xfId="31841" xr:uid="{00000000-0005-0000-0000-0000B8420000}"/>
    <cellStyle name="20% - Accent5 5 5 2 3" xfId="17474" xr:uid="{00000000-0005-0000-0000-0000B9420000}"/>
    <cellStyle name="20% - Accent5 5 5 3" xfId="10099" xr:uid="{00000000-0005-0000-0000-0000BA420000}"/>
    <cellStyle name="20% - Accent5 5 5 3 2" xfId="36088" xr:uid="{00000000-0005-0000-0000-0000BB420000}"/>
    <cellStyle name="20% - Accent5 5 5 3 3" xfId="21635" xr:uid="{00000000-0005-0000-0000-0000BC420000}"/>
    <cellStyle name="20% - Accent5 5 5 4" xfId="13639" xr:uid="{00000000-0005-0000-0000-0000BD420000}"/>
    <cellStyle name="20% - Accent5 5 5 5" xfId="43204" xr:uid="{00000000-0005-0000-0000-0000BE420000}"/>
    <cellStyle name="20% - Accent5 5 5 6" xfId="46739" xr:uid="{00000000-0005-0000-0000-0000BF420000}"/>
    <cellStyle name="20% - Accent5 5 5 7" xfId="50274" xr:uid="{00000000-0005-0000-0000-0000C0420000}"/>
    <cellStyle name="20% - Accent5 5 6" xfId="4532" xr:uid="{00000000-0005-0000-0000-0000C1420000}"/>
    <cellStyle name="20% - Accent5 5 6 2" xfId="8184" xr:uid="{00000000-0005-0000-0000-0000C2420000}"/>
    <cellStyle name="20% - Accent5 5 6 2 2" xfId="33457" xr:uid="{00000000-0005-0000-0000-0000C3420000}"/>
    <cellStyle name="20% - Accent5 5 6 2 3" xfId="19090" xr:uid="{00000000-0005-0000-0000-0000C4420000}"/>
    <cellStyle name="20% - Accent5 5 6 3" xfId="11719" xr:uid="{00000000-0005-0000-0000-0000C5420000}"/>
    <cellStyle name="20% - Accent5 5 6 3 2" xfId="36089" xr:uid="{00000000-0005-0000-0000-0000C6420000}"/>
    <cellStyle name="20% - Accent5 5 6 3 3" xfId="21636" xr:uid="{00000000-0005-0000-0000-0000C7420000}"/>
    <cellStyle name="20% - Accent5 5 6 4" xfId="15259" xr:uid="{00000000-0005-0000-0000-0000C8420000}"/>
    <cellStyle name="20% - Accent5 5 6 5" xfId="44824" xr:uid="{00000000-0005-0000-0000-0000C9420000}"/>
    <cellStyle name="20% - Accent5 5 6 6" xfId="48359" xr:uid="{00000000-0005-0000-0000-0000CA420000}"/>
    <cellStyle name="20% - Accent5 5 6 7" xfId="51894" xr:uid="{00000000-0005-0000-0000-0000CB420000}"/>
    <cellStyle name="20% - Accent5 5 7" xfId="4950" xr:uid="{00000000-0005-0000-0000-0000CC420000}"/>
    <cellStyle name="20% - Accent5 5 7 2" xfId="23963" xr:uid="{00000000-0005-0000-0000-0000CD420000}"/>
    <cellStyle name="20% - Accent5 5 7 2 2" xfId="38594" xr:uid="{00000000-0005-0000-0000-0000CE420000}"/>
    <cellStyle name="20% - Accent5 5 7 3" xfId="30225" xr:uid="{00000000-0005-0000-0000-0000CF420000}"/>
    <cellStyle name="20% - Accent5 5 7 4" xfId="15858" xr:uid="{00000000-0005-0000-0000-0000D0420000}"/>
    <cellStyle name="20% - Accent5 5 8" xfId="8485" xr:uid="{00000000-0005-0000-0000-0000D1420000}"/>
    <cellStyle name="20% - Accent5 5 8 2" xfId="28609" xr:uid="{00000000-0005-0000-0000-0000D2420000}"/>
    <cellStyle name="20% - Accent5 5 8 3" xfId="15590" xr:uid="{00000000-0005-0000-0000-0000D3420000}"/>
    <cellStyle name="20% - Accent5 5 9" xfId="12024" xr:uid="{00000000-0005-0000-0000-0000D4420000}"/>
    <cellStyle name="20% - Accent5 5 9 2" xfId="36077" xr:uid="{00000000-0005-0000-0000-0000D5420000}"/>
    <cellStyle name="20% - Accent5 6" xfId="727" xr:uid="{00000000-0005-0000-0000-0000D6420000}"/>
    <cellStyle name="20% - Accent5 6 10" xfId="27372" xr:uid="{00000000-0005-0000-0000-0000D7420000}"/>
    <cellStyle name="20% - Accent5 6 11" xfId="41604" xr:uid="{00000000-0005-0000-0000-0000D8420000}"/>
    <cellStyle name="20% - Accent5 6 12" xfId="45139" xr:uid="{00000000-0005-0000-0000-0000D9420000}"/>
    <cellStyle name="20% - Accent5 6 13" xfId="48674" xr:uid="{00000000-0005-0000-0000-0000DA420000}"/>
    <cellStyle name="20% - Accent5 6 14" xfId="1219" xr:uid="{00000000-0005-0000-0000-0000DB420000}"/>
    <cellStyle name="20% - Accent5 6 15" xfId="52558" xr:uid="{00000000-0005-0000-0000-0000DC420000}"/>
    <cellStyle name="20% - Accent5 6 16" xfId="52825" xr:uid="{00000000-0005-0000-0000-0000DD420000}"/>
    <cellStyle name="20% - Accent5 6 2" xfId="1522" xr:uid="{00000000-0005-0000-0000-0000DE420000}"/>
    <cellStyle name="20% - Accent5 6 2 10" xfId="45402" xr:uid="{00000000-0005-0000-0000-0000DF420000}"/>
    <cellStyle name="20% - Accent5 6 2 11" xfId="48937" xr:uid="{00000000-0005-0000-0000-0000E0420000}"/>
    <cellStyle name="20% - Accent5 6 2 2" xfId="2371" xr:uid="{00000000-0005-0000-0000-0000E1420000}"/>
    <cellStyle name="20% - Accent5 6 2 2 10" xfId="49740" xr:uid="{00000000-0005-0000-0000-0000E2420000}"/>
    <cellStyle name="20% - Accent5 6 2 2 2" xfId="3991" xr:uid="{00000000-0005-0000-0000-0000E3420000}"/>
    <cellStyle name="20% - Accent5 6 2 2 2 2" xfId="7645" xr:uid="{00000000-0005-0000-0000-0000E4420000}"/>
    <cellStyle name="20% - Accent5 6 2 2 2 2 2" xfId="32922" xr:uid="{00000000-0005-0000-0000-0000E5420000}"/>
    <cellStyle name="20% - Accent5 6 2 2 2 2 3" xfId="18555" xr:uid="{00000000-0005-0000-0000-0000E6420000}"/>
    <cellStyle name="20% - Accent5 6 2 2 2 3" xfId="11180" xr:uid="{00000000-0005-0000-0000-0000E7420000}"/>
    <cellStyle name="20% - Accent5 6 2 2 2 3 2" xfId="36093" xr:uid="{00000000-0005-0000-0000-0000E8420000}"/>
    <cellStyle name="20% - Accent5 6 2 2 2 3 3" xfId="21639" xr:uid="{00000000-0005-0000-0000-0000E9420000}"/>
    <cellStyle name="20% - Accent5 6 2 2 2 4" xfId="14720" xr:uid="{00000000-0005-0000-0000-0000EA420000}"/>
    <cellStyle name="20% - Accent5 6 2 2 2 5" xfId="44285" xr:uid="{00000000-0005-0000-0000-0000EB420000}"/>
    <cellStyle name="20% - Accent5 6 2 2 2 6" xfId="47820" xr:uid="{00000000-0005-0000-0000-0000EC420000}"/>
    <cellStyle name="20% - Accent5 6 2 2 2 7" xfId="51355" xr:uid="{00000000-0005-0000-0000-0000ED420000}"/>
    <cellStyle name="20% - Accent5 6 2 2 3" xfId="6030" xr:uid="{00000000-0005-0000-0000-0000EE420000}"/>
    <cellStyle name="20% - Accent5 6 2 2 3 2" xfId="26395" xr:uid="{00000000-0005-0000-0000-0000EF420000}"/>
    <cellStyle name="20% - Accent5 6 2 2 3 2 2" xfId="41026" xr:uid="{00000000-0005-0000-0000-0000F0420000}"/>
    <cellStyle name="20% - Accent5 6 2 2 3 3" xfId="34538" xr:uid="{00000000-0005-0000-0000-0000F1420000}"/>
    <cellStyle name="20% - Accent5 6 2 2 3 4" xfId="20171" xr:uid="{00000000-0005-0000-0000-0000F2420000}"/>
    <cellStyle name="20% - Accent5 6 2 2 4" xfId="9565" xr:uid="{00000000-0005-0000-0000-0000F3420000}"/>
    <cellStyle name="20% - Accent5 6 2 2 4 2" xfId="25044" xr:uid="{00000000-0005-0000-0000-0000F4420000}"/>
    <cellStyle name="20% - Accent5 6 2 2 4 2 2" xfId="39675" xr:uid="{00000000-0005-0000-0000-0000F5420000}"/>
    <cellStyle name="20% - Accent5 6 2 2 4 3" xfId="31306" xr:uid="{00000000-0005-0000-0000-0000F6420000}"/>
    <cellStyle name="20% - Accent5 6 2 2 4 4" xfId="16939" xr:uid="{00000000-0005-0000-0000-0000F7420000}"/>
    <cellStyle name="20% - Accent5 6 2 2 5" xfId="13105" xr:uid="{00000000-0005-0000-0000-0000F8420000}"/>
    <cellStyle name="20% - Accent5 6 2 2 5 2" xfId="29690" xr:uid="{00000000-0005-0000-0000-0000F9420000}"/>
    <cellStyle name="20% - Accent5 6 2 2 6" xfId="21638" xr:uid="{00000000-0005-0000-0000-0000FA420000}"/>
    <cellStyle name="20% - Accent5 6 2 2 6 2" xfId="36092" xr:uid="{00000000-0005-0000-0000-0000FB420000}"/>
    <cellStyle name="20% - Accent5 6 2 2 7" xfId="27374" xr:uid="{00000000-0005-0000-0000-0000FC420000}"/>
    <cellStyle name="20% - Accent5 6 2 2 8" xfId="42670" xr:uid="{00000000-0005-0000-0000-0000FD420000}"/>
    <cellStyle name="20% - Accent5 6 2 2 9" xfId="46205" xr:uid="{00000000-0005-0000-0000-0000FE420000}"/>
    <cellStyle name="20% - Accent5 6 2 3" xfId="3187" xr:uid="{00000000-0005-0000-0000-0000FF420000}"/>
    <cellStyle name="20% - Accent5 6 2 3 2" xfId="6841" xr:uid="{00000000-0005-0000-0000-000000430000}"/>
    <cellStyle name="20% - Accent5 6 2 3 2 2" xfId="32118" xr:uid="{00000000-0005-0000-0000-000001430000}"/>
    <cellStyle name="20% - Accent5 6 2 3 2 3" xfId="17751" xr:uid="{00000000-0005-0000-0000-000002430000}"/>
    <cellStyle name="20% - Accent5 6 2 3 3" xfId="10376" xr:uid="{00000000-0005-0000-0000-000003430000}"/>
    <cellStyle name="20% - Accent5 6 2 3 3 2" xfId="36094" xr:uid="{00000000-0005-0000-0000-000004430000}"/>
    <cellStyle name="20% - Accent5 6 2 3 3 3" xfId="21640" xr:uid="{00000000-0005-0000-0000-000005430000}"/>
    <cellStyle name="20% - Accent5 6 2 3 4" xfId="13916" xr:uid="{00000000-0005-0000-0000-000006430000}"/>
    <cellStyle name="20% - Accent5 6 2 3 5" xfId="43481" xr:uid="{00000000-0005-0000-0000-000007430000}"/>
    <cellStyle name="20% - Accent5 6 2 3 6" xfId="47016" xr:uid="{00000000-0005-0000-0000-000008430000}"/>
    <cellStyle name="20% - Accent5 6 2 3 7" xfId="50551" xr:uid="{00000000-0005-0000-0000-000009430000}"/>
    <cellStyle name="20% - Accent5 6 2 4" xfId="5227" xr:uid="{00000000-0005-0000-0000-00000A430000}"/>
    <cellStyle name="20% - Accent5 6 2 4 2" xfId="25592" xr:uid="{00000000-0005-0000-0000-00000B430000}"/>
    <cellStyle name="20% - Accent5 6 2 4 2 2" xfId="40223" xr:uid="{00000000-0005-0000-0000-00000C430000}"/>
    <cellStyle name="20% - Accent5 6 2 4 3" xfId="33734" xr:uid="{00000000-0005-0000-0000-00000D430000}"/>
    <cellStyle name="20% - Accent5 6 2 4 4" xfId="19367" xr:uid="{00000000-0005-0000-0000-00000E430000}"/>
    <cellStyle name="20% - Accent5 6 2 5" xfId="8762" xr:uid="{00000000-0005-0000-0000-00000F430000}"/>
    <cellStyle name="20% - Accent5 6 2 5 2" xfId="24240" xr:uid="{00000000-0005-0000-0000-000010430000}"/>
    <cellStyle name="20% - Accent5 6 2 5 2 2" xfId="38871" xr:uid="{00000000-0005-0000-0000-000011430000}"/>
    <cellStyle name="20% - Accent5 6 2 5 3" xfId="30502" xr:uid="{00000000-0005-0000-0000-000012430000}"/>
    <cellStyle name="20% - Accent5 6 2 5 4" xfId="16135" xr:uid="{00000000-0005-0000-0000-000013430000}"/>
    <cellStyle name="20% - Accent5 6 2 6" xfId="12301" xr:uid="{00000000-0005-0000-0000-000014430000}"/>
    <cellStyle name="20% - Accent5 6 2 6 2" xfId="28886" xr:uid="{00000000-0005-0000-0000-000015430000}"/>
    <cellStyle name="20% - Accent5 6 2 7" xfId="21637" xr:uid="{00000000-0005-0000-0000-000016430000}"/>
    <cellStyle name="20% - Accent5 6 2 7 2" xfId="36091" xr:uid="{00000000-0005-0000-0000-000017430000}"/>
    <cellStyle name="20% - Accent5 6 2 8" xfId="27373" xr:uid="{00000000-0005-0000-0000-000018430000}"/>
    <cellStyle name="20% - Accent5 6 2 9" xfId="41867" xr:uid="{00000000-0005-0000-0000-000019430000}"/>
    <cellStyle name="20% - Accent5 6 3" xfId="1800" xr:uid="{00000000-0005-0000-0000-00001A430000}"/>
    <cellStyle name="20% - Accent5 6 3 10" xfId="45679" xr:uid="{00000000-0005-0000-0000-00001B430000}"/>
    <cellStyle name="20% - Accent5 6 3 11" xfId="49214" xr:uid="{00000000-0005-0000-0000-00001C430000}"/>
    <cellStyle name="20% - Accent5 6 3 2" xfId="2648" xr:uid="{00000000-0005-0000-0000-00001D430000}"/>
    <cellStyle name="20% - Accent5 6 3 2 10" xfId="50016" xr:uid="{00000000-0005-0000-0000-00001E430000}"/>
    <cellStyle name="20% - Accent5 6 3 2 2" xfId="4268" xr:uid="{00000000-0005-0000-0000-00001F430000}"/>
    <cellStyle name="20% - Accent5 6 3 2 2 2" xfId="7922" xr:uid="{00000000-0005-0000-0000-000020430000}"/>
    <cellStyle name="20% - Accent5 6 3 2 2 2 2" xfId="33199" xr:uid="{00000000-0005-0000-0000-000021430000}"/>
    <cellStyle name="20% - Accent5 6 3 2 2 2 3" xfId="18832" xr:uid="{00000000-0005-0000-0000-000022430000}"/>
    <cellStyle name="20% - Accent5 6 3 2 2 3" xfId="11457" xr:uid="{00000000-0005-0000-0000-000023430000}"/>
    <cellStyle name="20% - Accent5 6 3 2 2 3 2" xfId="36097" xr:uid="{00000000-0005-0000-0000-000024430000}"/>
    <cellStyle name="20% - Accent5 6 3 2 2 3 3" xfId="21643" xr:uid="{00000000-0005-0000-0000-000025430000}"/>
    <cellStyle name="20% - Accent5 6 3 2 2 4" xfId="14997" xr:uid="{00000000-0005-0000-0000-000026430000}"/>
    <cellStyle name="20% - Accent5 6 3 2 2 5" xfId="44562" xr:uid="{00000000-0005-0000-0000-000027430000}"/>
    <cellStyle name="20% - Accent5 6 3 2 2 6" xfId="48097" xr:uid="{00000000-0005-0000-0000-000028430000}"/>
    <cellStyle name="20% - Accent5 6 3 2 2 7" xfId="51632" xr:uid="{00000000-0005-0000-0000-000029430000}"/>
    <cellStyle name="20% - Accent5 6 3 2 3" xfId="6306" xr:uid="{00000000-0005-0000-0000-00002A430000}"/>
    <cellStyle name="20% - Accent5 6 3 2 3 2" xfId="26671" xr:uid="{00000000-0005-0000-0000-00002B430000}"/>
    <cellStyle name="20% - Accent5 6 3 2 3 2 2" xfId="41302" xr:uid="{00000000-0005-0000-0000-00002C430000}"/>
    <cellStyle name="20% - Accent5 6 3 2 3 3" xfId="34815" xr:uid="{00000000-0005-0000-0000-00002D430000}"/>
    <cellStyle name="20% - Accent5 6 3 2 3 4" xfId="20448" xr:uid="{00000000-0005-0000-0000-00002E430000}"/>
    <cellStyle name="20% - Accent5 6 3 2 4" xfId="9841" xr:uid="{00000000-0005-0000-0000-00002F430000}"/>
    <cellStyle name="20% - Accent5 6 3 2 4 2" xfId="25320" xr:uid="{00000000-0005-0000-0000-000030430000}"/>
    <cellStyle name="20% - Accent5 6 3 2 4 2 2" xfId="39951" xr:uid="{00000000-0005-0000-0000-000031430000}"/>
    <cellStyle name="20% - Accent5 6 3 2 4 3" xfId="31583" xr:uid="{00000000-0005-0000-0000-000032430000}"/>
    <cellStyle name="20% - Accent5 6 3 2 4 4" xfId="17216" xr:uid="{00000000-0005-0000-0000-000033430000}"/>
    <cellStyle name="20% - Accent5 6 3 2 5" xfId="13381" xr:uid="{00000000-0005-0000-0000-000034430000}"/>
    <cellStyle name="20% - Accent5 6 3 2 5 2" xfId="29967" xr:uid="{00000000-0005-0000-0000-000035430000}"/>
    <cellStyle name="20% - Accent5 6 3 2 6" xfId="21642" xr:uid="{00000000-0005-0000-0000-000036430000}"/>
    <cellStyle name="20% - Accent5 6 3 2 6 2" xfId="36096" xr:uid="{00000000-0005-0000-0000-000037430000}"/>
    <cellStyle name="20% - Accent5 6 3 2 7" xfId="27376" xr:uid="{00000000-0005-0000-0000-000038430000}"/>
    <cellStyle name="20% - Accent5 6 3 2 8" xfId="42946" xr:uid="{00000000-0005-0000-0000-000039430000}"/>
    <cellStyle name="20% - Accent5 6 3 2 9" xfId="46481" xr:uid="{00000000-0005-0000-0000-00003A430000}"/>
    <cellStyle name="20% - Accent5 6 3 3" xfId="3464" xr:uid="{00000000-0005-0000-0000-00003B430000}"/>
    <cellStyle name="20% - Accent5 6 3 3 2" xfId="7118" xr:uid="{00000000-0005-0000-0000-00003C430000}"/>
    <cellStyle name="20% - Accent5 6 3 3 2 2" xfId="32395" xr:uid="{00000000-0005-0000-0000-00003D430000}"/>
    <cellStyle name="20% - Accent5 6 3 3 2 3" xfId="18028" xr:uid="{00000000-0005-0000-0000-00003E430000}"/>
    <cellStyle name="20% - Accent5 6 3 3 3" xfId="10653" xr:uid="{00000000-0005-0000-0000-00003F430000}"/>
    <cellStyle name="20% - Accent5 6 3 3 3 2" xfId="36098" xr:uid="{00000000-0005-0000-0000-000040430000}"/>
    <cellStyle name="20% - Accent5 6 3 3 3 3" xfId="21644" xr:uid="{00000000-0005-0000-0000-000041430000}"/>
    <cellStyle name="20% - Accent5 6 3 3 4" xfId="14193" xr:uid="{00000000-0005-0000-0000-000042430000}"/>
    <cellStyle name="20% - Accent5 6 3 3 5" xfId="43758" xr:uid="{00000000-0005-0000-0000-000043430000}"/>
    <cellStyle name="20% - Accent5 6 3 3 6" xfId="47293" xr:uid="{00000000-0005-0000-0000-000044430000}"/>
    <cellStyle name="20% - Accent5 6 3 3 7" xfId="50828" xr:uid="{00000000-0005-0000-0000-000045430000}"/>
    <cellStyle name="20% - Accent5 6 3 4" xfId="5504" xr:uid="{00000000-0005-0000-0000-000046430000}"/>
    <cellStyle name="20% - Accent5 6 3 4 2" xfId="25869" xr:uid="{00000000-0005-0000-0000-000047430000}"/>
    <cellStyle name="20% - Accent5 6 3 4 2 2" xfId="40500" xr:uid="{00000000-0005-0000-0000-000048430000}"/>
    <cellStyle name="20% - Accent5 6 3 4 3" xfId="34011" xr:uid="{00000000-0005-0000-0000-000049430000}"/>
    <cellStyle name="20% - Accent5 6 3 4 4" xfId="19644" xr:uid="{00000000-0005-0000-0000-00004A430000}"/>
    <cellStyle name="20% - Accent5 6 3 5" xfId="9039" xr:uid="{00000000-0005-0000-0000-00004B430000}"/>
    <cellStyle name="20% - Accent5 6 3 5 2" xfId="24517" xr:uid="{00000000-0005-0000-0000-00004C430000}"/>
    <cellStyle name="20% - Accent5 6 3 5 2 2" xfId="39148" xr:uid="{00000000-0005-0000-0000-00004D430000}"/>
    <cellStyle name="20% - Accent5 6 3 5 3" xfId="30779" xr:uid="{00000000-0005-0000-0000-00004E430000}"/>
    <cellStyle name="20% - Accent5 6 3 5 4" xfId="16412" xr:uid="{00000000-0005-0000-0000-00004F430000}"/>
    <cellStyle name="20% - Accent5 6 3 6" xfId="12578" xr:uid="{00000000-0005-0000-0000-000050430000}"/>
    <cellStyle name="20% - Accent5 6 3 6 2" xfId="29163" xr:uid="{00000000-0005-0000-0000-000051430000}"/>
    <cellStyle name="20% - Accent5 6 3 7" xfId="21641" xr:uid="{00000000-0005-0000-0000-000052430000}"/>
    <cellStyle name="20% - Accent5 6 3 7 2" xfId="36095" xr:uid="{00000000-0005-0000-0000-000053430000}"/>
    <cellStyle name="20% - Accent5 6 3 8" xfId="27375" xr:uid="{00000000-0005-0000-0000-000054430000}"/>
    <cellStyle name="20% - Accent5 6 3 9" xfId="42144" xr:uid="{00000000-0005-0000-0000-000055430000}"/>
    <cellStyle name="20% - Accent5 6 4" xfId="2109" xr:uid="{00000000-0005-0000-0000-000056430000}"/>
    <cellStyle name="20% - Accent5 6 4 10" xfId="49478" xr:uid="{00000000-0005-0000-0000-000057430000}"/>
    <cellStyle name="20% - Accent5 6 4 2" xfId="3729" xr:uid="{00000000-0005-0000-0000-000058430000}"/>
    <cellStyle name="20% - Accent5 6 4 2 2" xfId="7383" xr:uid="{00000000-0005-0000-0000-000059430000}"/>
    <cellStyle name="20% - Accent5 6 4 2 2 2" xfId="32660" xr:uid="{00000000-0005-0000-0000-00005A430000}"/>
    <cellStyle name="20% - Accent5 6 4 2 2 3" xfId="18293" xr:uid="{00000000-0005-0000-0000-00005B430000}"/>
    <cellStyle name="20% - Accent5 6 4 2 3" xfId="10918" xr:uid="{00000000-0005-0000-0000-00005C430000}"/>
    <cellStyle name="20% - Accent5 6 4 2 3 2" xfId="36100" xr:uid="{00000000-0005-0000-0000-00005D430000}"/>
    <cellStyle name="20% - Accent5 6 4 2 3 3" xfId="21646" xr:uid="{00000000-0005-0000-0000-00005E430000}"/>
    <cellStyle name="20% - Accent5 6 4 2 4" xfId="14458" xr:uid="{00000000-0005-0000-0000-00005F430000}"/>
    <cellStyle name="20% - Accent5 6 4 2 5" xfId="44023" xr:uid="{00000000-0005-0000-0000-000060430000}"/>
    <cellStyle name="20% - Accent5 6 4 2 6" xfId="47558" xr:uid="{00000000-0005-0000-0000-000061430000}"/>
    <cellStyle name="20% - Accent5 6 4 2 7" xfId="51093" xr:uid="{00000000-0005-0000-0000-000062430000}"/>
    <cellStyle name="20% - Accent5 6 4 3" xfId="5768" xr:uid="{00000000-0005-0000-0000-000063430000}"/>
    <cellStyle name="20% - Accent5 6 4 3 2" xfId="26133" xr:uid="{00000000-0005-0000-0000-000064430000}"/>
    <cellStyle name="20% - Accent5 6 4 3 2 2" xfId="40764" xr:uid="{00000000-0005-0000-0000-000065430000}"/>
    <cellStyle name="20% - Accent5 6 4 3 3" xfId="34276" xr:uid="{00000000-0005-0000-0000-000066430000}"/>
    <cellStyle name="20% - Accent5 6 4 3 4" xfId="19909" xr:uid="{00000000-0005-0000-0000-000067430000}"/>
    <cellStyle name="20% - Accent5 6 4 4" xfId="9303" xr:uid="{00000000-0005-0000-0000-000068430000}"/>
    <cellStyle name="20% - Accent5 6 4 4 2" xfId="24782" xr:uid="{00000000-0005-0000-0000-000069430000}"/>
    <cellStyle name="20% - Accent5 6 4 4 2 2" xfId="39413" xr:uid="{00000000-0005-0000-0000-00006A430000}"/>
    <cellStyle name="20% - Accent5 6 4 4 3" xfId="31044" xr:uid="{00000000-0005-0000-0000-00006B430000}"/>
    <cellStyle name="20% - Accent5 6 4 4 4" xfId="16677" xr:uid="{00000000-0005-0000-0000-00006C430000}"/>
    <cellStyle name="20% - Accent5 6 4 5" xfId="12843" xr:uid="{00000000-0005-0000-0000-00006D430000}"/>
    <cellStyle name="20% - Accent5 6 4 5 2" xfId="29428" xr:uid="{00000000-0005-0000-0000-00006E430000}"/>
    <cellStyle name="20% - Accent5 6 4 6" xfId="21645" xr:uid="{00000000-0005-0000-0000-00006F430000}"/>
    <cellStyle name="20% - Accent5 6 4 6 2" xfId="36099" xr:uid="{00000000-0005-0000-0000-000070430000}"/>
    <cellStyle name="20% - Accent5 6 4 7" xfId="27377" xr:uid="{00000000-0005-0000-0000-000071430000}"/>
    <cellStyle name="20% - Accent5 6 4 8" xfId="42408" xr:uid="{00000000-0005-0000-0000-000072430000}"/>
    <cellStyle name="20% - Accent5 6 4 9" xfId="45943" xr:uid="{00000000-0005-0000-0000-000073430000}"/>
    <cellStyle name="20% - Accent5 6 5" xfId="2924" xr:uid="{00000000-0005-0000-0000-000074430000}"/>
    <cellStyle name="20% - Accent5 6 5 2" xfId="6578" xr:uid="{00000000-0005-0000-0000-000075430000}"/>
    <cellStyle name="20% - Accent5 6 5 2 2" xfId="31855" xr:uid="{00000000-0005-0000-0000-000076430000}"/>
    <cellStyle name="20% - Accent5 6 5 2 3" xfId="17488" xr:uid="{00000000-0005-0000-0000-000077430000}"/>
    <cellStyle name="20% - Accent5 6 5 3" xfId="10113" xr:uid="{00000000-0005-0000-0000-000078430000}"/>
    <cellStyle name="20% - Accent5 6 5 3 2" xfId="36101" xr:uid="{00000000-0005-0000-0000-000079430000}"/>
    <cellStyle name="20% - Accent5 6 5 3 3" xfId="21647" xr:uid="{00000000-0005-0000-0000-00007A430000}"/>
    <cellStyle name="20% - Accent5 6 5 4" xfId="13653" xr:uid="{00000000-0005-0000-0000-00007B430000}"/>
    <cellStyle name="20% - Accent5 6 5 5" xfId="43218" xr:uid="{00000000-0005-0000-0000-00007C430000}"/>
    <cellStyle name="20% - Accent5 6 5 6" xfId="46753" xr:uid="{00000000-0005-0000-0000-00007D430000}"/>
    <cellStyle name="20% - Accent5 6 5 7" xfId="50288" xr:uid="{00000000-0005-0000-0000-00007E430000}"/>
    <cellStyle name="20% - Accent5 6 6" xfId="4546" xr:uid="{00000000-0005-0000-0000-00007F430000}"/>
    <cellStyle name="20% - Accent5 6 6 2" xfId="8198" xr:uid="{00000000-0005-0000-0000-000080430000}"/>
    <cellStyle name="20% - Accent5 6 6 2 2" xfId="33471" xr:uid="{00000000-0005-0000-0000-000081430000}"/>
    <cellStyle name="20% - Accent5 6 6 2 3" xfId="19104" xr:uid="{00000000-0005-0000-0000-000082430000}"/>
    <cellStyle name="20% - Accent5 6 6 3" xfId="11733" xr:uid="{00000000-0005-0000-0000-000083430000}"/>
    <cellStyle name="20% - Accent5 6 6 3 2" xfId="36102" xr:uid="{00000000-0005-0000-0000-000084430000}"/>
    <cellStyle name="20% - Accent5 6 6 3 3" xfId="21648" xr:uid="{00000000-0005-0000-0000-000085430000}"/>
    <cellStyle name="20% - Accent5 6 6 4" xfId="15273" xr:uid="{00000000-0005-0000-0000-000086430000}"/>
    <cellStyle name="20% - Accent5 6 6 5" xfId="44838" xr:uid="{00000000-0005-0000-0000-000087430000}"/>
    <cellStyle name="20% - Accent5 6 6 6" xfId="48373" xr:uid="{00000000-0005-0000-0000-000088430000}"/>
    <cellStyle name="20% - Accent5 6 6 7" xfId="51908" xr:uid="{00000000-0005-0000-0000-000089430000}"/>
    <cellStyle name="20% - Accent5 6 7" xfId="4964" xr:uid="{00000000-0005-0000-0000-00008A430000}"/>
    <cellStyle name="20% - Accent5 6 7 2" xfId="23977" xr:uid="{00000000-0005-0000-0000-00008B430000}"/>
    <cellStyle name="20% - Accent5 6 7 2 2" xfId="38608" xr:uid="{00000000-0005-0000-0000-00008C430000}"/>
    <cellStyle name="20% - Accent5 6 7 3" xfId="30239" xr:uid="{00000000-0005-0000-0000-00008D430000}"/>
    <cellStyle name="20% - Accent5 6 7 4" xfId="15872" xr:uid="{00000000-0005-0000-0000-00008E430000}"/>
    <cellStyle name="20% - Accent5 6 8" xfId="8499" xr:uid="{00000000-0005-0000-0000-00008F430000}"/>
    <cellStyle name="20% - Accent5 6 8 2" xfId="28623" xr:uid="{00000000-0005-0000-0000-000090430000}"/>
    <cellStyle name="20% - Accent5 6 8 3" xfId="15604" xr:uid="{00000000-0005-0000-0000-000091430000}"/>
    <cellStyle name="20% - Accent5 6 9" xfId="12038" xr:uid="{00000000-0005-0000-0000-000092430000}"/>
    <cellStyle name="20% - Accent5 6 9 2" xfId="36090" xr:uid="{00000000-0005-0000-0000-000093430000}"/>
    <cellStyle name="20% - Accent5 7" xfId="797" xr:uid="{00000000-0005-0000-0000-000094430000}"/>
    <cellStyle name="20% - Accent5 7 10" xfId="27378" xr:uid="{00000000-0005-0000-0000-000095430000}"/>
    <cellStyle name="20% - Accent5 7 11" xfId="41618" xr:uid="{00000000-0005-0000-0000-000096430000}"/>
    <cellStyle name="20% - Accent5 7 12" xfId="45153" xr:uid="{00000000-0005-0000-0000-000097430000}"/>
    <cellStyle name="20% - Accent5 7 13" xfId="48688" xr:uid="{00000000-0005-0000-0000-000098430000}"/>
    <cellStyle name="20% - Accent5 7 14" xfId="1233" xr:uid="{00000000-0005-0000-0000-000099430000}"/>
    <cellStyle name="20% - Accent5 7 15" xfId="52628" xr:uid="{00000000-0005-0000-0000-00009A430000}"/>
    <cellStyle name="20% - Accent5 7 16" xfId="52895" xr:uid="{00000000-0005-0000-0000-00009B430000}"/>
    <cellStyle name="20% - Accent5 7 2" xfId="1536" xr:uid="{00000000-0005-0000-0000-00009C430000}"/>
    <cellStyle name="20% - Accent5 7 2 10" xfId="45416" xr:uid="{00000000-0005-0000-0000-00009D430000}"/>
    <cellStyle name="20% - Accent5 7 2 11" xfId="48951" xr:uid="{00000000-0005-0000-0000-00009E430000}"/>
    <cellStyle name="20% - Accent5 7 2 2" xfId="2385" xr:uid="{00000000-0005-0000-0000-00009F430000}"/>
    <cellStyle name="20% - Accent5 7 2 2 10" xfId="49754" xr:uid="{00000000-0005-0000-0000-0000A0430000}"/>
    <cellStyle name="20% - Accent5 7 2 2 2" xfId="4005" xr:uid="{00000000-0005-0000-0000-0000A1430000}"/>
    <cellStyle name="20% - Accent5 7 2 2 2 2" xfId="7659" xr:uid="{00000000-0005-0000-0000-0000A2430000}"/>
    <cellStyle name="20% - Accent5 7 2 2 2 2 2" xfId="32936" xr:uid="{00000000-0005-0000-0000-0000A3430000}"/>
    <cellStyle name="20% - Accent5 7 2 2 2 2 3" xfId="18569" xr:uid="{00000000-0005-0000-0000-0000A4430000}"/>
    <cellStyle name="20% - Accent5 7 2 2 2 3" xfId="11194" xr:uid="{00000000-0005-0000-0000-0000A5430000}"/>
    <cellStyle name="20% - Accent5 7 2 2 2 3 2" xfId="36106" xr:uid="{00000000-0005-0000-0000-0000A6430000}"/>
    <cellStyle name="20% - Accent5 7 2 2 2 3 3" xfId="21651" xr:uid="{00000000-0005-0000-0000-0000A7430000}"/>
    <cellStyle name="20% - Accent5 7 2 2 2 4" xfId="14734" xr:uid="{00000000-0005-0000-0000-0000A8430000}"/>
    <cellStyle name="20% - Accent5 7 2 2 2 5" xfId="44299" xr:uid="{00000000-0005-0000-0000-0000A9430000}"/>
    <cellStyle name="20% - Accent5 7 2 2 2 6" xfId="47834" xr:uid="{00000000-0005-0000-0000-0000AA430000}"/>
    <cellStyle name="20% - Accent5 7 2 2 2 7" xfId="51369" xr:uid="{00000000-0005-0000-0000-0000AB430000}"/>
    <cellStyle name="20% - Accent5 7 2 2 3" xfId="6044" xr:uid="{00000000-0005-0000-0000-0000AC430000}"/>
    <cellStyle name="20% - Accent5 7 2 2 3 2" xfId="26409" xr:uid="{00000000-0005-0000-0000-0000AD430000}"/>
    <cellStyle name="20% - Accent5 7 2 2 3 2 2" xfId="41040" xr:uid="{00000000-0005-0000-0000-0000AE430000}"/>
    <cellStyle name="20% - Accent5 7 2 2 3 3" xfId="34552" xr:uid="{00000000-0005-0000-0000-0000AF430000}"/>
    <cellStyle name="20% - Accent5 7 2 2 3 4" xfId="20185" xr:uid="{00000000-0005-0000-0000-0000B0430000}"/>
    <cellStyle name="20% - Accent5 7 2 2 4" xfId="9579" xr:uid="{00000000-0005-0000-0000-0000B1430000}"/>
    <cellStyle name="20% - Accent5 7 2 2 4 2" xfId="25058" xr:uid="{00000000-0005-0000-0000-0000B2430000}"/>
    <cellStyle name="20% - Accent5 7 2 2 4 2 2" xfId="39689" xr:uid="{00000000-0005-0000-0000-0000B3430000}"/>
    <cellStyle name="20% - Accent5 7 2 2 4 3" xfId="31320" xr:uid="{00000000-0005-0000-0000-0000B4430000}"/>
    <cellStyle name="20% - Accent5 7 2 2 4 4" xfId="16953" xr:uid="{00000000-0005-0000-0000-0000B5430000}"/>
    <cellStyle name="20% - Accent5 7 2 2 5" xfId="13119" xr:uid="{00000000-0005-0000-0000-0000B6430000}"/>
    <cellStyle name="20% - Accent5 7 2 2 5 2" xfId="29704" xr:uid="{00000000-0005-0000-0000-0000B7430000}"/>
    <cellStyle name="20% - Accent5 7 2 2 6" xfId="21650" xr:uid="{00000000-0005-0000-0000-0000B8430000}"/>
    <cellStyle name="20% - Accent5 7 2 2 6 2" xfId="36105" xr:uid="{00000000-0005-0000-0000-0000B9430000}"/>
    <cellStyle name="20% - Accent5 7 2 2 7" xfId="27380" xr:uid="{00000000-0005-0000-0000-0000BA430000}"/>
    <cellStyle name="20% - Accent5 7 2 2 8" xfId="42684" xr:uid="{00000000-0005-0000-0000-0000BB430000}"/>
    <cellStyle name="20% - Accent5 7 2 2 9" xfId="46219" xr:uid="{00000000-0005-0000-0000-0000BC430000}"/>
    <cellStyle name="20% - Accent5 7 2 3" xfId="3201" xr:uid="{00000000-0005-0000-0000-0000BD430000}"/>
    <cellStyle name="20% - Accent5 7 2 3 2" xfId="6855" xr:uid="{00000000-0005-0000-0000-0000BE430000}"/>
    <cellStyle name="20% - Accent5 7 2 3 2 2" xfId="32132" xr:uid="{00000000-0005-0000-0000-0000BF430000}"/>
    <cellStyle name="20% - Accent5 7 2 3 2 3" xfId="17765" xr:uid="{00000000-0005-0000-0000-0000C0430000}"/>
    <cellStyle name="20% - Accent5 7 2 3 3" xfId="10390" xr:uid="{00000000-0005-0000-0000-0000C1430000}"/>
    <cellStyle name="20% - Accent5 7 2 3 3 2" xfId="36107" xr:uid="{00000000-0005-0000-0000-0000C2430000}"/>
    <cellStyle name="20% - Accent5 7 2 3 3 3" xfId="21652" xr:uid="{00000000-0005-0000-0000-0000C3430000}"/>
    <cellStyle name="20% - Accent5 7 2 3 4" xfId="13930" xr:uid="{00000000-0005-0000-0000-0000C4430000}"/>
    <cellStyle name="20% - Accent5 7 2 3 5" xfId="43495" xr:uid="{00000000-0005-0000-0000-0000C5430000}"/>
    <cellStyle name="20% - Accent5 7 2 3 6" xfId="47030" xr:uid="{00000000-0005-0000-0000-0000C6430000}"/>
    <cellStyle name="20% - Accent5 7 2 3 7" xfId="50565" xr:uid="{00000000-0005-0000-0000-0000C7430000}"/>
    <cellStyle name="20% - Accent5 7 2 4" xfId="5241" xr:uid="{00000000-0005-0000-0000-0000C8430000}"/>
    <cellStyle name="20% - Accent5 7 2 4 2" xfId="25606" xr:uid="{00000000-0005-0000-0000-0000C9430000}"/>
    <cellStyle name="20% - Accent5 7 2 4 2 2" xfId="40237" xr:uid="{00000000-0005-0000-0000-0000CA430000}"/>
    <cellStyle name="20% - Accent5 7 2 4 3" xfId="33748" xr:uid="{00000000-0005-0000-0000-0000CB430000}"/>
    <cellStyle name="20% - Accent5 7 2 4 4" xfId="19381" xr:uid="{00000000-0005-0000-0000-0000CC430000}"/>
    <cellStyle name="20% - Accent5 7 2 5" xfId="8776" xr:uid="{00000000-0005-0000-0000-0000CD430000}"/>
    <cellStyle name="20% - Accent5 7 2 5 2" xfId="24254" xr:uid="{00000000-0005-0000-0000-0000CE430000}"/>
    <cellStyle name="20% - Accent5 7 2 5 2 2" xfId="38885" xr:uid="{00000000-0005-0000-0000-0000CF430000}"/>
    <cellStyle name="20% - Accent5 7 2 5 3" xfId="30516" xr:uid="{00000000-0005-0000-0000-0000D0430000}"/>
    <cellStyle name="20% - Accent5 7 2 5 4" xfId="16149" xr:uid="{00000000-0005-0000-0000-0000D1430000}"/>
    <cellStyle name="20% - Accent5 7 2 6" xfId="12315" xr:uid="{00000000-0005-0000-0000-0000D2430000}"/>
    <cellStyle name="20% - Accent5 7 2 6 2" xfId="28900" xr:uid="{00000000-0005-0000-0000-0000D3430000}"/>
    <cellStyle name="20% - Accent5 7 2 7" xfId="21649" xr:uid="{00000000-0005-0000-0000-0000D4430000}"/>
    <cellStyle name="20% - Accent5 7 2 7 2" xfId="36104" xr:uid="{00000000-0005-0000-0000-0000D5430000}"/>
    <cellStyle name="20% - Accent5 7 2 8" xfId="27379" xr:uid="{00000000-0005-0000-0000-0000D6430000}"/>
    <cellStyle name="20% - Accent5 7 2 9" xfId="41881" xr:uid="{00000000-0005-0000-0000-0000D7430000}"/>
    <cellStyle name="20% - Accent5 7 3" xfId="1814" xr:uid="{00000000-0005-0000-0000-0000D8430000}"/>
    <cellStyle name="20% - Accent5 7 3 10" xfId="45693" xr:uid="{00000000-0005-0000-0000-0000D9430000}"/>
    <cellStyle name="20% - Accent5 7 3 11" xfId="49228" xr:uid="{00000000-0005-0000-0000-0000DA430000}"/>
    <cellStyle name="20% - Accent5 7 3 2" xfId="2662" xr:uid="{00000000-0005-0000-0000-0000DB430000}"/>
    <cellStyle name="20% - Accent5 7 3 2 10" xfId="50030" xr:uid="{00000000-0005-0000-0000-0000DC430000}"/>
    <cellStyle name="20% - Accent5 7 3 2 2" xfId="4282" xr:uid="{00000000-0005-0000-0000-0000DD430000}"/>
    <cellStyle name="20% - Accent5 7 3 2 2 2" xfId="7936" xr:uid="{00000000-0005-0000-0000-0000DE430000}"/>
    <cellStyle name="20% - Accent5 7 3 2 2 2 2" xfId="33213" xr:uid="{00000000-0005-0000-0000-0000DF430000}"/>
    <cellStyle name="20% - Accent5 7 3 2 2 2 3" xfId="18846" xr:uid="{00000000-0005-0000-0000-0000E0430000}"/>
    <cellStyle name="20% - Accent5 7 3 2 2 3" xfId="11471" xr:uid="{00000000-0005-0000-0000-0000E1430000}"/>
    <cellStyle name="20% - Accent5 7 3 2 2 3 2" xfId="36110" xr:uid="{00000000-0005-0000-0000-0000E2430000}"/>
    <cellStyle name="20% - Accent5 7 3 2 2 3 3" xfId="21655" xr:uid="{00000000-0005-0000-0000-0000E3430000}"/>
    <cellStyle name="20% - Accent5 7 3 2 2 4" xfId="15011" xr:uid="{00000000-0005-0000-0000-0000E4430000}"/>
    <cellStyle name="20% - Accent5 7 3 2 2 5" xfId="44576" xr:uid="{00000000-0005-0000-0000-0000E5430000}"/>
    <cellStyle name="20% - Accent5 7 3 2 2 6" xfId="48111" xr:uid="{00000000-0005-0000-0000-0000E6430000}"/>
    <cellStyle name="20% - Accent5 7 3 2 2 7" xfId="51646" xr:uid="{00000000-0005-0000-0000-0000E7430000}"/>
    <cellStyle name="20% - Accent5 7 3 2 3" xfId="6320" xr:uid="{00000000-0005-0000-0000-0000E8430000}"/>
    <cellStyle name="20% - Accent5 7 3 2 3 2" xfId="26685" xr:uid="{00000000-0005-0000-0000-0000E9430000}"/>
    <cellStyle name="20% - Accent5 7 3 2 3 2 2" xfId="41316" xr:uid="{00000000-0005-0000-0000-0000EA430000}"/>
    <cellStyle name="20% - Accent5 7 3 2 3 3" xfId="34829" xr:uid="{00000000-0005-0000-0000-0000EB430000}"/>
    <cellStyle name="20% - Accent5 7 3 2 3 4" xfId="20462" xr:uid="{00000000-0005-0000-0000-0000EC430000}"/>
    <cellStyle name="20% - Accent5 7 3 2 4" xfId="9855" xr:uid="{00000000-0005-0000-0000-0000ED430000}"/>
    <cellStyle name="20% - Accent5 7 3 2 4 2" xfId="25334" xr:uid="{00000000-0005-0000-0000-0000EE430000}"/>
    <cellStyle name="20% - Accent5 7 3 2 4 2 2" xfId="39965" xr:uid="{00000000-0005-0000-0000-0000EF430000}"/>
    <cellStyle name="20% - Accent5 7 3 2 4 3" xfId="31597" xr:uid="{00000000-0005-0000-0000-0000F0430000}"/>
    <cellStyle name="20% - Accent5 7 3 2 4 4" xfId="17230" xr:uid="{00000000-0005-0000-0000-0000F1430000}"/>
    <cellStyle name="20% - Accent5 7 3 2 5" xfId="13395" xr:uid="{00000000-0005-0000-0000-0000F2430000}"/>
    <cellStyle name="20% - Accent5 7 3 2 5 2" xfId="29981" xr:uid="{00000000-0005-0000-0000-0000F3430000}"/>
    <cellStyle name="20% - Accent5 7 3 2 6" xfId="21654" xr:uid="{00000000-0005-0000-0000-0000F4430000}"/>
    <cellStyle name="20% - Accent5 7 3 2 6 2" xfId="36109" xr:uid="{00000000-0005-0000-0000-0000F5430000}"/>
    <cellStyle name="20% - Accent5 7 3 2 7" xfId="27382" xr:uid="{00000000-0005-0000-0000-0000F6430000}"/>
    <cellStyle name="20% - Accent5 7 3 2 8" xfId="42960" xr:uid="{00000000-0005-0000-0000-0000F7430000}"/>
    <cellStyle name="20% - Accent5 7 3 2 9" xfId="46495" xr:uid="{00000000-0005-0000-0000-0000F8430000}"/>
    <cellStyle name="20% - Accent5 7 3 3" xfId="3478" xr:uid="{00000000-0005-0000-0000-0000F9430000}"/>
    <cellStyle name="20% - Accent5 7 3 3 2" xfId="7132" xr:uid="{00000000-0005-0000-0000-0000FA430000}"/>
    <cellStyle name="20% - Accent5 7 3 3 2 2" xfId="32409" xr:uid="{00000000-0005-0000-0000-0000FB430000}"/>
    <cellStyle name="20% - Accent5 7 3 3 2 3" xfId="18042" xr:uid="{00000000-0005-0000-0000-0000FC430000}"/>
    <cellStyle name="20% - Accent5 7 3 3 3" xfId="10667" xr:uid="{00000000-0005-0000-0000-0000FD430000}"/>
    <cellStyle name="20% - Accent5 7 3 3 3 2" xfId="36111" xr:uid="{00000000-0005-0000-0000-0000FE430000}"/>
    <cellStyle name="20% - Accent5 7 3 3 3 3" xfId="21656" xr:uid="{00000000-0005-0000-0000-0000FF430000}"/>
    <cellStyle name="20% - Accent5 7 3 3 4" xfId="14207" xr:uid="{00000000-0005-0000-0000-000000440000}"/>
    <cellStyle name="20% - Accent5 7 3 3 5" xfId="43772" xr:uid="{00000000-0005-0000-0000-000001440000}"/>
    <cellStyle name="20% - Accent5 7 3 3 6" xfId="47307" xr:uid="{00000000-0005-0000-0000-000002440000}"/>
    <cellStyle name="20% - Accent5 7 3 3 7" xfId="50842" xr:uid="{00000000-0005-0000-0000-000003440000}"/>
    <cellStyle name="20% - Accent5 7 3 4" xfId="5518" xr:uid="{00000000-0005-0000-0000-000004440000}"/>
    <cellStyle name="20% - Accent5 7 3 4 2" xfId="25883" xr:uid="{00000000-0005-0000-0000-000005440000}"/>
    <cellStyle name="20% - Accent5 7 3 4 2 2" xfId="40514" xr:uid="{00000000-0005-0000-0000-000006440000}"/>
    <cellStyle name="20% - Accent5 7 3 4 3" xfId="34025" xr:uid="{00000000-0005-0000-0000-000007440000}"/>
    <cellStyle name="20% - Accent5 7 3 4 4" xfId="19658" xr:uid="{00000000-0005-0000-0000-000008440000}"/>
    <cellStyle name="20% - Accent5 7 3 5" xfId="9053" xr:uid="{00000000-0005-0000-0000-000009440000}"/>
    <cellStyle name="20% - Accent5 7 3 5 2" xfId="24531" xr:uid="{00000000-0005-0000-0000-00000A440000}"/>
    <cellStyle name="20% - Accent5 7 3 5 2 2" xfId="39162" xr:uid="{00000000-0005-0000-0000-00000B440000}"/>
    <cellStyle name="20% - Accent5 7 3 5 3" xfId="30793" xr:uid="{00000000-0005-0000-0000-00000C440000}"/>
    <cellStyle name="20% - Accent5 7 3 5 4" xfId="16426" xr:uid="{00000000-0005-0000-0000-00000D440000}"/>
    <cellStyle name="20% - Accent5 7 3 6" xfId="12592" xr:uid="{00000000-0005-0000-0000-00000E440000}"/>
    <cellStyle name="20% - Accent5 7 3 6 2" xfId="29177" xr:uid="{00000000-0005-0000-0000-00000F440000}"/>
    <cellStyle name="20% - Accent5 7 3 7" xfId="21653" xr:uid="{00000000-0005-0000-0000-000010440000}"/>
    <cellStyle name="20% - Accent5 7 3 7 2" xfId="36108" xr:uid="{00000000-0005-0000-0000-000011440000}"/>
    <cellStyle name="20% - Accent5 7 3 8" xfId="27381" xr:uid="{00000000-0005-0000-0000-000012440000}"/>
    <cellStyle name="20% - Accent5 7 3 9" xfId="42158" xr:uid="{00000000-0005-0000-0000-000013440000}"/>
    <cellStyle name="20% - Accent5 7 4" xfId="2123" xr:uid="{00000000-0005-0000-0000-000014440000}"/>
    <cellStyle name="20% - Accent5 7 4 10" xfId="49492" xr:uid="{00000000-0005-0000-0000-000015440000}"/>
    <cellStyle name="20% - Accent5 7 4 2" xfId="3743" xr:uid="{00000000-0005-0000-0000-000016440000}"/>
    <cellStyle name="20% - Accent5 7 4 2 2" xfId="7397" xr:uid="{00000000-0005-0000-0000-000017440000}"/>
    <cellStyle name="20% - Accent5 7 4 2 2 2" xfId="32674" xr:uid="{00000000-0005-0000-0000-000018440000}"/>
    <cellStyle name="20% - Accent5 7 4 2 2 3" xfId="18307" xr:uid="{00000000-0005-0000-0000-000019440000}"/>
    <cellStyle name="20% - Accent5 7 4 2 3" xfId="10932" xr:uid="{00000000-0005-0000-0000-00001A440000}"/>
    <cellStyle name="20% - Accent5 7 4 2 3 2" xfId="36113" xr:uid="{00000000-0005-0000-0000-00001B440000}"/>
    <cellStyle name="20% - Accent5 7 4 2 3 3" xfId="21658" xr:uid="{00000000-0005-0000-0000-00001C440000}"/>
    <cellStyle name="20% - Accent5 7 4 2 4" xfId="14472" xr:uid="{00000000-0005-0000-0000-00001D440000}"/>
    <cellStyle name="20% - Accent5 7 4 2 5" xfId="44037" xr:uid="{00000000-0005-0000-0000-00001E440000}"/>
    <cellStyle name="20% - Accent5 7 4 2 6" xfId="47572" xr:uid="{00000000-0005-0000-0000-00001F440000}"/>
    <cellStyle name="20% - Accent5 7 4 2 7" xfId="51107" xr:uid="{00000000-0005-0000-0000-000020440000}"/>
    <cellStyle name="20% - Accent5 7 4 3" xfId="5782" xr:uid="{00000000-0005-0000-0000-000021440000}"/>
    <cellStyle name="20% - Accent5 7 4 3 2" xfId="26147" xr:uid="{00000000-0005-0000-0000-000022440000}"/>
    <cellStyle name="20% - Accent5 7 4 3 2 2" xfId="40778" xr:uid="{00000000-0005-0000-0000-000023440000}"/>
    <cellStyle name="20% - Accent5 7 4 3 3" xfId="34290" xr:uid="{00000000-0005-0000-0000-000024440000}"/>
    <cellStyle name="20% - Accent5 7 4 3 4" xfId="19923" xr:uid="{00000000-0005-0000-0000-000025440000}"/>
    <cellStyle name="20% - Accent5 7 4 4" xfId="9317" xr:uid="{00000000-0005-0000-0000-000026440000}"/>
    <cellStyle name="20% - Accent5 7 4 4 2" xfId="24796" xr:uid="{00000000-0005-0000-0000-000027440000}"/>
    <cellStyle name="20% - Accent5 7 4 4 2 2" xfId="39427" xr:uid="{00000000-0005-0000-0000-000028440000}"/>
    <cellStyle name="20% - Accent5 7 4 4 3" xfId="31058" xr:uid="{00000000-0005-0000-0000-000029440000}"/>
    <cellStyle name="20% - Accent5 7 4 4 4" xfId="16691" xr:uid="{00000000-0005-0000-0000-00002A440000}"/>
    <cellStyle name="20% - Accent5 7 4 5" xfId="12857" xr:uid="{00000000-0005-0000-0000-00002B440000}"/>
    <cellStyle name="20% - Accent5 7 4 5 2" xfId="29442" xr:uid="{00000000-0005-0000-0000-00002C440000}"/>
    <cellStyle name="20% - Accent5 7 4 6" xfId="21657" xr:uid="{00000000-0005-0000-0000-00002D440000}"/>
    <cellStyle name="20% - Accent5 7 4 6 2" xfId="36112" xr:uid="{00000000-0005-0000-0000-00002E440000}"/>
    <cellStyle name="20% - Accent5 7 4 7" xfId="27383" xr:uid="{00000000-0005-0000-0000-00002F440000}"/>
    <cellStyle name="20% - Accent5 7 4 8" xfId="42422" xr:uid="{00000000-0005-0000-0000-000030440000}"/>
    <cellStyle name="20% - Accent5 7 4 9" xfId="45957" xr:uid="{00000000-0005-0000-0000-000031440000}"/>
    <cellStyle name="20% - Accent5 7 5" xfId="2938" xr:uid="{00000000-0005-0000-0000-000032440000}"/>
    <cellStyle name="20% - Accent5 7 5 2" xfId="6592" xr:uid="{00000000-0005-0000-0000-000033440000}"/>
    <cellStyle name="20% - Accent5 7 5 2 2" xfId="31869" xr:uid="{00000000-0005-0000-0000-000034440000}"/>
    <cellStyle name="20% - Accent5 7 5 2 3" xfId="17502" xr:uid="{00000000-0005-0000-0000-000035440000}"/>
    <cellStyle name="20% - Accent5 7 5 3" xfId="10127" xr:uid="{00000000-0005-0000-0000-000036440000}"/>
    <cellStyle name="20% - Accent5 7 5 3 2" xfId="36114" xr:uid="{00000000-0005-0000-0000-000037440000}"/>
    <cellStyle name="20% - Accent5 7 5 3 3" xfId="21659" xr:uid="{00000000-0005-0000-0000-000038440000}"/>
    <cellStyle name="20% - Accent5 7 5 4" xfId="13667" xr:uid="{00000000-0005-0000-0000-000039440000}"/>
    <cellStyle name="20% - Accent5 7 5 5" xfId="43232" xr:uid="{00000000-0005-0000-0000-00003A440000}"/>
    <cellStyle name="20% - Accent5 7 5 6" xfId="46767" xr:uid="{00000000-0005-0000-0000-00003B440000}"/>
    <cellStyle name="20% - Accent5 7 5 7" xfId="50302" xr:uid="{00000000-0005-0000-0000-00003C440000}"/>
    <cellStyle name="20% - Accent5 7 6" xfId="4560" xr:uid="{00000000-0005-0000-0000-00003D440000}"/>
    <cellStyle name="20% - Accent5 7 6 2" xfId="8212" xr:uid="{00000000-0005-0000-0000-00003E440000}"/>
    <cellStyle name="20% - Accent5 7 6 2 2" xfId="33485" xr:uid="{00000000-0005-0000-0000-00003F440000}"/>
    <cellStyle name="20% - Accent5 7 6 2 3" xfId="19118" xr:uid="{00000000-0005-0000-0000-000040440000}"/>
    <cellStyle name="20% - Accent5 7 6 3" xfId="11747" xr:uid="{00000000-0005-0000-0000-000041440000}"/>
    <cellStyle name="20% - Accent5 7 6 3 2" xfId="36115" xr:uid="{00000000-0005-0000-0000-000042440000}"/>
    <cellStyle name="20% - Accent5 7 6 3 3" xfId="21660" xr:uid="{00000000-0005-0000-0000-000043440000}"/>
    <cellStyle name="20% - Accent5 7 6 4" xfId="15287" xr:uid="{00000000-0005-0000-0000-000044440000}"/>
    <cellStyle name="20% - Accent5 7 6 5" xfId="44852" xr:uid="{00000000-0005-0000-0000-000045440000}"/>
    <cellStyle name="20% - Accent5 7 6 6" xfId="48387" xr:uid="{00000000-0005-0000-0000-000046440000}"/>
    <cellStyle name="20% - Accent5 7 6 7" xfId="51922" xr:uid="{00000000-0005-0000-0000-000047440000}"/>
    <cellStyle name="20% - Accent5 7 7" xfId="4978" xr:uid="{00000000-0005-0000-0000-000048440000}"/>
    <cellStyle name="20% - Accent5 7 7 2" xfId="23991" xr:uid="{00000000-0005-0000-0000-000049440000}"/>
    <cellStyle name="20% - Accent5 7 7 2 2" xfId="38622" xr:uid="{00000000-0005-0000-0000-00004A440000}"/>
    <cellStyle name="20% - Accent5 7 7 3" xfId="30253" xr:uid="{00000000-0005-0000-0000-00004B440000}"/>
    <cellStyle name="20% - Accent5 7 7 4" xfId="15886" xr:uid="{00000000-0005-0000-0000-00004C440000}"/>
    <cellStyle name="20% - Accent5 7 8" xfId="8513" xr:uid="{00000000-0005-0000-0000-00004D440000}"/>
    <cellStyle name="20% - Accent5 7 8 2" xfId="28637" xr:uid="{00000000-0005-0000-0000-00004E440000}"/>
    <cellStyle name="20% - Accent5 7 8 3" xfId="15618" xr:uid="{00000000-0005-0000-0000-00004F440000}"/>
    <cellStyle name="20% - Accent5 7 9" xfId="12052" xr:uid="{00000000-0005-0000-0000-000050440000}"/>
    <cellStyle name="20% - Accent5 7 9 2" xfId="36103" xr:uid="{00000000-0005-0000-0000-000051440000}"/>
    <cellStyle name="20% - Accent5 8" xfId="1247" xr:uid="{00000000-0005-0000-0000-000052440000}"/>
    <cellStyle name="20% - Accent5 8 10" xfId="27384" xr:uid="{00000000-0005-0000-0000-000053440000}"/>
    <cellStyle name="20% - Accent5 8 11" xfId="41632" xr:uid="{00000000-0005-0000-0000-000054440000}"/>
    <cellStyle name="20% - Accent5 8 12" xfId="45167" xr:uid="{00000000-0005-0000-0000-000055440000}"/>
    <cellStyle name="20% - Accent5 8 13" xfId="48702" xr:uid="{00000000-0005-0000-0000-000056440000}"/>
    <cellStyle name="20% - Accent5 8 2" xfId="1550" xr:uid="{00000000-0005-0000-0000-000057440000}"/>
    <cellStyle name="20% - Accent5 8 2 10" xfId="45430" xr:uid="{00000000-0005-0000-0000-000058440000}"/>
    <cellStyle name="20% - Accent5 8 2 11" xfId="48965" xr:uid="{00000000-0005-0000-0000-000059440000}"/>
    <cellStyle name="20% - Accent5 8 2 2" xfId="2399" xr:uid="{00000000-0005-0000-0000-00005A440000}"/>
    <cellStyle name="20% - Accent5 8 2 2 10" xfId="49768" xr:uid="{00000000-0005-0000-0000-00005B440000}"/>
    <cellStyle name="20% - Accent5 8 2 2 2" xfId="4019" xr:uid="{00000000-0005-0000-0000-00005C440000}"/>
    <cellStyle name="20% - Accent5 8 2 2 2 2" xfId="7673" xr:uid="{00000000-0005-0000-0000-00005D440000}"/>
    <cellStyle name="20% - Accent5 8 2 2 2 2 2" xfId="32950" xr:uid="{00000000-0005-0000-0000-00005E440000}"/>
    <cellStyle name="20% - Accent5 8 2 2 2 2 3" xfId="18583" xr:uid="{00000000-0005-0000-0000-00005F440000}"/>
    <cellStyle name="20% - Accent5 8 2 2 2 3" xfId="11208" xr:uid="{00000000-0005-0000-0000-000060440000}"/>
    <cellStyle name="20% - Accent5 8 2 2 2 3 2" xfId="36119" xr:uid="{00000000-0005-0000-0000-000061440000}"/>
    <cellStyle name="20% - Accent5 8 2 2 2 3 3" xfId="21663" xr:uid="{00000000-0005-0000-0000-000062440000}"/>
    <cellStyle name="20% - Accent5 8 2 2 2 4" xfId="14748" xr:uid="{00000000-0005-0000-0000-000063440000}"/>
    <cellStyle name="20% - Accent5 8 2 2 2 5" xfId="44313" xr:uid="{00000000-0005-0000-0000-000064440000}"/>
    <cellStyle name="20% - Accent5 8 2 2 2 6" xfId="47848" xr:uid="{00000000-0005-0000-0000-000065440000}"/>
    <cellStyle name="20% - Accent5 8 2 2 2 7" xfId="51383" xr:uid="{00000000-0005-0000-0000-000066440000}"/>
    <cellStyle name="20% - Accent5 8 2 2 3" xfId="6058" xr:uid="{00000000-0005-0000-0000-000067440000}"/>
    <cellStyle name="20% - Accent5 8 2 2 3 2" xfId="26423" xr:uid="{00000000-0005-0000-0000-000068440000}"/>
    <cellStyle name="20% - Accent5 8 2 2 3 2 2" xfId="41054" xr:uid="{00000000-0005-0000-0000-000069440000}"/>
    <cellStyle name="20% - Accent5 8 2 2 3 3" xfId="34566" xr:uid="{00000000-0005-0000-0000-00006A440000}"/>
    <cellStyle name="20% - Accent5 8 2 2 3 4" xfId="20199" xr:uid="{00000000-0005-0000-0000-00006B440000}"/>
    <cellStyle name="20% - Accent5 8 2 2 4" xfId="9593" xr:uid="{00000000-0005-0000-0000-00006C440000}"/>
    <cellStyle name="20% - Accent5 8 2 2 4 2" xfId="25072" xr:uid="{00000000-0005-0000-0000-00006D440000}"/>
    <cellStyle name="20% - Accent5 8 2 2 4 2 2" xfId="39703" xr:uid="{00000000-0005-0000-0000-00006E440000}"/>
    <cellStyle name="20% - Accent5 8 2 2 4 3" xfId="31334" xr:uid="{00000000-0005-0000-0000-00006F440000}"/>
    <cellStyle name="20% - Accent5 8 2 2 4 4" xfId="16967" xr:uid="{00000000-0005-0000-0000-000070440000}"/>
    <cellStyle name="20% - Accent5 8 2 2 5" xfId="13133" xr:uid="{00000000-0005-0000-0000-000071440000}"/>
    <cellStyle name="20% - Accent5 8 2 2 5 2" xfId="29718" xr:uid="{00000000-0005-0000-0000-000072440000}"/>
    <cellStyle name="20% - Accent5 8 2 2 6" xfId="21662" xr:uid="{00000000-0005-0000-0000-000073440000}"/>
    <cellStyle name="20% - Accent5 8 2 2 6 2" xfId="36118" xr:uid="{00000000-0005-0000-0000-000074440000}"/>
    <cellStyle name="20% - Accent5 8 2 2 7" xfId="27386" xr:uid="{00000000-0005-0000-0000-000075440000}"/>
    <cellStyle name="20% - Accent5 8 2 2 8" xfId="42698" xr:uid="{00000000-0005-0000-0000-000076440000}"/>
    <cellStyle name="20% - Accent5 8 2 2 9" xfId="46233" xr:uid="{00000000-0005-0000-0000-000077440000}"/>
    <cellStyle name="20% - Accent5 8 2 3" xfId="3215" xr:uid="{00000000-0005-0000-0000-000078440000}"/>
    <cellStyle name="20% - Accent5 8 2 3 2" xfId="6869" xr:uid="{00000000-0005-0000-0000-000079440000}"/>
    <cellStyle name="20% - Accent5 8 2 3 2 2" xfId="32146" xr:uid="{00000000-0005-0000-0000-00007A440000}"/>
    <cellStyle name="20% - Accent5 8 2 3 2 3" xfId="17779" xr:uid="{00000000-0005-0000-0000-00007B440000}"/>
    <cellStyle name="20% - Accent5 8 2 3 3" xfId="10404" xr:uid="{00000000-0005-0000-0000-00007C440000}"/>
    <cellStyle name="20% - Accent5 8 2 3 3 2" xfId="36120" xr:uid="{00000000-0005-0000-0000-00007D440000}"/>
    <cellStyle name="20% - Accent5 8 2 3 3 3" xfId="21664" xr:uid="{00000000-0005-0000-0000-00007E440000}"/>
    <cellStyle name="20% - Accent5 8 2 3 4" xfId="13944" xr:uid="{00000000-0005-0000-0000-00007F440000}"/>
    <cellStyle name="20% - Accent5 8 2 3 5" xfId="43509" xr:uid="{00000000-0005-0000-0000-000080440000}"/>
    <cellStyle name="20% - Accent5 8 2 3 6" xfId="47044" xr:uid="{00000000-0005-0000-0000-000081440000}"/>
    <cellStyle name="20% - Accent5 8 2 3 7" xfId="50579" xr:uid="{00000000-0005-0000-0000-000082440000}"/>
    <cellStyle name="20% - Accent5 8 2 4" xfId="5255" xr:uid="{00000000-0005-0000-0000-000083440000}"/>
    <cellStyle name="20% - Accent5 8 2 4 2" xfId="25620" xr:uid="{00000000-0005-0000-0000-000084440000}"/>
    <cellStyle name="20% - Accent5 8 2 4 2 2" xfId="40251" xr:uid="{00000000-0005-0000-0000-000085440000}"/>
    <cellStyle name="20% - Accent5 8 2 4 3" xfId="33762" xr:uid="{00000000-0005-0000-0000-000086440000}"/>
    <cellStyle name="20% - Accent5 8 2 4 4" xfId="19395" xr:uid="{00000000-0005-0000-0000-000087440000}"/>
    <cellStyle name="20% - Accent5 8 2 5" xfId="8790" xr:uid="{00000000-0005-0000-0000-000088440000}"/>
    <cellStyle name="20% - Accent5 8 2 5 2" xfId="24268" xr:uid="{00000000-0005-0000-0000-000089440000}"/>
    <cellStyle name="20% - Accent5 8 2 5 2 2" xfId="38899" xr:uid="{00000000-0005-0000-0000-00008A440000}"/>
    <cellStyle name="20% - Accent5 8 2 5 3" xfId="30530" xr:uid="{00000000-0005-0000-0000-00008B440000}"/>
    <cellStyle name="20% - Accent5 8 2 5 4" xfId="16163" xr:uid="{00000000-0005-0000-0000-00008C440000}"/>
    <cellStyle name="20% - Accent5 8 2 6" xfId="12329" xr:uid="{00000000-0005-0000-0000-00008D440000}"/>
    <cellStyle name="20% - Accent5 8 2 6 2" xfId="28914" xr:uid="{00000000-0005-0000-0000-00008E440000}"/>
    <cellStyle name="20% - Accent5 8 2 7" xfId="21661" xr:uid="{00000000-0005-0000-0000-00008F440000}"/>
    <cellStyle name="20% - Accent5 8 2 7 2" xfId="36117" xr:uid="{00000000-0005-0000-0000-000090440000}"/>
    <cellStyle name="20% - Accent5 8 2 8" xfId="27385" xr:uid="{00000000-0005-0000-0000-000091440000}"/>
    <cellStyle name="20% - Accent5 8 2 9" xfId="41895" xr:uid="{00000000-0005-0000-0000-000092440000}"/>
    <cellStyle name="20% - Accent5 8 3" xfId="1828" xr:uid="{00000000-0005-0000-0000-000093440000}"/>
    <cellStyle name="20% - Accent5 8 3 10" xfId="45707" xr:uid="{00000000-0005-0000-0000-000094440000}"/>
    <cellStyle name="20% - Accent5 8 3 11" xfId="49242" xr:uid="{00000000-0005-0000-0000-000095440000}"/>
    <cellStyle name="20% - Accent5 8 3 2" xfId="2676" xr:uid="{00000000-0005-0000-0000-000096440000}"/>
    <cellStyle name="20% - Accent5 8 3 2 10" xfId="50044" xr:uid="{00000000-0005-0000-0000-000097440000}"/>
    <cellStyle name="20% - Accent5 8 3 2 2" xfId="4296" xr:uid="{00000000-0005-0000-0000-000098440000}"/>
    <cellStyle name="20% - Accent5 8 3 2 2 2" xfId="7950" xr:uid="{00000000-0005-0000-0000-000099440000}"/>
    <cellStyle name="20% - Accent5 8 3 2 2 2 2" xfId="33227" xr:uid="{00000000-0005-0000-0000-00009A440000}"/>
    <cellStyle name="20% - Accent5 8 3 2 2 2 3" xfId="18860" xr:uid="{00000000-0005-0000-0000-00009B440000}"/>
    <cellStyle name="20% - Accent5 8 3 2 2 3" xfId="11485" xr:uid="{00000000-0005-0000-0000-00009C440000}"/>
    <cellStyle name="20% - Accent5 8 3 2 2 3 2" xfId="36123" xr:uid="{00000000-0005-0000-0000-00009D440000}"/>
    <cellStyle name="20% - Accent5 8 3 2 2 3 3" xfId="21667" xr:uid="{00000000-0005-0000-0000-00009E440000}"/>
    <cellStyle name="20% - Accent5 8 3 2 2 4" xfId="15025" xr:uid="{00000000-0005-0000-0000-00009F440000}"/>
    <cellStyle name="20% - Accent5 8 3 2 2 5" xfId="44590" xr:uid="{00000000-0005-0000-0000-0000A0440000}"/>
    <cellStyle name="20% - Accent5 8 3 2 2 6" xfId="48125" xr:uid="{00000000-0005-0000-0000-0000A1440000}"/>
    <cellStyle name="20% - Accent5 8 3 2 2 7" xfId="51660" xr:uid="{00000000-0005-0000-0000-0000A2440000}"/>
    <cellStyle name="20% - Accent5 8 3 2 3" xfId="6334" xr:uid="{00000000-0005-0000-0000-0000A3440000}"/>
    <cellStyle name="20% - Accent5 8 3 2 3 2" xfId="26699" xr:uid="{00000000-0005-0000-0000-0000A4440000}"/>
    <cellStyle name="20% - Accent5 8 3 2 3 2 2" xfId="41330" xr:uid="{00000000-0005-0000-0000-0000A5440000}"/>
    <cellStyle name="20% - Accent5 8 3 2 3 3" xfId="34843" xr:uid="{00000000-0005-0000-0000-0000A6440000}"/>
    <cellStyle name="20% - Accent5 8 3 2 3 4" xfId="20476" xr:uid="{00000000-0005-0000-0000-0000A7440000}"/>
    <cellStyle name="20% - Accent5 8 3 2 4" xfId="9869" xr:uid="{00000000-0005-0000-0000-0000A8440000}"/>
    <cellStyle name="20% - Accent5 8 3 2 4 2" xfId="25348" xr:uid="{00000000-0005-0000-0000-0000A9440000}"/>
    <cellStyle name="20% - Accent5 8 3 2 4 2 2" xfId="39979" xr:uid="{00000000-0005-0000-0000-0000AA440000}"/>
    <cellStyle name="20% - Accent5 8 3 2 4 3" xfId="31611" xr:uid="{00000000-0005-0000-0000-0000AB440000}"/>
    <cellStyle name="20% - Accent5 8 3 2 4 4" xfId="17244" xr:uid="{00000000-0005-0000-0000-0000AC440000}"/>
    <cellStyle name="20% - Accent5 8 3 2 5" xfId="13409" xr:uid="{00000000-0005-0000-0000-0000AD440000}"/>
    <cellStyle name="20% - Accent5 8 3 2 5 2" xfId="29995" xr:uid="{00000000-0005-0000-0000-0000AE440000}"/>
    <cellStyle name="20% - Accent5 8 3 2 6" xfId="21666" xr:uid="{00000000-0005-0000-0000-0000AF440000}"/>
    <cellStyle name="20% - Accent5 8 3 2 6 2" xfId="36122" xr:uid="{00000000-0005-0000-0000-0000B0440000}"/>
    <cellStyle name="20% - Accent5 8 3 2 7" xfId="27388" xr:uid="{00000000-0005-0000-0000-0000B1440000}"/>
    <cellStyle name="20% - Accent5 8 3 2 8" xfId="42974" xr:uid="{00000000-0005-0000-0000-0000B2440000}"/>
    <cellStyle name="20% - Accent5 8 3 2 9" xfId="46509" xr:uid="{00000000-0005-0000-0000-0000B3440000}"/>
    <cellStyle name="20% - Accent5 8 3 3" xfId="3492" xr:uid="{00000000-0005-0000-0000-0000B4440000}"/>
    <cellStyle name="20% - Accent5 8 3 3 2" xfId="7146" xr:uid="{00000000-0005-0000-0000-0000B5440000}"/>
    <cellStyle name="20% - Accent5 8 3 3 2 2" xfId="32423" xr:uid="{00000000-0005-0000-0000-0000B6440000}"/>
    <cellStyle name="20% - Accent5 8 3 3 2 3" xfId="18056" xr:uid="{00000000-0005-0000-0000-0000B7440000}"/>
    <cellStyle name="20% - Accent5 8 3 3 3" xfId="10681" xr:uid="{00000000-0005-0000-0000-0000B8440000}"/>
    <cellStyle name="20% - Accent5 8 3 3 3 2" xfId="36124" xr:uid="{00000000-0005-0000-0000-0000B9440000}"/>
    <cellStyle name="20% - Accent5 8 3 3 3 3" xfId="21668" xr:uid="{00000000-0005-0000-0000-0000BA440000}"/>
    <cellStyle name="20% - Accent5 8 3 3 4" xfId="14221" xr:uid="{00000000-0005-0000-0000-0000BB440000}"/>
    <cellStyle name="20% - Accent5 8 3 3 5" xfId="43786" xr:uid="{00000000-0005-0000-0000-0000BC440000}"/>
    <cellStyle name="20% - Accent5 8 3 3 6" xfId="47321" xr:uid="{00000000-0005-0000-0000-0000BD440000}"/>
    <cellStyle name="20% - Accent5 8 3 3 7" xfId="50856" xr:uid="{00000000-0005-0000-0000-0000BE440000}"/>
    <cellStyle name="20% - Accent5 8 3 4" xfId="5532" xr:uid="{00000000-0005-0000-0000-0000BF440000}"/>
    <cellStyle name="20% - Accent5 8 3 4 2" xfId="25897" xr:uid="{00000000-0005-0000-0000-0000C0440000}"/>
    <cellStyle name="20% - Accent5 8 3 4 2 2" xfId="40528" xr:uid="{00000000-0005-0000-0000-0000C1440000}"/>
    <cellStyle name="20% - Accent5 8 3 4 3" xfId="34039" xr:uid="{00000000-0005-0000-0000-0000C2440000}"/>
    <cellStyle name="20% - Accent5 8 3 4 4" xfId="19672" xr:uid="{00000000-0005-0000-0000-0000C3440000}"/>
    <cellStyle name="20% - Accent5 8 3 5" xfId="9067" xr:uid="{00000000-0005-0000-0000-0000C4440000}"/>
    <cellStyle name="20% - Accent5 8 3 5 2" xfId="24545" xr:uid="{00000000-0005-0000-0000-0000C5440000}"/>
    <cellStyle name="20% - Accent5 8 3 5 2 2" xfId="39176" xr:uid="{00000000-0005-0000-0000-0000C6440000}"/>
    <cellStyle name="20% - Accent5 8 3 5 3" xfId="30807" xr:uid="{00000000-0005-0000-0000-0000C7440000}"/>
    <cellStyle name="20% - Accent5 8 3 5 4" xfId="16440" xr:uid="{00000000-0005-0000-0000-0000C8440000}"/>
    <cellStyle name="20% - Accent5 8 3 6" xfId="12606" xr:uid="{00000000-0005-0000-0000-0000C9440000}"/>
    <cellStyle name="20% - Accent5 8 3 6 2" xfId="29191" xr:uid="{00000000-0005-0000-0000-0000CA440000}"/>
    <cellStyle name="20% - Accent5 8 3 7" xfId="21665" xr:uid="{00000000-0005-0000-0000-0000CB440000}"/>
    <cellStyle name="20% - Accent5 8 3 7 2" xfId="36121" xr:uid="{00000000-0005-0000-0000-0000CC440000}"/>
    <cellStyle name="20% - Accent5 8 3 8" xfId="27387" xr:uid="{00000000-0005-0000-0000-0000CD440000}"/>
    <cellStyle name="20% - Accent5 8 3 9" xfId="42172" xr:uid="{00000000-0005-0000-0000-0000CE440000}"/>
    <cellStyle name="20% - Accent5 8 4" xfId="2137" xr:uid="{00000000-0005-0000-0000-0000CF440000}"/>
    <cellStyle name="20% - Accent5 8 4 10" xfId="49506" xr:uid="{00000000-0005-0000-0000-0000D0440000}"/>
    <cellStyle name="20% - Accent5 8 4 2" xfId="3757" xr:uid="{00000000-0005-0000-0000-0000D1440000}"/>
    <cellStyle name="20% - Accent5 8 4 2 2" xfId="7411" xr:uid="{00000000-0005-0000-0000-0000D2440000}"/>
    <cellStyle name="20% - Accent5 8 4 2 2 2" xfId="32688" xr:uid="{00000000-0005-0000-0000-0000D3440000}"/>
    <cellStyle name="20% - Accent5 8 4 2 2 3" xfId="18321" xr:uid="{00000000-0005-0000-0000-0000D4440000}"/>
    <cellStyle name="20% - Accent5 8 4 2 3" xfId="10946" xr:uid="{00000000-0005-0000-0000-0000D5440000}"/>
    <cellStyle name="20% - Accent5 8 4 2 3 2" xfId="36126" xr:uid="{00000000-0005-0000-0000-0000D6440000}"/>
    <cellStyle name="20% - Accent5 8 4 2 3 3" xfId="21670" xr:uid="{00000000-0005-0000-0000-0000D7440000}"/>
    <cellStyle name="20% - Accent5 8 4 2 4" xfId="14486" xr:uid="{00000000-0005-0000-0000-0000D8440000}"/>
    <cellStyle name="20% - Accent5 8 4 2 5" xfId="44051" xr:uid="{00000000-0005-0000-0000-0000D9440000}"/>
    <cellStyle name="20% - Accent5 8 4 2 6" xfId="47586" xr:uid="{00000000-0005-0000-0000-0000DA440000}"/>
    <cellStyle name="20% - Accent5 8 4 2 7" xfId="51121" xr:uid="{00000000-0005-0000-0000-0000DB440000}"/>
    <cellStyle name="20% - Accent5 8 4 3" xfId="5796" xr:uid="{00000000-0005-0000-0000-0000DC440000}"/>
    <cellStyle name="20% - Accent5 8 4 3 2" xfId="26161" xr:uid="{00000000-0005-0000-0000-0000DD440000}"/>
    <cellStyle name="20% - Accent5 8 4 3 2 2" xfId="40792" xr:uid="{00000000-0005-0000-0000-0000DE440000}"/>
    <cellStyle name="20% - Accent5 8 4 3 3" xfId="34304" xr:uid="{00000000-0005-0000-0000-0000DF440000}"/>
    <cellStyle name="20% - Accent5 8 4 3 4" xfId="19937" xr:uid="{00000000-0005-0000-0000-0000E0440000}"/>
    <cellStyle name="20% - Accent5 8 4 4" xfId="9331" xr:uid="{00000000-0005-0000-0000-0000E1440000}"/>
    <cellStyle name="20% - Accent5 8 4 4 2" xfId="24810" xr:uid="{00000000-0005-0000-0000-0000E2440000}"/>
    <cellStyle name="20% - Accent5 8 4 4 2 2" xfId="39441" xr:uid="{00000000-0005-0000-0000-0000E3440000}"/>
    <cellStyle name="20% - Accent5 8 4 4 3" xfId="31072" xr:uid="{00000000-0005-0000-0000-0000E4440000}"/>
    <cellStyle name="20% - Accent5 8 4 4 4" xfId="16705" xr:uid="{00000000-0005-0000-0000-0000E5440000}"/>
    <cellStyle name="20% - Accent5 8 4 5" xfId="12871" xr:uid="{00000000-0005-0000-0000-0000E6440000}"/>
    <cellStyle name="20% - Accent5 8 4 5 2" xfId="29456" xr:uid="{00000000-0005-0000-0000-0000E7440000}"/>
    <cellStyle name="20% - Accent5 8 4 6" xfId="21669" xr:uid="{00000000-0005-0000-0000-0000E8440000}"/>
    <cellStyle name="20% - Accent5 8 4 6 2" xfId="36125" xr:uid="{00000000-0005-0000-0000-0000E9440000}"/>
    <cellStyle name="20% - Accent5 8 4 7" xfId="27389" xr:uid="{00000000-0005-0000-0000-0000EA440000}"/>
    <cellStyle name="20% - Accent5 8 4 8" xfId="42436" xr:uid="{00000000-0005-0000-0000-0000EB440000}"/>
    <cellStyle name="20% - Accent5 8 4 9" xfId="45971" xr:uid="{00000000-0005-0000-0000-0000EC440000}"/>
    <cellStyle name="20% - Accent5 8 5" xfId="2952" xr:uid="{00000000-0005-0000-0000-0000ED440000}"/>
    <cellStyle name="20% - Accent5 8 5 2" xfId="6606" xr:uid="{00000000-0005-0000-0000-0000EE440000}"/>
    <cellStyle name="20% - Accent5 8 5 2 2" xfId="31883" xr:uid="{00000000-0005-0000-0000-0000EF440000}"/>
    <cellStyle name="20% - Accent5 8 5 2 3" xfId="17516" xr:uid="{00000000-0005-0000-0000-0000F0440000}"/>
    <cellStyle name="20% - Accent5 8 5 3" xfId="10141" xr:uid="{00000000-0005-0000-0000-0000F1440000}"/>
    <cellStyle name="20% - Accent5 8 5 3 2" xfId="36127" xr:uid="{00000000-0005-0000-0000-0000F2440000}"/>
    <cellStyle name="20% - Accent5 8 5 3 3" xfId="21671" xr:uid="{00000000-0005-0000-0000-0000F3440000}"/>
    <cellStyle name="20% - Accent5 8 5 4" xfId="13681" xr:uid="{00000000-0005-0000-0000-0000F4440000}"/>
    <cellStyle name="20% - Accent5 8 5 5" xfId="43246" xr:uid="{00000000-0005-0000-0000-0000F5440000}"/>
    <cellStyle name="20% - Accent5 8 5 6" xfId="46781" xr:uid="{00000000-0005-0000-0000-0000F6440000}"/>
    <cellStyle name="20% - Accent5 8 5 7" xfId="50316" xr:uid="{00000000-0005-0000-0000-0000F7440000}"/>
    <cellStyle name="20% - Accent5 8 6" xfId="4574" xr:uid="{00000000-0005-0000-0000-0000F8440000}"/>
    <cellStyle name="20% - Accent5 8 6 2" xfId="8226" xr:uid="{00000000-0005-0000-0000-0000F9440000}"/>
    <cellStyle name="20% - Accent5 8 6 2 2" xfId="33499" xr:uid="{00000000-0005-0000-0000-0000FA440000}"/>
    <cellStyle name="20% - Accent5 8 6 2 3" xfId="19132" xr:uid="{00000000-0005-0000-0000-0000FB440000}"/>
    <cellStyle name="20% - Accent5 8 6 3" xfId="11761" xr:uid="{00000000-0005-0000-0000-0000FC440000}"/>
    <cellStyle name="20% - Accent5 8 6 3 2" xfId="36128" xr:uid="{00000000-0005-0000-0000-0000FD440000}"/>
    <cellStyle name="20% - Accent5 8 6 3 3" xfId="21672" xr:uid="{00000000-0005-0000-0000-0000FE440000}"/>
    <cellStyle name="20% - Accent5 8 6 4" xfId="15301" xr:uid="{00000000-0005-0000-0000-0000FF440000}"/>
    <cellStyle name="20% - Accent5 8 6 5" xfId="44866" xr:uid="{00000000-0005-0000-0000-000000450000}"/>
    <cellStyle name="20% - Accent5 8 6 6" xfId="48401" xr:uid="{00000000-0005-0000-0000-000001450000}"/>
    <cellStyle name="20% - Accent5 8 6 7" xfId="51936" xr:uid="{00000000-0005-0000-0000-000002450000}"/>
    <cellStyle name="20% - Accent5 8 7" xfId="4992" xr:uid="{00000000-0005-0000-0000-000003450000}"/>
    <cellStyle name="20% - Accent5 8 7 2" xfId="24005" xr:uid="{00000000-0005-0000-0000-000004450000}"/>
    <cellStyle name="20% - Accent5 8 7 2 2" xfId="38636" xr:uid="{00000000-0005-0000-0000-000005450000}"/>
    <cellStyle name="20% - Accent5 8 7 3" xfId="30267" xr:uid="{00000000-0005-0000-0000-000006450000}"/>
    <cellStyle name="20% - Accent5 8 7 4" xfId="15900" xr:uid="{00000000-0005-0000-0000-000007450000}"/>
    <cellStyle name="20% - Accent5 8 8" xfId="8527" xr:uid="{00000000-0005-0000-0000-000008450000}"/>
    <cellStyle name="20% - Accent5 8 8 2" xfId="28651" xr:uid="{00000000-0005-0000-0000-000009450000}"/>
    <cellStyle name="20% - Accent5 8 8 3" xfId="15632" xr:uid="{00000000-0005-0000-0000-00000A450000}"/>
    <cellStyle name="20% - Accent5 8 9" xfId="12066" xr:uid="{00000000-0005-0000-0000-00000B450000}"/>
    <cellStyle name="20% - Accent5 8 9 2" xfId="36116" xr:uid="{00000000-0005-0000-0000-00000C450000}"/>
    <cellStyle name="20% - Accent5 9" xfId="1261" xr:uid="{00000000-0005-0000-0000-00000D450000}"/>
    <cellStyle name="20% - Accent5 9 10" xfId="27390" xr:uid="{00000000-0005-0000-0000-00000E450000}"/>
    <cellStyle name="20% - Accent5 9 11" xfId="41646" xr:uid="{00000000-0005-0000-0000-00000F450000}"/>
    <cellStyle name="20% - Accent5 9 12" xfId="45181" xr:uid="{00000000-0005-0000-0000-000010450000}"/>
    <cellStyle name="20% - Accent5 9 13" xfId="48716" xr:uid="{00000000-0005-0000-0000-000011450000}"/>
    <cellStyle name="20% - Accent5 9 2" xfId="1564" xr:uid="{00000000-0005-0000-0000-000012450000}"/>
    <cellStyle name="20% - Accent5 9 2 10" xfId="45444" xr:uid="{00000000-0005-0000-0000-000013450000}"/>
    <cellStyle name="20% - Accent5 9 2 11" xfId="48979" xr:uid="{00000000-0005-0000-0000-000014450000}"/>
    <cellStyle name="20% - Accent5 9 2 2" xfId="2413" xr:uid="{00000000-0005-0000-0000-000015450000}"/>
    <cellStyle name="20% - Accent5 9 2 2 10" xfId="49782" xr:uid="{00000000-0005-0000-0000-000016450000}"/>
    <cellStyle name="20% - Accent5 9 2 2 2" xfId="4033" xr:uid="{00000000-0005-0000-0000-000017450000}"/>
    <cellStyle name="20% - Accent5 9 2 2 2 2" xfId="7687" xr:uid="{00000000-0005-0000-0000-000018450000}"/>
    <cellStyle name="20% - Accent5 9 2 2 2 2 2" xfId="32964" xr:uid="{00000000-0005-0000-0000-000019450000}"/>
    <cellStyle name="20% - Accent5 9 2 2 2 2 3" xfId="18597" xr:uid="{00000000-0005-0000-0000-00001A450000}"/>
    <cellStyle name="20% - Accent5 9 2 2 2 3" xfId="11222" xr:uid="{00000000-0005-0000-0000-00001B450000}"/>
    <cellStyle name="20% - Accent5 9 2 2 2 3 2" xfId="36132" xr:uid="{00000000-0005-0000-0000-00001C450000}"/>
    <cellStyle name="20% - Accent5 9 2 2 2 3 3" xfId="21675" xr:uid="{00000000-0005-0000-0000-00001D450000}"/>
    <cellStyle name="20% - Accent5 9 2 2 2 4" xfId="14762" xr:uid="{00000000-0005-0000-0000-00001E450000}"/>
    <cellStyle name="20% - Accent5 9 2 2 2 5" xfId="44327" xr:uid="{00000000-0005-0000-0000-00001F450000}"/>
    <cellStyle name="20% - Accent5 9 2 2 2 6" xfId="47862" xr:uid="{00000000-0005-0000-0000-000020450000}"/>
    <cellStyle name="20% - Accent5 9 2 2 2 7" xfId="51397" xr:uid="{00000000-0005-0000-0000-000021450000}"/>
    <cellStyle name="20% - Accent5 9 2 2 3" xfId="6072" xr:uid="{00000000-0005-0000-0000-000022450000}"/>
    <cellStyle name="20% - Accent5 9 2 2 3 2" xfId="26437" xr:uid="{00000000-0005-0000-0000-000023450000}"/>
    <cellStyle name="20% - Accent5 9 2 2 3 2 2" xfId="41068" xr:uid="{00000000-0005-0000-0000-000024450000}"/>
    <cellStyle name="20% - Accent5 9 2 2 3 3" xfId="34580" xr:uid="{00000000-0005-0000-0000-000025450000}"/>
    <cellStyle name="20% - Accent5 9 2 2 3 4" xfId="20213" xr:uid="{00000000-0005-0000-0000-000026450000}"/>
    <cellStyle name="20% - Accent5 9 2 2 4" xfId="9607" xr:uid="{00000000-0005-0000-0000-000027450000}"/>
    <cellStyle name="20% - Accent5 9 2 2 4 2" xfId="25086" xr:uid="{00000000-0005-0000-0000-000028450000}"/>
    <cellStyle name="20% - Accent5 9 2 2 4 2 2" xfId="39717" xr:uid="{00000000-0005-0000-0000-000029450000}"/>
    <cellStyle name="20% - Accent5 9 2 2 4 3" xfId="31348" xr:uid="{00000000-0005-0000-0000-00002A450000}"/>
    <cellStyle name="20% - Accent5 9 2 2 4 4" xfId="16981" xr:uid="{00000000-0005-0000-0000-00002B450000}"/>
    <cellStyle name="20% - Accent5 9 2 2 5" xfId="13147" xr:uid="{00000000-0005-0000-0000-00002C450000}"/>
    <cellStyle name="20% - Accent5 9 2 2 5 2" xfId="29732" xr:uid="{00000000-0005-0000-0000-00002D450000}"/>
    <cellStyle name="20% - Accent5 9 2 2 6" xfId="21674" xr:uid="{00000000-0005-0000-0000-00002E450000}"/>
    <cellStyle name="20% - Accent5 9 2 2 6 2" xfId="36131" xr:uid="{00000000-0005-0000-0000-00002F450000}"/>
    <cellStyle name="20% - Accent5 9 2 2 7" xfId="27392" xr:uid="{00000000-0005-0000-0000-000030450000}"/>
    <cellStyle name="20% - Accent5 9 2 2 8" xfId="42712" xr:uid="{00000000-0005-0000-0000-000031450000}"/>
    <cellStyle name="20% - Accent5 9 2 2 9" xfId="46247" xr:uid="{00000000-0005-0000-0000-000032450000}"/>
    <cellStyle name="20% - Accent5 9 2 3" xfId="3229" xr:uid="{00000000-0005-0000-0000-000033450000}"/>
    <cellStyle name="20% - Accent5 9 2 3 2" xfId="6883" xr:uid="{00000000-0005-0000-0000-000034450000}"/>
    <cellStyle name="20% - Accent5 9 2 3 2 2" xfId="32160" xr:uid="{00000000-0005-0000-0000-000035450000}"/>
    <cellStyle name="20% - Accent5 9 2 3 2 3" xfId="17793" xr:uid="{00000000-0005-0000-0000-000036450000}"/>
    <cellStyle name="20% - Accent5 9 2 3 3" xfId="10418" xr:uid="{00000000-0005-0000-0000-000037450000}"/>
    <cellStyle name="20% - Accent5 9 2 3 3 2" xfId="36133" xr:uid="{00000000-0005-0000-0000-000038450000}"/>
    <cellStyle name="20% - Accent5 9 2 3 3 3" xfId="21676" xr:uid="{00000000-0005-0000-0000-000039450000}"/>
    <cellStyle name="20% - Accent5 9 2 3 4" xfId="13958" xr:uid="{00000000-0005-0000-0000-00003A450000}"/>
    <cellStyle name="20% - Accent5 9 2 3 5" xfId="43523" xr:uid="{00000000-0005-0000-0000-00003B450000}"/>
    <cellStyle name="20% - Accent5 9 2 3 6" xfId="47058" xr:uid="{00000000-0005-0000-0000-00003C450000}"/>
    <cellStyle name="20% - Accent5 9 2 3 7" xfId="50593" xr:uid="{00000000-0005-0000-0000-00003D450000}"/>
    <cellStyle name="20% - Accent5 9 2 4" xfId="5269" xr:uid="{00000000-0005-0000-0000-00003E450000}"/>
    <cellStyle name="20% - Accent5 9 2 4 2" xfId="25634" xr:uid="{00000000-0005-0000-0000-00003F450000}"/>
    <cellStyle name="20% - Accent5 9 2 4 2 2" xfId="40265" xr:uid="{00000000-0005-0000-0000-000040450000}"/>
    <cellStyle name="20% - Accent5 9 2 4 3" xfId="33776" xr:uid="{00000000-0005-0000-0000-000041450000}"/>
    <cellStyle name="20% - Accent5 9 2 4 4" xfId="19409" xr:uid="{00000000-0005-0000-0000-000042450000}"/>
    <cellStyle name="20% - Accent5 9 2 5" xfId="8804" xr:uid="{00000000-0005-0000-0000-000043450000}"/>
    <cellStyle name="20% - Accent5 9 2 5 2" xfId="24282" xr:uid="{00000000-0005-0000-0000-000044450000}"/>
    <cellStyle name="20% - Accent5 9 2 5 2 2" xfId="38913" xr:uid="{00000000-0005-0000-0000-000045450000}"/>
    <cellStyle name="20% - Accent5 9 2 5 3" xfId="30544" xr:uid="{00000000-0005-0000-0000-000046450000}"/>
    <cellStyle name="20% - Accent5 9 2 5 4" xfId="16177" xr:uid="{00000000-0005-0000-0000-000047450000}"/>
    <cellStyle name="20% - Accent5 9 2 6" xfId="12343" xr:uid="{00000000-0005-0000-0000-000048450000}"/>
    <cellStyle name="20% - Accent5 9 2 6 2" xfId="28928" xr:uid="{00000000-0005-0000-0000-000049450000}"/>
    <cellStyle name="20% - Accent5 9 2 7" xfId="21673" xr:uid="{00000000-0005-0000-0000-00004A450000}"/>
    <cellStyle name="20% - Accent5 9 2 7 2" xfId="36130" xr:uid="{00000000-0005-0000-0000-00004B450000}"/>
    <cellStyle name="20% - Accent5 9 2 8" xfId="27391" xr:uid="{00000000-0005-0000-0000-00004C450000}"/>
    <cellStyle name="20% - Accent5 9 2 9" xfId="41909" xr:uid="{00000000-0005-0000-0000-00004D450000}"/>
    <cellStyle name="20% - Accent5 9 3" xfId="1842" xr:uid="{00000000-0005-0000-0000-00004E450000}"/>
    <cellStyle name="20% - Accent5 9 3 10" xfId="45721" xr:uid="{00000000-0005-0000-0000-00004F450000}"/>
    <cellStyle name="20% - Accent5 9 3 11" xfId="49256" xr:uid="{00000000-0005-0000-0000-000050450000}"/>
    <cellStyle name="20% - Accent5 9 3 2" xfId="2690" xr:uid="{00000000-0005-0000-0000-000051450000}"/>
    <cellStyle name="20% - Accent5 9 3 2 10" xfId="50058" xr:uid="{00000000-0005-0000-0000-000052450000}"/>
    <cellStyle name="20% - Accent5 9 3 2 2" xfId="4310" xr:uid="{00000000-0005-0000-0000-000053450000}"/>
    <cellStyle name="20% - Accent5 9 3 2 2 2" xfId="7964" xr:uid="{00000000-0005-0000-0000-000054450000}"/>
    <cellStyle name="20% - Accent5 9 3 2 2 2 2" xfId="33241" xr:uid="{00000000-0005-0000-0000-000055450000}"/>
    <cellStyle name="20% - Accent5 9 3 2 2 2 3" xfId="18874" xr:uid="{00000000-0005-0000-0000-000056450000}"/>
    <cellStyle name="20% - Accent5 9 3 2 2 3" xfId="11499" xr:uid="{00000000-0005-0000-0000-000057450000}"/>
    <cellStyle name="20% - Accent5 9 3 2 2 3 2" xfId="36136" xr:uid="{00000000-0005-0000-0000-000058450000}"/>
    <cellStyle name="20% - Accent5 9 3 2 2 3 3" xfId="21679" xr:uid="{00000000-0005-0000-0000-000059450000}"/>
    <cellStyle name="20% - Accent5 9 3 2 2 4" xfId="15039" xr:uid="{00000000-0005-0000-0000-00005A450000}"/>
    <cellStyle name="20% - Accent5 9 3 2 2 5" xfId="44604" xr:uid="{00000000-0005-0000-0000-00005B450000}"/>
    <cellStyle name="20% - Accent5 9 3 2 2 6" xfId="48139" xr:uid="{00000000-0005-0000-0000-00005C450000}"/>
    <cellStyle name="20% - Accent5 9 3 2 2 7" xfId="51674" xr:uid="{00000000-0005-0000-0000-00005D450000}"/>
    <cellStyle name="20% - Accent5 9 3 2 3" xfId="6348" xr:uid="{00000000-0005-0000-0000-00005E450000}"/>
    <cellStyle name="20% - Accent5 9 3 2 3 2" xfId="26713" xr:uid="{00000000-0005-0000-0000-00005F450000}"/>
    <cellStyle name="20% - Accent5 9 3 2 3 2 2" xfId="41344" xr:uid="{00000000-0005-0000-0000-000060450000}"/>
    <cellStyle name="20% - Accent5 9 3 2 3 3" xfId="34857" xr:uid="{00000000-0005-0000-0000-000061450000}"/>
    <cellStyle name="20% - Accent5 9 3 2 3 4" xfId="20490" xr:uid="{00000000-0005-0000-0000-000062450000}"/>
    <cellStyle name="20% - Accent5 9 3 2 4" xfId="9883" xr:uid="{00000000-0005-0000-0000-000063450000}"/>
    <cellStyle name="20% - Accent5 9 3 2 4 2" xfId="25362" xr:uid="{00000000-0005-0000-0000-000064450000}"/>
    <cellStyle name="20% - Accent5 9 3 2 4 2 2" xfId="39993" xr:uid="{00000000-0005-0000-0000-000065450000}"/>
    <cellStyle name="20% - Accent5 9 3 2 4 3" xfId="31625" xr:uid="{00000000-0005-0000-0000-000066450000}"/>
    <cellStyle name="20% - Accent5 9 3 2 4 4" xfId="17258" xr:uid="{00000000-0005-0000-0000-000067450000}"/>
    <cellStyle name="20% - Accent5 9 3 2 5" xfId="13423" xr:uid="{00000000-0005-0000-0000-000068450000}"/>
    <cellStyle name="20% - Accent5 9 3 2 5 2" xfId="30009" xr:uid="{00000000-0005-0000-0000-000069450000}"/>
    <cellStyle name="20% - Accent5 9 3 2 6" xfId="21678" xr:uid="{00000000-0005-0000-0000-00006A450000}"/>
    <cellStyle name="20% - Accent5 9 3 2 6 2" xfId="36135" xr:uid="{00000000-0005-0000-0000-00006B450000}"/>
    <cellStyle name="20% - Accent5 9 3 2 7" xfId="27394" xr:uid="{00000000-0005-0000-0000-00006C450000}"/>
    <cellStyle name="20% - Accent5 9 3 2 8" xfId="42988" xr:uid="{00000000-0005-0000-0000-00006D450000}"/>
    <cellStyle name="20% - Accent5 9 3 2 9" xfId="46523" xr:uid="{00000000-0005-0000-0000-00006E450000}"/>
    <cellStyle name="20% - Accent5 9 3 3" xfId="3506" xr:uid="{00000000-0005-0000-0000-00006F450000}"/>
    <cellStyle name="20% - Accent5 9 3 3 2" xfId="7160" xr:uid="{00000000-0005-0000-0000-000070450000}"/>
    <cellStyle name="20% - Accent5 9 3 3 2 2" xfId="32437" xr:uid="{00000000-0005-0000-0000-000071450000}"/>
    <cellStyle name="20% - Accent5 9 3 3 2 3" xfId="18070" xr:uid="{00000000-0005-0000-0000-000072450000}"/>
    <cellStyle name="20% - Accent5 9 3 3 3" xfId="10695" xr:uid="{00000000-0005-0000-0000-000073450000}"/>
    <cellStyle name="20% - Accent5 9 3 3 3 2" xfId="36137" xr:uid="{00000000-0005-0000-0000-000074450000}"/>
    <cellStyle name="20% - Accent5 9 3 3 3 3" xfId="21680" xr:uid="{00000000-0005-0000-0000-000075450000}"/>
    <cellStyle name="20% - Accent5 9 3 3 4" xfId="14235" xr:uid="{00000000-0005-0000-0000-000076450000}"/>
    <cellStyle name="20% - Accent5 9 3 3 5" xfId="43800" xr:uid="{00000000-0005-0000-0000-000077450000}"/>
    <cellStyle name="20% - Accent5 9 3 3 6" xfId="47335" xr:uid="{00000000-0005-0000-0000-000078450000}"/>
    <cellStyle name="20% - Accent5 9 3 3 7" xfId="50870" xr:uid="{00000000-0005-0000-0000-000079450000}"/>
    <cellStyle name="20% - Accent5 9 3 4" xfId="5546" xr:uid="{00000000-0005-0000-0000-00007A450000}"/>
    <cellStyle name="20% - Accent5 9 3 4 2" xfId="25911" xr:uid="{00000000-0005-0000-0000-00007B450000}"/>
    <cellStyle name="20% - Accent5 9 3 4 2 2" xfId="40542" xr:uid="{00000000-0005-0000-0000-00007C450000}"/>
    <cellStyle name="20% - Accent5 9 3 4 3" xfId="34053" xr:uid="{00000000-0005-0000-0000-00007D450000}"/>
    <cellStyle name="20% - Accent5 9 3 4 4" xfId="19686" xr:uid="{00000000-0005-0000-0000-00007E450000}"/>
    <cellStyle name="20% - Accent5 9 3 5" xfId="9081" xr:uid="{00000000-0005-0000-0000-00007F450000}"/>
    <cellStyle name="20% - Accent5 9 3 5 2" xfId="24559" xr:uid="{00000000-0005-0000-0000-000080450000}"/>
    <cellStyle name="20% - Accent5 9 3 5 2 2" xfId="39190" xr:uid="{00000000-0005-0000-0000-000081450000}"/>
    <cellStyle name="20% - Accent5 9 3 5 3" xfId="30821" xr:uid="{00000000-0005-0000-0000-000082450000}"/>
    <cellStyle name="20% - Accent5 9 3 5 4" xfId="16454" xr:uid="{00000000-0005-0000-0000-000083450000}"/>
    <cellStyle name="20% - Accent5 9 3 6" xfId="12620" xr:uid="{00000000-0005-0000-0000-000084450000}"/>
    <cellStyle name="20% - Accent5 9 3 6 2" xfId="29205" xr:uid="{00000000-0005-0000-0000-000085450000}"/>
    <cellStyle name="20% - Accent5 9 3 7" xfId="21677" xr:uid="{00000000-0005-0000-0000-000086450000}"/>
    <cellStyle name="20% - Accent5 9 3 7 2" xfId="36134" xr:uid="{00000000-0005-0000-0000-000087450000}"/>
    <cellStyle name="20% - Accent5 9 3 8" xfId="27393" xr:uid="{00000000-0005-0000-0000-000088450000}"/>
    <cellStyle name="20% - Accent5 9 3 9" xfId="42186" xr:uid="{00000000-0005-0000-0000-000089450000}"/>
    <cellStyle name="20% - Accent5 9 4" xfId="2151" xr:uid="{00000000-0005-0000-0000-00008A450000}"/>
    <cellStyle name="20% - Accent5 9 4 10" xfId="49520" xr:uid="{00000000-0005-0000-0000-00008B450000}"/>
    <cellStyle name="20% - Accent5 9 4 2" xfId="3771" xr:uid="{00000000-0005-0000-0000-00008C450000}"/>
    <cellStyle name="20% - Accent5 9 4 2 2" xfId="7425" xr:uid="{00000000-0005-0000-0000-00008D450000}"/>
    <cellStyle name="20% - Accent5 9 4 2 2 2" xfId="32702" xr:uid="{00000000-0005-0000-0000-00008E450000}"/>
    <cellStyle name="20% - Accent5 9 4 2 2 3" xfId="18335" xr:uid="{00000000-0005-0000-0000-00008F450000}"/>
    <cellStyle name="20% - Accent5 9 4 2 3" xfId="10960" xr:uid="{00000000-0005-0000-0000-000090450000}"/>
    <cellStyle name="20% - Accent5 9 4 2 3 2" xfId="36139" xr:uid="{00000000-0005-0000-0000-000091450000}"/>
    <cellStyle name="20% - Accent5 9 4 2 3 3" xfId="21682" xr:uid="{00000000-0005-0000-0000-000092450000}"/>
    <cellStyle name="20% - Accent5 9 4 2 4" xfId="14500" xr:uid="{00000000-0005-0000-0000-000093450000}"/>
    <cellStyle name="20% - Accent5 9 4 2 5" xfId="44065" xr:uid="{00000000-0005-0000-0000-000094450000}"/>
    <cellStyle name="20% - Accent5 9 4 2 6" xfId="47600" xr:uid="{00000000-0005-0000-0000-000095450000}"/>
    <cellStyle name="20% - Accent5 9 4 2 7" xfId="51135" xr:uid="{00000000-0005-0000-0000-000096450000}"/>
    <cellStyle name="20% - Accent5 9 4 3" xfId="5810" xr:uid="{00000000-0005-0000-0000-000097450000}"/>
    <cellStyle name="20% - Accent5 9 4 3 2" xfId="26175" xr:uid="{00000000-0005-0000-0000-000098450000}"/>
    <cellStyle name="20% - Accent5 9 4 3 2 2" xfId="40806" xr:uid="{00000000-0005-0000-0000-000099450000}"/>
    <cellStyle name="20% - Accent5 9 4 3 3" xfId="34318" xr:uid="{00000000-0005-0000-0000-00009A450000}"/>
    <cellStyle name="20% - Accent5 9 4 3 4" xfId="19951" xr:uid="{00000000-0005-0000-0000-00009B450000}"/>
    <cellStyle name="20% - Accent5 9 4 4" xfId="9345" xr:uid="{00000000-0005-0000-0000-00009C450000}"/>
    <cellStyle name="20% - Accent5 9 4 4 2" xfId="24824" xr:uid="{00000000-0005-0000-0000-00009D450000}"/>
    <cellStyle name="20% - Accent5 9 4 4 2 2" xfId="39455" xr:uid="{00000000-0005-0000-0000-00009E450000}"/>
    <cellStyle name="20% - Accent5 9 4 4 3" xfId="31086" xr:uid="{00000000-0005-0000-0000-00009F450000}"/>
    <cellStyle name="20% - Accent5 9 4 4 4" xfId="16719" xr:uid="{00000000-0005-0000-0000-0000A0450000}"/>
    <cellStyle name="20% - Accent5 9 4 5" xfId="12885" xr:uid="{00000000-0005-0000-0000-0000A1450000}"/>
    <cellStyle name="20% - Accent5 9 4 5 2" xfId="29470" xr:uid="{00000000-0005-0000-0000-0000A2450000}"/>
    <cellStyle name="20% - Accent5 9 4 6" xfId="21681" xr:uid="{00000000-0005-0000-0000-0000A3450000}"/>
    <cellStyle name="20% - Accent5 9 4 6 2" xfId="36138" xr:uid="{00000000-0005-0000-0000-0000A4450000}"/>
    <cellStyle name="20% - Accent5 9 4 7" xfId="27395" xr:uid="{00000000-0005-0000-0000-0000A5450000}"/>
    <cellStyle name="20% - Accent5 9 4 8" xfId="42450" xr:uid="{00000000-0005-0000-0000-0000A6450000}"/>
    <cellStyle name="20% - Accent5 9 4 9" xfId="45985" xr:uid="{00000000-0005-0000-0000-0000A7450000}"/>
    <cellStyle name="20% - Accent5 9 5" xfId="2966" xr:uid="{00000000-0005-0000-0000-0000A8450000}"/>
    <cellStyle name="20% - Accent5 9 5 2" xfId="6620" xr:uid="{00000000-0005-0000-0000-0000A9450000}"/>
    <cellStyle name="20% - Accent5 9 5 2 2" xfId="31897" xr:uid="{00000000-0005-0000-0000-0000AA450000}"/>
    <cellStyle name="20% - Accent5 9 5 2 3" xfId="17530" xr:uid="{00000000-0005-0000-0000-0000AB450000}"/>
    <cellStyle name="20% - Accent5 9 5 3" xfId="10155" xr:uid="{00000000-0005-0000-0000-0000AC450000}"/>
    <cellStyle name="20% - Accent5 9 5 3 2" xfId="36140" xr:uid="{00000000-0005-0000-0000-0000AD450000}"/>
    <cellStyle name="20% - Accent5 9 5 3 3" xfId="21683" xr:uid="{00000000-0005-0000-0000-0000AE450000}"/>
    <cellStyle name="20% - Accent5 9 5 4" xfId="13695" xr:uid="{00000000-0005-0000-0000-0000AF450000}"/>
    <cellStyle name="20% - Accent5 9 5 5" xfId="43260" xr:uid="{00000000-0005-0000-0000-0000B0450000}"/>
    <cellStyle name="20% - Accent5 9 5 6" xfId="46795" xr:uid="{00000000-0005-0000-0000-0000B1450000}"/>
    <cellStyle name="20% - Accent5 9 5 7" xfId="50330" xr:uid="{00000000-0005-0000-0000-0000B2450000}"/>
    <cellStyle name="20% - Accent5 9 6" xfId="4588" xr:uid="{00000000-0005-0000-0000-0000B3450000}"/>
    <cellStyle name="20% - Accent5 9 6 2" xfId="8240" xr:uid="{00000000-0005-0000-0000-0000B4450000}"/>
    <cellStyle name="20% - Accent5 9 6 2 2" xfId="33513" xr:uid="{00000000-0005-0000-0000-0000B5450000}"/>
    <cellStyle name="20% - Accent5 9 6 2 3" xfId="19146" xr:uid="{00000000-0005-0000-0000-0000B6450000}"/>
    <cellStyle name="20% - Accent5 9 6 3" xfId="11775" xr:uid="{00000000-0005-0000-0000-0000B7450000}"/>
    <cellStyle name="20% - Accent5 9 6 3 2" xfId="36141" xr:uid="{00000000-0005-0000-0000-0000B8450000}"/>
    <cellStyle name="20% - Accent5 9 6 3 3" xfId="21684" xr:uid="{00000000-0005-0000-0000-0000B9450000}"/>
    <cellStyle name="20% - Accent5 9 6 4" xfId="15315" xr:uid="{00000000-0005-0000-0000-0000BA450000}"/>
    <cellStyle name="20% - Accent5 9 6 5" xfId="44880" xr:uid="{00000000-0005-0000-0000-0000BB450000}"/>
    <cellStyle name="20% - Accent5 9 6 6" xfId="48415" xr:uid="{00000000-0005-0000-0000-0000BC450000}"/>
    <cellStyle name="20% - Accent5 9 6 7" xfId="51950" xr:uid="{00000000-0005-0000-0000-0000BD450000}"/>
    <cellStyle name="20% - Accent5 9 7" xfId="5006" xr:uid="{00000000-0005-0000-0000-0000BE450000}"/>
    <cellStyle name="20% - Accent5 9 7 2" xfId="24019" xr:uid="{00000000-0005-0000-0000-0000BF450000}"/>
    <cellStyle name="20% - Accent5 9 7 2 2" xfId="38650" xr:uid="{00000000-0005-0000-0000-0000C0450000}"/>
    <cellStyle name="20% - Accent5 9 7 3" xfId="30281" xr:uid="{00000000-0005-0000-0000-0000C1450000}"/>
    <cellStyle name="20% - Accent5 9 7 4" xfId="15914" xr:uid="{00000000-0005-0000-0000-0000C2450000}"/>
    <cellStyle name="20% - Accent5 9 8" xfId="8541" xr:uid="{00000000-0005-0000-0000-0000C3450000}"/>
    <cellStyle name="20% - Accent5 9 8 2" xfId="28665" xr:uid="{00000000-0005-0000-0000-0000C4450000}"/>
    <cellStyle name="20% - Accent5 9 8 3" xfId="15646" xr:uid="{00000000-0005-0000-0000-0000C5450000}"/>
    <cellStyle name="20% - Accent5 9 9" xfId="12080" xr:uid="{00000000-0005-0000-0000-0000C6450000}"/>
    <cellStyle name="20% - Accent5 9 9 2" xfId="36129" xr:uid="{00000000-0005-0000-0000-0000C7450000}"/>
    <cellStyle name="20% - Accent6" xfId="660" builtinId="50" customBuiltin="1"/>
    <cellStyle name="20% - Accent6 10" xfId="1277" xr:uid="{00000000-0005-0000-0000-0000C9450000}"/>
    <cellStyle name="20% - Accent6 10 10" xfId="27396" xr:uid="{00000000-0005-0000-0000-0000CA450000}"/>
    <cellStyle name="20% - Accent6 10 11" xfId="41662" xr:uid="{00000000-0005-0000-0000-0000CB450000}"/>
    <cellStyle name="20% - Accent6 10 12" xfId="45197" xr:uid="{00000000-0005-0000-0000-0000CC450000}"/>
    <cellStyle name="20% - Accent6 10 13" xfId="48732" xr:uid="{00000000-0005-0000-0000-0000CD450000}"/>
    <cellStyle name="20% - Accent6 10 2" xfId="1580" xr:uid="{00000000-0005-0000-0000-0000CE450000}"/>
    <cellStyle name="20% - Accent6 10 2 10" xfId="45460" xr:uid="{00000000-0005-0000-0000-0000CF450000}"/>
    <cellStyle name="20% - Accent6 10 2 11" xfId="48995" xr:uid="{00000000-0005-0000-0000-0000D0450000}"/>
    <cellStyle name="20% - Accent6 10 2 2" xfId="2429" xr:uid="{00000000-0005-0000-0000-0000D1450000}"/>
    <cellStyle name="20% - Accent6 10 2 2 10" xfId="49798" xr:uid="{00000000-0005-0000-0000-0000D2450000}"/>
    <cellStyle name="20% - Accent6 10 2 2 2" xfId="4049" xr:uid="{00000000-0005-0000-0000-0000D3450000}"/>
    <cellStyle name="20% - Accent6 10 2 2 2 2" xfId="7703" xr:uid="{00000000-0005-0000-0000-0000D4450000}"/>
    <cellStyle name="20% - Accent6 10 2 2 2 2 2" xfId="32980" xr:uid="{00000000-0005-0000-0000-0000D5450000}"/>
    <cellStyle name="20% - Accent6 10 2 2 2 2 3" xfId="18613" xr:uid="{00000000-0005-0000-0000-0000D6450000}"/>
    <cellStyle name="20% - Accent6 10 2 2 2 3" xfId="11238" xr:uid="{00000000-0005-0000-0000-0000D7450000}"/>
    <cellStyle name="20% - Accent6 10 2 2 2 3 2" xfId="36145" xr:uid="{00000000-0005-0000-0000-0000D8450000}"/>
    <cellStyle name="20% - Accent6 10 2 2 2 3 3" xfId="21687" xr:uid="{00000000-0005-0000-0000-0000D9450000}"/>
    <cellStyle name="20% - Accent6 10 2 2 2 4" xfId="14778" xr:uid="{00000000-0005-0000-0000-0000DA450000}"/>
    <cellStyle name="20% - Accent6 10 2 2 2 5" xfId="44343" xr:uid="{00000000-0005-0000-0000-0000DB450000}"/>
    <cellStyle name="20% - Accent6 10 2 2 2 6" xfId="47878" xr:uid="{00000000-0005-0000-0000-0000DC450000}"/>
    <cellStyle name="20% - Accent6 10 2 2 2 7" xfId="51413" xr:uid="{00000000-0005-0000-0000-0000DD450000}"/>
    <cellStyle name="20% - Accent6 10 2 2 3" xfId="6088" xr:uid="{00000000-0005-0000-0000-0000DE450000}"/>
    <cellStyle name="20% - Accent6 10 2 2 3 2" xfId="26453" xr:uid="{00000000-0005-0000-0000-0000DF450000}"/>
    <cellStyle name="20% - Accent6 10 2 2 3 2 2" xfId="41084" xr:uid="{00000000-0005-0000-0000-0000E0450000}"/>
    <cellStyle name="20% - Accent6 10 2 2 3 3" xfId="34596" xr:uid="{00000000-0005-0000-0000-0000E1450000}"/>
    <cellStyle name="20% - Accent6 10 2 2 3 4" xfId="20229" xr:uid="{00000000-0005-0000-0000-0000E2450000}"/>
    <cellStyle name="20% - Accent6 10 2 2 4" xfId="9623" xr:uid="{00000000-0005-0000-0000-0000E3450000}"/>
    <cellStyle name="20% - Accent6 10 2 2 4 2" xfId="25102" xr:uid="{00000000-0005-0000-0000-0000E4450000}"/>
    <cellStyle name="20% - Accent6 10 2 2 4 2 2" xfId="39733" xr:uid="{00000000-0005-0000-0000-0000E5450000}"/>
    <cellStyle name="20% - Accent6 10 2 2 4 3" xfId="31364" xr:uid="{00000000-0005-0000-0000-0000E6450000}"/>
    <cellStyle name="20% - Accent6 10 2 2 4 4" xfId="16997" xr:uid="{00000000-0005-0000-0000-0000E7450000}"/>
    <cellStyle name="20% - Accent6 10 2 2 5" xfId="13163" xr:uid="{00000000-0005-0000-0000-0000E8450000}"/>
    <cellStyle name="20% - Accent6 10 2 2 5 2" xfId="29748" xr:uid="{00000000-0005-0000-0000-0000E9450000}"/>
    <cellStyle name="20% - Accent6 10 2 2 6" xfId="21686" xr:uid="{00000000-0005-0000-0000-0000EA450000}"/>
    <cellStyle name="20% - Accent6 10 2 2 6 2" xfId="36144" xr:uid="{00000000-0005-0000-0000-0000EB450000}"/>
    <cellStyle name="20% - Accent6 10 2 2 7" xfId="27398" xr:uid="{00000000-0005-0000-0000-0000EC450000}"/>
    <cellStyle name="20% - Accent6 10 2 2 8" xfId="42728" xr:uid="{00000000-0005-0000-0000-0000ED450000}"/>
    <cellStyle name="20% - Accent6 10 2 2 9" xfId="46263" xr:uid="{00000000-0005-0000-0000-0000EE450000}"/>
    <cellStyle name="20% - Accent6 10 2 3" xfId="3245" xr:uid="{00000000-0005-0000-0000-0000EF450000}"/>
    <cellStyle name="20% - Accent6 10 2 3 2" xfId="6899" xr:uid="{00000000-0005-0000-0000-0000F0450000}"/>
    <cellStyle name="20% - Accent6 10 2 3 2 2" xfId="32176" xr:uid="{00000000-0005-0000-0000-0000F1450000}"/>
    <cellStyle name="20% - Accent6 10 2 3 2 3" xfId="17809" xr:uid="{00000000-0005-0000-0000-0000F2450000}"/>
    <cellStyle name="20% - Accent6 10 2 3 3" xfId="10434" xr:uid="{00000000-0005-0000-0000-0000F3450000}"/>
    <cellStyle name="20% - Accent6 10 2 3 3 2" xfId="36146" xr:uid="{00000000-0005-0000-0000-0000F4450000}"/>
    <cellStyle name="20% - Accent6 10 2 3 3 3" xfId="21688" xr:uid="{00000000-0005-0000-0000-0000F5450000}"/>
    <cellStyle name="20% - Accent6 10 2 3 4" xfId="13974" xr:uid="{00000000-0005-0000-0000-0000F6450000}"/>
    <cellStyle name="20% - Accent6 10 2 3 5" xfId="43539" xr:uid="{00000000-0005-0000-0000-0000F7450000}"/>
    <cellStyle name="20% - Accent6 10 2 3 6" xfId="47074" xr:uid="{00000000-0005-0000-0000-0000F8450000}"/>
    <cellStyle name="20% - Accent6 10 2 3 7" xfId="50609" xr:uid="{00000000-0005-0000-0000-0000F9450000}"/>
    <cellStyle name="20% - Accent6 10 2 4" xfId="5285" xr:uid="{00000000-0005-0000-0000-0000FA450000}"/>
    <cellStyle name="20% - Accent6 10 2 4 2" xfId="25650" xr:uid="{00000000-0005-0000-0000-0000FB450000}"/>
    <cellStyle name="20% - Accent6 10 2 4 2 2" xfId="40281" xr:uid="{00000000-0005-0000-0000-0000FC450000}"/>
    <cellStyle name="20% - Accent6 10 2 4 3" xfId="33792" xr:uid="{00000000-0005-0000-0000-0000FD450000}"/>
    <cellStyle name="20% - Accent6 10 2 4 4" xfId="19425" xr:uid="{00000000-0005-0000-0000-0000FE450000}"/>
    <cellStyle name="20% - Accent6 10 2 5" xfId="8820" xr:uid="{00000000-0005-0000-0000-0000FF450000}"/>
    <cellStyle name="20% - Accent6 10 2 5 2" xfId="24298" xr:uid="{00000000-0005-0000-0000-000000460000}"/>
    <cellStyle name="20% - Accent6 10 2 5 2 2" xfId="38929" xr:uid="{00000000-0005-0000-0000-000001460000}"/>
    <cellStyle name="20% - Accent6 10 2 5 3" xfId="30560" xr:uid="{00000000-0005-0000-0000-000002460000}"/>
    <cellStyle name="20% - Accent6 10 2 5 4" xfId="16193" xr:uid="{00000000-0005-0000-0000-000003460000}"/>
    <cellStyle name="20% - Accent6 10 2 6" xfId="12359" xr:uid="{00000000-0005-0000-0000-000004460000}"/>
    <cellStyle name="20% - Accent6 10 2 6 2" xfId="28944" xr:uid="{00000000-0005-0000-0000-000005460000}"/>
    <cellStyle name="20% - Accent6 10 2 7" xfId="21685" xr:uid="{00000000-0005-0000-0000-000006460000}"/>
    <cellStyle name="20% - Accent6 10 2 7 2" xfId="36143" xr:uid="{00000000-0005-0000-0000-000007460000}"/>
    <cellStyle name="20% - Accent6 10 2 8" xfId="27397" xr:uid="{00000000-0005-0000-0000-000008460000}"/>
    <cellStyle name="20% - Accent6 10 2 9" xfId="41925" xr:uid="{00000000-0005-0000-0000-000009460000}"/>
    <cellStyle name="20% - Accent6 10 3" xfId="1858" xr:uid="{00000000-0005-0000-0000-00000A460000}"/>
    <cellStyle name="20% - Accent6 10 3 10" xfId="45737" xr:uid="{00000000-0005-0000-0000-00000B460000}"/>
    <cellStyle name="20% - Accent6 10 3 11" xfId="49272" xr:uid="{00000000-0005-0000-0000-00000C460000}"/>
    <cellStyle name="20% - Accent6 10 3 2" xfId="2706" xr:uid="{00000000-0005-0000-0000-00000D460000}"/>
    <cellStyle name="20% - Accent6 10 3 2 10" xfId="50074" xr:uid="{00000000-0005-0000-0000-00000E460000}"/>
    <cellStyle name="20% - Accent6 10 3 2 2" xfId="4326" xr:uid="{00000000-0005-0000-0000-00000F460000}"/>
    <cellStyle name="20% - Accent6 10 3 2 2 2" xfId="7980" xr:uid="{00000000-0005-0000-0000-000010460000}"/>
    <cellStyle name="20% - Accent6 10 3 2 2 2 2" xfId="33257" xr:uid="{00000000-0005-0000-0000-000011460000}"/>
    <cellStyle name="20% - Accent6 10 3 2 2 2 3" xfId="18890" xr:uid="{00000000-0005-0000-0000-000012460000}"/>
    <cellStyle name="20% - Accent6 10 3 2 2 3" xfId="11515" xr:uid="{00000000-0005-0000-0000-000013460000}"/>
    <cellStyle name="20% - Accent6 10 3 2 2 3 2" xfId="36149" xr:uid="{00000000-0005-0000-0000-000014460000}"/>
    <cellStyle name="20% - Accent6 10 3 2 2 3 3" xfId="21691" xr:uid="{00000000-0005-0000-0000-000015460000}"/>
    <cellStyle name="20% - Accent6 10 3 2 2 4" xfId="15055" xr:uid="{00000000-0005-0000-0000-000016460000}"/>
    <cellStyle name="20% - Accent6 10 3 2 2 5" xfId="44620" xr:uid="{00000000-0005-0000-0000-000017460000}"/>
    <cellStyle name="20% - Accent6 10 3 2 2 6" xfId="48155" xr:uid="{00000000-0005-0000-0000-000018460000}"/>
    <cellStyle name="20% - Accent6 10 3 2 2 7" xfId="51690" xr:uid="{00000000-0005-0000-0000-000019460000}"/>
    <cellStyle name="20% - Accent6 10 3 2 3" xfId="6364" xr:uid="{00000000-0005-0000-0000-00001A460000}"/>
    <cellStyle name="20% - Accent6 10 3 2 3 2" xfId="26729" xr:uid="{00000000-0005-0000-0000-00001B460000}"/>
    <cellStyle name="20% - Accent6 10 3 2 3 2 2" xfId="41360" xr:uid="{00000000-0005-0000-0000-00001C460000}"/>
    <cellStyle name="20% - Accent6 10 3 2 3 3" xfId="34873" xr:uid="{00000000-0005-0000-0000-00001D460000}"/>
    <cellStyle name="20% - Accent6 10 3 2 3 4" xfId="20506" xr:uid="{00000000-0005-0000-0000-00001E460000}"/>
    <cellStyle name="20% - Accent6 10 3 2 4" xfId="9899" xr:uid="{00000000-0005-0000-0000-00001F460000}"/>
    <cellStyle name="20% - Accent6 10 3 2 4 2" xfId="25378" xr:uid="{00000000-0005-0000-0000-000020460000}"/>
    <cellStyle name="20% - Accent6 10 3 2 4 2 2" xfId="40009" xr:uid="{00000000-0005-0000-0000-000021460000}"/>
    <cellStyle name="20% - Accent6 10 3 2 4 3" xfId="31641" xr:uid="{00000000-0005-0000-0000-000022460000}"/>
    <cellStyle name="20% - Accent6 10 3 2 4 4" xfId="17274" xr:uid="{00000000-0005-0000-0000-000023460000}"/>
    <cellStyle name="20% - Accent6 10 3 2 5" xfId="13439" xr:uid="{00000000-0005-0000-0000-000024460000}"/>
    <cellStyle name="20% - Accent6 10 3 2 5 2" xfId="30025" xr:uid="{00000000-0005-0000-0000-000025460000}"/>
    <cellStyle name="20% - Accent6 10 3 2 6" xfId="21690" xr:uid="{00000000-0005-0000-0000-000026460000}"/>
    <cellStyle name="20% - Accent6 10 3 2 6 2" xfId="36148" xr:uid="{00000000-0005-0000-0000-000027460000}"/>
    <cellStyle name="20% - Accent6 10 3 2 7" xfId="27400" xr:uid="{00000000-0005-0000-0000-000028460000}"/>
    <cellStyle name="20% - Accent6 10 3 2 8" xfId="43004" xr:uid="{00000000-0005-0000-0000-000029460000}"/>
    <cellStyle name="20% - Accent6 10 3 2 9" xfId="46539" xr:uid="{00000000-0005-0000-0000-00002A460000}"/>
    <cellStyle name="20% - Accent6 10 3 3" xfId="3522" xr:uid="{00000000-0005-0000-0000-00002B460000}"/>
    <cellStyle name="20% - Accent6 10 3 3 2" xfId="7176" xr:uid="{00000000-0005-0000-0000-00002C460000}"/>
    <cellStyle name="20% - Accent6 10 3 3 2 2" xfId="32453" xr:uid="{00000000-0005-0000-0000-00002D460000}"/>
    <cellStyle name="20% - Accent6 10 3 3 2 3" xfId="18086" xr:uid="{00000000-0005-0000-0000-00002E460000}"/>
    <cellStyle name="20% - Accent6 10 3 3 3" xfId="10711" xr:uid="{00000000-0005-0000-0000-00002F460000}"/>
    <cellStyle name="20% - Accent6 10 3 3 3 2" xfId="36150" xr:uid="{00000000-0005-0000-0000-000030460000}"/>
    <cellStyle name="20% - Accent6 10 3 3 3 3" xfId="21692" xr:uid="{00000000-0005-0000-0000-000031460000}"/>
    <cellStyle name="20% - Accent6 10 3 3 4" xfId="14251" xr:uid="{00000000-0005-0000-0000-000032460000}"/>
    <cellStyle name="20% - Accent6 10 3 3 5" xfId="43816" xr:uid="{00000000-0005-0000-0000-000033460000}"/>
    <cellStyle name="20% - Accent6 10 3 3 6" xfId="47351" xr:uid="{00000000-0005-0000-0000-000034460000}"/>
    <cellStyle name="20% - Accent6 10 3 3 7" xfId="50886" xr:uid="{00000000-0005-0000-0000-000035460000}"/>
    <cellStyle name="20% - Accent6 10 3 4" xfId="5562" xr:uid="{00000000-0005-0000-0000-000036460000}"/>
    <cellStyle name="20% - Accent6 10 3 4 2" xfId="25927" xr:uid="{00000000-0005-0000-0000-000037460000}"/>
    <cellStyle name="20% - Accent6 10 3 4 2 2" xfId="40558" xr:uid="{00000000-0005-0000-0000-000038460000}"/>
    <cellStyle name="20% - Accent6 10 3 4 3" xfId="34069" xr:uid="{00000000-0005-0000-0000-000039460000}"/>
    <cellStyle name="20% - Accent6 10 3 4 4" xfId="19702" xr:uid="{00000000-0005-0000-0000-00003A460000}"/>
    <cellStyle name="20% - Accent6 10 3 5" xfId="9097" xr:uid="{00000000-0005-0000-0000-00003B460000}"/>
    <cellStyle name="20% - Accent6 10 3 5 2" xfId="24575" xr:uid="{00000000-0005-0000-0000-00003C460000}"/>
    <cellStyle name="20% - Accent6 10 3 5 2 2" xfId="39206" xr:uid="{00000000-0005-0000-0000-00003D460000}"/>
    <cellStyle name="20% - Accent6 10 3 5 3" xfId="30837" xr:uid="{00000000-0005-0000-0000-00003E460000}"/>
    <cellStyle name="20% - Accent6 10 3 5 4" xfId="16470" xr:uid="{00000000-0005-0000-0000-00003F460000}"/>
    <cellStyle name="20% - Accent6 10 3 6" xfId="12636" xr:uid="{00000000-0005-0000-0000-000040460000}"/>
    <cellStyle name="20% - Accent6 10 3 6 2" xfId="29221" xr:uid="{00000000-0005-0000-0000-000041460000}"/>
    <cellStyle name="20% - Accent6 10 3 7" xfId="21689" xr:uid="{00000000-0005-0000-0000-000042460000}"/>
    <cellStyle name="20% - Accent6 10 3 7 2" xfId="36147" xr:uid="{00000000-0005-0000-0000-000043460000}"/>
    <cellStyle name="20% - Accent6 10 3 8" xfId="27399" xr:uid="{00000000-0005-0000-0000-000044460000}"/>
    <cellStyle name="20% - Accent6 10 3 9" xfId="42202" xr:uid="{00000000-0005-0000-0000-000045460000}"/>
    <cellStyle name="20% - Accent6 10 4" xfId="2167" xr:uid="{00000000-0005-0000-0000-000046460000}"/>
    <cellStyle name="20% - Accent6 10 4 10" xfId="49536" xr:uid="{00000000-0005-0000-0000-000047460000}"/>
    <cellStyle name="20% - Accent6 10 4 2" xfId="3787" xr:uid="{00000000-0005-0000-0000-000048460000}"/>
    <cellStyle name="20% - Accent6 10 4 2 2" xfId="7441" xr:uid="{00000000-0005-0000-0000-000049460000}"/>
    <cellStyle name="20% - Accent6 10 4 2 2 2" xfId="32718" xr:uid="{00000000-0005-0000-0000-00004A460000}"/>
    <cellStyle name="20% - Accent6 10 4 2 2 3" xfId="18351" xr:uid="{00000000-0005-0000-0000-00004B460000}"/>
    <cellStyle name="20% - Accent6 10 4 2 3" xfId="10976" xr:uid="{00000000-0005-0000-0000-00004C460000}"/>
    <cellStyle name="20% - Accent6 10 4 2 3 2" xfId="36152" xr:uid="{00000000-0005-0000-0000-00004D460000}"/>
    <cellStyle name="20% - Accent6 10 4 2 3 3" xfId="21694" xr:uid="{00000000-0005-0000-0000-00004E460000}"/>
    <cellStyle name="20% - Accent6 10 4 2 4" xfId="14516" xr:uid="{00000000-0005-0000-0000-00004F460000}"/>
    <cellStyle name="20% - Accent6 10 4 2 5" xfId="44081" xr:uid="{00000000-0005-0000-0000-000050460000}"/>
    <cellStyle name="20% - Accent6 10 4 2 6" xfId="47616" xr:uid="{00000000-0005-0000-0000-000051460000}"/>
    <cellStyle name="20% - Accent6 10 4 2 7" xfId="51151" xr:uid="{00000000-0005-0000-0000-000052460000}"/>
    <cellStyle name="20% - Accent6 10 4 3" xfId="5826" xr:uid="{00000000-0005-0000-0000-000053460000}"/>
    <cellStyle name="20% - Accent6 10 4 3 2" xfId="26191" xr:uid="{00000000-0005-0000-0000-000054460000}"/>
    <cellStyle name="20% - Accent6 10 4 3 2 2" xfId="40822" xr:uid="{00000000-0005-0000-0000-000055460000}"/>
    <cellStyle name="20% - Accent6 10 4 3 3" xfId="34334" xr:uid="{00000000-0005-0000-0000-000056460000}"/>
    <cellStyle name="20% - Accent6 10 4 3 4" xfId="19967" xr:uid="{00000000-0005-0000-0000-000057460000}"/>
    <cellStyle name="20% - Accent6 10 4 4" xfId="9361" xr:uid="{00000000-0005-0000-0000-000058460000}"/>
    <cellStyle name="20% - Accent6 10 4 4 2" xfId="24840" xr:uid="{00000000-0005-0000-0000-000059460000}"/>
    <cellStyle name="20% - Accent6 10 4 4 2 2" xfId="39471" xr:uid="{00000000-0005-0000-0000-00005A460000}"/>
    <cellStyle name="20% - Accent6 10 4 4 3" xfId="31102" xr:uid="{00000000-0005-0000-0000-00005B460000}"/>
    <cellStyle name="20% - Accent6 10 4 4 4" xfId="16735" xr:uid="{00000000-0005-0000-0000-00005C460000}"/>
    <cellStyle name="20% - Accent6 10 4 5" xfId="12901" xr:uid="{00000000-0005-0000-0000-00005D460000}"/>
    <cellStyle name="20% - Accent6 10 4 5 2" xfId="29486" xr:uid="{00000000-0005-0000-0000-00005E460000}"/>
    <cellStyle name="20% - Accent6 10 4 6" xfId="21693" xr:uid="{00000000-0005-0000-0000-00005F460000}"/>
    <cellStyle name="20% - Accent6 10 4 6 2" xfId="36151" xr:uid="{00000000-0005-0000-0000-000060460000}"/>
    <cellStyle name="20% - Accent6 10 4 7" xfId="27401" xr:uid="{00000000-0005-0000-0000-000061460000}"/>
    <cellStyle name="20% - Accent6 10 4 8" xfId="42466" xr:uid="{00000000-0005-0000-0000-000062460000}"/>
    <cellStyle name="20% - Accent6 10 4 9" xfId="46001" xr:uid="{00000000-0005-0000-0000-000063460000}"/>
    <cellStyle name="20% - Accent6 10 5" xfId="2982" xr:uid="{00000000-0005-0000-0000-000064460000}"/>
    <cellStyle name="20% - Accent6 10 5 2" xfId="6636" xr:uid="{00000000-0005-0000-0000-000065460000}"/>
    <cellStyle name="20% - Accent6 10 5 2 2" xfId="31913" xr:uid="{00000000-0005-0000-0000-000066460000}"/>
    <cellStyle name="20% - Accent6 10 5 2 3" xfId="17546" xr:uid="{00000000-0005-0000-0000-000067460000}"/>
    <cellStyle name="20% - Accent6 10 5 3" xfId="10171" xr:uid="{00000000-0005-0000-0000-000068460000}"/>
    <cellStyle name="20% - Accent6 10 5 3 2" xfId="36153" xr:uid="{00000000-0005-0000-0000-000069460000}"/>
    <cellStyle name="20% - Accent6 10 5 3 3" xfId="21695" xr:uid="{00000000-0005-0000-0000-00006A460000}"/>
    <cellStyle name="20% - Accent6 10 5 4" xfId="13711" xr:uid="{00000000-0005-0000-0000-00006B460000}"/>
    <cellStyle name="20% - Accent6 10 5 5" xfId="43276" xr:uid="{00000000-0005-0000-0000-00006C460000}"/>
    <cellStyle name="20% - Accent6 10 5 6" xfId="46811" xr:uid="{00000000-0005-0000-0000-00006D460000}"/>
    <cellStyle name="20% - Accent6 10 5 7" xfId="50346" xr:uid="{00000000-0005-0000-0000-00006E460000}"/>
    <cellStyle name="20% - Accent6 10 6" xfId="4604" xr:uid="{00000000-0005-0000-0000-00006F460000}"/>
    <cellStyle name="20% - Accent6 10 6 2" xfId="8256" xr:uid="{00000000-0005-0000-0000-000070460000}"/>
    <cellStyle name="20% - Accent6 10 6 2 2" xfId="33529" xr:uid="{00000000-0005-0000-0000-000071460000}"/>
    <cellStyle name="20% - Accent6 10 6 2 3" xfId="19162" xr:uid="{00000000-0005-0000-0000-000072460000}"/>
    <cellStyle name="20% - Accent6 10 6 3" xfId="11791" xr:uid="{00000000-0005-0000-0000-000073460000}"/>
    <cellStyle name="20% - Accent6 10 6 3 2" xfId="36154" xr:uid="{00000000-0005-0000-0000-000074460000}"/>
    <cellStyle name="20% - Accent6 10 6 3 3" xfId="21696" xr:uid="{00000000-0005-0000-0000-000075460000}"/>
    <cellStyle name="20% - Accent6 10 6 4" xfId="15331" xr:uid="{00000000-0005-0000-0000-000076460000}"/>
    <cellStyle name="20% - Accent6 10 6 5" xfId="44896" xr:uid="{00000000-0005-0000-0000-000077460000}"/>
    <cellStyle name="20% - Accent6 10 6 6" xfId="48431" xr:uid="{00000000-0005-0000-0000-000078460000}"/>
    <cellStyle name="20% - Accent6 10 6 7" xfId="51966" xr:uid="{00000000-0005-0000-0000-000079460000}"/>
    <cellStyle name="20% - Accent6 10 7" xfId="5022" xr:uid="{00000000-0005-0000-0000-00007A460000}"/>
    <cellStyle name="20% - Accent6 10 7 2" xfId="24035" xr:uid="{00000000-0005-0000-0000-00007B460000}"/>
    <cellStyle name="20% - Accent6 10 7 2 2" xfId="38666" xr:uid="{00000000-0005-0000-0000-00007C460000}"/>
    <cellStyle name="20% - Accent6 10 7 3" xfId="30297" xr:uid="{00000000-0005-0000-0000-00007D460000}"/>
    <cellStyle name="20% - Accent6 10 7 4" xfId="15930" xr:uid="{00000000-0005-0000-0000-00007E460000}"/>
    <cellStyle name="20% - Accent6 10 8" xfId="8557" xr:uid="{00000000-0005-0000-0000-00007F460000}"/>
    <cellStyle name="20% - Accent6 10 8 2" xfId="28681" xr:uid="{00000000-0005-0000-0000-000080460000}"/>
    <cellStyle name="20% - Accent6 10 8 3" xfId="15662" xr:uid="{00000000-0005-0000-0000-000081460000}"/>
    <cellStyle name="20% - Accent6 10 9" xfId="12096" xr:uid="{00000000-0005-0000-0000-000082460000}"/>
    <cellStyle name="20% - Accent6 10 9 2" xfId="36142" xr:uid="{00000000-0005-0000-0000-000083460000}"/>
    <cellStyle name="20% - Accent6 11" xfId="1291" xr:uid="{00000000-0005-0000-0000-000084460000}"/>
    <cellStyle name="20% - Accent6 11 10" xfId="27402" xr:uid="{00000000-0005-0000-0000-000085460000}"/>
    <cellStyle name="20% - Accent6 11 11" xfId="41676" xr:uid="{00000000-0005-0000-0000-000086460000}"/>
    <cellStyle name="20% - Accent6 11 12" xfId="45211" xr:uid="{00000000-0005-0000-0000-000087460000}"/>
    <cellStyle name="20% - Accent6 11 13" xfId="48746" xr:uid="{00000000-0005-0000-0000-000088460000}"/>
    <cellStyle name="20% - Accent6 11 2" xfId="1594" xr:uid="{00000000-0005-0000-0000-000089460000}"/>
    <cellStyle name="20% - Accent6 11 2 10" xfId="45474" xr:uid="{00000000-0005-0000-0000-00008A460000}"/>
    <cellStyle name="20% - Accent6 11 2 11" xfId="49009" xr:uid="{00000000-0005-0000-0000-00008B460000}"/>
    <cellStyle name="20% - Accent6 11 2 2" xfId="2443" xr:uid="{00000000-0005-0000-0000-00008C460000}"/>
    <cellStyle name="20% - Accent6 11 2 2 10" xfId="49812" xr:uid="{00000000-0005-0000-0000-00008D460000}"/>
    <cellStyle name="20% - Accent6 11 2 2 2" xfId="4063" xr:uid="{00000000-0005-0000-0000-00008E460000}"/>
    <cellStyle name="20% - Accent6 11 2 2 2 2" xfId="7717" xr:uid="{00000000-0005-0000-0000-00008F460000}"/>
    <cellStyle name="20% - Accent6 11 2 2 2 2 2" xfId="32994" xr:uid="{00000000-0005-0000-0000-000090460000}"/>
    <cellStyle name="20% - Accent6 11 2 2 2 2 3" xfId="18627" xr:uid="{00000000-0005-0000-0000-000091460000}"/>
    <cellStyle name="20% - Accent6 11 2 2 2 3" xfId="11252" xr:uid="{00000000-0005-0000-0000-000092460000}"/>
    <cellStyle name="20% - Accent6 11 2 2 2 3 2" xfId="36158" xr:uid="{00000000-0005-0000-0000-000093460000}"/>
    <cellStyle name="20% - Accent6 11 2 2 2 3 3" xfId="21699" xr:uid="{00000000-0005-0000-0000-000094460000}"/>
    <cellStyle name="20% - Accent6 11 2 2 2 4" xfId="14792" xr:uid="{00000000-0005-0000-0000-000095460000}"/>
    <cellStyle name="20% - Accent6 11 2 2 2 5" xfId="44357" xr:uid="{00000000-0005-0000-0000-000096460000}"/>
    <cellStyle name="20% - Accent6 11 2 2 2 6" xfId="47892" xr:uid="{00000000-0005-0000-0000-000097460000}"/>
    <cellStyle name="20% - Accent6 11 2 2 2 7" xfId="51427" xr:uid="{00000000-0005-0000-0000-000098460000}"/>
    <cellStyle name="20% - Accent6 11 2 2 3" xfId="6102" xr:uid="{00000000-0005-0000-0000-000099460000}"/>
    <cellStyle name="20% - Accent6 11 2 2 3 2" xfId="26467" xr:uid="{00000000-0005-0000-0000-00009A460000}"/>
    <cellStyle name="20% - Accent6 11 2 2 3 2 2" xfId="41098" xr:uid="{00000000-0005-0000-0000-00009B460000}"/>
    <cellStyle name="20% - Accent6 11 2 2 3 3" xfId="34610" xr:uid="{00000000-0005-0000-0000-00009C460000}"/>
    <cellStyle name="20% - Accent6 11 2 2 3 4" xfId="20243" xr:uid="{00000000-0005-0000-0000-00009D460000}"/>
    <cellStyle name="20% - Accent6 11 2 2 4" xfId="9637" xr:uid="{00000000-0005-0000-0000-00009E460000}"/>
    <cellStyle name="20% - Accent6 11 2 2 4 2" xfId="25116" xr:uid="{00000000-0005-0000-0000-00009F460000}"/>
    <cellStyle name="20% - Accent6 11 2 2 4 2 2" xfId="39747" xr:uid="{00000000-0005-0000-0000-0000A0460000}"/>
    <cellStyle name="20% - Accent6 11 2 2 4 3" xfId="31378" xr:uid="{00000000-0005-0000-0000-0000A1460000}"/>
    <cellStyle name="20% - Accent6 11 2 2 4 4" xfId="17011" xr:uid="{00000000-0005-0000-0000-0000A2460000}"/>
    <cellStyle name="20% - Accent6 11 2 2 5" xfId="13177" xr:uid="{00000000-0005-0000-0000-0000A3460000}"/>
    <cellStyle name="20% - Accent6 11 2 2 5 2" xfId="29762" xr:uid="{00000000-0005-0000-0000-0000A4460000}"/>
    <cellStyle name="20% - Accent6 11 2 2 6" xfId="21698" xr:uid="{00000000-0005-0000-0000-0000A5460000}"/>
    <cellStyle name="20% - Accent6 11 2 2 6 2" xfId="36157" xr:uid="{00000000-0005-0000-0000-0000A6460000}"/>
    <cellStyle name="20% - Accent6 11 2 2 7" xfId="27404" xr:uid="{00000000-0005-0000-0000-0000A7460000}"/>
    <cellStyle name="20% - Accent6 11 2 2 8" xfId="42742" xr:uid="{00000000-0005-0000-0000-0000A8460000}"/>
    <cellStyle name="20% - Accent6 11 2 2 9" xfId="46277" xr:uid="{00000000-0005-0000-0000-0000A9460000}"/>
    <cellStyle name="20% - Accent6 11 2 3" xfId="3259" xr:uid="{00000000-0005-0000-0000-0000AA460000}"/>
    <cellStyle name="20% - Accent6 11 2 3 2" xfId="6913" xr:uid="{00000000-0005-0000-0000-0000AB460000}"/>
    <cellStyle name="20% - Accent6 11 2 3 2 2" xfId="32190" xr:uid="{00000000-0005-0000-0000-0000AC460000}"/>
    <cellStyle name="20% - Accent6 11 2 3 2 3" xfId="17823" xr:uid="{00000000-0005-0000-0000-0000AD460000}"/>
    <cellStyle name="20% - Accent6 11 2 3 3" xfId="10448" xr:uid="{00000000-0005-0000-0000-0000AE460000}"/>
    <cellStyle name="20% - Accent6 11 2 3 3 2" xfId="36159" xr:uid="{00000000-0005-0000-0000-0000AF460000}"/>
    <cellStyle name="20% - Accent6 11 2 3 3 3" xfId="21700" xr:uid="{00000000-0005-0000-0000-0000B0460000}"/>
    <cellStyle name="20% - Accent6 11 2 3 4" xfId="13988" xr:uid="{00000000-0005-0000-0000-0000B1460000}"/>
    <cellStyle name="20% - Accent6 11 2 3 5" xfId="43553" xr:uid="{00000000-0005-0000-0000-0000B2460000}"/>
    <cellStyle name="20% - Accent6 11 2 3 6" xfId="47088" xr:uid="{00000000-0005-0000-0000-0000B3460000}"/>
    <cellStyle name="20% - Accent6 11 2 3 7" xfId="50623" xr:uid="{00000000-0005-0000-0000-0000B4460000}"/>
    <cellStyle name="20% - Accent6 11 2 4" xfId="5299" xr:uid="{00000000-0005-0000-0000-0000B5460000}"/>
    <cellStyle name="20% - Accent6 11 2 4 2" xfId="25664" xr:uid="{00000000-0005-0000-0000-0000B6460000}"/>
    <cellStyle name="20% - Accent6 11 2 4 2 2" xfId="40295" xr:uid="{00000000-0005-0000-0000-0000B7460000}"/>
    <cellStyle name="20% - Accent6 11 2 4 3" xfId="33806" xr:uid="{00000000-0005-0000-0000-0000B8460000}"/>
    <cellStyle name="20% - Accent6 11 2 4 4" xfId="19439" xr:uid="{00000000-0005-0000-0000-0000B9460000}"/>
    <cellStyle name="20% - Accent6 11 2 5" xfId="8834" xr:uid="{00000000-0005-0000-0000-0000BA460000}"/>
    <cellStyle name="20% - Accent6 11 2 5 2" xfId="24312" xr:uid="{00000000-0005-0000-0000-0000BB460000}"/>
    <cellStyle name="20% - Accent6 11 2 5 2 2" xfId="38943" xr:uid="{00000000-0005-0000-0000-0000BC460000}"/>
    <cellStyle name="20% - Accent6 11 2 5 3" xfId="30574" xr:uid="{00000000-0005-0000-0000-0000BD460000}"/>
    <cellStyle name="20% - Accent6 11 2 5 4" xfId="16207" xr:uid="{00000000-0005-0000-0000-0000BE460000}"/>
    <cellStyle name="20% - Accent6 11 2 6" xfId="12373" xr:uid="{00000000-0005-0000-0000-0000BF460000}"/>
    <cellStyle name="20% - Accent6 11 2 6 2" xfId="28958" xr:uid="{00000000-0005-0000-0000-0000C0460000}"/>
    <cellStyle name="20% - Accent6 11 2 7" xfId="21697" xr:uid="{00000000-0005-0000-0000-0000C1460000}"/>
    <cellStyle name="20% - Accent6 11 2 7 2" xfId="36156" xr:uid="{00000000-0005-0000-0000-0000C2460000}"/>
    <cellStyle name="20% - Accent6 11 2 8" xfId="27403" xr:uid="{00000000-0005-0000-0000-0000C3460000}"/>
    <cellStyle name="20% - Accent6 11 2 9" xfId="41939" xr:uid="{00000000-0005-0000-0000-0000C4460000}"/>
    <cellStyle name="20% - Accent6 11 3" xfId="1872" xr:uid="{00000000-0005-0000-0000-0000C5460000}"/>
    <cellStyle name="20% - Accent6 11 3 10" xfId="45751" xr:uid="{00000000-0005-0000-0000-0000C6460000}"/>
    <cellStyle name="20% - Accent6 11 3 11" xfId="49286" xr:uid="{00000000-0005-0000-0000-0000C7460000}"/>
    <cellStyle name="20% - Accent6 11 3 2" xfId="2720" xr:uid="{00000000-0005-0000-0000-0000C8460000}"/>
    <cellStyle name="20% - Accent6 11 3 2 10" xfId="50088" xr:uid="{00000000-0005-0000-0000-0000C9460000}"/>
    <cellStyle name="20% - Accent6 11 3 2 2" xfId="4340" xr:uid="{00000000-0005-0000-0000-0000CA460000}"/>
    <cellStyle name="20% - Accent6 11 3 2 2 2" xfId="7994" xr:uid="{00000000-0005-0000-0000-0000CB460000}"/>
    <cellStyle name="20% - Accent6 11 3 2 2 2 2" xfId="33271" xr:uid="{00000000-0005-0000-0000-0000CC460000}"/>
    <cellStyle name="20% - Accent6 11 3 2 2 2 3" xfId="18904" xr:uid="{00000000-0005-0000-0000-0000CD460000}"/>
    <cellStyle name="20% - Accent6 11 3 2 2 3" xfId="11529" xr:uid="{00000000-0005-0000-0000-0000CE460000}"/>
    <cellStyle name="20% - Accent6 11 3 2 2 3 2" xfId="36162" xr:uid="{00000000-0005-0000-0000-0000CF460000}"/>
    <cellStyle name="20% - Accent6 11 3 2 2 3 3" xfId="21703" xr:uid="{00000000-0005-0000-0000-0000D0460000}"/>
    <cellStyle name="20% - Accent6 11 3 2 2 4" xfId="15069" xr:uid="{00000000-0005-0000-0000-0000D1460000}"/>
    <cellStyle name="20% - Accent6 11 3 2 2 5" xfId="44634" xr:uid="{00000000-0005-0000-0000-0000D2460000}"/>
    <cellStyle name="20% - Accent6 11 3 2 2 6" xfId="48169" xr:uid="{00000000-0005-0000-0000-0000D3460000}"/>
    <cellStyle name="20% - Accent6 11 3 2 2 7" xfId="51704" xr:uid="{00000000-0005-0000-0000-0000D4460000}"/>
    <cellStyle name="20% - Accent6 11 3 2 3" xfId="6378" xr:uid="{00000000-0005-0000-0000-0000D5460000}"/>
    <cellStyle name="20% - Accent6 11 3 2 3 2" xfId="26743" xr:uid="{00000000-0005-0000-0000-0000D6460000}"/>
    <cellStyle name="20% - Accent6 11 3 2 3 2 2" xfId="41374" xr:uid="{00000000-0005-0000-0000-0000D7460000}"/>
    <cellStyle name="20% - Accent6 11 3 2 3 3" xfId="34887" xr:uid="{00000000-0005-0000-0000-0000D8460000}"/>
    <cellStyle name="20% - Accent6 11 3 2 3 4" xfId="20520" xr:uid="{00000000-0005-0000-0000-0000D9460000}"/>
    <cellStyle name="20% - Accent6 11 3 2 4" xfId="9913" xr:uid="{00000000-0005-0000-0000-0000DA460000}"/>
    <cellStyle name="20% - Accent6 11 3 2 4 2" xfId="25392" xr:uid="{00000000-0005-0000-0000-0000DB460000}"/>
    <cellStyle name="20% - Accent6 11 3 2 4 2 2" xfId="40023" xr:uid="{00000000-0005-0000-0000-0000DC460000}"/>
    <cellStyle name="20% - Accent6 11 3 2 4 3" xfId="31655" xr:uid="{00000000-0005-0000-0000-0000DD460000}"/>
    <cellStyle name="20% - Accent6 11 3 2 4 4" xfId="17288" xr:uid="{00000000-0005-0000-0000-0000DE460000}"/>
    <cellStyle name="20% - Accent6 11 3 2 5" xfId="13453" xr:uid="{00000000-0005-0000-0000-0000DF460000}"/>
    <cellStyle name="20% - Accent6 11 3 2 5 2" xfId="30039" xr:uid="{00000000-0005-0000-0000-0000E0460000}"/>
    <cellStyle name="20% - Accent6 11 3 2 6" xfId="21702" xr:uid="{00000000-0005-0000-0000-0000E1460000}"/>
    <cellStyle name="20% - Accent6 11 3 2 6 2" xfId="36161" xr:uid="{00000000-0005-0000-0000-0000E2460000}"/>
    <cellStyle name="20% - Accent6 11 3 2 7" xfId="27406" xr:uid="{00000000-0005-0000-0000-0000E3460000}"/>
    <cellStyle name="20% - Accent6 11 3 2 8" xfId="43018" xr:uid="{00000000-0005-0000-0000-0000E4460000}"/>
    <cellStyle name="20% - Accent6 11 3 2 9" xfId="46553" xr:uid="{00000000-0005-0000-0000-0000E5460000}"/>
    <cellStyle name="20% - Accent6 11 3 3" xfId="3536" xr:uid="{00000000-0005-0000-0000-0000E6460000}"/>
    <cellStyle name="20% - Accent6 11 3 3 2" xfId="7190" xr:uid="{00000000-0005-0000-0000-0000E7460000}"/>
    <cellStyle name="20% - Accent6 11 3 3 2 2" xfId="32467" xr:uid="{00000000-0005-0000-0000-0000E8460000}"/>
    <cellStyle name="20% - Accent6 11 3 3 2 3" xfId="18100" xr:uid="{00000000-0005-0000-0000-0000E9460000}"/>
    <cellStyle name="20% - Accent6 11 3 3 3" xfId="10725" xr:uid="{00000000-0005-0000-0000-0000EA460000}"/>
    <cellStyle name="20% - Accent6 11 3 3 3 2" xfId="36163" xr:uid="{00000000-0005-0000-0000-0000EB460000}"/>
    <cellStyle name="20% - Accent6 11 3 3 3 3" xfId="21704" xr:uid="{00000000-0005-0000-0000-0000EC460000}"/>
    <cellStyle name="20% - Accent6 11 3 3 4" xfId="14265" xr:uid="{00000000-0005-0000-0000-0000ED460000}"/>
    <cellStyle name="20% - Accent6 11 3 3 5" xfId="43830" xr:uid="{00000000-0005-0000-0000-0000EE460000}"/>
    <cellStyle name="20% - Accent6 11 3 3 6" xfId="47365" xr:uid="{00000000-0005-0000-0000-0000EF460000}"/>
    <cellStyle name="20% - Accent6 11 3 3 7" xfId="50900" xr:uid="{00000000-0005-0000-0000-0000F0460000}"/>
    <cellStyle name="20% - Accent6 11 3 4" xfId="5576" xr:uid="{00000000-0005-0000-0000-0000F1460000}"/>
    <cellStyle name="20% - Accent6 11 3 4 2" xfId="25941" xr:uid="{00000000-0005-0000-0000-0000F2460000}"/>
    <cellStyle name="20% - Accent6 11 3 4 2 2" xfId="40572" xr:uid="{00000000-0005-0000-0000-0000F3460000}"/>
    <cellStyle name="20% - Accent6 11 3 4 3" xfId="34083" xr:uid="{00000000-0005-0000-0000-0000F4460000}"/>
    <cellStyle name="20% - Accent6 11 3 4 4" xfId="19716" xr:uid="{00000000-0005-0000-0000-0000F5460000}"/>
    <cellStyle name="20% - Accent6 11 3 5" xfId="9111" xr:uid="{00000000-0005-0000-0000-0000F6460000}"/>
    <cellStyle name="20% - Accent6 11 3 5 2" xfId="24589" xr:uid="{00000000-0005-0000-0000-0000F7460000}"/>
    <cellStyle name="20% - Accent6 11 3 5 2 2" xfId="39220" xr:uid="{00000000-0005-0000-0000-0000F8460000}"/>
    <cellStyle name="20% - Accent6 11 3 5 3" xfId="30851" xr:uid="{00000000-0005-0000-0000-0000F9460000}"/>
    <cellStyle name="20% - Accent6 11 3 5 4" xfId="16484" xr:uid="{00000000-0005-0000-0000-0000FA460000}"/>
    <cellStyle name="20% - Accent6 11 3 6" xfId="12650" xr:uid="{00000000-0005-0000-0000-0000FB460000}"/>
    <cellStyle name="20% - Accent6 11 3 6 2" xfId="29235" xr:uid="{00000000-0005-0000-0000-0000FC460000}"/>
    <cellStyle name="20% - Accent6 11 3 7" xfId="21701" xr:uid="{00000000-0005-0000-0000-0000FD460000}"/>
    <cellStyle name="20% - Accent6 11 3 7 2" xfId="36160" xr:uid="{00000000-0005-0000-0000-0000FE460000}"/>
    <cellStyle name="20% - Accent6 11 3 8" xfId="27405" xr:uid="{00000000-0005-0000-0000-0000FF460000}"/>
    <cellStyle name="20% - Accent6 11 3 9" xfId="42216" xr:uid="{00000000-0005-0000-0000-000000470000}"/>
    <cellStyle name="20% - Accent6 11 4" xfId="2181" xr:uid="{00000000-0005-0000-0000-000001470000}"/>
    <cellStyle name="20% - Accent6 11 4 10" xfId="49550" xr:uid="{00000000-0005-0000-0000-000002470000}"/>
    <cellStyle name="20% - Accent6 11 4 2" xfId="3801" xr:uid="{00000000-0005-0000-0000-000003470000}"/>
    <cellStyle name="20% - Accent6 11 4 2 2" xfId="7455" xr:uid="{00000000-0005-0000-0000-000004470000}"/>
    <cellStyle name="20% - Accent6 11 4 2 2 2" xfId="32732" xr:uid="{00000000-0005-0000-0000-000005470000}"/>
    <cellStyle name="20% - Accent6 11 4 2 2 3" xfId="18365" xr:uid="{00000000-0005-0000-0000-000006470000}"/>
    <cellStyle name="20% - Accent6 11 4 2 3" xfId="10990" xr:uid="{00000000-0005-0000-0000-000007470000}"/>
    <cellStyle name="20% - Accent6 11 4 2 3 2" xfId="36165" xr:uid="{00000000-0005-0000-0000-000008470000}"/>
    <cellStyle name="20% - Accent6 11 4 2 3 3" xfId="21706" xr:uid="{00000000-0005-0000-0000-000009470000}"/>
    <cellStyle name="20% - Accent6 11 4 2 4" xfId="14530" xr:uid="{00000000-0005-0000-0000-00000A470000}"/>
    <cellStyle name="20% - Accent6 11 4 2 5" xfId="44095" xr:uid="{00000000-0005-0000-0000-00000B470000}"/>
    <cellStyle name="20% - Accent6 11 4 2 6" xfId="47630" xr:uid="{00000000-0005-0000-0000-00000C470000}"/>
    <cellStyle name="20% - Accent6 11 4 2 7" xfId="51165" xr:uid="{00000000-0005-0000-0000-00000D470000}"/>
    <cellStyle name="20% - Accent6 11 4 3" xfId="5840" xr:uid="{00000000-0005-0000-0000-00000E470000}"/>
    <cellStyle name="20% - Accent6 11 4 3 2" xfId="26205" xr:uid="{00000000-0005-0000-0000-00000F470000}"/>
    <cellStyle name="20% - Accent6 11 4 3 2 2" xfId="40836" xr:uid="{00000000-0005-0000-0000-000010470000}"/>
    <cellStyle name="20% - Accent6 11 4 3 3" xfId="34348" xr:uid="{00000000-0005-0000-0000-000011470000}"/>
    <cellStyle name="20% - Accent6 11 4 3 4" xfId="19981" xr:uid="{00000000-0005-0000-0000-000012470000}"/>
    <cellStyle name="20% - Accent6 11 4 4" xfId="9375" xr:uid="{00000000-0005-0000-0000-000013470000}"/>
    <cellStyle name="20% - Accent6 11 4 4 2" xfId="24854" xr:uid="{00000000-0005-0000-0000-000014470000}"/>
    <cellStyle name="20% - Accent6 11 4 4 2 2" xfId="39485" xr:uid="{00000000-0005-0000-0000-000015470000}"/>
    <cellStyle name="20% - Accent6 11 4 4 3" xfId="31116" xr:uid="{00000000-0005-0000-0000-000016470000}"/>
    <cellStyle name="20% - Accent6 11 4 4 4" xfId="16749" xr:uid="{00000000-0005-0000-0000-000017470000}"/>
    <cellStyle name="20% - Accent6 11 4 5" xfId="12915" xr:uid="{00000000-0005-0000-0000-000018470000}"/>
    <cellStyle name="20% - Accent6 11 4 5 2" xfId="29500" xr:uid="{00000000-0005-0000-0000-000019470000}"/>
    <cellStyle name="20% - Accent6 11 4 6" xfId="21705" xr:uid="{00000000-0005-0000-0000-00001A470000}"/>
    <cellStyle name="20% - Accent6 11 4 6 2" xfId="36164" xr:uid="{00000000-0005-0000-0000-00001B470000}"/>
    <cellStyle name="20% - Accent6 11 4 7" xfId="27407" xr:uid="{00000000-0005-0000-0000-00001C470000}"/>
    <cellStyle name="20% - Accent6 11 4 8" xfId="42480" xr:uid="{00000000-0005-0000-0000-00001D470000}"/>
    <cellStyle name="20% - Accent6 11 4 9" xfId="46015" xr:uid="{00000000-0005-0000-0000-00001E470000}"/>
    <cellStyle name="20% - Accent6 11 5" xfId="2996" xr:uid="{00000000-0005-0000-0000-00001F470000}"/>
    <cellStyle name="20% - Accent6 11 5 2" xfId="6650" xr:uid="{00000000-0005-0000-0000-000020470000}"/>
    <cellStyle name="20% - Accent6 11 5 2 2" xfId="31927" xr:uid="{00000000-0005-0000-0000-000021470000}"/>
    <cellStyle name="20% - Accent6 11 5 2 3" xfId="17560" xr:uid="{00000000-0005-0000-0000-000022470000}"/>
    <cellStyle name="20% - Accent6 11 5 3" xfId="10185" xr:uid="{00000000-0005-0000-0000-000023470000}"/>
    <cellStyle name="20% - Accent6 11 5 3 2" xfId="36166" xr:uid="{00000000-0005-0000-0000-000024470000}"/>
    <cellStyle name="20% - Accent6 11 5 3 3" xfId="21707" xr:uid="{00000000-0005-0000-0000-000025470000}"/>
    <cellStyle name="20% - Accent6 11 5 4" xfId="13725" xr:uid="{00000000-0005-0000-0000-000026470000}"/>
    <cellStyle name="20% - Accent6 11 5 5" xfId="43290" xr:uid="{00000000-0005-0000-0000-000027470000}"/>
    <cellStyle name="20% - Accent6 11 5 6" xfId="46825" xr:uid="{00000000-0005-0000-0000-000028470000}"/>
    <cellStyle name="20% - Accent6 11 5 7" xfId="50360" xr:uid="{00000000-0005-0000-0000-000029470000}"/>
    <cellStyle name="20% - Accent6 11 6" xfId="4618" xr:uid="{00000000-0005-0000-0000-00002A470000}"/>
    <cellStyle name="20% - Accent6 11 6 2" xfId="8270" xr:uid="{00000000-0005-0000-0000-00002B470000}"/>
    <cellStyle name="20% - Accent6 11 6 2 2" xfId="33543" xr:uid="{00000000-0005-0000-0000-00002C470000}"/>
    <cellStyle name="20% - Accent6 11 6 2 3" xfId="19176" xr:uid="{00000000-0005-0000-0000-00002D470000}"/>
    <cellStyle name="20% - Accent6 11 6 3" xfId="11805" xr:uid="{00000000-0005-0000-0000-00002E470000}"/>
    <cellStyle name="20% - Accent6 11 6 3 2" xfId="36167" xr:uid="{00000000-0005-0000-0000-00002F470000}"/>
    <cellStyle name="20% - Accent6 11 6 3 3" xfId="21708" xr:uid="{00000000-0005-0000-0000-000030470000}"/>
    <cellStyle name="20% - Accent6 11 6 4" xfId="15345" xr:uid="{00000000-0005-0000-0000-000031470000}"/>
    <cellStyle name="20% - Accent6 11 6 5" xfId="44910" xr:uid="{00000000-0005-0000-0000-000032470000}"/>
    <cellStyle name="20% - Accent6 11 6 6" xfId="48445" xr:uid="{00000000-0005-0000-0000-000033470000}"/>
    <cellStyle name="20% - Accent6 11 6 7" xfId="51980" xr:uid="{00000000-0005-0000-0000-000034470000}"/>
    <cellStyle name="20% - Accent6 11 7" xfId="5036" xr:uid="{00000000-0005-0000-0000-000035470000}"/>
    <cellStyle name="20% - Accent6 11 7 2" xfId="24049" xr:uid="{00000000-0005-0000-0000-000036470000}"/>
    <cellStyle name="20% - Accent6 11 7 2 2" xfId="38680" xr:uid="{00000000-0005-0000-0000-000037470000}"/>
    <cellStyle name="20% - Accent6 11 7 3" xfId="30311" xr:uid="{00000000-0005-0000-0000-000038470000}"/>
    <cellStyle name="20% - Accent6 11 7 4" xfId="15944" xr:uid="{00000000-0005-0000-0000-000039470000}"/>
    <cellStyle name="20% - Accent6 11 8" xfId="8571" xr:uid="{00000000-0005-0000-0000-00003A470000}"/>
    <cellStyle name="20% - Accent6 11 8 2" xfId="28695" xr:uid="{00000000-0005-0000-0000-00003B470000}"/>
    <cellStyle name="20% - Accent6 11 8 3" xfId="15676" xr:uid="{00000000-0005-0000-0000-00003C470000}"/>
    <cellStyle name="20% - Accent6 11 9" xfId="12110" xr:uid="{00000000-0005-0000-0000-00003D470000}"/>
    <cellStyle name="20% - Accent6 11 9 2" xfId="36155" xr:uid="{00000000-0005-0000-0000-00003E470000}"/>
    <cellStyle name="20% - Accent6 12" xfId="1305" xr:uid="{00000000-0005-0000-0000-00003F470000}"/>
    <cellStyle name="20% - Accent6 12 10" xfId="27408" xr:uid="{00000000-0005-0000-0000-000040470000}"/>
    <cellStyle name="20% - Accent6 12 11" xfId="41690" xr:uid="{00000000-0005-0000-0000-000041470000}"/>
    <cellStyle name="20% - Accent6 12 12" xfId="45225" xr:uid="{00000000-0005-0000-0000-000042470000}"/>
    <cellStyle name="20% - Accent6 12 13" xfId="48760" xr:uid="{00000000-0005-0000-0000-000043470000}"/>
    <cellStyle name="20% - Accent6 12 2" xfId="1608" xr:uid="{00000000-0005-0000-0000-000044470000}"/>
    <cellStyle name="20% - Accent6 12 2 10" xfId="45488" xr:uid="{00000000-0005-0000-0000-000045470000}"/>
    <cellStyle name="20% - Accent6 12 2 11" xfId="49023" xr:uid="{00000000-0005-0000-0000-000046470000}"/>
    <cellStyle name="20% - Accent6 12 2 2" xfId="2457" xr:uid="{00000000-0005-0000-0000-000047470000}"/>
    <cellStyle name="20% - Accent6 12 2 2 10" xfId="49826" xr:uid="{00000000-0005-0000-0000-000048470000}"/>
    <cellStyle name="20% - Accent6 12 2 2 2" xfId="4077" xr:uid="{00000000-0005-0000-0000-000049470000}"/>
    <cellStyle name="20% - Accent6 12 2 2 2 2" xfId="7731" xr:uid="{00000000-0005-0000-0000-00004A470000}"/>
    <cellStyle name="20% - Accent6 12 2 2 2 2 2" xfId="33008" xr:uid="{00000000-0005-0000-0000-00004B470000}"/>
    <cellStyle name="20% - Accent6 12 2 2 2 2 3" xfId="18641" xr:uid="{00000000-0005-0000-0000-00004C470000}"/>
    <cellStyle name="20% - Accent6 12 2 2 2 3" xfId="11266" xr:uid="{00000000-0005-0000-0000-00004D470000}"/>
    <cellStyle name="20% - Accent6 12 2 2 2 3 2" xfId="36171" xr:uid="{00000000-0005-0000-0000-00004E470000}"/>
    <cellStyle name="20% - Accent6 12 2 2 2 3 3" xfId="21711" xr:uid="{00000000-0005-0000-0000-00004F470000}"/>
    <cellStyle name="20% - Accent6 12 2 2 2 4" xfId="14806" xr:uid="{00000000-0005-0000-0000-000050470000}"/>
    <cellStyle name="20% - Accent6 12 2 2 2 5" xfId="44371" xr:uid="{00000000-0005-0000-0000-000051470000}"/>
    <cellStyle name="20% - Accent6 12 2 2 2 6" xfId="47906" xr:uid="{00000000-0005-0000-0000-000052470000}"/>
    <cellStyle name="20% - Accent6 12 2 2 2 7" xfId="51441" xr:uid="{00000000-0005-0000-0000-000053470000}"/>
    <cellStyle name="20% - Accent6 12 2 2 3" xfId="6116" xr:uid="{00000000-0005-0000-0000-000054470000}"/>
    <cellStyle name="20% - Accent6 12 2 2 3 2" xfId="26481" xr:uid="{00000000-0005-0000-0000-000055470000}"/>
    <cellStyle name="20% - Accent6 12 2 2 3 2 2" xfId="41112" xr:uid="{00000000-0005-0000-0000-000056470000}"/>
    <cellStyle name="20% - Accent6 12 2 2 3 3" xfId="34624" xr:uid="{00000000-0005-0000-0000-000057470000}"/>
    <cellStyle name="20% - Accent6 12 2 2 3 4" xfId="20257" xr:uid="{00000000-0005-0000-0000-000058470000}"/>
    <cellStyle name="20% - Accent6 12 2 2 4" xfId="9651" xr:uid="{00000000-0005-0000-0000-000059470000}"/>
    <cellStyle name="20% - Accent6 12 2 2 4 2" xfId="25130" xr:uid="{00000000-0005-0000-0000-00005A470000}"/>
    <cellStyle name="20% - Accent6 12 2 2 4 2 2" xfId="39761" xr:uid="{00000000-0005-0000-0000-00005B470000}"/>
    <cellStyle name="20% - Accent6 12 2 2 4 3" xfId="31392" xr:uid="{00000000-0005-0000-0000-00005C470000}"/>
    <cellStyle name="20% - Accent6 12 2 2 4 4" xfId="17025" xr:uid="{00000000-0005-0000-0000-00005D470000}"/>
    <cellStyle name="20% - Accent6 12 2 2 5" xfId="13191" xr:uid="{00000000-0005-0000-0000-00005E470000}"/>
    <cellStyle name="20% - Accent6 12 2 2 5 2" xfId="29776" xr:uid="{00000000-0005-0000-0000-00005F470000}"/>
    <cellStyle name="20% - Accent6 12 2 2 6" xfId="21710" xr:uid="{00000000-0005-0000-0000-000060470000}"/>
    <cellStyle name="20% - Accent6 12 2 2 6 2" xfId="36170" xr:uid="{00000000-0005-0000-0000-000061470000}"/>
    <cellStyle name="20% - Accent6 12 2 2 7" xfId="27410" xr:uid="{00000000-0005-0000-0000-000062470000}"/>
    <cellStyle name="20% - Accent6 12 2 2 8" xfId="42756" xr:uid="{00000000-0005-0000-0000-000063470000}"/>
    <cellStyle name="20% - Accent6 12 2 2 9" xfId="46291" xr:uid="{00000000-0005-0000-0000-000064470000}"/>
    <cellStyle name="20% - Accent6 12 2 3" xfId="3273" xr:uid="{00000000-0005-0000-0000-000065470000}"/>
    <cellStyle name="20% - Accent6 12 2 3 2" xfId="6927" xr:uid="{00000000-0005-0000-0000-000066470000}"/>
    <cellStyle name="20% - Accent6 12 2 3 2 2" xfId="32204" xr:uid="{00000000-0005-0000-0000-000067470000}"/>
    <cellStyle name="20% - Accent6 12 2 3 2 3" xfId="17837" xr:uid="{00000000-0005-0000-0000-000068470000}"/>
    <cellStyle name="20% - Accent6 12 2 3 3" xfId="10462" xr:uid="{00000000-0005-0000-0000-000069470000}"/>
    <cellStyle name="20% - Accent6 12 2 3 3 2" xfId="36172" xr:uid="{00000000-0005-0000-0000-00006A470000}"/>
    <cellStyle name="20% - Accent6 12 2 3 3 3" xfId="21712" xr:uid="{00000000-0005-0000-0000-00006B470000}"/>
    <cellStyle name="20% - Accent6 12 2 3 4" xfId="14002" xr:uid="{00000000-0005-0000-0000-00006C470000}"/>
    <cellStyle name="20% - Accent6 12 2 3 5" xfId="43567" xr:uid="{00000000-0005-0000-0000-00006D470000}"/>
    <cellStyle name="20% - Accent6 12 2 3 6" xfId="47102" xr:uid="{00000000-0005-0000-0000-00006E470000}"/>
    <cellStyle name="20% - Accent6 12 2 3 7" xfId="50637" xr:uid="{00000000-0005-0000-0000-00006F470000}"/>
    <cellStyle name="20% - Accent6 12 2 4" xfId="5313" xr:uid="{00000000-0005-0000-0000-000070470000}"/>
    <cellStyle name="20% - Accent6 12 2 4 2" xfId="25678" xr:uid="{00000000-0005-0000-0000-000071470000}"/>
    <cellStyle name="20% - Accent6 12 2 4 2 2" xfId="40309" xr:uid="{00000000-0005-0000-0000-000072470000}"/>
    <cellStyle name="20% - Accent6 12 2 4 3" xfId="33820" xr:uid="{00000000-0005-0000-0000-000073470000}"/>
    <cellStyle name="20% - Accent6 12 2 4 4" xfId="19453" xr:uid="{00000000-0005-0000-0000-000074470000}"/>
    <cellStyle name="20% - Accent6 12 2 5" xfId="8848" xr:uid="{00000000-0005-0000-0000-000075470000}"/>
    <cellStyle name="20% - Accent6 12 2 5 2" xfId="24326" xr:uid="{00000000-0005-0000-0000-000076470000}"/>
    <cellStyle name="20% - Accent6 12 2 5 2 2" xfId="38957" xr:uid="{00000000-0005-0000-0000-000077470000}"/>
    <cellStyle name="20% - Accent6 12 2 5 3" xfId="30588" xr:uid="{00000000-0005-0000-0000-000078470000}"/>
    <cellStyle name="20% - Accent6 12 2 5 4" xfId="16221" xr:uid="{00000000-0005-0000-0000-000079470000}"/>
    <cellStyle name="20% - Accent6 12 2 6" xfId="12387" xr:uid="{00000000-0005-0000-0000-00007A470000}"/>
    <cellStyle name="20% - Accent6 12 2 6 2" xfId="28972" xr:uid="{00000000-0005-0000-0000-00007B470000}"/>
    <cellStyle name="20% - Accent6 12 2 7" xfId="21709" xr:uid="{00000000-0005-0000-0000-00007C470000}"/>
    <cellStyle name="20% - Accent6 12 2 7 2" xfId="36169" xr:uid="{00000000-0005-0000-0000-00007D470000}"/>
    <cellStyle name="20% - Accent6 12 2 8" xfId="27409" xr:uid="{00000000-0005-0000-0000-00007E470000}"/>
    <cellStyle name="20% - Accent6 12 2 9" xfId="41953" xr:uid="{00000000-0005-0000-0000-00007F470000}"/>
    <cellStyle name="20% - Accent6 12 3" xfId="1886" xr:uid="{00000000-0005-0000-0000-000080470000}"/>
    <cellStyle name="20% - Accent6 12 3 10" xfId="45765" xr:uid="{00000000-0005-0000-0000-000081470000}"/>
    <cellStyle name="20% - Accent6 12 3 11" xfId="49300" xr:uid="{00000000-0005-0000-0000-000082470000}"/>
    <cellStyle name="20% - Accent6 12 3 2" xfId="2734" xr:uid="{00000000-0005-0000-0000-000083470000}"/>
    <cellStyle name="20% - Accent6 12 3 2 10" xfId="50102" xr:uid="{00000000-0005-0000-0000-000084470000}"/>
    <cellStyle name="20% - Accent6 12 3 2 2" xfId="4354" xr:uid="{00000000-0005-0000-0000-000085470000}"/>
    <cellStyle name="20% - Accent6 12 3 2 2 2" xfId="8008" xr:uid="{00000000-0005-0000-0000-000086470000}"/>
    <cellStyle name="20% - Accent6 12 3 2 2 2 2" xfId="33285" xr:uid="{00000000-0005-0000-0000-000087470000}"/>
    <cellStyle name="20% - Accent6 12 3 2 2 2 3" xfId="18918" xr:uid="{00000000-0005-0000-0000-000088470000}"/>
    <cellStyle name="20% - Accent6 12 3 2 2 3" xfId="11543" xr:uid="{00000000-0005-0000-0000-000089470000}"/>
    <cellStyle name="20% - Accent6 12 3 2 2 3 2" xfId="36175" xr:uid="{00000000-0005-0000-0000-00008A470000}"/>
    <cellStyle name="20% - Accent6 12 3 2 2 3 3" xfId="21715" xr:uid="{00000000-0005-0000-0000-00008B470000}"/>
    <cellStyle name="20% - Accent6 12 3 2 2 4" xfId="15083" xr:uid="{00000000-0005-0000-0000-00008C470000}"/>
    <cellStyle name="20% - Accent6 12 3 2 2 5" xfId="44648" xr:uid="{00000000-0005-0000-0000-00008D470000}"/>
    <cellStyle name="20% - Accent6 12 3 2 2 6" xfId="48183" xr:uid="{00000000-0005-0000-0000-00008E470000}"/>
    <cellStyle name="20% - Accent6 12 3 2 2 7" xfId="51718" xr:uid="{00000000-0005-0000-0000-00008F470000}"/>
    <cellStyle name="20% - Accent6 12 3 2 3" xfId="6392" xr:uid="{00000000-0005-0000-0000-000090470000}"/>
    <cellStyle name="20% - Accent6 12 3 2 3 2" xfId="26757" xr:uid="{00000000-0005-0000-0000-000091470000}"/>
    <cellStyle name="20% - Accent6 12 3 2 3 2 2" xfId="41388" xr:uid="{00000000-0005-0000-0000-000092470000}"/>
    <cellStyle name="20% - Accent6 12 3 2 3 3" xfId="34901" xr:uid="{00000000-0005-0000-0000-000093470000}"/>
    <cellStyle name="20% - Accent6 12 3 2 3 4" xfId="20534" xr:uid="{00000000-0005-0000-0000-000094470000}"/>
    <cellStyle name="20% - Accent6 12 3 2 4" xfId="9927" xr:uid="{00000000-0005-0000-0000-000095470000}"/>
    <cellStyle name="20% - Accent6 12 3 2 4 2" xfId="25406" xr:uid="{00000000-0005-0000-0000-000096470000}"/>
    <cellStyle name="20% - Accent6 12 3 2 4 2 2" xfId="40037" xr:uid="{00000000-0005-0000-0000-000097470000}"/>
    <cellStyle name="20% - Accent6 12 3 2 4 3" xfId="31669" xr:uid="{00000000-0005-0000-0000-000098470000}"/>
    <cellStyle name="20% - Accent6 12 3 2 4 4" xfId="17302" xr:uid="{00000000-0005-0000-0000-000099470000}"/>
    <cellStyle name="20% - Accent6 12 3 2 5" xfId="13467" xr:uid="{00000000-0005-0000-0000-00009A470000}"/>
    <cellStyle name="20% - Accent6 12 3 2 5 2" xfId="30053" xr:uid="{00000000-0005-0000-0000-00009B470000}"/>
    <cellStyle name="20% - Accent6 12 3 2 6" xfId="21714" xr:uid="{00000000-0005-0000-0000-00009C470000}"/>
    <cellStyle name="20% - Accent6 12 3 2 6 2" xfId="36174" xr:uid="{00000000-0005-0000-0000-00009D470000}"/>
    <cellStyle name="20% - Accent6 12 3 2 7" xfId="27412" xr:uid="{00000000-0005-0000-0000-00009E470000}"/>
    <cellStyle name="20% - Accent6 12 3 2 8" xfId="43032" xr:uid="{00000000-0005-0000-0000-00009F470000}"/>
    <cellStyle name="20% - Accent6 12 3 2 9" xfId="46567" xr:uid="{00000000-0005-0000-0000-0000A0470000}"/>
    <cellStyle name="20% - Accent6 12 3 3" xfId="3550" xr:uid="{00000000-0005-0000-0000-0000A1470000}"/>
    <cellStyle name="20% - Accent6 12 3 3 2" xfId="7204" xr:uid="{00000000-0005-0000-0000-0000A2470000}"/>
    <cellStyle name="20% - Accent6 12 3 3 2 2" xfId="32481" xr:uid="{00000000-0005-0000-0000-0000A3470000}"/>
    <cellStyle name="20% - Accent6 12 3 3 2 3" xfId="18114" xr:uid="{00000000-0005-0000-0000-0000A4470000}"/>
    <cellStyle name="20% - Accent6 12 3 3 3" xfId="10739" xr:uid="{00000000-0005-0000-0000-0000A5470000}"/>
    <cellStyle name="20% - Accent6 12 3 3 3 2" xfId="36176" xr:uid="{00000000-0005-0000-0000-0000A6470000}"/>
    <cellStyle name="20% - Accent6 12 3 3 3 3" xfId="21716" xr:uid="{00000000-0005-0000-0000-0000A7470000}"/>
    <cellStyle name="20% - Accent6 12 3 3 4" xfId="14279" xr:uid="{00000000-0005-0000-0000-0000A8470000}"/>
    <cellStyle name="20% - Accent6 12 3 3 5" xfId="43844" xr:uid="{00000000-0005-0000-0000-0000A9470000}"/>
    <cellStyle name="20% - Accent6 12 3 3 6" xfId="47379" xr:uid="{00000000-0005-0000-0000-0000AA470000}"/>
    <cellStyle name="20% - Accent6 12 3 3 7" xfId="50914" xr:uid="{00000000-0005-0000-0000-0000AB470000}"/>
    <cellStyle name="20% - Accent6 12 3 4" xfId="5590" xr:uid="{00000000-0005-0000-0000-0000AC470000}"/>
    <cellStyle name="20% - Accent6 12 3 4 2" xfId="25955" xr:uid="{00000000-0005-0000-0000-0000AD470000}"/>
    <cellStyle name="20% - Accent6 12 3 4 2 2" xfId="40586" xr:uid="{00000000-0005-0000-0000-0000AE470000}"/>
    <cellStyle name="20% - Accent6 12 3 4 3" xfId="34097" xr:uid="{00000000-0005-0000-0000-0000AF470000}"/>
    <cellStyle name="20% - Accent6 12 3 4 4" xfId="19730" xr:uid="{00000000-0005-0000-0000-0000B0470000}"/>
    <cellStyle name="20% - Accent6 12 3 5" xfId="9125" xr:uid="{00000000-0005-0000-0000-0000B1470000}"/>
    <cellStyle name="20% - Accent6 12 3 5 2" xfId="24603" xr:uid="{00000000-0005-0000-0000-0000B2470000}"/>
    <cellStyle name="20% - Accent6 12 3 5 2 2" xfId="39234" xr:uid="{00000000-0005-0000-0000-0000B3470000}"/>
    <cellStyle name="20% - Accent6 12 3 5 3" xfId="30865" xr:uid="{00000000-0005-0000-0000-0000B4470000}"/>
    <cellStyle name="20% - Accent6 12 3 5 4" xfId="16498" xr:uid="{00000000-0005-0000-0000-0000B5470000}"/>
    <cellStyle name="20% - Accent6 12 3 6" xfId="12664" xr:uid="{00000000-0005-0000-0000-0000B6470000}"/>
    <cellStyle name="20% - Accent6 12 3 6 2" xfId="29249" xr:uid="{00000000-0005-0000-0000-0000B7470000}"/>
    <cellStyle name="20% - Accent6 12 3 7" xfId="21713" xr:uid="{00000000-0005-0000-0000-0000B8470000}"/>
    <cellStyle name="20% - Accent6 12 3 7 2" xfId="36173" xr:uid="{00000000-0005-0000-0000-0000B9470000}"/>
    <cellStyle name="20% - Accent6 12 3 8" xfId="27411" xr:uid="{00000000-0005-0000-0000-0000BA470000}"/>
    <cellStyle name="20% - Accent6 12 3 9" xfId="42230" xr:uid="{00000000-0005-0000-0000-0000BB470000}"/>
    <cellStyle name="20% - Accent6 12 4" xfId="2195" xr:uid="{00000000-0005-0000-0000-0000BC470000}"/>
    <cellStyle name="20% - Accent6 12 4 10" xfId="49564" xr:uid="{00000000-0005-0000-0000-0000BD470000}"/>
    <cellStyle name="20% - Accent6 12 4 2" xfId="3815" xr:uid="{00000000-0005-0000-0000-0000BE470000}"/>
    <cellStyle name="20% - Accent6 12 4 2 2" xfId="7469" xr:uid="{00000000-0005-0000-0000-0000BF470000}"/>
    <cellStyle name="20% - Accent6 12 4 2 2 2" xfId="32746" xr:uid="{00000000-0005-0000-0000-0000C0470000}"/>
    <cellStyle name="20% - Accent6 12 4 2 2 3" xfId="18379" xr:uid="{00000000-0005-0000-0000-0000C1470000}"/>
    <cellStyle name="20% - Accent6 12 4 2 3" xfId="11004" xr:uid="{00000000-0005-0000-0000-0000C2470000}"/>
    <cellStyle name="20% - Accent6 12 4 2 3 2" xfId="36178" xr:uid="{00000000-0005-0000-0000-0000C3470000}"/>
    <cellStyle name="20% - Accent6 12 4 2 3 3" xfId="21718" xr:uid="{00000000-0005-0000-0000-0000C4470000}"/>
    <cellStyle name="20% - Accent6 12 4 2 4" xfId="14544" xr:uid="{00000000-0005-0000-0000-0000C5470000}"/>
    <cellStyle name="20% - Accent6 12 4 2 5" xfId="44109" xr:uid="{00000000-0005-0000-0000-0000C6470000}"/>
    <cellStyle name="20% - Accent6 12 4 2 6" xfId="47644" xr:uid="{00000000-0005-0000-0000-0000C7470000}"/>
    <cellStyle name="20% - Accent6 12 4 2 7" xfId="51179" xr:uid="{00000000-0005-0000-0000-0000C8470000}"/>
    <cellStyle name="20% - Accent6 12 4 3" xfId="5854" xr:uid="{00000000-0005-0000-0000-0000C9470000}"/>
    <cellStyle name="20% - Accent6 12 4 3 2" xfId="26219" xr:uid="{00000000-0005-0000-0000-0000CA470000}"/>
    <cellStyle name="20% - Accent6 12 4 3 2 2" xfId="40850" xr:uid="{00000000-0005-0000-0000-0000CB470000}"/>
    <cellStyle name="20% - Accent6 12 4 3 3" xfId="34362" xr:uid="{00000000-0005-0000-0000-0000CC470000}"/>
    <cellStyle name="20% - Accent6 12 4 3 4" xfId="19995" xr:uid="{00000000-0005-0000-0000-0000CD470000}"/>
    <cellStyle name="20% - Accent6 12 4 4" xfId="9389" xr:uid="{00000000-0005-0000-0000-0000CE470000}"/>
    <cellStyle name="20% - Accent6 12 4 4 2" xfId="24868" xr:uid="{00000000-0005-0000-0000-0000CF470000}"/>
    <cellStyle name="20% - Accent6 12 4 4 2 2" xfId="39499" xr:uid="{00000000-0005-0000-0000-0000D0470000}"/>
    <cellStyle name="20% - Accent6 12 4 4 3" xfId="31130" xr:uid="{00000000-0005-0000-0000-0000D1470000}"/>
    <cellStyle name="20% - Accent6 12 4 4 4" xfId="16763" xr:uid="{00000000-0005-0000-0000-0000D2470000}"/>
    <cellStyle name="20% - Accent6 12 4 5" xfId="12929" xr:uid="{00000000-0005-0000-0000-0000D3470000}"/>
    <cellStyle name="20% - Accent6 12 4 5 2" xfId="29514" xr:uid="{00000000-0005-0000-0000-0000D4470000}"/>
    <cellStyle name="20% - Accent6 12 4 6" xfId="21717" xr:uid="{00000000-0005-0000-0000-0000D5470000}"/>
    <cellStyle name="20% - Accent6 12 4 6 2" xfId="36177" xr:uid="{00000000-0005-0000-0000-0000D6470000}"/>
    <cellStyle name="20% - Accent6 12 4 7" xfId="27413" xr:uid="{00000000-0005-0000-0000-0000D7470000}"/>
    <cellStyle name="20% - Accent6 12 4 8" xfId="42494" xr:uid="{00000000-0005-0000-0000-0000D8470000}"/>
    <cellStyle name="20% - Accent6 12 4 9" xfId="46029" xr:uid="{00000000-0005-0000-0000-0000D9470000}"/>
    <cellStyle name="20% - Accent6 12 5" xfId="3010" xr:uid="{00000000-0005-0000-0000-0000DA470000}"/>
    <cellStyle name="20% - Accent6 12 5 2" xfId="6664" xr:uid="{00000000-0005-0000-0000-0000DB470000}"/>
    <cellStyle name="20% - Accent6 12 5 2 2" xfId="31941" xr:uid="{00000000-0005-0000-0000-0000DC470000}"/>
    <cellStyle name="20% - Accent6 12 5 2 3" xfId="17574" xr:uid="{00000000-0005-0000-0000-0000DD470000}"/>
    <cellStyle name="20% - Accent6 12 5 3" xfId="10199" xr:uid="{00000000-0005-0000-0000-0000DE470000}"/>
    <cellStyle name="20% - Accent6 12 5 3 2" xfId="36179" xr:uid="{00000000-0005-0000-0000-0000DF470000}"/>
    <cellStyle name="20% - Accent6 12 5 3 3" xfId="21719" xr:uid="{00000000-0005-0000-0000-0000E0470000}"/>
    <cellStyle name="20% - Accent6 12 5 4" xfId="13739" xr:uid="{00000000-0005-0000-0000-0000E1470000}"/>
    <cellStyle name="20% - Accent6 12 5 5" xfId="43304" xr:uid="{00000000-0005-0000-0000-0000E2470000}"/>
    <cellStyle name="20% - Accent6 12 5 6" xfId="46839" xr:uid="{00000000-0005-0000-0000-0000E3470000}"/>
    <cellStyle name="20% - Accent6 12 5 7" xfId="50374" xr:uid="{00000000-0005-0000-0000-0000E4470000}"/>
    <cellStyle name="20% - Accent6 12 6" xfId="4632" xr:uid="{00000000-0005-0000-0000-0000E5470000}"/>
    <cellStyle name="20% - Accent6 12 6 2" xfId="8284" xr:uid="{00000000-0005-0000-0000-0000E6470000}"/>
    <cellStyle name="20% - Accent6 12 6 2 2" xfId="33557" xr:uid="{00000000-0005-0000-0000-0000E7470000}"/>
    <cellStyle name="20% - Accent6 12 6 2 3" xfId="19190" xr:uid="{00000000-0005-0000-0000-0000E8470000}"/>
    <cellStyle name="20% - Accent6 12 6 3" xfId="11819" xr:uid="{00000000-0005-0000-0000-0000E9470000}"/>
    <cellStyle name="20% - Accent6 12 6 3 2" xfId="36180" xr:uid="{00000000-0005-0000-0000-0000EA470000}"/>
    <cellStyle name="20% - Accent6 12 6 3 3" xfId="21720" xr:uid="{00000000-0005-0000-0000-0000EB470000}"/>
    <cellStyle name="20% - Accent6 12 6 4" xfId="15359" xr:uid="{00000000-0005-0000-0000-0000EC470000}"/>
    <cellStyle name="20% - Accent6 12 6 5" xfId="44924" xr:uid="{00000000-0005-0000-0000-0000ED470000}"/>
    <cellStyle name="20% - Accent6 12 6 6" xfId="48459" xr:uid="{00000000-0005-0000-0000-0000EE470000}"/>
    <cellStyle name="20% - Accent6 12 6 7" xfId="51994" xr:uid="{00000000-0005-0000-0000-0000EF470000}"/>
    <cellStyle name="20% - Accent6 12 7" xfId="5050" xr:uid="{00000000-0005-0000-0000-0000F0470000}"/>
    <cellStyle name="20% - Accent6 12 7 2" xfId="24063" xr:uid="{00000000-0005-0000-0000-0000F1470000}"/>
    <cellStyle name="20% - Accent6 12 7 2 2" xfId="38694" xr:uid="{00000000-0005-0000-0000-0000F2470000}"/>
    <cellStyle name="20% - Accent6 12 7 3" xfId="30325" xr:uid="{00000000-0005-0000-0000-0000F3470000}"/>
    <cellStyle name="20% - Accent6 12 7 4" xfId="15958" xr:uid="{00000000-0005-0000-0000-0000F4470000}"/>
    <cellStyle name="20% - Accent6 12 8" xfId="8585" xr:uid="{00000000-0005-0000-0000-0000F5470000}"/>
    <cellStyle name="20% - Accent6 12 8 2" xfId="28709" xr:uid="{00000000-0005-0000-0000-0000F6470000}"/>
    <cellStyle name="20% - Accent6 12 8 3" xfId="15690" xr:uid="{00000000-0005-0000-0000-0000F7470000}"/>
    <cellStyle name="20% - Accent6 12 9" xfId="12124" xr:uid="{00000000-0005-0000-0000-0000F8470000}"/>
    <cellStyle name="20% - Accent6 12 9 2" xfId="36168" xr:uid="{00000000-0005-0000-0000-0000F9470000}"/>
    <cellStyle name="20% - Accent6 13" xfId="1319" xr:uid="{00000000-0005-0000-0000-0000FA470000}"/>
    <cellStyle name="20% - Accent6 13 10" xfId="27414" xr:uid="{00000000-0005-0000-0000-0000FB470000}"/>
    <cellStyle name="20% - Accent6 13 11" xfId="41704" xr:uid="{00000000-0005-0000-0000-0000FC470000}"/>
    <cellStyle name="20% - Accent6 13 12" xfId="45239" xr:uid="{00000000-0005-0000-0000-0000FD470000}"/>
    <cellStyle name="20% - Accent6 13 13" xfId="48774" xr:uid="{00000000-0005-0000-0000-0000FE470000}"/>
    <cellStyle name="20% - Accent6 13 2" xfId="1622" xr:uid="{00000000-0005-0000-0000-0000FF470000}"/>
    <cellStyle name="20% - Accent6 13 2 10" xfId="45502" xr:uid="{00000000-0005-0000-0000-000000480000}"/>
    <cellStyle name="20% - Accent6 13 2 11" xfId="49037" xr:uid="{00000000-0005-0000-0000-000001480000}"/>
    <cellStyle name="20% - Accent6 13 2 2" xfId="2471" xr:uid="{00000000-0005-0000-0000-000002480000}"/>
    <cellStyle name="20% - Accent6 13 2 2 10" xfId="49840" xr:uid="{00000000-0005-0000-0000-000003480000}"/>
    <cellStyle name="20% - Accent6 13 2 2 2" xfId="4091" xr:uid="{00000000-0005-0000-0000-000004480000}"/>
    <cellStyle name="20% - Accent6 13 2 2 2 2" xfId="7745" xr:uid="{00000000-0005-0000-0000-000005480000}"/>
    <cellStyle name="20% - Accent6 13 2 2 2 2 2" xfId="33022" xr:uid="{00000000-0005-0000-0000-000006480000}"/>
    <cellStyle name="20% - Accent6 13 2 2 2 2 3" xfId="18655" xr:uid="{00000000-0005-0000-0000-000007480000}"/>
    <cellStyle name="20% - Accent6 13 2 2 2 3" xfId="11280" xr:uid="{00000000-0005-0000-0000-000008480000}"/>
    <cellStyle name="20% - Accent6 13 2 2 2 3 2" xfId="36184" xr:uid="{00000000-0005-0000-0000-000009480000}"/>
    <cellStyle name="20% - Accent6 13 2 2 2 3 3" xfId="21723" xr:uid="{00000000-0005-0000-0000-00000A480000}"/>
    <cellStyle name="20% - Accent6 13 2 2 2 4" xfId="14820" xr:uid="{00000000-0005-0000-0000-00000B480000}"/>
    <cellStyle name="20% - Accent6 13 2 2 2 5" xfId="44385" xr:uid="{00000000-0005-0000-0000-00000C480000}"/>
    <cellStyle name="20% - Accent6 13 2 2 2 6" xfId="47920" xr:uid="{00000000-0005-0000-0000-00000D480000}"/>
    <cellStyle name="20% - Accent6 13 2 2 2 7" xfId="51455" xr:uid="{00000000-0005-0000-0000-00000E480000}"/>
    <cellStyle name="20% - Accent6 13 2 2 3" xfId="6130" xr:uid="{00000000-0005-0000-0000-00000F480000}"/>
    <cellStyle name="20% - Accent6 13 2 2 3 2" xfId="26495" xr:uid="{00000000-0005-0000-0000-000010480000}"/>
    <cellStyle name="20% - Accent6 13 2 2 3 2 2" xfId="41126" xr:uid="{00000000-0005-0000-0000-000011480000}"/>
    <cellStyle name="20% - Accent6 13 2 2 3 3" xfId="34638" xr:uid="{00000000-0005-0000-0000-000012480000}"/>
    <cellStyle name="20% - Accent6 13 2 2 3 4" xfId="20271" xr:uid="{00000000-0005-0000-0000-000013480000}"/>
    <cellStyle name="20% - Accent6 13 2 2 4" xfId="9665" xr:uid="{00000000-0005-0000-0000-000014480000}"/>
    <cellStyle name="20% - Accent6 13 2 2 4 2" xfId="25144" xr:uid="{00000000-0005-0000-0000-000015480000}"/>
    <cellStyle name="20% - Accent6 13 2 2 4 2 2" xfId="39775" xr:uid="{00000000-0005-0000-0000-000016480000}"/>
    <cellStyle name="20% - Accent6 13 2 2 4 3" xfId="31406" xr:uid="{00000000-0005-0000-0000-000017480000}"/>
    <cellStyle name="20% - Accent6 13 2 2 4 4" xfId="17039" xr:uid="{00000000-0005-0000-0000-000018480000}"/>
    <cellStyle name="20% - Accent6 13 2 2 5" xfId="13205" xr:uid="{00000000-0005-0000-0000-000019480000}"/>
    <cellStyle name="20% - Accent6 13 2 2 5 2" xfId="29790" xr:uid="{00000000-0005-0000-0000-00001A480000}"/>
    <cellStyle name="20% - Accent6 13 2 2 6" xfId="21722" xr:uid="{00000000-0005-0000-0000-00001B480000}"/>
    <cellStyle name="20% - Accent6 13 2 2 6 2" xfId="36183" xr:uid="{00000000-0005-0000-0000-00001C480000}"/>
    <cellStyle name="20% - Accent6 13 2 2 7" xfId="27416" xr:uid="{00000000-0005-0000-0000-00001D480000}"/>
    <cellStyle name="20% - Accent6 13 2 2 8" xfId="42770" xr:uid="{00000000-0005-0000-0000-00001E480000}"/>
    <cellStyle name="20% - Accent6 13 2 2 9" xfId="46305" xr:uid="{00000000-0005-0000-0000-00001F480000}"/>
    <cellStyle name="20% - Accent6 13 2 3" xfId="3287" xr:uid="{00000000-0005-0000-0000-000020480000}"/>
    <cellStyle name="20% - Accent6 13 2 3 2" xfId="6941" xr:uid="{00000000-0005-0000-0000-000021480000}"/>
    <cellStyle name="20% - Accent6 13 2 3 2 2" xfId="32218" xr:uid="{00000000-0005-0000-0000-000022480000}"/>
    <cellStyle name="20% - Accent6 13 2 3 2 3" xfId="17851" xr:uid="{00000000-0005-0000-0000-000023480000}"/>
    <cellStyle name="20% - Accent6 13 2 3 3" xfId="10476" xr:uid="{00000000-0005-0000-0000-000024480000}"/>
    <cellStyle name="20% - Accent6 13 2 3 3 2" xfId="36185" xr:uid="{00000000-0005-0000-0000-000025480000}"/>
    <cellStyle name="20% - Accent6 13 2 3 3 3" xfId="21724" xr:uid="{00000000-0005-0000-0000-000026480000}"/>
    <cellStyle name="20% - Accent6 13 2 3 4" xfId="14016" xr:uid="{00000000-0005-0000-0000-000027480000}"/>
    <cellStyle name="20% - Accent6 13 2 3 5" xfId="43581" xr:uid="{00000000-0005-0000-0000-000028480000}"/>
    <cellStyle name="20% - Accent6 13 2 3 6" xfId="47116" xr:uid="{00000000-0005-0000-0000-000029480000}"/>
    <cellStyle name="20% - Accent6 13 2 3 7" xfId="50651" xr:uid="{00000000-0005-0000-0000-00002A480000}"/>
    <cellStyle name="20% - Accent6 13 2 4" xfId="5327" xr:uid="{00000000-0005-0000-0000-00002B480000}"/>
    <cellStyle name="20% - Accent6 13 2 4 2" xfId="25692" xr:uid="{00000000-0005-0000-0000-00002C480000}"/>
    <cellStyle name="20% - Accent6 13 2 4 2 2" xfId="40323" xr:uid="{00000000-0005-0000-0000-00002D480000}"/>
    <cellStyle name="20% - Accent6 13 2 4 3" xfId="33834" xr:uid="{00000000-0005-0000-0000-00002E480000}"/>
    <cellStyle name="20% - Accent6 13 2 4 4" xfId="19467" xr:uid="{00000000-0005-0000-0000-00002F480000}"/>
    <cellStyle name="20% - Accent6 13 2 5" xfId="8862" xr:uid="{00000000-0005-0000-0000-000030480000}"/>
    <cellStyle name="20% - Accent6 13 2 5 2" xfId="24340" xr:uid="{00000000-0005-0000-0000-000031480000}"/>
    <cellStyle name="20% - Accent6 13 2 5 2 2" xfId="38971" xr:uid="{00000000-0005-0000-0000-000032480000}"/>
    <cellStyle name="20% - Accent6 13 2 5 3" xfId="30602" xr:uid="{00000000-0005-0000-0000-000033480000}"/>
    <cellStyle name="20% - Accent6 13 2 5 4" xfId="16235" xr:uid="{00000000-0005-0000-0000-000034480000}"/>
    <cellStyle name="20% - Accent6 13 2 6" xfId="12401" xr:uid="{00000000-0005-0000-0000-000035480000}"/>
    <cellStyle name="20% - Accent6 13 2 6 2" xfId="28986" xr:uid="{00000000-0005-0000-0000-000036480000}"/>
    <cellStyle name="20% - Accent6 13 2 7" xfId="21721" xr:uid="{00000000-0005-0000-0000-000037480000}"/>
    <cellStyle name="20% - Accent6 13 2 7 2" xfId="36182" xr:uid="{00000000-0005-0000-0000-000038480000}"/>
    <cellStyle name="20% - Accent6 13 2 8" xfId="27415" xr:uid="{00000000-0005-0000-0000-000039480000}"/>
    <cellStyle name="20% - Accent6 13 2 9" xfId="41967" xr:uid="{00000000-0005-0000-0000-00003A480000}"/>
    <cellStyle name="20% - Accent6 13 3" xfId="1900" xr:uid="{00000000-0005-0000-0000-00003B480000}"/>
    <cellStyle name="20% - Accent6 13 3 10" xfId="45779" xr:uid="{00000000-0005-0000-0000-00003C480000}"/>
    <cellStyle name="20% - Accent6 13 3 11" xfId="49314" xr:uid="{00000000-0005-0000-0000-00003D480000}"/>
    <cellStyle name="20% - Accent6 13 3 2" xfId="2748" xr:uid="{00000000-0005-0000-0000-00003E480000}"/>
    <cellStyle name="20% - Accent6 13 3 2 10" xfId="50116" xr:uid="{00000000-0005-0000-0000-00003F480000}"/>
    <cellStyle name="20% - Accent6 13 3 2 2" xfId="4368" xr:uid="{00000000-0005-0000-0000-000040480000}"/>
    <cellStyle name="20% - Accent6 13 3 2 2 2" xfId="8022" xr:uid="{00000000-0005-0000-0000-000041480000}"/>
    <cellStyle name="20% - Accent6 13 3 2 2 2 2" xfId="33299" xr:uid="{00000000-0005-0000-0000-000042480000}"/>
    <cellStyle name="20% - Accent6 13 3 2 2 2 3" xfId="18932" xr:uid="{00000000-0005-0000-0000-000043480000}"/>
    <cellStyle name="20% - Accent6 13 3 2 2 3" xfId="11557" xr:uid="{00000000-0005-0000-0000-000044480000}"/>
    <cellStyle name="20% - Accent6 13 3 2 2 3 2" xfId="36188" xr:uid="{00000000-0005-0000-0000-000045480000}"/>
    <cellStyle name="20% - Accent6 13 3 2 2 3 3" xfId="21727" xr:uid="{00000000-0005-0000-0000-000046480000}"/>
    <cellStyle name="20% - Accent6 13 3 2 2 4" xfId="15097" xr:uid="{00000000-0005-0000-0000-000047480000}"/>
    <cellStyle name="20% - Accent6 13 3 2 2 5" xfId="44662" xr:uid="{00000000-0005-0000-0000-000048480000}"/>
    <cellStyle name="20% - Accent6 13 3 2 2 6" xfId="48197" xr:uid="{00000000-0005-0000-0000-000049480000}"/>
    <cellStyle name="20% - Accent6 13 3 2 2 7" xfId="51732" xr:uid="{00000000-0005-0000-0000-00004A480000}"/>
    <cellStyle name="20% - Accent6 13 3 2 3" xfId="6406" xr:uid="{00000000-0005-0000-0000-00004B480000}"/>
    <cellStyle name="20% - Accent6 13 3 2 3 2" xfId="26771" xr:uid="{00000000-0005-0000-0000-00004C480000}"/>
    <cellStyle name="20% - Accent6 13 3 2 3 2 2" xfId="41402" xr:uid="{00000000-0005-0000-0000-00004D480000}"/>
    <cellStyle name="20% - Accent6 13 3 2 3 3" xfId="34915" xr:uid="{00000000-0005-0000-0000-00004E480000}"/>
    <cellStyle name="20% - Accent6 13 3 2 3 4" xfId="20548" xr:uid="{00000000-0005-0000-0000-00004F480000}"/>
    <cellStyle name="20% - Accent6 13 3 2 4" xfId="9941" xr:uid="{00000000-0005-0000-0000-000050480000}"/>
    <cellStyle name="20% - Accent6 13 3 2 4 2" xfId="25420" xr:uid="{00000000-0005-0000-0000-000051480000}"/>
    <cellStyle name="20% - Accent6 13 3 2 4 2 2" xfId="40051" xr:uid="{00000000-0005-0000-0000-000052480000}"/>
    <cellStyle name="20% - Accent6 13 3 2 4 3" xfId="31683" xr:uid="{00000000-0005-0000-0000-000053480000}"/>
    <cellStyle name="20% - Accent6 13 3 2 4 4" xfId="17316" xr:uid="{00000000-0005-0000-0000-000054480000}"/>
    <cellStyle name="20% - Accent6 13 3 2 5" xfId="13481" xr:uid="{00000000-0005-0000-0000-000055480000}"/>
    <cellStyle name="20% - Accent6 13 3 2 5 2" xfId="30067" xr:uid="{00000000-0005-0000-0000-000056480000}"/>
    <cellStyle name="20% - Accent6 13 3 2 6" xfId="21726" xr:uid="{00000000-0005-0000-0000-000057480000}"/>
    <cellStyle name="20% - Accent6 13 3 2 6 2" xfId="36187" xr:uid="{00000000-0005-0000-0000-000058480000}"/>
    <cellStyle name="20% - Accent6 13 3 2 7" xfId="27418" xr:uid="{00000000-0005-0000-0000-000059480000}"/>
    <cellStyle name="20% - Accent6 13 3 2 8" xfId="43046" xr:uid="{00000000-0005-0000-0000-00005A480000}"/>
    <cellStyle name="20% - Accent6 13 3 2 9" xfId="46581" xr:uid="{00000000-0005-0000-0000-00005B480000}"/>
    <cellStyle name="20% - Accent6 13 3 3" xfId="3564" xr:uid="{00000000-0005-0000-0000-00005C480000}"/>
    <cellStyle name="20% - Accent6 13 3 3 2" xfId="7218" xr:uid="{00000000-0005-0000-0000-00005D480000}"/>
    <cellStyle name="20% - Accent6 13 3 3 2 2" xfId="32495" xr:uid="{00000000-0005-0000-0000-00005E480000}"/>
    <cellStyle name="20% - Accent6 13 3 3 2 3" xfId="18128" xr:uid="{00000000-0005-0000-0000-00005F480000}"/>
    <cellStyle name="20% - Accent6 13 3 3 3" xfId="10753" xr:uid="{00000000-0005-0000-0000-000060480000}"/>
    <cellStyle name="20% - Accent6 13 3 3 3 2" xfId="36189" xr:uid="{00000000-0005-0000-0000-000061480000}"/>
    <cellStyle name="20% - Accent6 13 3 3 3 3" xfId="21728" xr:uid="{00000000-0005-0000-0000-000062480000}"/>
    <cellStyle name="20% - Accent6 13 3 3 4" xfId="14293" xr:uid="{00000000-0005-0000-0000-000063480000}"/>
    <cellStyle name="20% - Accent6 13 3 3 5" xfId="43858" xr:uid="{00000000-0005-0000-0000-000064480000}"/>
    <cellStyle name="20% - Accent6 13 3 3 6" xfId="47393" xr:uid="{00000000-0005-0000-0000-000065480000}"/>
    <cellStyle name="20% - Accent6 13 3 3 7" xfId="50928" xr:uid="{00000000-0005-0000-0000-000066480000}"/>
    <cellStyle name="20% - Accent6 13 3 4" xfId="5604" xr:uid="{00000000-0005-0000-0000-000067480000}"/>
    <cellStyle name="20% - Accent6 13 3 4 2" xfId="25969" xr:uid="{00000000-0005-0000-0000-000068480000}"/>
    <cellStyle name="20% - Accent6 13 3 4 2 2" xfId="40600" xr:uid="{00000000-0005-0000-0000-000069480000}"/>
    <cellStyle name="20% - Accent6 13 3 4 3" xfId="34111" xr:uid="{00000000-0005-0000-0000-00006A480000}"/>
    <cellStyle name="20% - Accent6 13 3 4 4" xfId="19744" xr:uid="{00000000-0005-0000-0000-00006B480000}"/>
    <cellStyle name="20% - Accent6 13 3 5" xfId="9139" xr:uid="{00000000-0005-0000-0000-00006C480000}"/>
    <cellStyle name="20% - Accent6 13 3 5 2" xfId="24617" xr:uid="{00000000-0005-0000-0000-00006D480000}"/>
    <cellStyle name="20% - Accent6 13 3 5 2 2" xfId="39248" xr:uid="{00000000-0005-0000-0000-00006E480000}"/>
    <cellStyle name="20% - Accent6 13 3 5 3" xfId="30879" xr:uid="{00000000-0005-0000-0000-00006F480000}"/>
    <cellStyle name="20% - Accent6 13 3 5 4" xfId="16512" xr:uid="{00000000-0005-0000-0000-000070480000}"/>
    <cellStyle name="20% - Accent6 13 3 6" xfId="12678" xr:uid="{00000000-0005-0000-0000-000071480000}"/>
    <cellStyle name="20% - Accent6 13 3 6 2" xfId="29263" xr:uid="{00000000-0005-0000-0000-000072480000}"/>
    <cellStyle name="20% - Accent6 13 3 7" xfId="21725" xr:uid="{00000000-0005-0000-0000-000073480000}"/>
    <cellStyle name="20% - Accent6 13 3 7 2" xfId="36186" xr:uid="{00000000-0005-0000-0000-000074480000}"/>
    <cellStyle name="20% - Accent6 13 3 8" xfId="27417" xr:uid="{00000000-0005-0000-0000-000075480000}"/>
    <cellStyle name="20% - Accent6 13 3 9" xfId="42244" xr:uid="{00000000-0005-0000-0000-000076480000}"/>
    <cellStyle name="20% - Accent6 13 4" xfId="2209" xr:uid="{00000000-0005-0000-0000-000077480000}"/>
    <cellStyle name="20% - Accent6 13 4 10" xfId="49578" xr:uid="{00000000-0005-0000-0000-000078480000}"/>
    <cellStyle name="20% - Accent6 13 4 2" xfId="3829" xr:uid="{00000000-0005-0000-0000-000079480000}"/>
    <cellStyle name="20% - Accent6 13 4 2 2" xfId="7483" xr:uid="{00000000-0005-0000-0000-00007A480000}"/>
    <cellStyle name="20% - Accent6 13 4 2 2 2" xfId="32760" xr:uid="{00000000-0005-0000-0000-00007B480000}"/>
    <cellStyle name="20% - Accent6 13 4 2 2 3" xfId="18393" xr:uid="{00000000-0005-0000-0000-00007C480000}"/>
    <cellStyle name="20% - Accent6 13 4 2 3" xfId="11018" xr:uid="{00000000-0005-0000-0000-00007D480000}"/>
    <cellStyle name="20% - Accent6 13 4 2 3 2" xfId="36191" xr:uid="{00000000-0005-0000-0000-00007E480000}"/>
    <cellStyle name="20% - Accent6 13 4 2 3 3" xfId="21730" xr:uid="{00000000-0005-0000-0000-00007F480000}"/>
    <cellStyle name="20% - Accent6 13 4 2 4" xfId="14558" xr:uid="{00000000-0005-0000-0000-000080480000}"/>
    <cellStyle name="20% - Accent6 13 4 2 5" xfId="44123" xr:uid="{00000000-0005-0000-0000-000081480000}"/>
    <cellStyle name="20% - Accent6 13 4 2 6" xfId="47658" xr:uid="{00000000-0005-0000-0000-000082480000}"/>
    <cellStyle name="20% - Accent6 13 4 2 7" xfId="51193" xr:uid="{00000000-0005-0000-0000-000083480000}"/>
    <cellStyle name="20% - Accent6 13 4 3" xfId="5868" xr:uid="{00000000-0005-0000-0000-000084480000}"/>
    <cellStyle name="20% - Accent6 13 4 3 2" xfId="26233" xr:uid="{00000000-0005-0000-0000-000085480000}"/>
    <cellStyle name="20% - Accent6 13 4 3 2 2" xfId="40864" xr:uid="{00000000-0005-0000-0000-000086480000}"/>
    <cellStyle name="20% - Accent6 13 4 3 3" xfId="34376" xr:uid="{00000000-0005-0000-0000-000087480000}"/>
    <cellStyle name="20% - Accent6 13 4 3 4" xfId="20009" xr:uid="{00000000-0005-0000-0000-000088480000}"/>
    <cellStyle name="20% - Accent6 13 4 4" xfId="9403" xr:uid="{00000000-0005-0000-0000-000089480000}"/>
    <cellStyle name="20% - Accent6 13 4 4 2" xfId="24882" xr:uid="{00000000-0005-0000-0000-00008A480000}"/>
    <cellStyle name="20% - Accent6 13 4 4 2 2" xfId="39513" xr:uid="{00000000-0005-0000-0000-00008B480000}"/>
    <cellStyle name="20% - Accent6 13 4 4 3" xfId="31144" xr:uid="{00000000-0005-0000-0000-00008C480000}"/>
    <cellStyle name="20% - Accent6 13 4 4 4" xfId="16777" xr:uid="{00000000-0005-0000-0000-00008D480000}"/>
    <cellStyle name="20% - Accent6 13 4 5" xfId="12943" xr:uid="{00000000-0005-0000-0000-00008E480000}"/>
    <cellStyle name="20% - Accent6 13 4 5 2" xfId="29528" xr:uid="{00000000-0005-0000-0000-00008F480000}"/>
    <cellStyle name="20% - Accent6 13 4 6" xfId="21729" xr:uid="{00000000-0005-0000-0000-000090480000}"/>
    <cellStyle name="20% - Accent6 13 4 6 2" xfId="36190" xr:uid="{00000000-0005-0000-0000-000091480000}"/>
    <cellStyle name="20% - Accent6 13 4 7" xfId="27419" xr:uid="{00000000-0005-0000-0000-000092480000}"/>
    <cellStyle name="20% - Accent6 13 4 8" xfId="42508" xr:uid="{00000000-0005-0000-0000-000093480000}"/>
    <cellStyle name="20% - Accent6 13 4 9" xfId="46043" xr:uid="{00000000-0005-0000-0000-000094480000}"/>
    <cellStyle name="20% - Accent6 13 5" xfId="3024" xr:uid="{00000000-0005-0000-0000-000095480000}"/>
    <cellStyle name="20% - Accent6 13 5 2" xfId="6678" xr:uid="{00000000-0005-0000-0000-000096480000}"/>
    <cellStyle name="20% - Accent6 13 5 2 2" xfId="31955" xr:uid="{00000000-0005-0000-0000-000097480000}"/>
    <cellStyle name="20% - Accent6 13 5 2 3" xfId="17588" xr:uid="{00000000-0005-0000-0000-000098480000}"/>
    <cellStyle name="20% - Accent6 13 5 3" xfId="10213" xr:uid="{00000000-0005-0000-0000-000099480000}"/>
    <cellStyle name="20% - Accent6 13 5 3 2" xfId="36192" xr:uid="{00000000-0005-0000-0000-00009A480000}"/>
    <cellStyle name="20% - Accent6 13 5 3 3" xfId="21731" xr:uid="{00000000-0005-0000-0000-00009B480000}"/>
    <cellStyle name="20% - Accent6 13 5 4" xfId="13753" xr:uid="{00000000-0005-0000-0000-00009C480000}"/>
    <cellStyle name="20% - Accent6 13 5 5" xfId="43318" xr:uid="{00000000-0005-0000-0000-00009D480000}"/>
    <cellStyle name="20% - Accent6 13 5 6" xfId="46853" xr:uid="{00000000-0005-0000-0000-00009E480000}"/>
    <cellStyle name="20% - Accent6 13 5 7" xfId="50388" xr:uid="{00000000-0005-0000-0000-00009F480000}"/>
    <cellStyle name="20% - Accent6 13 6" xfId="4646" xr:uid="{00000000-0005-0000-0000-0000A0480000}"/>
    <cellStyle name="20% - Accent6 13 6 2" xfId="8298" xr:uid="{00000000-0005-0000-0000-0000A1480000}"/>
    <cellStyle name="20% - Accent6 13 6 2 2" xfId="33571" xr:uid="{00000000-0005-0000-0000-0000A2480000}"/>
    <cellStyle name="20% - Accent6 13 6 2 3" xfId="19204" xr:uid="{00000000-0005-0000-0000-0000A3480000}"/>
    <cellStyle name="20% - Accent6 13 6 3" xfId="11833" xr:uid="{00000000-0005-0000-0000-0000A4480000}"/>
    <cellStyle name="20% - Accent6 13 6 3 2" xfId="36193" xr:uid="{00000000-0005-0000-0000-0000A5480000}"/>
    <cellStyle name="20% - Accent6 13 6 3 3" xfId="21732" xr:uid="{00000000-0005-0000-0000-0000A6480000}"/>
    <cellStyle name="20% - Accent6 13 6 4" xfId="15373" xr:uid="{00000000-0005-0000-0000-0000A7480000}"/>
    <cellStyle name="20% - Accent6 13 6 5" xfId="44938" xr:uid="{00000000-0005-0000-0000-0000A8480000}"/>
    <cellStyle name="20% - Accent6 13 6 6" xfId="48473" xr:uid="{00000000-0005-0000-0000-0000A9480000}"/>
    <cellStyle name="20% - Accent6 13 6 7" xfId="52008" xr:uid="{00000000-0005-0000-0000-0000AA480000}"/>
    <cellStyle name="20% - Accent6 13 7" xfId="5064" xr:uid="{00000000-0005-0000-0000-0000AB480000}"/>
    <cellStyle name="20% - Accent6 13 7 2" xfId="24077" xr:uid="{00000000-0005-0000-0000-0000AC480000}"/>
    <cellStyle name="20% - Accent6 13 7 2 2" xfId="38708" xr:uid="{00000000-0005-0000-0000-0000AD480000}"/>
    <cellStyle name="20% - Accent6 13 7 3" xfId="30339" xr:uid="{00000000-0005-0000-0000-0000AE480000}"/>
    <cellStyle name="20% - Accent6 13 7 4" xfId="15972" xr:uid="{00000000-0005-0000-0000-0000AF480000}"/>
    <cellStyle name="20% - Accent6 13 8" xfId="8599" xr:uid="{00000000-0005-0000-0000-0000B0480000}"/>
    <cellStyle name="20% - Accent6 13 8 2" xfId="28723" xr:uid="{00000000-0005-0000-0000-0000B1480000}"/>
    <cellStyle name="20% - Accent6 13 8 3" xfId="15704" xr:uid="{00000000-0005-0000-0000-0000B2480000}"/>
    <cellStyle name="20% - Accent6 13 9" xfId="12138" xr:uid="{00000000-0005-0000-0000-0000B3480000}"/>
    <cellStyle name="20% - Accent6 13 9 2" xfId="36181" xr:uid="{00000000-0005-0000-0000-0000B4480000}"/>
    <cellStyle name="20% - Accent6 14" xfId="1334" xr:uid="{00000000-0005-0000-0000-0000B5480000}"/>
    <cellStyle name="20% - Accent6 14 10" xfId="27420" xr:uid="{00000000-0005-0000-0000-0000B6480000}"/>
    <cellStyle name="20% - Accent6 14 11" xfId="41719" xr:uid="{00000000-0005-0000-0000-0000B7480000}"/>
    <cellStyle name="20% - Accent6 14 12" xfId="45254" xr:uid="{00000000-0005-0000-0000-0000B8480000}"/>
    <cellStyle name="20% - Accent6 14 13" xfId="48789" xr:uid="{00000000-0005-0000-0000-0000B9480000}"/>
    <cellStyle name="20% - Accent6 14 2" xfId="1637" xr:uid="{00000000-0005-0000-0000-0000BA480000}"/>
    <cellStyle name="20% - Accent6 14 2 10" xfId="45517" xr:uid="{00000000-0005-0000-0000-0000BB480000}"/>
    <cellStyle name="20% - Accent6 14 2 11" xfId="49052" xr:uid="{00000000-0005-0000-0000-0000BC480000}"/>
    <cellStyle name="20% - Accent6 14 2 2" xfId="2485" xr:uid="{00000000-0005-0000-0000-0000BD480000}"/>
    <cellStyle name="20% - Accent6 14 2 2 10" xfId="49854" xr:uid="{00000000-0005-0000-0000-0000BE480000}"/>
    <cellStyle name="20% - Accent6 14 2 2 2" xfId="4106" xr:uid="{00000000-0005-0000-0000-0000BF480000}"/>
    <cellStyle name="20% - Accent6 14 2 2 2 2" xfId="7760" xr:uid="{00000000-0005-0000-0000-0000C0480000}"/>
    <cellStyle name="20% - Accent6 14 2 2 2 2 2" xfId="33037" xr:uid="{00000000-0005-0000-0000-0000C1480000}"/>
    <cellStyle name="20% - Accent6 14 2 2 2 2 3" xfId="18670" xr:uid="{00000000-0005-0000-0000-0000C2480000}"/>
    <cellStyle name="20% - Accent6 14 2 2 2 3" xfId="11295" xr:uid="{00000000-0005-0000-0000-0000C3480000}"/>
    <cellStyle name="20% - Accent6 14 2 2 2 3 2" xfId="36197" xr:uid="{00000000-0005-0000-0000-0000C4480000}"/>
    <cellStyle name="20% - Accent6 14 2 2 2 3 3" xfId="21735" xr:uid="{00000000-0005-0000-0000-0000C5480000}"/>
    <cellStyle name="20% - Accent6 14 2 2 2 4" xfId="14835" xr:uid="{00000000-0005-0000-0000-0000C6480000}"/>
    <cellStyle name="20% - Accent6 14 2 2 2 5" xfId="44400" xr:uid="{00000000-0005-0000-0000-0000C7480000}"/>
    <cellStyle name="20% - Accent6 14 2 2 2 6" xfId="47935" xr:uid="{00000000-0005-0000-0000-0000C8480000}"/>
    <cellStyle name="20% - Accent6 14 2 2 2 7" xfId="51470" xr:uid="{00000000-0005-0000-0000-0000C9480000}"/>
    <cellStyle name="20% - Accent6 14 2 2 3" xfId="6144" xr:uid="{00000000-0005-0000-0000-0000CA480000}"/>
    <cellStyle name="20% - Accent6 14 2 2 3 2" xfId="26509" xr:uid="{00000000-0005-0000-0000-0000CB480000}"/>
    <cellStyle name="20% - Accent6 14 2 2 3 2 2" xfId="41140" xr:uid="{00000000-0005-0000-0000-0000CC480000}"/>
    <cellStyle name="20% - Accent6 14 2 2 3 3" xfId="34653" xr:uid="{00000000-0005-0000-0000-0000CD480000}"/>
    <cellStyle name="20% - Accent6 14 2 2 3 4" xfId="20286" xr:uid="{00000000-0005-0000-0000-0000CE480000}"/>
    <cellStyle name="20% - Accent6 14 2 2 4" xfId="9679" xr:uid="{00000000-0005-0000-0000-0000CF480000}"/>
    <cellStyle name="20% - Accent6 14 2 2 4 2" xfId="25158" xr:uid="{00000000-0005-0000-0000-0000D0480000}"/>
    <cellStyle name="20% - Accent6 14 2 2 4 2 2" xfId="39789" xr:uid="{00000000-0005-0000-0000-0000D1480000}"/>
    <cellStyle name="20% - Accent6 14 2 2 4 3" xfId="31421" xr:uid="{00000000-0005-0000-0000-0000D2480000}"/>
    <cellStyle name="20% - Accent6 14 2 2 4 4" xfId="17054" xr:uid="{00000000-0005-0000-0000-0000D3480000}"/>
    <cellStyle name="20% - Accent6 14 2 2 5" xfId="13219" xr:uid="{00000000-0005-0000-0000-0000D4480000}"/>
    <cellStyle name="20% - Accent6 14 2 2 5 2" xfId="29805" xr:uid="{00000000-0005-0000-0000-0000D5480000}"/>
    <cellStyle name="20% - Accent6 14 2 2 6" xfId="21734" xr:uid="{00000000-0005-0000-0000-0000D6480000}"/>
    <cellStyle name="20% - Accent6 14 2 2 6 2" xfId="36196" xr:uid="{00000000-0005-0000-0000-0000D7480000}"/>
    <cellStyle name="20% - Accent6 14 2 2 7" xfId="27422" xr:uid="{00000000-0005-0000-0000-0000D8480000}"/>
    <cellStyle name="20% - Accent6 14 2 2 8" xfId="42784" xr:uid="{00000000-0005-0000-0000-0000D9480000}"/>
    <cellStyle name="20% - Accent6 14 2 2 9" xfId="46319" xr:uid="{00000000-0005-0000-0000-0000DA480000}"/>
    <cellStyle name="20% - Accent6 14 2 3" xfId="3302" xr:uid="{00000000-0005-0000-0000-0000DB480000}"/>
    <cellStyle name="20% - Accent6 14 2 3 2" xfId="6956" xr:uid="{00000000-0005-0000-0000-0000DC480000}"/>
    <cellStyle name="20% - Accent6 14 2 3 2 2" xfId="32233" xr:uid="{00000000-0005-0000-0000-0000DD480000}"/>
    <cellStyle name="20% - Accent6 14 2 3 2 3" xfId="17866" xr:uid="{00000000-0005-0000-0000-0000DE480000}"/>
    <cellStyle name="20% - Accent6 14 2 3 3" xfId="10491" xr:uid="{00000000-0005-0000-0000-0000DF480000}"/>
    <cellStyle name="20% - Accent6 14 2 3 3 2" xfId="36198" xr:uid="{00000000-0005-0000-0000-0000E0480000}"/>
    <cellStyle name="20% - Accent6 14 2 3 3 3" xfId="21736" xr:uid="{00000000-0005-0000-0000-0000E1480000}"/>
    <cellStyle name="20% - Accent6 14 2 3 4" xfId="14031" xr:uid="{00000000-0005-0000-0000-0000E2480000}"/>
    <cellStyle name="20% - Accent6 14 2 3 5" xfId="43596" xr:uid="{00000000-0005-0000-0000-0000E3480000}"/>
    <cellStyle name="20% - Accent6 14 2 3 6" xfId="47131" xr:uid="{00000000-0005-0000-0000-0000E4480000}"/>
    <cellStyle name="20% - Accent6 14 2 3 7" xfId="50666" xr:uid="{00000000-0005-0000-0000-0000E5480000}"/>
    <cellStyle name="20% - Accent6 14 2 4" xfId="5342" xr:uid="{00000000-0005-0000-0000-0000E6480000}"/>
    <cellStyle name="20% - Accent6 14 2 4 2" xfId="25707" xr:uid="{00000000-0005-0000-0000-0000E7480000}"/>
    <cellStyle name="20% - Accent6 14 2 4 2 2" xfId="40338" xr:uid="{00000000-0005-0000-0000-0000E8480000}"/>
    <cellStyle name="20% - Accent6 14 2 4 3" xfId="33849" xr:uid="{00000000-0005-0000-0000-0000E9480000}"/>
    <cellStyle name="20% - Accent6 14 2 4 4" xfId="19482" xr:uid="{00000000-0005-0000-0000-0000EA480000}"/>
    <cellStyle name="20% - Accent6 14 2 5" xfId="8877" xr:uid="{00000000-0005-0000-0000-0000EB480000}"/>
    <cellStyle name="20% - Accent6 14 2 5 2" xfId="24355" xr:uid="{00000000-0005-0000-0000-0000EC480000}"/>
    <cellStyle name="20% - Accent6 14 2 5 2 2" xfId="38986" xr:uid="{00000000-0005-0000-0000-0000ED480000}"/>
    <cellStyle name="20% - Accent6 14 2 5 3" xfId="30617" xr:uid="{00000000-0005-0000-0000-0000EE480000}"/>
    <cellStyle name="20% - Accent6 14 2 5 4" xfId="16250" xr:uid="{00000000-0005-0000-0000-0000EF480000}"/>
    <cellStyle name="20% - Accent6 14 2 6" xfId="12416" xr:uid="{00000000-0005-0000-0000-0000F0480000}"/>
    <cellStyle name="20% - Accent6 14 2 6 2" xfId="29001" xr:uid="{00000000-0005-0000-0000-0000F1480000}"/>
    <cellStyle name="20% - Accent6 14 2 7" xfId="21733" xr:uid="{00000000-0005-0000-0000-0000F2480000}"/>
    <cellStyle name="20% - Accent6 14 2 7 2" xfId="36195" xr:uid="{00000000-0005-0000-0000-0000F3480000}"/>
    <cellStyle name="20% - Accent6 14 2 8" xfId="27421" xr:uid="{00000000-0005-0000-0000-0000F4480000}"/>
    <cellStyle name="20% - Accent6 14 2 9" xfId="41982" xr:uid="{00000000-0005-0000-0000-0000F5480000}"/>
    <cellStyle name="20% - Accent6 14 3" xfId="1915" xr:uid="{00000000-0005-0000-0000-0000F6480000}"/>
    <cellStyle name="20% - Accent6 14 3 10" xfId="45794" xr:uid="{00000000-0005-0000-0000-0000F7480000}"/>
    <cellStyle name="20% - Accent6 14 3 11" xfId="49329" xr:uid="{00000000-0005-0000-0000-0000F8480000}"/>
    <cellStyle name="20% - Accent6 14 3 2" xfId="2763" xr:uid="{00000000-0005-0000-0000-0000F9480000}"/>
    <cellStyle name="20% - Accent6 14 3 2 10" xfId="50131" xr:uid="{00000000-0005-0000-0000-0000FA480000}"/>
    <cellStyle name="20% - Accent6 14 3 2 2" xfId="4383" xr:uid="{00000000-0005-0000-0000-0000FB480000}"/>
    <cellStyle name="20% - Accent6 14 3 2 2 2" xfId="8037" xr:uid="{00000000-0005-0000-0000-0000FC480000}"/>
    <cellStyle name="20% - Accent6 14 3 2 2 2 2" xfId="33314" xr:uid="{00000000-0005-0000-0000-0000FD480000}"/>
    <cellStyle name="20% - Accent6 14 3 2 2 2 3" xfId="18947" xr:uid="{00000000-0005-0000-0000-0000FE480000}"/>
    <cellStyle name="20% - Accent6 14 3 2 2 3" xfId="11572" xr:uid="{00000000-0005-0000-0000-0000FF480000}"/>
    <cellStyle name="20% - Accent6 14 3 2 2 3 2" xfId="36201" xr:uid="{00000000-0005-0000-0000-000000490000}"/>
    <cellStyle name="20% - Accent6 14 3 2 2 3 3" xfId="21739" xr:uid="{00000000-0005-0000-0000-000001490000}"/>
    <cellStyle name="20% - Accent6 14 3 2 2 4" xfId="15112" xr:uid="{00000000-0005-0000-0000-000002490000}"/>
    <cellStyle name="20% - Accent6 14 3 2 2 5" xfId="44677" xr:uid="{00000000-0005-0000-0000-000003490000}"/>
    <cellStyle name="20% - Accent6 14 3 2 2 6" xfId="48212" xr:uid="{00000000-0005-0000-0000-000004490000}"/>
    <cellStyle name="20% - Accent6 14 3 2 2 7" xfId="51747" xr:uid="{00000000-0005-0000-0000-000005490000}"/>
    <cellStyle name="20% - Accent6 14 3 2 3" xfId="6421" xr:uid="{00000000-0005-0000-0000-000006490000}"/>
    <cellStyle name="20% - Accent6 14 3 2 3 2" xfId="26786" xr:uid="{00000000-0005-0000-0000-000007490000}"/>
    <cellStyle name="20% - Accent6 14 3 2 3 2 2" xfId="41417" xr:uid="{00000000-0005-0000-0000-000008490000}"/>
    <cellStyle name="20% - Accent6 14 3 2 3 3" xfId="34930" xr:uid="{00000000-0005-0000-0000-000009490000}"/>
    <cellStyle name="20% - Accent6 14 3 2 3 4" xfId="20563" xr:uid="{00000000-0005-0000-0000-00000A490000}"/>
    <cellStyle name="20% - Accent6 14 3 2 4" xfId="9956" xr:uid="{00000000-0005-0000-0000-00000B490000}"/>
    <cellStyle name="20% - Accent6 14 3 2 4 2" xfId="25435" xr:uid="{00000000-0005-0000-0000-00000C490000}"/>
    <cellStyle name="20% - Accent6 14 3 2 4 2 2" xfId="40066" xr:uid="{00000000-0005-0000-0000-00000D490000}"/>
    <cellStyle name="20% - Accent6 14 3 2 4 3" xfId="31698" xr:uid="{00000000-0005-0000-0000-00000E490000}"/>
    <cellStyle name="20% - Accent6 14 3 2 4 4" xfId="17331" xr:uid="{00000000-0005-0000-0000-00000F490000}"/>
    <cellStyle name="20% - Accent6 14 3 2 5" xfId="13496" xr:uid="{00000000-0005-0000-0000-000010490000}"/>
    <cellStyle name="20% - Accent6 14 3 2 5 2" xfId="30082" xr:uid="{00000000-0005-0000-0000-000011490000}"/>
    <cellStyle name="20% - Accent6 14 3 2 6" xfId="21738" xr:uid="{00000000-0005-0000-0000-000012490000}"/>
    <cellStyle name="20% - Accent6 14 3 2 6 2" xfId="36200" xr:uid="{00000000-0005-0000-0000-000013490000}"/>
    <cellStyle name="20% - Accent6 14 3 2 7" xfId="27424" xr:uid="{00000000-0005-0000-0000-000014490000}"/>
    <cellStyle name="20% - Accent6 14 3 2 8" xfId="43061" xr:uid="{00000000-0005-0000-0000-000015490000}"/>
    <cellStyle name="20% - Accent6 14 3 2 9" xfId="46596" xr:uid="{00000000-0005-0000-0000-000016490000}"/>
    <cellStyle name="20% - Accent6 14 3 3" xfId="3579" xr:uid="{00000000-0005-0000-0000-000017490000}"/>
    <cellStyle name="20% - Accent6 14 3 3 2" xfId="7233" xr:uid="{00000000-0005-0000-0000-000018490000}"/>
    <cellStyle name="20% - Accent6 14 3 3 2 2" xfId="32510" xr:uid="{00000000-0005-0000-0000-000019490000}"/>
    <cellStyle name="20% - Accent6 14 3 3 2 3" xfId="18143" xr:uid="{00000000-0005-0000-0000-00001A490000}"/>
    <cellStyle name="20% - Accent6 14 3 3 3" xfId="10768" xr:uid="{00000000-0005-0000-0000-00001B490000}"/>
    <cellStyle name="20% - Accent6 14 3 3 3 2" xfId="36202" xr:uid="{00000000-0005-0000-0000-00001C490000}"/>
    <cellStyle name="20% - Accent6 14 3 3 3 3" xfId="21740" xr:uid="{00000000-0005-0000-0000-00001D490000}"/>
    <cellStyle name="20% - Accent6 14 3 3 4" xfId="14308" xr:uid="{00000000-0005-0000-0000-00001E490000}"/>
    <cellStyle name="20% - Accent6 14 3 3 5" xfId="43873" xr:uid="{00000000-0005-0000-0000-00001F490000}"/>
    <cellStyle name="20% - Accent6 14 3 3 6" xfId="47408" xr:uid="{00000000-0005-0000-0000-000020490000}"/>
    <cellStyle name="20% - Accent6 14 3 3 7" xfId="50943" xr:uid="{00000000-0005-0000-0000-000021490000}"/>
    <cellStyle name="20% - Accent6 14 3 4" xfId="5619" xr:uid="{00000000-0005-0000-0000-000022490000}"/>
    <cellStyle name="20% - Accent6 14 3 4 2" xfId="25984" xr:uid="{00000000-0005-0000-0000-000023490000}"/>
    <cellStyle name="20% - Accent6 14 3 4 2 2" xfId="40615" xr:uid="{00000000-0005-0000-0000-000024490000}"/>
    <cellStyle name="20% - Accent6 14 3 4 3" xfId="34126" xr:uid="{00000000-0005-0000-0000-000025490000}"/>
    <cellStyle name="20% - Accent6 14 3 4 4" xfId="19759" xr:uid="{00000000-0005-0000-0000-000026490000}"/>
    <cellStyle name="20% - Accent6 14 3 5" xfId="9154" xr:uid="{00000000-0005-0000-0000-000027490000}"/>
    <cellStyle name="20% - Accent6 14 3 5 2" xfId="24632" xr:uid="{00000000-0005-0000-0000-000028490000}"/>
    <cellStyle name="20% - Accent6 14 3 5 2 2" xfId="39263" xr:uid="{00000000-0005-0000-0000-000029490000}"/>
    <cellStyle name="20% - Accent6 14 3 5 3" xfId="30894" xr:uid="{00000000-0005-0000-0000-00002A490000}"/>
    <cellStyle name="20% - Accent6 14 3 5 4" xfId="16527" xr:uid="{00000000-0005-0000-0000-00002B490000}"/>
    <cellStyle name="20% - Accent6 14 3 6" xfId="12693" xr:uid="{00000000-0005-0000-0000-00002C490000}"/>
    <cellStyle name="20% - Accent6 14 3 6 2" xfId="29278" xr:uid="{00000000-0005-0000-0000-00002D490000}"/>
    <cellStyle name="20% - Accent6 14 3 7" xfId="21737" xr:uid="{00000000-0005-0000-0000-00002E490000}"/>
    <cellStyle name="20% - Accent6 14 3 7 2" xfId="36199" xr:uid="{00000000-0005-0000-0000-00002F490000}"/>
    <cellStyle name="20% - Accent6 14 3 8" xfId="27423" xr:uid="{00000000-0005-0000-0000-000030490000}"/>
    <cellStyle name="20% - Accent6 14 3 9" xfId="42259" xr:uid="{00000000-0005-0000-0000-000031490000}"/>
    <cellStyle name="20% - Accent6 14 4" xfId="2223" xr:uid="{00000000-0005-0000-0000-000032490000}"/>
    <cellStyle name="20% - Accent6 14 4 10" xfId="49592" xr:uid="{00000000-0005-0000-0000-000033490000}"/>
    <cellStyle name="20% - Accent6 14 4 2" xfId="3843" xr:uid="{00000000-0005-0000-0000-000034490000}"/>
    <cellStyle name="20% - Accent6 14 4 2 2" xfId="7497" xr:uid="{00000000-0005-0000-0000-000035490000}"/>
    <cellStyle name="20% - Accent6 14 4 2 2 2" xfId="32774" xr:uid="{00000000-0005-0000-0000-000036490000}"/>
    <cellStyle name="20% - Accent6 14 4 2 2 3" xfId="18407" xr:uid="{00000000-0005-0000-0000-000037490000}"/>
    <cellStyle name="20% - Accent6 14 4 2 3" xfId="11032" xr:uid="{00000000-0005-0000-0000-000038490000}"/>
    <cellStyle name="20% - Accent6 14 4 2 3 2" xfId="36204" xr:uid="{00000000-0005-0000-0000-000039490000}"/>
    <cellStyle name="20% - Accent6 14 4 2 3 3" xfId="21742" xr:uid="{00000000-0005-0000-0000-00003A490000}"/>
    <cellStyle name="20% - Accent6 14 4 2 4" xfId="14572" xr:uid="{00000000-0005-0000-0000-00003B490000}"/>
    <cellStyle name="20% - Accent6 14 4 2 5" xfId="44137" xr:uid="{00000000-0005-0000-0000-00003C490000}"/>
    <cellStyle name="20% - Accent6 14 4 2 6" xfId="47672" xr:uid="{00000000-0005-0000-0000-00003D490000}"/>
    <cellStyle name="20% - Accent6 14 4 2 7" xfId="51207" xr:uid="{00000000-0005-0000-0000-00003E490000}"/>
    <cellStyle name="20% - Accent6 14 4 3" xfId="5882" xr:uid="{00000000-0005-0000-0000-00003F490000}"/>
    <cellStyle name="20% - Accent6 14 4 3 2" xfId="26247" xr:uid="{00000000-0005-0000-0000-000040490000}"/>
    <cellStyle name="20% - Accent6 14 4 3 2 2" xfId="40878" xr:uid="{00000000-0005-0000-0000-000041490000}"/>
    <cellStyle name="20% - Accent6 14 4 3 3" xfId="34390" xr:uid="{00000000-0005-0000-0000-000042490000}"/>
    <cellStyle name="20% - Accent6 14 4 3 4" xfId="20023" xr:uid="{00000000-0005-0000-0000-000043490000}"/>
    <cellStyle name="20% - Accent6 14 4 4" xfId="9417" xr:uid="{00000000-0005-0000-0000-000044490000}"/>
    <cellStyle name="20% - Accent6 14 4 4 2" xfId="24896" xr:uid="{00000000-0005-0000-0000-000045490000}"/>
    <cellStyle name="20% - Accent6 14 4 4 2 2" xfId="39527" xr:uid="{00000000-0005-0000-0000-000046490000}"/>
    <cellStyle name="20% - Accent6 14 4 4 3" xfId="31158" xr:uid="{00000000-0005-0000-0000-000047490000}"/>
    <cellStyle name="20% - Accent6 14 4 4 4" xfId="16791" xr:uid="{00000000-0005-0000-0000-000048490000}"/>
    <cellStyle name="20% - Accent6 14 4 5" xfId="12957" xr:uid="{00000000-0005-0000-0000-000049490000}"/>
    <cellStyle name="20% - Accent6 14 4 5 2" xfId="29542" xr:uid="{00000000-0005-0000-0000-00004A490000}"/>
    <cellStyle name="20% - Accent6 14 4 6" xfId="21741" xr:uid="{00000000-0005-0000-0000-00004B490000}"/>
    <cellStyle name="20% - Accent6 14 4 6 2" xfId="36203" xr:uid="{00000000-0005-0000-0000-00004C490000}"/>
    <cellStyle name="20% - Accent6 14 4 7" xfId="27425" xr:uid="{00000000-0005-0000-0000-00004D490000}"/>
    <cellStyle name="20% - Accent6 14 4 8" xfId="42522" xr:uid="{00000000-0005-0000-0000-00004E490000}"/>
    <cellStyle name="20% - Accent6 14 4 9" xfId="46057" xr:uid="{00000000-0005-0000-0000-00004F490000}"/>
    <cellStyle name="20% - Accent6 14 5" xfId="3039" xr:uid="{00000000-0005-0000-0000-000050490000}"/>
    <cellStyle name="20% - Accent6 14 5 2" xfId="6693" xr:uid="{00000000-0005-0000-0000-000051490000}"/>
    <cellStyle name="20% - Accent6 14 5 2 2" xfId="31970" xr:uid="{00000000-0005-0000-0000-000052490000}"/>
    <cellStyle name="20% - Accent6 14 5 2 3" xfId="17603" xr:uid="{00000000-0005-0000-0000-000053490000}"/>
    <cellStyle name="20% - Accent6 14 5 3" xfId="10228" xr:uid="{00000000-0005-0000-0000-000054490000}"/>
    <cellStyle name="20% - Accent6 14 5 3 2" xfId="36205" xr:uid="{00000000-0005-0000-0000-000055490000}"/>
    <cellStyle name="20% - Accent6 14 5 3 3" xfId="21743" xr:uid="{00000000-0005-0000-0000-000056490000}"/>
    <cellStyle name="20% - Accent6 14 5 4" xfId="13768" xr:uid="{00000000-0005-0000-0000-000057490000}"/>
    <cellStyle name="20% - Accent6 14 5 5" xfId="43333" xr:uid="{00000000-0005-0000-0000-000058490000}"/>
    <cellStyle name="20% - Accent6 14 5 6" xfId="46868" xr:uid="{00000000-0005-0000-0000-000059490000}"/>
    <cellStyle name="20% - Accent6 14 5 7" xfId="50403" xr:uid="{00000000-0005-0000-0000-00005A490000}"/>
    <cellStyle name="20% - Accent6 14 6" xfId="4661" xr:uid="{00000000-0005-0000-0000-00005B490000}"/>
    <cellStyle name="20% - Accent6 14 6 2" xfId="8313" xr:uid="{00000000-0005-0000-0000-00005C490000}"/>
    <cellStyle name="20% - Accent6 14 6 2 2" xfId="33586" xr:uid="{00000000-0005-0000-0000-00005D490000}"/>
    <cellStyle name="20% - Accent6 14 6 2 3" xfId="19219" xr:uid="{00000000-0005-0000-0000-00005E490000}"/>
    <cellStyle name="20% - Accent6 14 6 3" xfId="11848" xr:uid="{00000000-0005-0000-0000-00005F490000}"/>
    <cellStyle name="20% - Accent6 14 6 3 2" xfId="36206" xr:uid="{00000000-0005-0000-0000-000060490000}"/>
    <cellStyle name="20% - Accent6 14 6 3 3" xfId="21744" xr:uid="{00000000-0005-0000-0000-000061490000}"/>
    <cellStyle name="20% - Accent6 14 6 4" xfId="15388" xr:uid="{00000000-0005-0000-0000-000062490000}"/>
    <cellStyle name="20% - Accent6 14 6 5" xfId="44953" xr:uid="{00000000-0005-0000-0000-000063490000}"/>
    <cellStyle name="20% - Accent6 14 6 6" xfId="48488" xr:uid="{00000000-0005-0000-0000-000064490000}"/>
    <cellStyle name="20% - Accent6 14 6 7" xfId="52023" xr:uid="{00000000-0005-0000-0000-000065490000}"/>
    <cellStyle name="20% - Accent6 14 7" xfId="5079" xr:uid="{00000000-0005-0000-0000-000066490000}"/>
    <cellStyle name="20% - Accent6 14 7 2" xfId="24092" xr:uid="{00000000-0005-0000-0000-000067490000}"/>
    <cellStyle name="20% - Accent6 14 7 2 2" xfId="38723" xr:uid="{00000000-0005-0000-0000-000068490000}"/>
    <cellStyle name="20% - Accent6 14 7 3" xfId="30354" xr:uid="{00000000-0005-0000-0000-000069490000}"/>
    <cellStyle name="20% - Accent6 14 7 4" xfId="15987" xr:uid="{00000000-0005-0000-0000-00006A490000}"/>
    <cellStyle name="20% - Accent6 14 8" xfId="8614" xr:uid="{00000000-0005-0000-0000-00006B490000}"/>
    <cellStyle name="20% - Accent6 14 8 2" xfId="28738" xr:uid="{00000000-0005-0000-0000-00006C490000}"/>
    <cellStyle name="20% - Accent6 14 8 3" xfId="15719" xr:uid="{00000000-0005-0000-0000-00006D490000}"/>
    <cellStyle name="20% - Accent6 14 9" xfId="12153" xr:uid="{00000000-0005-0000-0000-00006E490000}"/>
    <cellStyle name="20% - Accent6 14 9 2" xfId="36194" xr:uid="{00000000-0005-0000-0000-00006F490000}"/>
    <cellStyle name="20% - Accent6 15" xfId="1373" xr:uid="{00000000-0005-0000-0000-000070490000}"/>
    <cellStyle name="20% - Accent6 16" xfId="1960" xr:uid="{00000000-0005-0000-0000-000071490000}"/>
    <cellStyle name="20% - Accent6 17" xfId="4685" xr:uid="{00000000-0005-0000-0000-000072490000}"/>
    <cellStyle name="20% - Accent6 18" xfId="4672" xr:uid="{00000000-0005-0000-0000-000073490000}"/>
    <cellStyle name="20% - Accent6 19" xfId="4773" xr:uid="{00000000-0005-0000-0000-000074490000}"/>
    <cellStyle name="20% - Accent6 2" xfId="207" xr:uid="{00000000-0005-0000-0000-000075490000}"/>
    <cellStyle name="20% - Accent6 2 10" xfId="52755" xr:uid="{00000000-0005-0000-0000-000076490000}"/>
    <cellStyle name="20% - Accent6 2 11" xfId="53018" xr:uid="{00000000-0005-0000-0000-000077490000}"/>
    <cellStyle name="20% - Accent6 2 2" xfId="692" xr:uid="{00000000-0005-0000-0000-000078490000}"/>
    <cellStyle name="20% - Accent6 2 2 10" xfId="11923" xr:uid="{00000000-0005-0000-0000-000079490000}"/>
    <cellStyle name="20% - Accent6 2 2 10 2" xfId="36207" xr:uid="{00000000-0005-0000-0000-00007A490000}"/>
    <cellStyle name="20% - Accent6 2 2 11" xfId="27426" xr:uid="{00000000-0005-0000-0000-00007B490000}"/>
    <cellStyle name="20% - Accent6 2 2 12" xfId="41489" xr:uid="{00000000-0005-0000-0000-00007C490000}"/>
    <cellStyle name="20% - Accent6 2 2 13" xfId="45024" xr:uid="{00000000-0005-0000-0000-00007D490000}"/>
    <cellStyle name="20% - Accent6 2 2 14" xfId="48559" xr:uid="{00000000-0005-0000-0000-00007E490000}"/>
    <cellStyle name="20% - Accent6 2 2 15" xfId="1063" xr:uid="{00000000-0005-0000-0000-00007F490000}"/>
    <cellStyle name="20% - Accent6 2 2 16" xfId="52523" xr:uid="{00000000-0005-0000-0000-000080490000}"/>
    <cellStyle name="20% - Accent6 2 2 17" xfId="52790" xr:uid="{00000000-0005-0000-0000-000081490000}"/>
    <cellStyle name="20% - Accent6 2 2 2" xfId="776" xr:uid="{00000000-0005-0000-0000-000082490000}"/>
    <cellStyle name="20% - Accent6 2 2 2 10" xfId="27427" xr:uid="{00000000-0005-0000-0000-000083490000}"/>
    <cellStyle name="20% - Accent6 2 2 2 11" xfId="41536" xr:uid="{00000000-0005-0000-0000-000084490000}"/>
    <cellStyle name="20% - Accent6 2 2 2 12" xfId="45071" xr:uid="{00000000-0005-0000-0000-000085490000}"/>
    <cellStyle name="20% - Accent6 2 2 2 13" xfId="48606" xr:uid="{00000000-0005-0000-0000-000086490000}"/>
    <cellStyle name="20% - Accent6 2 2 2 14" xfId="1151" xr:uid="{00000000-0005-0000-0000-000087490000}"/>
    <cellStyle name="20% - Accent6 2 2 2 15" xfId="52607" xr:uid="{00000000-0005-0000-0000-000088490000}"/>
    <cellStyle name="20% - Accent6 2 2 2 16" xfId="52874" xr:uid="{00000000-0005-0000-0000-000089490000}"/>
    <cellStyle name="20% - Accent6 2 2 2 2" xfId="1453" xr:uid="{00000000-0005-0000-0000-00008A490000}"/>
    <cellStyle name="20% - Accent6 2 2 2 2 10" xfId="45333" xr:uid="{00000000-0005-0000-0000-00008B490000}"/>
    <cellStyle name="20% - Accent6 2 2 2 2 11" xfId="48868" xr:uid="{00000000-0005-0000-0000-00008C490000}"/>
    <cellStyle name="20% - Accent6 2 2 2 2 2" xfId="2302" xr:uid="{00000000-0005-0000-0000-00008D490000}"/>
    <cellStyle name="20% - Accent6 2 2 2 2 2 10" xfId="49671" xr:uid="{00000000-0005-0000-0000-00008E490000}"/>
    <cellStyle name="20% - Accent6 2 2 2 2 2 2" xfId="3922" xr:uid="{00000000-0005-0000-0000-00008F490000}"/>
    <cellStyle name="20% - Accent6 2 2 2 2 2 2 2" xfId="7576" xr:uid="{00000000-0005-0000-0000-000090490000}"/>
    <cellStyle name="20% - Accent6 2 2 2 2 2 2 2 2" xfId="32853" xr:uid="{00000000-0005-0000-0000-000091490000}"/>
    <cellStyle name="20% - Accent6 2 2 2 2 2 2 2 3" xfId="18486" xr:uid="{00000000-0005-0000-0000-000092490000}"/>
    <cellStyle name="20% - Accent6 2 2 2 2 2 2 3" xfId="11111" xr:uid="{00000000-0005-0000-0000-000093490000}"/>
    <cellStyle name="20% - Accent6 2 2 2 2 2 2 3 2" xfId="36211" xr:uid="{00000000-0005-0000-0000-000094490000}"/>
    <cellStyle name="20% - Accent6 2 2 2 2 2 2 3 3" xfId="21747" xr:uid="{00000000-0005-0000-0000-000095490000}"/>
    <cellStyle name="20% - Accent6 2 2 2 2 2 2 4" xfId="14651" xr:uid="{00000000-0005-0000-0000-000096490000}"/>
    <cellStyle name="20% - Accent6 2 2 2 2 2 2 5" xfId="44216" xr:uid="{00000000-0005-0000-0000-000097490000}"/>
    <cellStyle name="20% - Accent6 2 2 2 2 2 2 6" xfId="47751" xr:uid="{00000000-0005-0000-0000-000098490000}"/>
    <cellStyle name="20% - Accent6 2 2 2 2 2 2 7" xfId="51286" xr:uid="{00000000-0005-0000-0000-000099490000}"/>
    <cellStyle name="20% - Accent6 2 2 2 2 2 3" xfId="5961" xr:uid="{00000000-0005-0000-0000-00009A490000}"/>
    <cellStyle name="20% - Accent6 2 2 2 2 2 3 2" xfId="26326" xr:uid="{00000000-0005-0000-0000-00009B490000}"/>
    <cellStyle name="20% - Accent6 2 2 2 2 2 3 2 2" xfId="40957" xr:uid="{00000000-0005-0000-0000-00009C490000}"/>
    <cellStyle name="20% - Accent6 2 2 2 2 2 3 3" xfId="34469" xr:uid="{00000000-0005-0000-0000-00009D490000}"/>
    <cellStyle name="20% - Accent6 2 2 2 2 2 3 4" xfId="20102" xr:uid="{00000000-0005-0000-0000-00009E490000}"/>
    <cellStyle name="20% - Accent6 2 2 2 2 2 4" xfId="9496" xr:uid="{00000000-0005-0000-0000-00009F490000}"/>
    <cellStyle name="20% - Accent6 2 2 2 2 2 4 2" xfId="24975" xr:uid="{00000000-0005-0000-0000-0000A0490000}"/>
    <cellStyle name="20% - Accent6 2 2 2 2 2 4 2 2" xfId="39606" xr:uid="{00000000-0005-0000-0000-0000A1490000}"/>
    <cellStyle name="20% - Accent6 2 2 2 2 2 4 3" xfId="31237" xr:uid="{00000000-0005-0000-0000-0000A2490000}"/>
    <cellStyle name="20% - Accent6 2 2 2 2 2 4 4" xfId="16870" xr:uid="{00000000-0005-0000-0000-0000A3490000}"/>
    <cellStyle name="20% - Accent6 2 2 2 2 2 5" xfId="13036" xr:uid="{00000000-0005-0000-0000-0000A4490000}"/>
    <cellStyle name="20% - Accent6 2 2 2 2 2 5 2" xfId="29621" xr:uid="{00000000-0005-0000-0000-0000A5490000}"/>
    <cellStyle name="20% - Accent6 2 2 2 2 2 6" xfId="21746" xr:uid="{00000000-0005-0000-0000-0000A6490000}"/>
    <cellStyle name="20% - Accent6 2 2 2 2 2 6 2" xfId="36210" xr:uid="{00000000-0005-0000-0000-0000A7490000}"/>
    <cellStyle name="20% - Accent6 2 2 2 2 2 7" xfId="27429" xr:uid="{00000000-0005-0000-0000-0000A8490000}"/>
    <cellStyle name="20% - Accent6 2 2 2 2 2 8" xfId="42601" xr:uid="{00000000-0005-0000-0000-0000A9490000}"/>
    <cellStyle name="20% - Accent6 2 2 2 2 2 9" xfId="46136" xr:uid="{00000000-0005-0000-0000-0000AA490000}"/>
    <cellStyle name="20% - Accent6 2 2 2 2 3" xfId="3118" xr:uid="{00000000-0005-0000-0000-0000AB490000}"/>
    <cellStyle name="20% - Accent6 2 2 2 2 3 2" xfId="6772" xr:uid="{00000000-0005-0000-0000-0000AC490000}"/>
    <cellStyle name="20% - Accent6 2 2 2 2 3 2 2" xfId="32049" xr:uid="{00000000-0005-0000-0000-0000AD490000}"/>
    <cellStyle name="20% - Accent6 2 2 2 2 3 2 3" xfId="17682" xr:uid="{00000000-0005-0000-0000-0000AE490000}"/>
    <cellStyle name="20% - Accent6 2 2 2 2 3 3" xfId="10307" xr:uid="{00000000-0005-0000-0000-0000AF490000}"/>
    <cellStyle name="20% - Accent6 2 2 2 2 3 3 2" xfId="36212" xr:uid="{00000000-0005-0000-0000-0000B0490000}"/>
    <cellStyle name="20% - Accent6 2 2 2 2 3 3 3" xfId="21748" xr:uid="{00000000-0005-0000-0000-0000B1490000}"/>
    <cellStyle name="20% - Accent6 2 2 2 2 3 4" xfId="13847" xr:uid="{00000000-0005-0000-0000-0000B2490000}"/>
    <cellStyle name="20% - Accent6 2 2 2 2 3 5" xfId="43412" xr:uid="{00000000-0005-0000-0000-0000B3490000}"/>
    <cellStyle name="20% - Accent6 2 2 2 2 3 6" xfId="46947" xr:uid="{00000000-0005-0000-0000-0000B4490000}"/>
    <cellStyle name="20% - Accent6 2 2 2 2 3 7" xfId="50482" xr:uid="{00000000-0005-0000-0000-0000B5490000}"/>
    <cellStyle name="20% - Accent6 2 2 2 2 4" xfId="5158" xr:uid="{00000000-0005-0000-0000-0000B6490000}"/>
    <cellStyle name="20% - Accent6 2 2 2 2 4 2" xfId="25523" xr:uid="{00000000-0005-0000-0000-0000B7490000}"/>
    <cellStyle name="20% - Accent6 2 2 2 2 4 2 2" xfId="40154" xr:uid="{00000000-0005-0000-0000-0000B8490000}"/>
    <cellStyle name="20% - Accent6 2 2 2 2 4 3" xfId="33665" xr:uid="{00000000-0005-0000-0000-0000B9490000}"/>
    <cellStyle name="20% - Accent6 2 2 2 2 4 4" xfId="19298" xr:uid="{00000000-0005-0000-0000-0000BA490000}"/>
    <cellStyle name="20% - Accent6 2 2 2 2 5" xfId="8693" xr:uid="{00000000-0005-0000-0000-0000BB490000}"/>
    <cellStyle name="20% - Accent6 2 2 2 2 5 2" xfId="24171" xr:uid="{00000000-0005-0000-0000-0000BC490000}"/>
    <cellStyle name="20% - Accent6 2 2 2 2 5 2 2" xfId="38802" xr:uid="{00000000-0005-0000-0000-0000BD490000}"/>
    <cellStyle name="20% - Accent6 2 2 2 2 5 3" xfId="30433" xr:uid="{00000000-0005-0000-0000-0000BE490000}"/>
    <cellStyle name="20% - Accent6 2 2 2 2 5 4" xfId="16066" xr:uid="{00000000-0005-0000-0000-0000BF490000}"/>
    <cellStyle name="20% - Accent6 2 2 2 2 6" xfId="12232" xr:uid="{00000000-0005-0000-0000-0000C0490000}"/>
    <cellStyle name="20% - Accent6 2 2 2 2 6 2" xfId="28817" xr:uid="{00000000-0005-0000-0000-0000C1490000}"/>
    <cellStyle name="20% - Accent6 2 2 2 2 7" xfId="21745" xr:uid="{00000000-0005-0000-0000-0000C2490000}"/>
    <cellStyle name="20% - Accent6 2 2 2 2 7 2" xfId="36209" xr:uid="{00000000-0005-0000-0000-0000C3490000}"/>
    <cellStyle name="20% - Accent6 2 2 2 2 8" xfId="27428" xr:uid="{00000000-0005-0000-0000-0000C4490000}"/>
    <cellStyle name="20% - Accent6 2 2 2 2 9" xfId="41798" xr:uid="{00000000-0005-0000-0000-0000C5490000}"/>
    <cellStyle name="20% - Accent6 2 2 2 3" xfId="1716" xr:uid="{00000000-0005-0000-0000-0000C6490000}"/>
    <cellStyle name="20% - Accent6 2 2 2 3 10" xfId="45595" xr:uid="{00000000-0005-0000-0000-0000C7490000}"/>
    <cellStyle name="20% - Accent6 2 2 2 3 11" xfId="49130" xr:uid="{00000000-0005-0000-0000-0000C8490000}"/>
    <cellStyle name="20% - Accent6 2 2 2 3 2" xfId="2564" xr:uid="{00000000-0005-0000-0000-0000C9490000}"/>
    <cellStyle name="20% - Accent6 2 2 2 3 2 10" xfId="49932" xr:uid="{00000000-0005-0000-0000-0000CA490000}"/>
    <cellStyle name="20% - Accent6 2 2 2 3 2 2" xfId="4184" xr:uid="{00000000-0005-0000-0000-0000CB490000}"/>
    <cellStyle name="20% - Accent6 2 2 2 3 2 2 2" xfId="7838" xr:uid="{00000000-0005-0000-0000-0000CC490000}"/>
    <cellStyle name="20% - Accent6 2 2 2 3 2 2 2 2" xfId="33115" xr:uid="{00000000-0005-0000-0000-0000CD490000}"/>
    <cellStyle name="20% - Accent6 2 2 2 3 2 2 2 3" xfId="18748" xr:uid="{00000000-0005-0000-0000-0000CE490000}"/>
    <cellStyle name="20% - Accent6 2 2 2 3 2 2 3" xfId="11373" xr:uid="{00000000-0005-0000-0000-0000CF490000}"/>
    <cellStyle name="20% - Accent6 2 2 2 3 2 2 3 2" xfId="36215" xr:uid="{00000000-0005-0000-0000-0000D0490000}"/>
    <cellStyle name="20% - Accent6 2 2 2 3 2 2 3 3" xfId="21751" xr:uid="{00000000-0005-0000-0000-0000D1490000}"/>
    <cellStyle name="20% - Accent6 2 2 2 3 2 2 4" xfId="14913" xr:uid="{00000000-0005-0000-0000-0000D2490000}"/>
    <cellStyle name="20% - Accent6 2 2 2 3 2 2 5" xfId="44478" xr:uid="{00000000-0005-0000-0000-0000D3490000}"/>
    <cellStyle name="20% - Accent6 2 2 2 3 2 2 6" xfId="48013" xr:uid="{00000000-0005-0000-0000-0000D4490000}"/>
    <cellStyle name="20% - Accent6 2 2 2 3 2 2 7" xfId="51548" xr:uid="{00000000-0005-0000-0000-0000D5490000}"/>
    <cellStyle name="20% - Accent6 2 2 2 3 2 3" xfId="6222" xr:uid="{00000000-0005-0000-0000-0000D6490000}"/>
    <cellStyle name="20% - Accent6 2 2 2 3 2 3 2" xfId="26587" xr:uid="{00000000-0005-0000-0000-0000D7490000}"/>
    <cellStyle name="20% - Accent6 2 2 2 3 2 3 2 2" xfId="41218" xr:uid="{00000000-0005-0000-0000-0000D8490000}"/>
    <cellStyle name="20% - Accent6 2 2 2 3 2 3 3" xfId="34731" xr:uid="{00000000-0005-0000-0000-0000D9490000}"/>
    <cellStyle name="20% - Accent6 2 2 2 3 2 3 4" xfId="20364" xr:uid="{00000000-0005-0000-0000-0000DA490000}"/>
    <cellStyle name="20% - Accent6 2 2 2 3 2 4" xfId="9757" xr:uid="{00000000-0005-0000-0000-0000DB490000}"/>
    <cellStyle name="20% - Accent6 2 2 2 3 2 4 2" xfId="25236" xr:uid="{00000000-0005-0000-0000-0000DC490000}"/>
    <cellStyle name="20% - Accent6 2 2 2 3 2 4 2 2" xfId="39867" xr:uid="{00000000-0005-0000-0000-0000DD490000}"/>
    <cellStyle name="20% - Accent6 2 2 2 3 2 4 3" xfId="31499" xr:uid="{00000000-0005-0000-0000-0000DE490000}"/>
    <cellStyle name="20% - Accent6 2 2 2 3 2 4 4" xfId="17132" xr:uid="{00000000-0005-0000-0000-0000DF490000}"/>
    <cellStyle name="20% - Accent6 2 2 2 3 2 5" xfId="13297" xr:uid="{00000000-0005-0000-0000-0000E0490000}"/>
    <cellStyle name="20% - Accent6 2 2 2 3 2 5 2" xfId="29883" xr:uid="{00000000-0005-0000-0000-0000E1490000}"/>
    <cellStyle name="20% - Accent6 2 2 2 3 2 6" xfId="21750" xr:uid="{00000000-0005-0000-0000-0000E2490000}"/>
    <cellStyle name="20% - Accent6 2 2 2 3 2 6 2" xfId="36214" xr:uid="{00000000-0005-0000-0000-0000E3490000}"/>
    <cellStyle name="20% - Accent6 2 2 2 3 2 7" xfId="27431" xr:uid="{00000000-0005-0000-0000-0000E4490000}"/>
    <cellStyle name="20% - Accent6 2 2 2 3 2 8" xfId="42862" xr:uid="{00000000-0005-0000-0000-0000E5490000}"/>
    <cellStyle name="20% - Accent6 2 2 2 3 2 9" xfId="46397" xr:uid="{00000000-0005-0000-0000-0000E6490000}"/>
    <cellStyle name="20% - Accent6 2 2 2 3 3" xfId="3380" xr:uid="{00000000-0005-0000-0000-0000E7490000}"/>
    <cellStyle name="20% - Accent6 2 2 2 3 3 2" xfId="7034" xr:uid="{00000000-0005-0000-0000-0000E8490000}"/>
    <cellStyle name="20% - Accent6 2 2 2 3 3 2 2" xfId="32311" xr:uid="{00000000-0005-0000-0000-0000E9490000}"/>
    <cellStyle name="20% - Accent6 2 2 2 3 3 2 3" xfId="17944" xr:uid="{00000000-0005-0000-0000-0000EA490000}"/>
    <cellStyle name="20% - Accent6 2 2 2 3 3 3" xfId="10569" xr:uid="{00000000-0005-0000-0000-0000EB490000}"/>
    <cellStyle name="20% - Accent6 2 2 2 3 3 3 2" xfId="36216" xr:uid="{00000000-0005-0000-0000-0000EC490000}"/>
    <cellStyle name="20% - Accent6 2 2 2 3 3 3 3" xfId="21752" xr:uid="{00000000-0005-0000-0000-0000ED490000}"/>
    <cellStyle name="20% - Accent6 2 2 2 3 3 4" xfId="14109" xr:uid="{00000000-0005-0000-0000-0000EE490000}"/>
    <cellStyle name="20% - Accent6 2 2 2 3 3 5" xfId="43674" xr:uid="{00000000-0005-0000-0000-0000EF490000}"/>
    <cellStyle name="20% - Accent6 2 2 2 3 3 6" xfId="47209" xr:uid="{00000000-0005-0000-0000-0000F0490000}"/>
    <cellStyle name="20% - Accent6 2 2 2 3 3 7" xfId="50744" xr:uid="{00000000-0005-0000-0000-0000F1490000}"/>
    <cellStyle name="20% - Accent6 2 2 2 3 4" xfId="5420" xr:uid="{00000000-0005-0000-0000-0000F2490000}"/>
    <cellStyle name="20% - Accent6 2 2 2 3 4 2" xfId="25785" xr:uid="{00000000-0005-0000-0000-0000F3490000}"/>
    <cellStyle name="20% - Accent6 2 2 2 3 4 2 2" xfId="40416" xr:uid="{00000000-0005-0000-0000-0000F4490000}"/>
    <cellStyle name="20% - Accent6 2 2 2 3 4 3" xfId="33927" xr:uid="{00000000-0005-0000-0000-0000F5490000}"/>
    <cellStyle name="20% - Accent6 2 2 2 3 4 4" xfId="19560" xr:uid="{00000000-0005-0000-0000-0000F6490000}"/>
    <cellStyle name="20% - Accent6 2 2 2 3 5" xfId="8955" xr:uid="{00000000-0005-0000-0000-0000F7490000}"/>
    <cellStyle name="20% - Accent6 2 2 2 3 5 2" xfId="24433" xr:uid="{00000000-0005-0000-0000-0000F8490000}"/>
    <cellStyle name="20% - Accent6 2 2 2 3 5 2 2" xfId="39064" xr:uid="{00000000-0005-0000-0000-0000F9490000}"/>
    <cellStyle name="20% - Accent6 2 2 2 3 5 3" xfId="30695" xr:uid="{00000000-0005-0000-0000-0000FA490000}"/>
    <cellStyle name="20% - Accent6 2 2 2 3 5 4" xfId="16328" xr:uid="{00000000-0005-0000-0000-0000FB490000}"/>
    <cellStyle name="20% - Accent6 2 2 2 3 6" xfId="12494" xr:uid="{00000000-0005-0000-0000-0000FC490000}"/>
    <cellStyle name="20% - Accent6 2 2 2 3 6 2" xfId="29079" xr:uid="{00000000-0005-0000-0000-0000FD490000}"/>
    <cellStyle name="20% - Accent6 2 2 2 3 7" xfId="21749" xr:uid="{00000000-0005-0000-0000-0000FE490000}"/>
    <cellStyle name="20% - Accent6 2 2 2 3 7 2" xfId="36213" xr:uid="{00000000-0005-0000-0000-0000FF490000}"/>
    <cellStyle name="20% - Accent6 2 2 2 3 8" xfId="27430" xr:uid="{00000000-0005-0000-0000-0000004A0000}"/>
    <cellStyle name="20% - Accent6 2 2 2 3 9" xfId="42060" xr:uid="{00000000-0005-0000-0000-0000014A0000}"/>
    <cellStyle name="20% - Accent6 2 2 2 4" xfId="2040" xr:uid="{00000000-0005-0000-0000-0000024A0000}"/>
    <cellStyle name="20% - Accent6 2 2 2 4 10" xfId="49409" xr:uid="{00000000-0005-0000-0000-0000034A0000}"/>
    <cellStyle name="20% - Accent6 2 2 2 4 2" xfId="3660" xr:uid="{00000000-0005-0000-0000-0000044A0000}"/>
    <cellStyle name="20% - Accent6 2 2 2 4 2 2" xfId="7314" xr:uid="{00000000-0005-0000-0000-0000054A0000}"/>
    <cellStyle name="20% - Accent6 2 2 2 4 2 2 2" xfId="32591" xr:uid="{00000000-0005-0000-0000-0000064A0000}"/>
    <cellStyle name="20% - Accent6 2 2 2 4 2 2 3" xfId="18224" xr:uid="{00000000-0005-0000-0000-0000074A0000}"/>
    <cellStyle name="20% - Accent6 2 2 2 4 2 3" xfId="10849" xr:uid="{00000000-0005-0000-0000-0000084A0000}"/>
    <cellStyle name="20% - Accent6 2 2 2 4 2 3 2" xfId="36218" xr:uid="{00000000-0005-0000-0000-0000094A0000}"/>
    <cellStyle name="20% - Accent6 2 2 2 4 2 3 3" xfId="21754" xr:uid="{00000000-0005-0000-0000-00000A4A0000}"/>
    <cellStyle name="20% - Accent6 2 2 2 4 2 4" xfId="14389" xr:uid="{00000000-0005-0000-0000-00000B4A0000}"/>
    <cellStyle name="20% - Accent6 2 2 2 4 2 5" xfId="43954" xr:uid="{00000000-0005-0000-0000-00000C4A0000}"/>
    <cellStyle name="20% - Accent6 2 2 2 4 2 6" xfId="47489" xr:uid="{00000000-0005-0000-0000-00000D4A0000}"/>
    <cellStyle name="20% - Accent6 2 2 2 4 2 7" xfId="51024" xr:uid="{00000000-0005-0000-0000-00000E4A0000}"/>
    <cellStyle name="20% - Accent6 2 2 2 4 3" xfId="5699" xr:uid="{00000000-0005-0000-0000-00000F4A0000}"/>
    <cellStyle name="20% - Accent6 2 2 2 4 3 2" xfId="26064" xr:uid="{00000000-0005-0000-0000-0000104A0000}"/>
    <cellStyle name="20% - Accent6 2 2 2 4 3 2 2" xfId="40695" xr:uid="{00000000-0005-0000-0000-0000114A0000}"/>
    <cellStyle name="20% - Accent6 2 2 2 4 3 3" xfId="34207" xr:uid="{00000000-0005-0000-0000-0000124A0000}"/>
    <cellStyle name="20% - Accent6 2 2 2 4 3 4" xfId="19840" xr:uid="{00000000-0005-0000-0000-0000134A0000}"/>
    <cellStyle name="20% - Accent6 2 2 2 4 4" xfId="9234" xr:uid="{00000000-0005-0000-0000-0000144A0000}"/>
    <cellStyle name="20% - Accent6 2 2 2 4 4 2" xfId="24713" xr:uid="{00000000-0005-0000-0000-0000154A0000}"/>
    <cellStyle name="20% - Accent6 2 2 2 4 4 2 2" xfId="39344" xr:uid="{00000000-0005-0000-0000-0000164A0000}"/>
    <cellStyle name="20% - Accent6 2 2 2 4 4 3" xfId="30975" xr:uid="{00000000-0005-0000-0000-0000174A0000}"/>
    <cellStyle name="20% - Accent6 2 2 2 4 4 4" xfId="16608" xr:uid="{00000000-0005-0000-0000-0000184A0000}"/>
    <cellStyle name="20% - Accent6 2 2 2 4 5" xfId="12774" xr:uid="{00000000-0005-0000-0000-0000194A0000}"/>
    <cellStyle name="20% - Accent6 2 2 2 4 5 2" xfId="29359" xr:uid="{00000000-0005-0000-0000-00001A4A0000}"/>
    <cellStyle name="20% - Accent6 2 2 2 4 6" xfId="21753" xr:uid="{00000000-0005-0000-0000-00001B4A0000}"/>
    <cellStyle name="20% - Accent6 2 2 2 4 6 2" xfId="36217" xr:uid="{00000000-0005-0000-0000-00001C4A0000}"/>
    <cellStyle name="20% - Accent6 2 2 2 4 7" xfId="27432" xr:uid="{00000000-0005-0000-0000-00001D4A0000}"/>
    <cellStyle name="20% - Accent6 2 2 2 4 8" xfId="42339" xr:uid="{00000000-0005-0000-0000-00001E4A0000}"/>
    <cellStyle name="20% - Accent6 2 2 2 4 9" xfId="45874" xr:uid="{00000000-0005-0000-0000-00001F4A0000}"/>
    <cellStyle name="20% - Accent6 2 2 2 5" xfId="2855" xr:uid="{00000000-0005-0000-0000-0000204A0000}"/>
    <cellStyle name="20% - Accent6 2 2 2 5 2" xfId="6509" xr:uid="{00000000-0005-0000-0000-0000214A0000}"/>
    <cellStyle name="20% - Accent6 2 2 2 5 2 2" xfId="31786" xr:uid="{00000000-0005-0000-0000-0000224A0000}"/>
    <cellStyle name="20% - Accent6 2 2 2 5 2 3" xfId="17419" xr:uid="{00000000-0005-0000-0000-0000234A0000}"/>
    <cellStyle name="20% - Accent6 2 2 2 5 3" xfId="10044" xr:uid="{00000000-0005-0000-0000-0000244A0000}"/>
    <cellStyle name="20% - Accent6 2 2 2 5 3 2" xfId="36219" xr:uid="{00000000-0005-0000-0000-0000254A0000}"/>
    <cellStyle name="20% - Accent6 2 2 2 5 3 3" xfId="21755" xr:uid="{00000000-0005-0000-0000-0000264A0000}"/>
    <cellStyle name="20% - Accent6 2 2 2 5 4" xfId="13584" xr:uid="{00000000-0005-0000-0000-0000274A0000}"/>
    <cellStyle name="20% - Accent6 2 2 2 5 5" xfId="43149" xr:uid="{00000000-0005-0000-0000-0000284A0000}"/>
    <cellStyle name="20% - Accent6 2 2 2 5 6" xfId="46684" xr:uid="{00000000-0005-0000-0000-0000294A0000}"/>
    <cellStyle name="20% - Accent6 2 2 2 5 7" xfId="50219" xr:uid="{00000000-0005-0000-0000-00002A4A0000}"/>
    <cellStyle name="20% - Accent6 2 2 2 6" xfId="4478" xr:uid="{00000000-0005-0000-0000-00002B4A0000}"/>
    <cellStyle name="20% - Accent6 2 2 2 6 2" xfId="8130" xr:uid="{00000000-0005-0000-0000-00002C4A0000}"/>
    <cellStyle name="20% - Accent6 2 2 2 6 2 2" xfId="33402" xr:uid="{00000000-0005-0000-0000-00002D4A0000}"/>
    <cellStyle name="20% - Accent6 2 2 2 6 2 3" xfId="19035" xr:uid="{00000000-0005-0000-0000-00002E4A0000}"/>
    <cellStyle name="20% - Accent6 2 2 2 6 3" xfId="11665" xr:uid="{00000000-0005-0000-0000-00002F4A0000}"/>
    <cellStyle name="20% - Accent6 2 2 2 6 3 2" xfId="36220" xr:uid="{00000000-0005-0000-0000-0000304A0000}"/>
    <cellStyle name="20% - Accent6 2 2 2 6 3 3" xfId="21756" xr:uid="{00000000-0005-0000-0000-0000314A0000}"/>
    <cellStyle name="20% - Accent6 2 2 2 6 4" xfId="15205" xr:uid="{00000000-0005-0000-0000-0000324A0000}"/>
    <cellStyle name="20% - Accent6 2 2 2 6 5" xfId="44770" xr:uid="{00000000-0005-0000-0000-0000334A0000}"/>
    <cellStyle name="20% - Accent6 2 2 2 6 6" xfId="48305" xr:uid="{00000000-0005-0000-0000-0000344A0000}"/>
    <cellStyle name="20% - Accent6 2 2 2 6 7" xfId="51840" xr:uid="{00000000-0005-0000-0000-0000354A0000}"/>
    <cellStyle name="20% - Accent6 2 2 2 7" xfId="4896" xr:uid="{00000000-0005-0000-0000-0000364A0000}"/>
    <cellStyle name="20% - Accent6 2 2 2 7 2" xfId="23908" xr:uid="{00000000-0005-0000-0000-0000374A0000}"/>
    <cellStyle name="20% - Accent6 2 2 2 7 2 2" xfId="38539" xr:uid="{00000000-0005-0000-0000-0000384A0000}"/>
    <cellStyle name="20% - Accent6 2 2 2 7 3" xfId="30170" xr:uid="{00000000-0005-0000-0000-0000394A0000}"/>
    <cellStyle name="20% - Accent6 2 2 2 7 4" xfId="15803" xr:uid="{00000000-0005-0000-0000-00003A4A0000}"/>
    <cellStyle name="20% - Accent6 2 2 2 8" xfId="8431" xr:uid="{00000000-0005-0000-0000-00003B4A0000}"/>
    <cellStyle name="20% - Accent6 2 2 2 8 2" xfId="28554" xr:uid="{00000000-0005-0000-0000-00003C4A0000}"/>
    <cellStyle name="20% - Accent6 2 2 2 8 3" xfId="15535" xr:uid="{00000000-0005-0000-0000-00003D4A0000}"/>
    <cellStyle name="20% - Accent6 2 2 2 9" xfId="11970" xr:uid="{00000000-0005-0000-0000-00003E4A0000}"/>
    <cellStyle name="20% - Accent6 2 2 2 9 2" xfId="36208" xr:uid="{00000000-0005-0000-0000-00003F4A0000}"/>
    <cellStyle name="20% - Accent6 2 2 3" xfId="846" xr:uid="{00000000-0005-0000-0000-0000404A0000}"/>
    <cellStyle name="20% - Accent6 2 2 3 10" xfId="45286" xr:uid="{00000000-0005-0000-0000-0000414A0000}"/>
    <cellStyle name="20% - Accent6 2 2 3 11" xfId="48821" xr:uid="{00000000-0005-0000-0000-0000424A0000}"/>
    <cellStyle name="20% - Accent6 2 2 3 12" xfId="1406" xr:uid="{00000000-0005-0000-0000-0000434A0000}"/>
    <cellStyle name="20% - Accent6 2 2 3 13" xfId="52677" xr:uid="{00000000-0005-0000-0000-0000444A0000}"/>
    <cellStyle name="20% - Accent6 2 2 3 14" xfId="52944" xr:uid="{00000000-0005-0000-0000-0000454A0000}"/>
    <cellStyle name="20% - Accent6 2 2 3 2" xfId="2255" xr:uid="{00000000-0005-0000-0000-0000464A0000}"/>
    <cellStyle name="20% - Accent6 2 2 3 2 10" xfId="49624" xr:uid="{00000000-0005-0000-0000-0000474A0000}"/>
    <cellStyle name="20% - Accent6 2 2 3 2 2" xfId="3875" xr:uid="{00000000-0005-0000-0000-0000484A0000}"/>
    <cellStyle name="20% - Accent6 2 2 3 2 2 2" xfId="7529" xr:uid="{00000000-0005-0000-0000-0000494A0000}"/>
    <cellStyle name="20% - Accent6 2 2 3 2 2 2 2" xfId="32806" xr:uid="{00000000-0005-0000-0000-00004A4A0000}"/>
    <cellStyle name="20% - Accent6 2 2 3 2 2 2 3" xfId="18439" xr:uid="{00000000-0005-0000-0000-00004B4A0000}"/>
    <cellStyle name="20% - Accent6 2 2 3 2 2 3" xfId="11064" xr:uid="{00000000-0005-0000-0000-00004C4A0000}"/>
    <cellStyle name="20% - Accent6 2 2 3 2 2 3 2" xfId="36223" xr:uid="{00000000-0005-0000-0000-00004D4A0000}"/>
    <cellStyle name="20% - Accent6 2 2 3 2 2 3 3" xfId="21759" xr:uid="{00000000-0005-0000-0000-00004E4A0000}"/>
    <cellStyle name="20% - Accent6 2 2 3 2 2 4" xfId="14604" xr:uid="{00000000-0005-0000-0000-00004F4A0000}"/>
    <cellStyle name="20% - Accent6 2 2 3 2 2 5" xfId="44169" xr:uid="{00000000-0005-0000-0000-0000504A0000}"/>
    <cellStyle name="20% - Accent6 2 2 3 2 2 6" xfId="47704" xr:uid="{00000000-0005-0000-0000-0000514A0000}"/>
    <cellStyle name="20% - Accent6 2 2 3 2 2 7" xfId="51239" xr:uid="{00000000-0005-0000-0000-0000524A0000}"/>
    <cellStyle name="20% - Accent6 2 2 3 2 3" xfId="5914" xr:uid="{00000000-0005-0000-0000-0000534A0000}"/>
    <cellStyle name="20% - Accent6 2 2 3 2 3 2" xfId="26279" xr:uid="{00000000-0005-0000-0000-0000544A0000}"/>
    <cellStyle name="20% - Accent6 2 2 3 2 3 2 2" xfId="40910" xr:uid="{00000000-0005-0000-0000-0000554A0000}"/>
    <cellStyle name="20% - Accent6 2 2 3 2 3 3" xfId="34422" xr:uid="{00000000-0005-0000-0000-0000564A0000}"/>
    <cellStyle name="20% - Accent6 2 2 3 2 3 4" xfId="20055" xr:uid="{00000000-0005-0000-0000-0000574A0000}"/>
    <cellStyle name="20% - Accent6 2 2 3 2 4" xfId="9449" xr:uid="{00000000-0005-0000-0000-0000584A0000}"/>
    <cellStyle name="20% - Accent6 2 2 3 2 4 2" xfId="24928" xr:uid="{00000000-0005-0000-0000-0000594A0000}"/>
    <cellStyle name="20% - Accent6 2 2 3 2 4 2 2" xfId="39559" xr:uid="{00000000-0005-0000-0000-00005A4A0000}"/>
    <cellStyle name="20% - Accent6 2 2 3 2 4 3" xfId="31190" xr:uid="{00000000-0005-0000-0000-00005B4A0000}"/>
    <cellStyle name="20% - Accent6 2 2 3 2 4 4" xfId="16823" xr:uid="{00000000-0005-0000-0000-00005C4A0000}"/>
    <cellStyle name="20% - Accent6 2 2 3 2 5" xfId="12989" xr:uid="{00000000-0005-0000-0000-00005D4A0000}"/>
    <cellStyle name="20% - Accent6 2 2 3 2 5 2" xfId="29574" xr:uid="{00000000-0005-0000-0000-00005E4A0000}"/>
    <cellStyle name="20% - Accent6 2 2 3 2 6" xfId="21758" xr:uid="{00000000-0005-0000-0000-00005F4A0000}"/>
    <cellStyle name="20% - Accent6 2 2 3 2 6 2" xfId="36222" xr:uid="{00000000-0005-0000-0000-0000604A0000}"/>
    <cellStyle name="20% - Accent6 2 2 3 2 7" xfId="27434" xr:uid="{00000000-0005-0000-0000-0000614A0000}"/>
    <cellStyle name="20% - Accent6 2 2 3 2 8" xfId="42554" xr:uid="{00000000-0005-0000-0000-0000624A0000}"/>
    <cellStyle name="20% - Accent6 2 2 3 2 9" xfId="46089" xr:uid="{00000000-0005-0000-0000-0000634A0000}"/>
    <cellStyle name="20% - Accent6 2 2 3 3" xfId="3071" xr:uid="{00000000-0005-0000-0000-0000644A0000}"/>
    <cellStyle name="20% - Accent6 2 2 3 3 2" xfId="6725" xr:uid="{00000000-0005-0000-0000-0000654A0000}"/>
    <cellStyle name="20% - Accent6 2 2 3 3 2 2" xfId="32002" xr:uid="{00000000-0005-0000-0000-0000664A0000}"/>
    <cellStyle name="20% - Accent6 2 2 3 3 2 3" xfId="17635" xr:uid="{00000000-0005-0000-0000-0000674A0000}"/>
    <cellStyle name="20% - Accent6 2 2 3 3 3" xfId="10260" xr:uid="{00000000-0005-0000-0000-0000684A0000}"/>
    <cellStyle name="20% - Accent6 2 2 3 3 3 2" xfId="36224" xr:uid="{00000000-0005-0000-0000-0000694A0000}"/>
    <cellStyle name="20% - Accent6 2 2 3 3 3 3" xfId="21760" xr:uid="{00000000-0005-0000-0000-00006A4A0000}"/>
    <cellStyle name="20% - Accent6 2 2 3 3 4" xfId="13800" xr:uid="{00000000-0005-0000-0000-00006B4A0000}"/>
    <cellStyle name="20% - Accent6 2 2 3 3 5" xfId="43365" xr:uid="{00000000-0005-0000-0000-00006C4A0000}"/>
    <cellStyle name="20% - Accent6 2 2 3 3 6" xfId="46900" xr:uid="{00000000-0005-0000-0000-00006D4A0000}"/>
    <cellStyle name="20% - Accent6 2 2 3 3 7" xfId="50435" xr:uid="{00000000-0005-0000-0000-00006E4A0000}"/>
    <cellStyle name="20% - Accent6 2 2 3 4" xfId="5111" xr:uid="{00000000-0005-0000-0000-00006F4A0000}"/>
    <cellStyle name="20% - Accent6 2 2 3 4 2" xfId="25477" xr:uid="{00000000-0005-0000-0000-0000704A0000}"/>
    <cellStyle name="20% - Accent6 2 2 3 4 2 2" xfId="40108" xr:uid="{00000000-0005-0000-0000-0000714A0000}"/>
    <cellStyle name="20% - Accent6 2 2 3 4 3" xfId="33618" xr:uid="{00000000-0005-0000-0000-0000724A0000}"/>
    <cellStyle name="20% - Accent6 2 2 3 4 4" xfId="19251" xr:uid="{00000000-0005-0000-0000-0000734A0000}"/>
    <cellStyle name="20% - Accent6 2 2 3 5" xfId="8646" xr:uid="{00000000-0005-0000-0000-0000744A0000}"/>
    <cellStyle name="20% - Accent6 2 2 3 5 2" xfId="24124" xr:uid="{00000000-0005-0000-0000-0000754A0000}"/>
    <cellStyle name="20% - Accent6 2 2 3 5 2 2" xfId="38755" xr:uid="{00000000-0005-0000-0000-0000764A0000}"/>
    <cellStyle name="20% - Accent6 2 2 3 5 3" xfId="30386" xr:uid="{00000000-0005-0000-0000-0000774A0000}"/>
    <cellStyle name="20% - Accent6 2 2 3 5 4" xfId="16019" xr:uid="{00000000-0005-0000-0000-0000784A0000}"/>
    <cellStyle name="20% - Accent6 2 2 3 6" xfId="12185" xr:uid="{00000000-0005-0000-0000-0000794A0000}"/>
    <cellStyle name="20% - Accent6 2 2 3 6 2" xfId="28770" xr:uid="{00000000-0005-0000-0000-00007A4A0000}"/>
    <cellStyle name="20% - Accent6 2 2 3 7" xfId="21757" xr:uid="{00000000-0005-0000-0000-00007B4A0000}"/>
    <cellStyle name="20% - Accent6 2 2 3 7 2" xfId="36221" xr:uid="{00000000-0005-0000-0000-00007C4A0000}"/>
    <cellStyle name="20% - Accent6 2 2 3 8" xfId="27433" xr:uid="{00000000-0005-0000-0000-00007D4A0000}"/>
    <cellStyle name="20% - Accent6 2 2 3 9" xfId="41751" xr:uid="{00000000-0005-0000-0000-00007E4A0000}"/>
    <cellStyle name="20% - Accent6 2 2 4" xfId="1663" xr:uid="{00000000-0005-0000-0000-00007F4A0000}"/>
    <cellStyle name="20% - Accent6 2 2 4 10" xfId="45542" xr:uid="{00000000-0005-0000-0000-0000804A0000}"/>
    <cellStyle name="20% - Accent6 2 2 4 11" xfId="49077" xr:uid="{00000000-0005-0000-0000-0000814A0000}"/>
    <cellStyle name="20% - Accent6 2 2 4 2" xfId="2511" xr:uid="{00000000-0005-0000-0000-0000824A0000}"/>
    <cellStyle name="20% - Accent6 2 2 4 2 10" xfId="49879" xr:uid="{00000000-0005-0000-0000-0000834A0000}"/>
    <cellStyle name="20% - Accent6 2 2 4 2 2" xfId="4131" xr:uid="{00000000-0005-0000-0000-0000844A0000}"/>
    <cellStyle name="20% - Accent6 2 2 4 2 2 2" xfId="7785" xr:uid="{00000000-0005-0000-0000-0000854A0000}"/>
    <cellStyle name="20% - Accent6 2 2 4 2 2 2 2" xfId="33062" xr:uid="{00000000-0005-0000-0000-0000864A0000}"/>
    <cellStyle name="20% - Accent6 2 2 4 2 2 2 3" xfId="18695" xr:uid="{00000000-0005-0000-0000-0000874A0000}"/>
    <cellStyle name="20% - Accent6 2 2 4 2 2 3" xfId="11320" xr:uid="{00000000-0005-0000-0000-0000884A0000}"/>
    <cellStyle name="20% - Accent6 2 2 4 2 2 3 2" xfId="36227" xr:uid="{00000000-0005-0000-0000-0000894A0000}"/>
    <cellStyle name="20% - Accent6 2 2 4 2 2 3 3" xfId="21763" xr:uid="{00000000-0005-0000-0000-00008A4A0000}"/>
    <cellStyle name="20% - Accent6 2 2 4 2 2 4" xfId="14860" xr:uid="{00000000-0005-0000-0000-00008B4A0000}"/>
    <cellStyle name="20% - Accent6 2 2 4 2 2 5" xfId="44425" xr:uid="{00000000-0005-0000-0000-00008C4A0000}"/>
    <cellStyle name="20% - Accent6 2 2 4 2 2 6" xfId="47960" xr:uid="{00000000-0005-0000-0000-00008D4A0000}"/>
    <cellStyle name="20% - Accent6 2 2 4 2 2 7" xfId="51495" xr:uid="{00000000-0005-0000-0000-00008E4A0000}"/>
    <cellStyle name="20% - Accent6 2 2 4 2 3" xfId="6169" xr:uid="{00000000-0005-0000-0000-00008F4A0000}"/>
    <cellStyle name="20% - Accent6 2 2 4 2 3 2" xfId="26534" xr:uid="{00000000-0005-0000-0000-0000904A0000}"/>
    <cellStyle name="20% - Accent6 2 2 4 2 3 2 2" xfId="41165" xr:uid="{00000000-0005-0000-0000-0000914A0000}"/>
    <cellStyle name="20% - Accent6 2 2 4 2 3 3" xfId="34678" xr:uid="{00000000-0005-0000-0000-0000924A0000}"/>
    <cellStyle name="20% - Accent6 2 2 4 2 3 4" xfId="20311" xr:uid="{00000000-0005-0000-0000-0000934A0000}"/>
    <cellStyle name="20% - Accent6 2 2 4 2 4" xfId="9704" xr:uid="{00000000-0005-0000-0000-0000944A0000}"/>
    <cellStyle name="20% - Accent6 2 2 4 2 4 2" xfId="25183" xr:uid="{00000000-0005-0000-0000-0000954A0000}"/>
    <cellStyle name="20% - Accent6 2 2 4 2 4 2 2" xfId="39814" xr:uid="{00000000-0005-0000-0000-0000964A0000}"/>
    <cellStyle name="20% - Accent6 2 2 4 2 4 3" xfId="31446" xr:uid="{00000000-0005-0000-0000-0000974A0000}"/>
    <cellStyle name="20% - Accent6 2 2 4 2 4 4" xfId="17079" xr:uid="{00000000-0005-0000-0000-0000984A0000}"/>
    <cellStyle name="20% - Accent6 2 2 4 2 5" xfId="13244" xr:uid="{00000000-0005-0000-0000-0000994A0000}"/>
    <cellStyle name="20% - Accent6 2 2 4 2 5 2" xfId="29830" xr:uid="{00000000-0005-0000-0000-00009A4A0000}"/>
    <cellStyle name="20% - Accent6 2 2 4 2 6" xfId="21762" xr:uid="{00000000-0005-0000-0000-00009B4A0000}"/>
    <cellStyle name="20% - Accent6 2 2 4 2 6 2" xfId="36226" xr:uid="{00000000-0005-0000-0000-00009C4A0000}"/>
    <cellStyle name="20% - Accent6 2 2 4 2 7" xfId="27436" xr:uid="{00000000-0005-0000-0000-00009D4A0000}"/>
    <cellStyle name="20% - Accent6 2 2 4 2 8" xfId="42809" xr:uid="{00000000-0005-0000-0000-00009E4A0000}"/>
    <cellStyle name="20% - Accent6 2 2 4 2 9" xfId="46344" xr:uid="{00000000-0005-0000-0000-00009F4A0000}"/>
    <cellStyle name="20% - Accent6 2 2 4 3" xfId="3327" xr:uid="{00000000-0005-0000-0000-0000A04A0000}"/>
    <cellStyle name="20% - Accent6 2 2 4 3 2" xfId="6981" xr:uid="{00000000-0005-0000-0000-0000A14A0000}"/>
    <cellStyle name="20% - Accent6 2 2 4 3 2 2" xfId="32258" xr:uid="{00000000-0005-0000-0000-0000A24A0000}"/>
    <cellStyle name="20% - Accent6 2 2 4 3 2 3" xfId="17891" xr:uid="{00000000-0005-0000-0000-0000A34A0000}"/>
    <cellStyle name="20% - Accent6 2 2 4 3 3" xfId="10516" xr:uid="{00000000-0005-0000-0000-0000A44A0000}"/>
    <cellStyle name="20% - Accent6 2 2 4 3 3 2" xfId="36228" xr:uid="{00000000-0005-0000-0000-0000A54A0000}"/>
    <cellStyle name="20% - Accent6 2 2 4 3 3 3" xfId="21764" xr:uid="{00000000-0005-0000-0000-0000A64A0000}"/>
    <cellStyle name="20% - Accent6 2 2 4 3 4" xfId="14056" xr:uid="{00000000-0005-0000-0000-0000A74A0000}"/>
    <cellStyle name="20% - Accent6 2 2 4 3 5" xfId="43621" xr:uid="{00000000-0005-0000-0000-0000A84A0000}"/>
    <cellStyle name="20% - Accent6 2 2 4 3 6" xfId="47156" xr:uid="{00000000-0005-0000-0000-0000A94A0000}"/>
    <cellStyle name="20% - Accent6 2 2 4 3 7" xfId="50691" xr:uid="{00000000-0005-0000-0000-0000AA4A0000}"/>
    <cellStyle name="20% - Accent6 2 2 4 4" xfId="5367" xr:uid="{00000000-0005-0000-0000-0000AB4A0000}"/>
    <cellStyle name="20% - Accent6 2 2 4 4 2" xfId="25732" xr:uid="{00000000-0005-0000-0000-0000AC4A0000}"/>
    <cellStyle name="20% - Accent6 2 2 4 4 2 2" xfId="40363" xr:uid="{00000000-0005-0000-0000-0000AD4A0000}"/>
    <cellStyle name="20% - Accent6 2 2 4 4 3" xfId="33874" xr:uid="{00000000-0005-0000-0000-0000AE4A0000}"/>
    <cellStyle name="20% - Accent6 2 2 4 4 4" xfId="19507" xr:uid="{00000000-0005-0000-0000-0000AF4A0000}"/>
    <cellStyle name="20% - Accent6 2 2 4 5" xfId="8902" xr:uid="{00000000-0005-0000-0000-0000B04A0000}"/>
    <cellStyle name="20% - Accent6 2 2 4 5 2" xfId="24380" xr:uid="{00000000-0005-0000-0000-0000B14A0000}"/>
    <cellStyle name="20% - Accent6 2 2 4 5 2 2" xfId="39011" xr:uid="{00000000-0005-0000-0000-0000B24A0000}"/>
    <cellStyle name="20% - Accent6 2 2 4 5 3" xfId="30642" xr:uid="{00000000-0005-0000-0000-0000B34A0000}"/>
    <cellStyle name="20% - Accent6 2 2 4 5 4" xfId="16275" xr:uid="{00000000-0005-0000-0000-0000B44A0000}"/>
    <cellStyle name="20% - Accent6 2 2 4 6" xfId="12441" xr:uid="{00000000-0005-0000-0000-0000B54A0000}"/>
    <cellStyle name="20% - Accent6 2 2 4 6 2" xfId="29026" xr:uid="{00000000-0005-0000-0000-0000B64A0000}"/>
    <cellStyle name="20% - Accent6 2 2 4 7" xfId="21761" xr:uid="{00000000-0005-0000-0000-0000B74A0000}"/>
    <cellStyle name="20% - Accent6 2 2 4 7 2" xfId="36225" xr:uid="{00000000-0005-0000-0000-0000B84A0000}"/>
    <cellStyle name="20% - Accent6 2 2 4 8" xfId="27435" xr:uid="{00000000-0005-0000-0000-0000B94A0000}"/>
    <cellStyle name="20% - Accent6 2 2 4 9" xfId="42007" xr:uid="{00000000-0005-0000-0000-0000BA4A0000}"/>
    <cellStyle name="20% - Accent6 2 2 5" xfId="1993" xr:uid="{00000000-0005-0000-0000-0000BB4A0000}"/>
    <cellStyle name="20% - Accent6 2 2 5 10" xfId="49362" xr:uid="{00000000-0005-0000-0000-0000BC4A0000}"/>
    <cellStyle name="20% - Accent6 2 2 5 2" xfId="3613" xr:uid="{00000000-0005-0000-0000-0000BD4A0000}"/>
    <cellStyle name="20% - Accent6 2 2 5 2 2" xfId="7267" xr:uid="{00000000-0005-0000-0000-0000BE4A0000}"/>
    <cellStyle name="20% - Accent6 2 2 5 2 2 2" xfId="32544" xr:uid="{00000000-0005-0000-0000-0000BF4A0000}"/>
    <cellStyle name="20% - Accent6 2 2 5 2 2 3" xfId="18177" xr:uid="{00000000-0005-0000-0000-0000C04A0000}"/>
    <cellStyle name="20% - Accent6 2 2 5 2 3" xfId="10802" xr:uid="{00000000-0005-0000-0000-0000C14A0000}"/>
    <cellStyle name="20% - Accent6 2 2 5 2 3 2" xfId="36230" xr:uid="{00000000-0005-0000-0000-0000C24A0000}"/>
    <cellStyle name="20% - Accent6 2 2 5 2 3 3" xfId="21766" xr:uid="{00000000-0005-0000-0000-0000C34A0000}"/>
    <cellStyle name="20% - Accent6 2 2 5 2 4" xfId="14342" xr:uid="{00000000-0005-0000-0000-0000C44A0000}"/>
    <cellStyle name="20% - Accent6 2 2 5 2 5" xfId="43907" xr:uid="{00000000-0005-0000-0000-0000C54A0000}"/>
    <cellStyle name="20% - Accent6 2 2 5 2 6" xfId="47442" xr:uid="{00000000-0005-0000-0000-0000C64A0000}"/>
    <cellStyle name="20% - Accent6 2 2 5 2 7" xfId="50977" xr:uid="{00000000-0005-0000-0000-0000C74A0000}"/>
    <cellStyle name="20% - Accent6 2 2 5 3" xfId="5652" xr:uid="{00000000-0005-0000-0000-0000C84A0000}"/>
    <cellStyle name="20% - Accent6 2 2 5 3 2" xfId="26017" xr:uid="{00000000-0005-0000-0000-0000C94A0000}"/>
    <cellStyle name="20% - Accent6 2 2 5 3 2 2" xfId="40648" xr:uid="{00000000-0005-0000-0000-0000CA4A0000}"/>
    <cellStyle name="20% - Accent6 2 2 5 3 3" xfId="34160" xr:uid="{00000000-0005-0000-0000-0000CB4A0000}"/>
    <cellStyle name="20% - Accent6 2 2 5 3 4" xfId="19793" xr:uid="{00000000-0005-0000-0000-0000CC4A0000}"/>
    <cellStyle name="20% - Accent6 2 2 5 4" xfId="9187" xr:uid="{00000000-0005-0000-0000-0000CD4A0000}"/>
    <cellStyle name="20% - Accent6 2 2 5 4 2" xfId="24666" xr:uid="{00000000-0005-0000-0000-0000CE4A0000}"/>
    <cellStyle name="20% - Accent6 2 2 5 4 2 2" xfId="39297" xr:uid="{00000000-0005-0000-0000-0000CF4A0000}"/>
    <cellStyle name="20% - Accent6 2 2 5 4 3" xfId="30928" xr:uid="{00000000-0005-0000-0000-0000D04A0000}"/>
    <cellStyle name="20% - Accent6 2 2 5 4 4" xfId="16561" xr:uid="{00000000-0005-0000-0000-0000D14A0000}"/>
    <cellStyle name="20% - Accent6 2 2 5 5" xfId="12727" xr:uid="{00000000-0005-0000-0000-0000D24A0000}"/>
    <cellStyle name="20% - Accent6 2 2 5 5 2" xfId="29312" xr:uid="{00000000-0005-0000-0000-0000D34A0000}"/>
    <cellStyle name="20% - Accent6 2 2 5 6" xfId="21765" xr:uid="{00000000-0005-0000-0000-0000D44A0000}"/>
    <cellStyle name="20% - Accent6 2 2 5 6 2" xfId="36229" xr:uid="{00000000-0005-0000-0000-0000D54A0000}"/>
    <cellStyle name="20% - Accent6 2 2 5 7" xfId="27437" xr:uid="{00000000-0005-0000-0000-0000D64A0000}"/>
    <cellStyle name="20% - Accent6 2 2 5 8" xfId="42292" xr:uid="{00000000-0005-0000-0000-0000D74A0000}"/>
    <cellStyle name="20% - Accent6 2 2 5 9" xfId="45827" xr:uid="{00000000-0005-0000-0000-0000D84A0000}"/>
    <cellStyle name="20% - Accent6 2 2 6" xfId="2808" xr:uid="{00000000-0005-0000-0000-0000D94A0000}"/>
    <cellStyle name="20% - Accent6 2 2 6 2" xfId="6462" xr:uid="{00000000-0005-0000-0000-0000DA4A0000}"/>
    <cellStyle name="20% - Accent6 2 2 6 2 2" xfId="31739" xr:uid="{00000000-0005-0000-0000-0000DB4A0000}"/>
    <cellStyle name="20% - Accent6 2 2 6 2 3" xfId="17372" xr:uid="{00000000-0005-0000-0000-0000DC4A0000}"/>
    <cellStyle name="20% - Accent6 2 2 6 3" xfId="9997" xr:uid="{00000000-0005-0000-0000-0000DD4A0000}"/>
    <cellStyle name="20% - Accent6 2 2 6 3 2" xfId="36231" xr:uid="{00000000-0005-0000-0000-0000DE4A0000}"/>
    <cellStyle name="20% - Accent6 2 2 6 3 3" xfId="21767" xr:uid="{00000000-0005-0000-0000-0000DF4A0000}"/>
    <cellStyle name="20% - Accent6 2 2 6 4" xfId="13537" xr:uid="{00000000-0005-0000-0000-0000E04A0000}"/>
    <cellStyle name="20% - Accent6 2 2 6 5" xfId="43102" xr:uid="{00000000-0005-0000-0000-0000E14A0000}"/>
    <cellStyle name="20% - Accent6 2 2 6 6" xfId="46637" xr:uid="{00000000-0005-0000-0000-0000E24A0000}"/>
    <cellStyle name="20% - Accent6 2 2 6 7" xfId="50172" xr:uid="{00000000-0005-0000-0000-0000E34A0000}"/>
    <cellStyle name="20% - Accent6 2 2 7" xfId="4430" xr:uid="{00000000-0005-0000-0000-0000E44A0000}"/>
    <cellStyle name="20% - Accent6 2 2 7 2" xfId="8083" xr:uid="{00000000-0005-0000-0000-0000E54A0000}"/>
    <cellStyle name="20% - Accent6 2 2 7 2 2" xfId="33355" xr:uid="{00000000-0005-0000-0000-0000E64A0000}"/>
    <cellStyle name="20% - Accent6 2 2 7 2 3" xfId="18988" xr:uid="{00000000-0005-0000-0000-0000E74A0000}"/>
    <cellStyle name="20% - Accent6 2 2 7 3" xfId="11618" xr:uid="{00000000-0005-0000-0000-0000E84A0000}"/>
    <cellStyle name="20% - Accent6 2 2 7 3 2" xfId="36232" xr:uid="{00000000-0005-0000-0000-0000E94A0000}"/>
    <cellStyle name="20% - Accent6 2 2 7 3 3" xfId="21768" xr:uid="{00000000-0005-0000-0000-0000EA4A0000}"/>
    <cellStyle name="20% - Accent6 2 2 7 4" xfId="15158" xr:uid="{00000000-0005-0000-0000-0000EB4A0000}"/>
    <cellStyle name="20% - Accent6 2 2 7 5" xfId="44723" xr:uid="{00000000-0005-0000-0000-0000EC4A0000}"/>
    <cellStyle name="20% - Accent6 2 2 7 6" xfId="48258" xr:uid="{00000000-0005-0000-0000-0000ED4A0000}"/>
    <cellStyle name="20% - Accent6 2 2 7 7" xfId="51793" xr:uid="{00000000-0005-0000-0000-0000EE4A0000}"/>
    <cellStyle name="20% - Accent6 2 2 8" xfId="4849" xr:uid="{00000000-0005-0000-0000-0000EF4A0000}"/>
    <cellStyle name="20% - Accent6 2 2 8 2" xfId="23861" xr:uid="{00000000-0005-0000-0000-0000F04A0000}"/>
    <cellStyle name="20% - Accent6 2 2 8 2 2" xfId="38492" xr:uid="{00000000-0005-0000-0000-0000F14A0000}"/>
    <cellStyle name="20% - Accent6 2 2 8 3" xfId="30123" xr:uid="{00000000-0005-0000-0000-0000F24A0000}"/>
    <cellStyle name="20% - Accent6 2 2 8 4" xfId="15756" xr:uid="{00000000-0005-0000-0000-0000F34A0000}"/>
    <cellStyle name="20% - Accent6 2 2 9" xfId="8384" xr:uid="{00000000-0005-0000-0000-0000F44A0000}"/>
    <cellStyle name="20% - Accent6 2 2 9 2" xfId="28507" xr:uid="{00000000-0005-0000-0000-0000F54A0000}"/>
    <cellStyle name="20% - Accent6 2 2 9 3" xfId="15489" xr:uid="{00000000-0005-0000-0000-0000F64A0000}"/>
    <cellStyle name="20% - Accent6 2 3" xfId="741" xr:uid="{00000000-0005-0000-0000-0000F74A0000}"/>
    <cellStyle name="20% - Accent6 2 3 10" xfId="27438" xr:uid="{00000000-0005-0000-0000-0000F84A0000}"/>
    <cellStyle name="20% - Accent6 2 3 11" xfId="41535" xr:uid="{00000000-0005-0000-0000-0000F94A0000}"/>
    <cellStyle name="20% - Accent6 2 3 12" xfId="45070" xr:uid="{00000000-0005-0000-0000-0000FA4A0000}"/>
    <cellStyle name="20% - Accent6 2 3 13" xfId="48605" xr:uid="{00000000-0005-0000-0000-0000FB4A0000}"/>
    <cellStyle name="20% - Accent6 2 3 14" xfId="1150" xr:uid="{00000000-0005-0000-0000-0000FC4A0000}"/>
    <cellStyle name="20% - Accent6 2 3 15" xfId="52572" xr:uid="{00000000-0005-0000-0000-0000FD4A0000}"/>
    <cellStyle name="20% - Accent6 2 3 16" xfId="52839" xr:uid="{00000000-0005-0000-0000-0000FE4A0000}"/>
    <cellStyle name="20% - Accent6 2 3 2" xfId="1452" xr:uid="{00000000-0005-0000-0000-0000FF4A0000}"/>
    <cellStyle name="20% - Accent6 2 3 2 10" xfId="45332" xr:uid="{00000000-0005-0000-0000-0000004B0000}"/>
    <cellStyle name="20% - Accent6 2 3 2 11" xfId="48867" xr:uid="{00000000-0005-0000-0000-0000014B0000}"/>
    <cellStyle name="20% - Accent6 2 3 2 2" xfId="2301" xr:uid="{00000000-0005-0000-0000-0000024B0000}"/>
    <cellStyle name="20% - Accent6 2 3 2 2 10" xfId="49670" xr:uid="{00000000-0005-0000-0000-0000034B0000}"/>
    <cellStyle name="20% - Accent6 2 3 2 2 2" xfId="3921" xr:uid="{00000000-0005-0000-0000-0000044B0000}"/>
    <cellStyle name="20% - Accent6 2 3 2 2 2 2" xfId="7575" xr:uid="{00000000-0005-0000-0000-0000054B0000}"/>
    <cellStyle name="20% - Accent6 2 3 2 2 2 2 2" xfId="32852" xr:uid="{00000000-0005-0000-0000-0000064B0000}"/>
    <cellStyle name="20% - Accent6 2 3 2 2 2 2 3" xfId="18485" xr:uid="{00000000-0005-0000-0000-0000074B0000}"/>
    <cellStyle name="20% - Accent6 2 3 2 2 2 3" xfId="11110" xr:uid="{00000000-0005-0000-0000-0000084B0000}"/>
    <cellStyle name="20% - Accent6 2 3 2 2 2 3 2" xfId="36236" xr:uid="{00000000-0005-0000-0000-0000094B0000}"/>
    <cellStyle name="20% - Accent6 2 3 2 2 2 3 3" xfId="21771" xr:uid="{00000000-0005-0000-0000-00000A4B0000}"/>
    <cellStyle name="20% - Accent6 2 3 2 2 2 4" xfId="14650" xr:uid="{00000000-0005-0000-0000-00000B4B0000}"/>
    <cellStyle name="20% - Accent6 2 3 2 2 2 5" xfId="44215" xr:uid="{00000000-0005-0000-0000-00000C4B0000}"/>
    <cellStyle name="20% - Accent6 2 3 2 2 2 6" xfId="47750" xr:uid="{00000000-0005-0000-0000-00000D4B0000}"/>
    <cellStyle name="20% - Accent6 2 3 2 2 2 7" xfId="51285" xr:uid="{00000000-0005-0000-0000-00000E4B0000}"/>
    <cellStyle name="20% - Accent6 2 3 2 2 3" xfId="5960" xr:uid="{00000000-0005-0000-0000-00000F4B0000}"/>
    <cellStyle name="20% - Accent6 2 3 2 2 3 2" xfId="26325" xr:uid="{00000000-0005-0000-0000-0000104B0000}"/>
    <cellStyle name="20% - Accent6 2 3 2 2 3 2 2" xfId="40956" xr:uid="{00000000-0005-0000-0000-0000114B0000}"/>
    <cellStyle name="20% - Accent6 2 3 2 2 3 3" xfId="34468" xr:uid="{00000000-0005-0000-0000-0000124B0000}"/>
    <cellStyle name="20% - Accent6 2 3 2 2 3 4" xfId="20101" xr:uid="{00000000-0005-0000-0000-0000134B0000}"/>
    <cellStyle name="20% - Accent6 2 3 2 2 4" xfId="9495" xr:uid="{00000000-0005-0000-0000-0000144B0000}"/>
    <cellStyle name="20% - Accent6 2 3 2 2 4 2" xfId="24974" xr:uid="{00000000-0005-0000-0000-0000154B0000}"/>
    <cellStyle name="20% - Accent6 2 3 2 2 4 2 2" xfId="39605" xr:uid="{00000000-0005-0000-0000-0000164B0000}"/>
    <cellStyle name="20% - Accent6 2 3 2 2 4 3" xfId="31236" xr:uid="{00000000-0005-0000-0000-0000174B0000}"/>
    <cellStyle name="20% - Accent6 2 3 2 2 4 4" xfId="16869" xr:uid="{00000000-0005-0000-0000-0000184B0000}"/>
    <cellStyle name="20% - Accent6 2 3 2 2 5" xfId="13035" xr:uid="{00000000-0005-0000-0000-0000194B0000}"/>
    <cellStyle name="20% - Accent6 2 3 2 2 5 2" xfId="29620" xr:uid="{00000000-0005-0000-0000-00001A4B0000}"/>
    <cellStyle name="20% - Accent6 2 3 2 2 6" xfId="21770" xr:uid="{00000000-0005-0000-0000-00001B4B0000}"/>
    <cellStyle name="20% - Accent6 2 3 2 2 6 2" xfId="36235" xr:uid="{00000000-0005-0000-0000-00001C4B0000}"/>
    <cellStyle name="20% - Accent6 2 3 2 2 7" xfId="27440" xr:uid="{00000000-0005-0000-0000-00001D4B0000}"/>
    <cellStyle name="20% - Accent6 2 3 2 2 8" xfId="42600" xr:uid="{00000000-0005-0000-0000-00001E4B0000}"/>
    <cellStyle name="20% - Accent6 2 3 2 2 9" xfId="46135" xr:uid="{00000000-0005-0000-0000-00001F4B0000}"/>
    <cellStyle name="20% - Accent6 2 3 2 3" xfId="3117" xr:uid="{00000000-0005-0000-0000-0000204B0000}"/>
    <cellStyle name="20% - Accent6 2 3 2 3 2" xfId="6771" xr:uid="{00000000-0005-0000-0000-0000214B0000}"/>
    <cellStyle name="20% - Accent6 2 3 2 3 2 2" xfId="32048" xr:uid="{00000000-0005-0000-0000-0000224B0000}"/>
    <cellStyle name="20% - Accent6 2 3 2 3 2 3" xfId="17681" xr:uid="{00000000-0005-0000-0000-0000234B0000}"/>
    <cellStyle name="20% - Accent6 2 3 2 3 3" xfId="10306" xr:uid="{00000000-0005-0000-0000-0000244B0000}"/>
    <cellStyle name="20% - Accent6 2 3 2 3 3 2" xfId="36237" xr:uid="{00000000-0005-0000-0000-0000254B0000}"/>
    <cellStyle name="20% - Accent6 2 3 2 3 3 3" xfId="21772" xr:uid="{00000000-0005-0000-0000-0000264B0000}"/>
    <cellStyle name="20% - Accent6 2 3 2 3 4" xfId="13846" xr:uid="{00000000-0005-0000-0000-0000274B0000}"/>
    <cellStyle name="20% - Accent6 2 3 2 3 5" xfId="43411" xr:uid="{00000000-0005-0000-0000-0000284B0000}"/>
    <cellStyle name="20% - Accent6 2 3 2 3 6" xfId="46946" xr:uid="{00000000-0005-0000-0000-0000294B0000}"/>
    <cellStyle name="20% - Accent6 2 3 2 3 7" xfId="50481" xr:uid="{00000000-0005-0000-0000-00002A4B0000}"/>
    <cellStyle name="20% - Accent6 2 3 2 4" xfId="5157" xr:uid="{00000000-0005-0000-0000-00002B4B0000}"/>
    <cellStyle name="20% - Accent6 2 3 2 4 2" xfId="25522" xr:uid="{00000000-0005-0000-0000-00002C4B0000}"/>
    <cellStyle name="20% - Accent6 2 3 2 4 2 2" xfId="40153" xr:uid="{00000000-0005-0000-0000-00002D4B0000}"/>
    <cellStyle name="20% - Accent6 2 3 2 4 3" xfId="33664" xr:uid="{00000000-0005-0000-0000-00002E4B0000}"/>
    <cellStyle name="20% - Accent6 2 3 2 4 4" xfId="19297" xr:uid="{00000000-0005-0000-0000-00002F4B0000}"/>
    <cellStyle name="20% - Accent6 2 3 2 5" xfId="8692" xr:uid="{00000000-0005-0000-0000-0000304B0000}"/>
    <cellStyle name="20% - Accent6 2 3 2 5 2" xfId="24170" xr:uid="{00000000-0005-0000-0000-0000314B0000}"/>
    <cellStyle name="20% - Accent6 2 3 2 5 2 2" xfId="38801" xr:uid="{00000000-0005-0000-0000-0000324B0000}"/>
    <cellStyle name="20% - Accent6 2 3 2 5 3" xfId="30432" xr:uid="{00000000-0005-0000-0000-0000334B0000}"/>
    <cellStyle name="20% - Accent6 2 3 2 5 4" xfId="16065" xr:uid="{00000000-0005-0000-0000-0000344B0000}"/>
    <cellStyle name="20% - Accent6 2 3 2 6" xfId="12231" xr:uid="{00000000-0005-0000-0000-0000354B0000}"/>
    <cellStyle name="20% - Accent6 2 3 2 6 2" xfId="28816" xr:uid="{00000000-0005-0000-0000-0000364B0000}"/>
    <cellStyle name="20% - Accent6 2 3 2 7" xfId="21769" xr:uid="{00000000-0005-0000-0000-0000374B0000}"/>
    <cellStyle name="20% - Accent6 2 3 2 7 2" xfId="36234" xr:uid="{00000000-0005-0000-0000-0000384B0000}"/>
    <cellStyle name="20% - Accent6 2 3 2 8" xfId="27439" xr:uid="{00000000-0005-0000-0000-0000394B0000}"/>
    <cellStyle name="20% - Accent6 2 3 2 9" xfId="41797" xr:uid="{00000000-0005-0000-0000-00003A4B0000}"/>
    <cellStyle name="20% - Accent6 2 3 3" xfId="1715" xr:uid="{00000000-0005-0000-0000-00003B4B0000}"/>
    <cellStyle name="20% - Accent6 2 3 3 10" xfId="45594" xr:uid="{00000000-0005-0000-0000-00003C4B0000}"/>
    <cellStyle name="20% - Accent6 2 3 3 11" xfId="49129" xr:uid="{00000000-0005-0000-0000-00003D4B0000}"/>
    <cellStyle name="20% - Accent6 2 3 3 2" xfId="2563" xr:uid="{00000000-0005-0000-0000-00003E4B0000}"/>
    <cellStyle name="20% - Accent6 2 3 3 2 10" xfId="49931" xr:uid="{00000000-0005-0000-0000-00003F4B0000}"/>
    <cellStyle name="20% - Accent6 2 3 3 2 2" xfId="4183" xr:uid="{00000000-0005-0000-0000-0000404B0000}"/>
    <cellStyle name="20% - Accent6 2 3 3 2 2 2" xfId="7837" xr:uid="{00000000-0005-0000-0000-0000414B0000}"/>
    <cellStyle name="20% - Accent6 2 3 3 2 2 2 2" xfId="33114" xr:uid="{00000000-0005-0000-0000-0000424B0000}"/>
    <cellStyle name="20% - Accent6 2 3 3 2 2 2 3" xfId="18747" xr:uid="{00000000-0005-0000-0000-0000434B0000}"/>
    <cellStyle name="20% - Accent6 2 3 3 2 2 3" xfId="11372" xr:uid="{00000000-0005-0000-0000-0000444B0000}"/>
    <cellStyle name="20% - Accent6 2 3 3 2 2 3 2" xfId="36240" xr:uid="{00000000-0005-0000-0000-0000454B0000}"/>
    <cellStyle name="20% - Accent6 2 3 3 2 2 3 3" xfId="21775" xr:uid="{00000000-0005-0000-0000-0000464B0000}"/>
    <cellStyle name="20% - Accent6 2 3 3 2 2 4" xfId="14912" xr:uid="{00000000-0005-0000-0000-0000474B0000}"/>
    <cellStyle name="20% - Accent6 2 3 3 2 2 5" xfId="44477" xr:uid="{00000000-0005-0000-0000-0000484B0000}"/>
    <cellStyle name="20% - Accent6 2 3 3 2 2 6" xfId="48012" xr:uid="{00000000-0005-0000-0000-0000494B0000}"/>
    <cellStyle name="20% - Accent6 2 3 3 2 2 7" xfId="51547" xr:uid="{00000000-0005-0000-0000-00004A4B0000}"/>
    <cellStyle name="20% - Accent6 2 3 3 2 3" xfId="6221" xr:uid="{00000000-0005-0000-0000-00004B4B0000}"/>
    <cellStyle name="20% - Accent6 2 3 3 2 3 2" xfId="26586" xr:uid="{00000000-0005-0000-0000-00004C4B0000}"/>
    <cellStyle name="20% - Accent6 2 3 3 2 3 2 2" xfId="41217" xr:uid="{00000000-0005-0000-0000-00004D4B0000}"/>
    <cellStyle name="20% - Accent6 2 3 3 2 3 3" xfId="34730" xr:uid="{00000000-0005-0000-0000-00004E4B0000}"/>
    <cellStyle name="20% - Accent6 2 3 3 2 3 4" xfId="20363" xr:uid="{00000000-0005-0000-0000-00004F4B0000}"/>
    <cellStyle name="20% - Accent6 2 3 3 2 4" xfId="9756" xr:uid="{00000000-0005-0000-0000-0000504B0000}"/>
    <cellStyle name="20% - Accent6 2 3 3 2 4 2" xfId="25235" xr:uid="{00000000-0005-0000-0000-0000514B0000}"/>
    <cellStyle name="20% - Accent6 2 3 3 2 4 2 2" xfId="39866" xr:uid="{00000000-0005-0000-0000-0000524B0000}"/>
    <cellStyle name="20% - Accent6 2 3 3 2 4 3" xfId="31498" xr:uid="{00000000-0005-0000-0000-0000534B0000}"/>
    <cellStyle name="20% - Accent6 2 3 3 2 4 4" xfId="17131" xr:uid="{00000000-0005-0000-0000-0000544B0000}"/>
    <cellStyle name="20% - Accent6 2 3 3 2 5" xfId="13296" xr:uid="{00000000-0005-0000-0000-0000554B0000}"/>
    <cellStyle name="20% - Accent6 2 3 3 2 5 2" xfId="29882" xr:uid="{00000000-0005-0000-0000-0000564B0000}"/>
    <cellStyle name="20% - Accent6 2 3 3 2 6" xfId="21774" xr:uid="{00000000-0005-0000-0000-0000574B0000}"/>
    <cellStyle name="20% - Accent6 2 3 3 2 6 2" xfId="36239" xr:uid="{00000000-0005-0000-0000-0000584B0000}"/>
    <cellStyle name="20% - Accent6 2 3 3 2 7" xfId="27442" xr:uid="{00000000-0005-0000-0000-0000594B0000}"/>
    <cellStyle name="20% - Accent6 2 3 3 2 8" xfId="42861" xr:uid="{00000000-0005-0000-0000-00005A4B0000}"/>
    <cellStyle name="20% - Accent6 2 3 3 2 9" xfId="46396" xr:uid="{00000000-0005-0000-0000-00005B4B0000}"/>
    <cellStyle name="20% - Accent6 2 3 3 3" xfId="3379" xr:uid="{00000000-0005-0000-0000-00005C4B0000}"/>
    <cellStyle name="20% - Accent6 2 3 3 3 2" xfId="7033" xr:uid="{00000000-0005-0000-0000-00005D4B0000}"/>
    <cellStyle name="20% - Accent6 2 3 3 3 2 2" xfId="32310" xr:uid="{00000000-0005-0000-0000-00005E4B0000}"/>
    <cellStyle name="20% - Accent6 2 3 3 3 2 3" xfId="17943" xr:uid="{00000000-0005-0000-0000-00005F4B0000}"/>
    <cellStyle name="20% - Accent6 2 3 3 3 3" xfId="10568" xr:uid="{00000000-0005-0000-0000-0000604B0000}"/>
    <cellStyle name="20% - Accent6 2 3 3 3 3 2" xfId="36241" xr:uid="{00000000-0005-0000-0000-0000614B0000}"/>
    <cellStyle name="20% - Accent6 2 3 3 3 3 3" xfId="21776" xr:uid="{00000000-0005-0000-0000-0000624B0000}"/>
    <cellStyle name="20% - Accent6 2 3 3 3 4" xfId="14108" xr:uid="{00000000-0005-0000-0000-0000634B0000}"/>
    <cellStyle name="20% - Accent6 2 3 3 3 5" xfId="43673" xr:uid="{00000000-0005-0000-0000-0000644B0000}"/>
    <cellStyle name="20% - Accent6 2 3 3 3 6" xfId="47208" xr:uid="{00000000-0005-0000-0000-0000654B0000}"/>
    <cellStyle name="20% - Accent6 2 3 3 3 7" xfId="50743" xr:uid="{00000000-0005-0000-0000-0000664B0000}"/>
    <cellStyle name="20% - Accent6 2 3 3 4" xfId="5419" xr:uid="{00000000-0005-0000-0000-0000674B0000}"/>
    <cellStyle name="20% - Accent6 2 3 3 4 2" xfId="25784" xr:uid="{00000000-0005-0000-0000-0000684B0000}"/>
    <cellStyle name="20% - Accent6 2 3 3 4 2 2" xfId="40415" xr:uid="{00000000-0005-0000-0000-0000694B0000}"/>
    <cellStyle name="20% - Accent6 2 3 3 4 3" xfId="33926" xr:uid="{00000000-0005-0000-0000-00006A4B0000}"/>
    <cellStyle name="20% - Accent6 2 3 3 4 4" xfId="19559" xr:uid="{00000000-0005-0000-0000-00006B4B0000}"/>
    <cellStyle name="20% - Accent6 2 3 3 5" xfId="8954" xr:uid="{00000000-0005-0000-0000-00006C4B0000}"/>
    <cellStyle name="20% - Accent6 2 3 3 5 2" xfId="24432" xr:uid="{00000000-0005-0000-0000-00006D4B0000}"/>
    <cellStyle name="20% - Accent6 2 3 3 5 2 2" xfId="39063" xr:uid="{00000000-0005-0000-0000-00006E4B0000}"/>
    <cellStyle name="20% - Accent6 2 3 3 5 3" xfId="30694" xr:uid="{00000000-0005-0000-0000-00006F4B0000}"/>
    <cellStyle name="20% - Accent6 2 3 3 5 4" xfId="16327" xr:uid="{00000000-0005-0000-0000-0000704B0000}"/>
    <cellStyle name="20% - Accent6 2 3 3 6" xfId="12493" xr:uid="{00000000-0005-0000-0000-0000714B0000}"/>
    <cellStyle name="20% - Accent6 2 3 3 6 2" xfId="29078" xr:uid="{00000000-0005-0000-0000-0000724B0000}"/>
    <cellStyle name="20% - Accent6 2 3 3 7" xfId="21773" xr:uid="{00000000-0005-0000-0000-0000734B0000}"/>
    <cellStyle name="20% - Accent6 2 3 3 7 2" xfId="36238" xr:uid="{00000000-0005-0000-0000-0000744B0000}"/>
    <cellStyle name="20% - Accent6 2 3 3 8" xfId="27441" xr:uid="{00000000-0005-0000-0000-0000754B0000}"/>
    <cellStyle name="20% - Accent6 2 3 3 9" xfId="42059" xr:uid="{00000000-0005-0000-0000-0000764B0000}"/>
    <cellStyle name="20% - Accent6 2 3 4" xfId="2039" xr:uid="{00000000-0005-0000-0000-0000774B0000}"/>
    <cellStyle name="20% - Accent6 2 3 4 10" xfId="49408" xr:uid="{00000000-0005-0000-0000-0000784B0000}"/>
    <cellStyle name="20% - Accent6 2 3 4 2" xfId="3659" xr:uid="{00000000-0005-0000-0000-0000794B0000}"/>
    <cellStyle name="20% - Accent6 2 3 4 2 2" xfId="7313" xr:uid="{00000000-0005-0000-0000-00007A4B0000}"/>
    <cellStyle name="20% - Accent6 2 3 4 2 2 2" xfId="32590" xr:uid="{00000000-0005-0000-0000-00007B4B0000}"/>
    <cellStyle name="20% - Accent6 2 3 4 2 2 3" xfId="18223" xr:uid="{00000000-0005-0000-0000-00007C4B0000}"/>
    <cellStyle name="20% - Accent6 2 3 4 2 3" xfId="10848" xr:uid="{00000000-0005-0000-0000-00007D4B0000}"/>
    <cellStyle name="20% - Accent6 2 3 4 2 3 2" xfId="36243" xr:uid="{00000000-0005-0000-0000-00007E4B0000}"/>
    <cellStyle name="20% - Accent6 2 3 4 2 3 3" xfId="21778" xr:uid="{00000000-0005-0000-0000-00007F4B0000}"/>
    <cellStyle name="20% - Accent6 2 3 4 2 4" xfId="14388" xr:uid="{00000000-0005-0000-0000-0000804B0000}"/>
    <cellStyle name="20% - Accent6 2 3 4 2 5" xfId="43953" xr:uid="{00000000-0005-0000-0000-0000814B0000}"/>
    <cellStyle name="20% - Accent6 2 3 4 2 6" xfId="47488" xr:uid="{00000000-0005-0000-0000-0000824B0000}"/>
    <cellStyle name="20% - Accent6 2 3 4 2 7" xfId="51023" xr:uid="{00000000-0005-0000-0000-0000834B0000}"/>
    <cellStyle name="20% - Accent6 2 3 4 3" xfId="5698" xr:uid="{00000000-0005-0000-0000-0000844B0000}"/>
    <cellStyle name="20% - Accent6 2 3 4 3 2" xfId="26063" xr:uid="{00000000-0005-0000-0000-0000854B0000}"/>
    <cellStyle name="20% - Accent6 2 3 4 3 2 2" xfId="40694" xr:uid="{00000000-0005-0000-0000-0000864B0000}"/>
    <cellStyle name="20% - Accent6 2 3 4 3 3" xfId="34206" xr:uid="{00000000-0005-0000-0000-0000874B0000}"/>
    <cellStyle name="20% - Accent6 2 3 4 3 4" xfId="19839" xr:uid="{00000000-0005-0000-0000-0000884B0000}"/>
    <cellStyle name="20% - Accent6 2 3 4 4" xfId="9233" xr:uid="{00000000-0005-0000-0000-0000894B0000}"/>
    <cellStyle name="20% - Accent6 2 3 4 4 2" xfId="24712" xr:uid="{00000000-0005-0000-0000-00008A4B0000}"/>
    <cellStyle name="20% - Accent6 2 3 4 4 2 2" xfId="39343" xr:uid="{00000000-0005-0000-0000-00008B4B0000}"/>
    <cellStyle name="20% - Accent6 2 3 4 4 3" xfId="30974" xr:uid="{00000000-0005-0000-0000-00008C4B0000}"/>
    <cellStyle name="20% - Accent6 2 3 4 4 4" xfId="16607" xr:uid="{00000000-0005-0000-0000-00008D4B0000}"/>
    <cellStyle name="20% - Accent6 2 3 4 5" xfId="12773" xr:uid="{00000000-0005-0000-0000-00008E4B0000}"/>
    <cellStyle name="20% - Accent6 2 3 4 5 2" xfId="29358" xr:uid="{00000000-0005-0000-0000-00008F4B0000}"/>
    <cellStyle name="20% - Accent6 2 3 4 6" xfId="21777" xr:uid="{00000000-0005-0000-0000-0000904B0000}"/>
    <cellStyle name="20% - Accent6 2 3 4 6 2" xfId="36242" xr:uid="{00000000-0005-0000-0000-0000914B0000}"/>
    <cellStyle name="20% - Accent6 2 3 4 7" xfId="27443" xr:uid="{00000000-0005-0000-0000-0000924B0000}"/>
    <cellStyle name="20% - Accent6 2 3 4 8" xfId="42338" xr:uid="{00000000-0005-0000-0000-0000934B0000}"/>
    <cellStyle name="20% - Accent6 2 3 4 9" xfId="45873" xr:uid="{00000000-0005-0000-0000-0000944B0000}"/>
    <cellStyle name="20% - Accent6 2 3 5" xfId="2854" xr:uid="{00000000-0005-0000-0000-0000954B0000}"/>
    <cellStyle name="20% - Accent6 2 3 5 2" xfId="6508" xr:uid="{00000000-0005-0000-0000-0000964B0000}"/>
    <cellStyle name="20% - Accent6 2 3 5 2 2" xfId="31785" xr:uid="{00000000-0005-0000-0000-0000974B0000}"/>
    <cellStyle name="20% - Accent6 2 3 5 2 3" xfId="17418" xr:uid="{00000000-0005-0000-0000-0000984B0000}"/>
    <cellStyle name="20% - Accent6 2 3 5 3" xfId="10043" xr:uid="{00000000-0005-0000-0000-0000994B0000}"/>
    <cellStyle name="20% - Accent6 2 3 5 3 2" xfId="36244" xr:uid="{00000000-0005-0000-0000-00009A4B0000}"/>
    <cellStyle name="20% - Accent6 2 3 5 3 3" xfId="21779" xr:uid="{00000000-0005-0000-0000-00009B4B0000}"/>
    <cellStyle name="20% - Accent6 2 3 5 4" xfId="13583" xr:uid="{00000000-0005-0000-0000-00009C4B0000}"/>
    <cellStyle name="20% - Accent6 2 3 5 5" xfId="43148" xr:uid="{00000000-0005-0000-0000-00009D4B0000}"/>
    <cellStyle name="20% - Accent6 2 3 5 6" xfId="46683" xr:uid="{00000000-0005-0000-0000-00009E4B0000}"/>
    <cellStyle name="20% - Accent6 2 3 5 7" xfId="50218" xr:uid="{00000000-0005-0000-0000-00009F4B0000}"/>
    <cellStyle name="20% - Accent6 2 3 6" xfId="4477" xr:uid="{00000000-0005-0000-0000-0000A04B0000}"/>
    <cellStyle name="20% - Accent6 2 3 6 2" xfId="8129" xr:uid="{00000000-0005-0000-0000-0000A14B0000}"/>
    <cellStyle name="20% - Accent6 2 3 6 2 2" xfId="33401" xr:uid="{00000000-0005-0000-0000-0000A24B0000}"/>
    <cellStyle name="20% - Accent6 2 3 6 2 3" xfId="19034" xr:uid="{00000000-0005-0000-0000-0000A34B0000}"/>
    <cellStyle name="20% - Accent6 2 3 6 3" xfId="11664" xr:uid="{00000000-0005-0000-0000-0000A44B0000}"/>
    <cellStyle name="20% - Accent6 2 3 6 3 2" xfId="36245" xr:uid="{00000000-0005-0000-0000-0000A54B0000}"/>
    <cellStyle name="20% - Accent6 2 3 6 3 3" xfId="21780" xr:uid="{00000000-0005-0000-0000-0000A64B0000}"/>
    <cellStyle name="20% - Accent6 2 3 6 4" xfId="15204" xr:uid="{00000000-0005-0000-0000-0000A74B0000}"/>
    <cellStyle name="20% - Accent6 2 3 6 5" xfId="44769" xr:uid="{00000000-0005-0000-0000-0000A84B0000}"/>
    <cellStyle name="20% - Accent6 2 3 6 6" xfId="48304" xr:uid="{00000000-0005-0000-0000-0000A94B0000}"/>
    <cellStyle name="20% - Accent6 2 3 6 7" xfId="51839" xr:uid="{00000000-0005-0000-0000-0000AA4B0000}"/>
    <cellStyle name="20% - Accent6 2 3 7" xfId="4895" xr:uid="{00000000-0005-0000-0000-0000AB4B0000}"/>
    <cellStyle name="20% - Accent6 2 3 7 2" xfId="23907" xr:uid="{00000000-0005-0000-0000-0000AC4B0000}"/>
    <cellStyle name="20% - Accent6 2 3 7 2 2" xfId="38538" xr:uid="{00000000-0005-0000-0000-0000AD4B0000}"/>
    <cellStyle name="20% - Accent6 2 3 7 3" xfId="30169" xr:uid="{00000000-0005-0000-0000-0000AE4B0000}"/>
    <cellStyle name="20% - Accent6 2 3 7 4" xfId="15802" xr:uid="{00000000-0005-0000-0000-0000AF4B0000}"/>
    <cellStyle name="20% - Accent6 2 3 8" xfId="8430" xr:uid="{00000000-0005-0000-0000-0000B04B0000}"/>
    <cellStyle name="20% - Accent6 2 3 8 2" xfId="28553" xr:uid="{00000000-0005-0000-0000-0000B14B0000}"/>
    <cellStyle name="20% - Accent6 2 3 8 3" xfId="15534" xr:uid="{00000000-0005-0000-0000-0000B24B0000}"/>
    <cellStyle name="20% - Accent6 2 3 9" xfId="11969" xr:uid="{00000000-0005-0000-0000-0000B34B0000}"/>
    <cellStyle name="20% - Accent6 2 3 9 2" xfId="36233" xr:uid="{00000000-0005-0000-0000-0000B44B0000}"/>
    <cellStyle name="20% - Accent6 2 4" xfId="811" xr:uid="{00000000-0005-0000-0000-0000B54B0000}"/>
    <cellStyle name="20% - Accent6 2 4 10" xfId="27444" xr:uid="{00000000-0005-0000-0000-0000B64B0000}"/>
    <cellStyle name="20% - Accent6 2 4 11" xfId="41488" xr:uid="{00000000-0005-0000-0000-0000B74B0000}"/>
    <cellStyle name="20% - Accent6 2 4 12" xfId="45023" xr:uid="{00000000-0005-0000-0000-0000B84B0000}"/>
    <cellStyle name="20% - Accent6 2 4 13" xfId="48558" xr:uid="{00000000-0005-0000-0000-0000B94B0000}"/>
    <cellStyle name="20% - Accent6 2 4 14" xfId="1062" xr:uid="{00000000-0005-0000-0000-0000BA4B0000}"/>
    <cellStyle name="20% - Accent6 2 4 15" xfId="52642" xr:uid="{00000000-0005-0000-0000-0000BB4B0000}"/>
    <cellStyle name="20% - Accent6 2 4 16" xfId="52909" xr:uid="{00000000-0005-0000-0000-0000BC4B0000}"/>
    <cellStyle name="20% - Accent6 2 4 2" xfId="1405" xr:uid="{00000000-0005-0000-0000-0000BD4B0000}"/>
    <cellStyle name="20% - Accent6 2 4 2 10" xfId="45285" xr:uid="{00000000-0005-0000-0000-0000BE4B0000}"/>
    <cellStyle name="20% - Accent6 2 4 2 11" xfId="48820" xr:uid="{00000000-0005-0000-0000-0000BF4B0000}"/>
    <cellStyle name="20% - Accent6 2 4 2 2" xfId="2254" xr:uid="{00000000-0005-0000-0000-0000C04B0000}"/>
    <cellStyle name="20% - Accent6 2 4 2 2 10" xfId="49623" xr:uid="{00000000-0005-0000-0000-0000C14B0000}"/>
    <cellStyle name="20% - Accent6 2 4 2 2 2" xfId="3874" xr:uid="{00000000-0005-0000-0000-0000C24B0000}"/>
    <cellStyle name="20% - Accent6 2 4 2 2 2 2" xfId="7528" xr:uid="{00000000-0005-0000-0000-0000C34B0000}"/>
    <cellStyle name="20% - Accent6 2 4 2 2 2 2 2" xfId="32805" xr:uid="{00000000-0005-0000-0000-0000C44B0000}"/>
    <cellStyle name="20% - Accent6 2 4 2 2 2 2 3" xfId="18438" xr:uid="{00000000-0005-0000-0000-0000C54B0000}"/>
    <cellStyle name="20% - Accent6 2 4 2 2 2 3" xfId="11063" xr:uid="{00000000-0005-0000-0000-0000C64B0000}"/>
    <cellStyle name="20% - Accent6 2 4 2 2 2 3 2" xfId="36249" xr:uid="{00000000-0005-0000-0000-0000C74B0000}"/>
    <cellStyle name="20% - Accent6 2 4 2 2 2 3 3" xfId="21783" xr:uid="{00000000-0005-0000-0000-0000C84B0000}"/>
    <cellStyle name="20% - Accent6 2 4 2 2 2 4" xfId="14603" xr:uid="{00000000-0005-0000-0000-0000C94B0000}"/>
    <cellStyle name="20% - Accent6 2 4 2 2 2 5" xfId="44168" xr:uid="{00000000-0005-0000-0000-0000CA4B0000}"/>
    <cellStyle name="20% - Accent6 2 4 2 2 2 6" xfId="47703" xr:uid="{00000000-0005-0000-0000-0000CB4B0000}"/>
    <cellStyle name="20% - Accent6 2 4 2 2 2 7" xfId="51238" xr:uid="{00000000-0005-0000-0000-0000CC4B0000}"/>
    <cellStyle name="20% - Accent6 2 4 2 2 3" xfId="5913" xr:uid="{00000000-0005-0000-0000-0000CD4B0000}"/>
    <cellStyle name="20% - Accent6 2 4 2 2 3 2" xfId="26278" xr:uid="{00000000-0005-0000-0000-0000CE4B0000}"/>
    <cellStyle name="20% - Accent6 2 4 2 2 3 2 2" xfId="40909" xr:uid="{00000000-0005-0000-0000-0000CF4B0000}"/>
    <cellStyle name="20% - Accent6 2 4 2 2 3 3" xfId="34421" xr:uid="{00000000-0005-0000-0000-0000D04B0000}"/>
    <cellStyle name="20% - Accent6 2 4 2 2 3 4" xfId="20054" xr:uid="{00000000-0005-0000-0000-0000D14B0000}"/>
    <cellStyle name="20% - Accent6 2 4 2 2 4" xfId="9448" xr:uid="{00000000-0005-0000-0000-0000D24B0000}"/>
    <cellStyle name="20% - Accent6 2 4 2 2 4 2" xfId="24927" xr:uid="{00000000-0005-0000-0000-0000D34B0000}"/>
    <cellStyle name="20% - Accent6 2 4 2 2 4 2 2" xfId="39558" xr:uid="{00000000-0005-0000-0000-0000D44B0000}"/>
    <cellStyle name="20% - Accent6 2 4 2 2 4 3" xfId="31189" xr:uid="{00000000-0005-0000-0000-0000D54B0000}"/>
    <cellStyle name="20% - Accent6 2 4 2 2 4 4" xfId="16822" xr:uid="{00000000-0005-0000-0000-0000D64B0000}"/>
    <cellStyle name="20% - Accent6 2 4 2 2 5" xfId="12988" xr:uid="{00000000-0005-0000-0000-0000D74B0000}"/>
    <cellStyle name="20% - Accent6 2 4 2 2 5 2" xfId="29573" xr:uid="{00000000-0005-0000-0000-0000D84B0000}"/>
    <cellStyle name="20% - Accent6 2 4 2 2 6" xfId="21782" xr:uid="{00000000-0005-0000-0000-0000D94B0000}"/>
    <cellStyle name="20% - Accent6 2 4 2 2 6 2" xfId="36248" xr:uid="{00000000-0005-0000-0000-0000DA4B0000}"/>
    <cellStyle name="20% - Accent6 2 4 2 2 7" xfId="27446" xr:uid="{00000000-0005-0000-0000-0000DB4B0000}"/>
    <cellStyle name="20% - Accent6 2 4 2 2 8" xfId="42553" xr:uid="{00000000-0005-0000-0000-0000DC4B0000}"/>
    <cellStyle name="20% - Accent6 2 4 2 2 9" xfId="46088" xr:uid="{00000000-0005-0000-0000-0000DD4B0000}"/>
    <cellStyle name="20% - Accent6 2 4 2 3" xfId="3070" xr:uid="{00000000-0005-0000-0000-0000DE4B0000}"/>
    <cellStyle name="20% - Accent6 2 4 2 3 2" xfId="6724" xr:uid="{00000000-0005-0000-0000-0000DF4B0000}"/>
    <cellStyle name="20% - Accent6 2 4 2 3 2 2" xfId="32001" xr:uid="{00000000-0005-0000-0000-0000E04B0000}"/>
    <cellStyle name="20% - Accent6 2 4 2 3 2 3" xfId="17634" xr:uid="{00000000-0005-0000-0000-0000E14B0000}"/>
    <cellStyle name="20% - Accent6 2 4 2 3 3" xfId="10259" xr:uid="{00000000-0005-0000-0000-0000E24B0000}"/>
    <cellStyle name="20% - Accent6 2 4 2 3 3 2" xfId="36250" xr:uid="{00000000-0005-0000-0000-0000E34B0000}"/>
    <cellStyle name="20% - Accent6 2 4 2 3 3 3" xfId="21784" xr:uid="{00000000-0005-0000-0000-0000E44B0000}"/>
    <cellStyle name="20% - Accent6 2 4 2 3 4" xfId="13799" xr:uid="{00000000-0005-0000-0000-0000E54B0000}"/>
    <cellStyle name="20% - Accent6 2 4 2 3 5" xfId="43364" xr:uid="{00000000-0005-0000-0000-0000E64B0000}"/>
    <cellStyle name="20% - Accent6 2 4 2 3 6" xfId="46899" xr:uid="{00000000-0005-0000-0000-0000E74B0000}"/>
    <cellStyle name="20% - Accent6 2 4 2 3 7" xfId="50434" xr:uid="{00000000-0005-0000-0000-0000E84B0000}"/>
    <cellStyle name="20% - Accent6 2 4 2 4" xfId="5110" xr:uid="{00000000-0005-0000-0000-0000E94B0000}"/>
    <cellStyle name="20% - Accent6 2 4 2 4 2" xfId="25476" xr:uid="{00000000-0005-0000-0000-0000EA4B0000}"/>
    <cellStyle name="20% - Accent6 2 4 2 4 2 2" xfId="40107" xr:uid="{00000000-0005-0000-0000-0000EB4B0000}"/>
    <cellStyle name="20% - Accent6 2 4 2 4 3" xfId="33617" xr:uid="{00000000-0005-0000-0000-0000EC4B0000}"/>
    <cellStyle name="20% - Accent6 2 4 2 4 4" xfId="19250" xr:uid="{00000000-0005-0000-0000-0000ED4B0000}"/>
    <cellStyle name="20% - Accent6 2 4 2 5" xfId="8645" xr:uid="{00000000-0005-0000-0000-0000EE4B0000}"/>
    <cellStyle name="20% - Accent6 2 4 2 5 2" xfId="24123" xr:uid="{00000000-0005-0000-0000-0000EF4B0000}"/>
    <cellStyle name="20% - Accent6 2 4 2 5 2 2" xfId="38754" xr:uid="{00000000-0005-0000-0000-0000F04B0000}"/>
    <cellStyle name="20% - Accent6 2 4 2 5 3" xfId="30385" xr:uid="{00000000-0005-0000-0000-0000F14B0000}"/>
    <cellStyle name="20% - Accent6 2 4 2 5 4" xfId="16018" xr:uid="{00000000-0005-0000-0000-0000F24B0000}"/>
    <cellStyle name="20% - Accent6 2 4 2 6" xfId="12184" xr:uid="{00000000-0005-0000-0000-0000F34B0000}"/>
    <cellStyle name="20% - Accent6 2 4 2 6 2" xfId="28769" xr:uid="{00000000-0005-0000-0000-0000F44B0000}"/>
    <cellStyle name="20% - Accent6 2 4 2 7" xfId="21781" xr:uid="{00000000-0005-0000-0000-0000F54B0000}"/>
    <cellStyle name="20% - Accent6 2 4 2 7 2" xfId="36247" xr:uid="{00000000-0005-0000-0000-0000F64B0000}"/>
    <cellStyle name="20% - Accent6 2 4 2 8" xfId="27445" xr:uid="{00000000-0005-0000-0000-0000F74B0000}"/>
    <cellStyle name="20% - Accent6 2 4 2 9" xfId="41750" xr:uid="{00000000-0005-0000-0000-0000F84B0000}"/>
    <cellStyle name="20% - Accent6 2 4 3" xfId="1747" xr:uid="{00000000-0005-0000-0000-0000F94B0000}"/>
    <cellStyle name="20% - Accent6 2 4 3 10" xfId="45626" xr:uid="{00000000-0005-0000-0000-0000FA4B0000}"/>
    <cellStyle name="20% - Accent6 2 4 3 11" xfId="49161" xr:uid="{00000000-0005-0000-0000-0000FB4B0000}"/>
    <cellStyle name="20% - Accent6 2 4 3 2" xfId="2595" xr:uid="{00000000-0005-0000-0000-0000FC4B0000}"/>
    <cellStyle name="20% - Accent6 2 4 3 2 10" xfId="49963" xr:uid="{00000000-0005-0000-0000-0000FD4B0000}"/>
    <cellStyle name="20% - Accent6 2 4 3 2 2" xfId="4215" xr:uid="{00000000-0005-0000-0000-0000FE4B0000}"/>
    <cellStyle name="20% - Accent6 2 4 3 2 2 2" xfId="7869" xr:uid="{00000000-0005-0000-0000-0000FF4B0000}"/>
    <cellStyle name="20% - Accent6 2 4 3 2 2 2 2" xfId="33146" xr:uid="{00000000-0005-0000-0000-0000004C0000}"/>
    <cellStyle name="20% - Accent6 2 4 3 2 2 2 3" xfId="18779" xr:uid="{00000000-0005-0000-0000-0000014C0000}"/>
    <cellStyle name="20% - Accent6 2 4 3 2 2 3" xfId="11404" xr:uid="{00000000-0005-0000-0000-0000024C0000}"/>
    <cellStyle name="20% - Accent6 2 4 3 2 2 3 2" xfId="36253" xr:uid="{00000000-0005-0000-0000-0000034C0000}"/>
    <cellStyle name="20% - Accent6 2 4 3 2 2 3 3" xfId="21787" xr:uid="{00000000-0005-0000-0000-0000044C0000}"/>
    <cellStyle name="20% - Accent6 2 4 3 2 2 4" xfId="14944" xr:uid="{00000000-0005-0000-0000-0000054C0000}"/>
    <cellStyle name="20% - Accent6 2 4 3 2 2 5" xfId="44509" xr:uid="{00000000-0005-0000-0000-0000064C0000}"/>
    <cellStyle name="20% - Accent6 2 4 3 2 2 6" xfId="48044" xr:uid="{00000000-0005-0000-0000-0000074C0000}"/>
    <cellStyle name="20% - Accent6 2 4 3 2 2 7" xfId="51579" xr:uid="{00000000-0005-0000-0000-0000084C0000}"/>
    <cellStyle name="20% - Accent6 2 4 3 2 3" xfId="6253" xr:uid="{00000000-0005-0000-0000-0000094C0000}"/>
    <cellStyle name="20% - Accent6 2 4 3 2 3 2" xfId="26618" xr:uid="{00000000-0005-0000-0000-00000A4C0000}"/>
    <cellStyle name="20% - Accent6 2 4 3 2 3 2 2" xfId="41249" xr:uid="{00000000-0005-0000-0000-00000B4C0000}"/>
    <cellStyle name="20% - Accent6 2 4 3 2 3 3" xfId="34762" xr:uid="{00000000-0005-0000-0000-00000C4C0000}"/>
    <cellStyle name="20% - Accent6 2 4 3 2 3 4" xfId="20395" xr:uid="{00000000-0005-0000-0000-00000D4C0000}"/>
    <cellStyle name="20% - Accent6 2 4 3 2 4" xfId="9788" xr:uid="{00000000-0005-0000-0000-00000E4C0000}"/>
    <cellStyle name="20% - Accent6 2 4 3 2 4 2" xfId="25267" xr:uid="{00000000-0005-0000-0000-00000F4C0000}"/>
    <cellStyle name="20% - Accent6 2 4 3 2 4 2 2" xfId="39898" xr:uid="{00000000-0005-0000-0000-0000104C0000}"/>
    <cellStyle name="20% - Accent6 2 4 3 2 4 3" xfId="31530" xr:uid="{00000000-0005-0000-0000-0000114C0000}"/>
    <cellStyle name="20% - Accent6 2 4 3 2 4 4" xfId="17163" xr:uid="{00000000-0005-0000-0000-0000124C0000}"/>
    <cellStyle name="20% - Accent6 2 4 3 2 5" xfId="13328" xr:uid="{00000000-0005-0000-0000-0000134C0000}"/>
    <cellStyle name="20% - Accent6 2 4 3 2 5 2" xfId="29914" xr:uid="{00000000-0005-0000-0000-0000144C0000}"/>
    <cellStyle name="20% - Accent6 2 4 3 2 6" xfId="21786" xr:uid="{00000000-0005-0000-0000-0000154C0000}"/>
    <cellStyle name="20% - Accent6 2 4 3 2 6 2" xfId="36252" xr:uid="{00000000-0005-0000-0000-0000164C0000}"/>
    <cellStyle name="20% - Accent6 2 4 3 2 7" xfId="27448" xr:uid="{00000000-0005-0000-0000-0000174C0000}"/>
    <cellStyle name="20% - Accent6 2 4 3 2 8" xfId="42893" xr:uid="{00000000-0005-0000-0000-0000184C0000}"/>
    <cellStyle name="20% - Accent6 2 4 3 2 9" xfId="46428" xr:uid="{00000000-0005-0000-0000-0000194C0000}"/>
    <cellStyle name="20% - Accent6 2 4 3 3" xfId="3411" xr:uid="{00000000-0005-0000-0000-00001A4C0000}"/>
    <cellStyle name="20% - Accent6 2 4 3 3 2" xfId="7065" xr:uid="{00000000-0005-0000-0000-00001B4C0000}"/>
    <cellStyle name="20% - Accent6 2 4 3 3 2 2" xfId="32342" xr:uid="{00000000-0005-0000-0000-00001C4C0000}"/>
    <cellStyle name="20% - Accent6 2 4 3 3 2 3" xfId="17975" xr:uid="{00000000-0005-0000-0000-00001D4C0000}"/>
    <cellStyle name="20% - Accent6 2 4 3 3 3" xfId="10600" xr:uid="{00000000-0005-0000-0000-00001E4C0000}"/>
    <cellStyle name="20% - Accent6 2 4 3 3 3 2" xfId="36254" xr:uid="{00000000-0005-0000-0000-00001F4C0000}"/>
    <cellStyle name="20% - Accent6 2 4 3 3 3 3" xfId="21788" xr:uid="{00000000-0005-0000-0000-0000204C0000}"/>
    <cellStyle name="20% - Accent6 2 4 3 3 4" xfId="14140" xr:uid="{00000000-0005-0000-0000-0000214C0000}"/>
    <cellStyle name="20% - Accent6 2 4 3 3 5" xfId="43705" xr:uid="{00000000-0005-0000-0000-0000224C0000}"/>
    <cellStyle name="20% - Accent6 2 4 3 3 6" xfId="47240" xr:uid="{00000000-0005-0000-0000-0000234C0000}"/>
    <cellStyle name="20% - Accent6 2 4 3 3 7" xfId="50775" xr:uid="{00000000-0005-0000-0000-0000244C0000}"/>
    <cellStyle name="20% - Accent6 2 4 3 4" xfId="5451" xr:uid="{00000000-0005-0000-0000-0000254C0000}"/>
    <cellStyle name="20% - Accent6 2 4 3 4 2" xfId="25816" xr:uid="{00000000-0005-0000-0000-0000264C0000}"/>
    <cellStyle name="20% - Accent6 2 4 3 4 2 2" xfId="40447" xr:uid="{00000000-0005-0000-0000-0000274C0000}"/>
    <cellStyle name="20% - Accent6 2 4 3 4 3" xfId="33958" xr:uid="{00000000-0005-0000-0000-0000284C0000}"/>
    <cellStyle name="20% - Accent6 2 4 3 4 4" xfId="19591" xr:uid="{00000000-0005-0000-0000-0000294C0000}"/>
    <cellStyle name="20% - Accent6 2 4 3 5" xfId="8986" xr:uid="{00000000-0005-0000-0000-00002A4C0000}"/>
    <cellStyle name="20% - Accent6 2 4 3 5 2" xfId="24464" xr:uid="{00000000-0005-0000-0000-00002B4C0000}"/>
    <cellStyle name="20% - Accent6 2 4 3 5 2 2" xfId="39095" xr:uid="{00000000-0005-0000-0000-00002C4C0000}"/>
    <cellStyle name="20% - Accent6 2 4 3 5 3" xfId="30726" xr:uid="{00000000-0005-0000-0000-00002D4C0000}"/>
    <cellStyle name="20% - Accent6 2 4 3 5 4" xfId="16359" xr:uid="{00000000-0005-0000-0000-00002E4C0000}"/>
    <cellStyle name="20% - Accent6 2 4 3 6" xfId="12525" xr:uid="{00000000-0005-0000-0000-00002F4C0000}"/>
    <cellStyle name="20% - Accent6 2 4 3 6 2" xfId="29110" xr:uid="{00000000-0005-0000-0000-0000304C0000}"/>
    <cellStyle name="20% - Accent6 2 4 3 7" xfId="21785" xr:uid="{00000000-0005-0000-0000-0000314C0000}"/>
    <cellStyle name="20% - Accent6 2 4 3 7 2" xfId="36251" xr:uid="{00000000-0005-0000-0000-0000324C0000}"/>
    <cellStyle name="20% - Accent6 2 4 3 8" xfId="27447" xr:uid="{00000000-0005-0000-0000-0000334C0000}"/>
    <cellStyle name="20% - Accent6 2 4 3 9" xfId="42091" xr:uid="{00000000-0005-0000-0000-0000344C0000}"/>
    <cellStyle name="20% - Accent6 2 4 4" xfId="1992" xr:uid="{00000000-0005-0000-0000-0000354C0000}"/>
    <cellStyle name="20% - Accent6 2 4 4 10" xfId="49361" xr:uid="{00000000-0005-0000-0000-0000364C0000}"/>
    <cellStyle name="20% - Accent6 2 4 4 2" xfId="3612" xr:uid="{00000000-0005-0000-0000-0000374C0000}"/>
    <cellStyle name="20% - Accent6 2 4 4 2 2" xfId="7266" xr:uid="{00000000-0005-0000-0000-0000384C0000}"/>
    <cellStyle name="20% - Accent6 2 4 4 2 2 2" xfId="32543" xr:uid="{00000000-0005-0000-0000-0000394C0000}"/>
    <cellStyle name="20% - Accent6 2 4 4 2 2 3" xfId="18176" xr:uid="{00000000-0005-0000-0000-00003A4C0000}"/>
    <cellStyle name="20% - Accent6 2 4 4 2 3" xfId="10801" xr:uid="{00000000-0005-0000-0000-00003B4C0000}"/>
    <cellStyle name="20% - Accent6 2 4 4 2 3 2" xfId="36256" xr:uid="{00000000-0005-0000-0000-00003C4C0000}"/>
    <cellStyle name="20% - Accent6 2 4 4 2 3 3" xfId="21790" xr:uid="{00000000-0005-0000-0000-00003D4C0000}"/>
    <cellStyle name="20% - Accent6 2 4 4 2 4" xfId="14341" xr:uid="{00000000-0005-0000-0000-00003E4C0000}"/>
    <cellStyle name="20% - Accent6 2 4 4 2 5" xfId="43906" xr:uid="{00000000-0005-0000-0000-00003F4C0000}"/>
    <cellStyle name="20% - Accent6 2 4 4 2 6" xfId="47441" xr:uid="{00000000-0005-0000-0000-0000404C0000}"/>
    <cellStyle name="20% - Accent6 2 4 4 2 7" xfId="50976" xr:uid="{00000000-0005-0000-0000-0000414C0000}"/>
    <cellStyle name="20% - Accent6 2 4 4 3" xfId="5651" xr:uid="{00000000-0005-0000-0000-0000424C0000}"/>
    <cellStyle name="20% - Accent6 2 4 4 3 2" xfId="26016" xr:uid="{00000000-0005-0000-0000-0000434C0000}"/>
    <cellStyle name="20% - Accent6 2 4 4 3 2 2" xfId="40647" xr:uid="{00000000-0005-0000-0000-0000444C0000}"/>
    <cellStyle name="20% - Accent6 2 4 4 3 3" xfId="34159" xr:uid="{00000000-0005-0000-0000-0000454C0000}"/>
    <cellStyle name="20% - Accent6 2 4 4 3 4" xfId="19792" xr:uid="{00000000-0005-0000-0000-0000464C0000}"/>
    <cellStyle name="20% - Accent6 2 4 4 4" xfId="9186" xr:uid="{00000000-0005-0000-0000-0000474C0000}"/>
    <cellStyle name="20% - Accent6 2 4 4 4 2" xfId="24665" xr:uid="{00000000-0005-0000-0000-0000484C0000}"/>
    <cellStyle name="20% - Accent6 2 4 4 4 2 2" xfId="39296" xr:uid="{00000000-0005-0000-0000-0000494C0000}"/>
    <cellStyle name="20% - Accent6 2 4 4 4 3" xfId="30927" xr:uid="{00000000-0005-0000-0000-00004A4C0000}"/>
    <cellStyle name="20% - Accent6 2 4 4 4 4" xfId="16560" xr:uid="{00000000-0005-0000-0000-00004B4C0000}"/>
    <cellStyle name="20% - Accent6 2 4 4 5" xfId="12726" xr:uid="{00000000-0005-0000-0000-00004C4C0000}"/>
    <cellStyle name="20% - Accent6 2 4 4 5 2" xfId="29311" xr:uid="{00000000-0005-0000-0000-00004D4C0000}"/>
    <cellStyle name="20% - Accent6 2 4 4 6" xfId="21789" xr:uid="{00000000-0005-0000-0000-00004E4C0000}"/>
    <cellStyle name="20% - Accent6 2 4 4 6 2" xfId="36255" xr:uid="{00000000-0005-0000-0000-00004F4C0000}"/>
    <cellStyle name="20% - Accent6 2 4 4 7" xfId="27449" xr:uid="{00000000-0005-0000-0000-0000504C0000}"/>
    <cellStyle name="20% - Accent6 2 4 4 8" xfId="42291" xr:uid="{00000000-0005-0000-0000-0000514C0000}"/>
    <cellStyle name="20% - Accent6 2 4 4 9" xfId="45826" xr:uid="{00000000-0005-0000-0000-0000524C0000}"/>
    <cellStyle name="20% - Accent6 2 4 5" xfId="2807" xr:uid="{00000000-0005-0000-0000-0000534C0000}"/>
    <cellStyle name="20% - Accent6 2 4 5 2" xfId="6461" xr:uid="{00000000-0005-0000-0000-0000544C0000}"/>
    <cellStyle name="20% - Accent6 2 4 5 2 2" xfId="31738" xr:uid="{00000000-0005-0000-0000-0000554C0000}"/>
    <cellStyle name="20% - Accent6 2 4 5 2 3" xfId="17371" xr:uid="{00000000-0005-0000-0000-0000564C0000}"/>
    <cellStyle name="20% - Accent6 2 4 5 3" xfId="9996" xr:uid="{00000000-0005-0000-0000-0000574C0000}"/>
    <cellStyle name="20% - Accent6 2 4 5 3 2" xfId="36257" xr:uid="{00000000-0005-0000-0000-0000584C0000}"/>
    <cellStyle name="20% - Accent6 2 4 5 3 3" xfId="21791" xr:uid="{00000000-0005-0000-0000-0000594C0000}"/>
    <cellStyle name="20% - Accent6 2 4 5 4" xfId="13536" xr:uid="{00000000-0005-0000-0000-00005A4C0000}"/>
    <cellStyle name="20% - Accent6 2 4 5 5" xfId="43101" xr:uid="{00000000-0005-0000-0000-00005B4C0000}"/>
    <cellStyle name="20% - Accent6 2 4 5 6" xfId="46636" xr:uid="{00000000-0005-0000-0000-00005C4C0000}"/>
    <cellStyle name="20% - Accent6 2 4 5 7" xfId="50171" xr:uid="{00000000-0005-0000-0000-00005D4C0000}"/>
    <cellStyle name="20% - Accent6 2 4 6" xfId="4429" xr:uid="{00000000-0005-0000-0000-00005E4C0000}"/>
    <cellStyle name="20% - Accent6 2 4 6 2" xfId="8082" xr:uid="{00000000-0005-0000-0000-00005F4C0000}"/>
    <cellStyle name="20% - Accent6 2 4 6 2 2" xfId="33354" xr:uid="{00000000-0005-0000-0000-0000604C0000}"/>
    <cellStyle name="20% - Accent6 2 4 6 2 3" xfId="18987" xr:uid="{00000000-0005-0000-0000-0000614C0000}"/>
    <cellStyle name="20% - Accent6 2 4 6 3" xfId="11617" xr:uid="{00000000-0005-0000-0000-0000624C0000}"/>
    <cellStyle name="20% - Accent6 2 4 6 3 2" xfId="36258" xr:uid="{00000000-0005-0000-0000-0000634C0000}"/>
    <cellStyle name="20% - Accent6 2 4 6 3 3" xfId="21792" xr:uid="{00000000-0005-0000-0000-0000644C0000}"/>
    <cellStyle name="20% - Accent6 2 4 6 4" xfId="15157" xr:uid="{00000000-0005-0000-0000-0000654C0000}"/>
    <cellStyle name="20% - Accent6 2 4 6 5" xfId="44722" xr:uid="{00000000-0005-0000-0000-0000664C0000}"/>
    <cellStyle name="20% - Accent6 2 4 6 6" xfId="48257" xr:uid="{00000000-0005-0000-0000-0000674C0000}"/>
    <cellStyle name="20% - Accent6 2 4 6 7" xfId="51792" xr:uid="{00000000-0005-0000-0000-0000684C0000}"/>
    <cellStyle name="20% - Accent6 2 4 7" xfId="4848" xr:uid="{00000000-0005-0000-0000-0000694C0000}"/>
    <cellStyle name="20% - Accent6 2 4 7 2" xfId="23860" xr:uid="{00000000-0005-0000-0000-00006A4C0000}"/>
    <cellStyle name="20% - Accent6 2 4 7 2 2" xfId="38491" xr:uid="{00000000-0005-0000-0000-00006B4C0000}"/>
    <cellStyle name="20% - Accent6 2 4 7 3" xfId="30122" xr:uid="{00000000-0005-0000-0000-00006C4C0000}"/>
    <cellStyle name="20% - Accent6 2 4 7 4" xfId="15755" xr:uid="{00000000-0005-0000-0000-00006D4C0000}"/>
    <cellStyle name="20% - Accent6 2 4 8" xfId="8383" xr:uid="{00000000-0005-0000-0000-00006E4C0000}"/>
    <cellStyle name="20% - Accent6 2 4 8 2" xfId="28506" xr:uid="{00000000-0005-0000-0000-00006F4C0000}"/>
    <cellStyle name="20% - Accent6 2 4 8 3" xfId="15488" xr:uid="{00000000-0005-0000-0000-0000704C0000}"/>
    <cellStyle name="20% - Accent6 2 4 9" xfId="11922" xr:uid="{00000000-0005-0000-0000-0000714C0000}"/>
    <cellStyle name="20% - Accent6 2 4 9 2" xfId="36246" xr:uid="{00000000-0005-0000-0000-0000724C0000}"/>
    <cellStyle name="20% - Accent6 2 5" xfId="870" xr:uid="{00000000-0005-0000-0000-0000734C0000}"/>
    <cellStyle name="20% - Accent6 2 5 10" xfId="45541" xr:uid="{00000000-0005-0000-0000-0000744C0000}"/>
    <cellStyle name="20% - Accent6 2 5 11" xfId="49076" xr:uid="{00000000-0005-0000-0000-0000754C0000}"/>
    <cellStyle name="20% - Accent6 2 5 12" xfId="1662" xr:uid="{00000000-0005-0000-0000-0000764C0000}"/>
    <cellStyle name="20% - Accent6 2 5 13" xfId="52701" xr:uid="{00000000-0005-0000-0000-0000774C0000}"/>
    <cellStyle name="20% - Accent6 2 5 14" xfId="52967" xr:uid="{00000000-0005-0000-0000-0000784C0000}"/>
    <cellStyle name="20% - Accent6 2 5 2" xfId="2510" xr:uid="{00000000-0005-0000-0000-0000794C0000}"/>
    <cellStyle name="20% - Accent6 2 5 2 10" xfId="49878" xr:uid="{00000000-0005-0000-0000-00007A4C0000}"/>
    <cellStyle name="20% - Accent6 2 5 2 2" xfId="4130" xr:uid="{00000000-0005-0000-0000-00007B4C0000}"/>
    <cellStyle name="20% - Accent6 2 5 2 2 2" xfId="7784" xr:uid="{00000000-0005-0000-0000-00007C4C0000}"/>
    <cellStyle name="20% - Accent6 2 5 2 2 2 2" xfId="33061" xr:uid="{00000000-0005-0000-0000-00007D4C0000}"/>
    <cellStyle name="20% - Accent6 2 5 2 2 2 3" xfId="18694" xr:uid="{00000000-0005-0000-0000-00007E4C0000}"/>
    <cellStyle name="20% - Accent6 2 5 2 2 3" xfId="11319" xr:uid="{00000000-0005-0000-0000-00007F4C0000}"/>
    <cellStyle name="20% - Accent6 2 5 2 2 3 2" xfId="36261" xr:uid="{00000000-0005-0000-0000-0000804C0000}"/>
    <cellStyle name="20% - Accent6 2 5 2 2 3 3" xfId="21795" xr:uid="{00000000-0005-0000-0000-0000814C0000}"/>
    <cellStyle name="20% - Accent6 2 5 2 2 4" xfId="14859" xr:uid="{00000000-0005-0000-0000-0000824C0000}"/>
    <cellStyle name="20% - Accent6 2 5 2 2 5" xfId="44424" xr:uid="{00000000-0005-0000-0000-0000834C0000}"/>
    <cellStyle name="20% - Accent6 2 5 2 2 6" xfId="47959" xr:uid="{00000000-0005-0000-0000-0000844C0000}"/>
    <cellStyle name="20% - Accent6 2 5 2 2 7" xfId="51494" xr:uid="{00000000-0005-0000-0000-0000854C0000}"/>
    <cellStyle name="20% - Accent6 2 5 2 3" xfId="6168" xr:uid="{00000000-0005-0000-0000-0000864C0000}"/>
    <cellStyle name="20% - Accent6 2 5 2 3 2" xfId="26533" xr:uid="{00000000-0005-0000-0000-0000874C0000}"/>
    <cellStyle name="20% - Accent6 2 5 2 3 2 2" xfId="41164" xr:uid="{00000000-0005-0000-0000-0000884C0000}"/>
    <cellStyle name="20% - Accent6 2 5 2 3 3" xfId="34677" xr:uid="{00000000-0005-0000-0000-0000894C0000}"/>
    <cellStyle name="20% - Accent6 2 5 2 3 4" xfId="20310" xr:uid="{00000000-0005-0000-0000-00008A4C0000}"/>
    <cellStyle name="20% - Accent6 2 5 2 4" xfId="9703" xr:uid="{00000000-0005-0000-0000-00008B4C0000}"/>
    <cellStyle name="20% - Accent6 2 5 2 4 2" xfId="25182" xr:uid="{00000000-0005-0000-0000-00008C4C0000}"/>
    <cellStyle name="20% - Accent6 2 5 2 4 2 2" xfId="39813" xr:uid="{00000000-0005-0000-0000-00008D4C0000}"/>
    <cellStyle name="20% - Accent6 2 5 2 4 3" xfId="31445" xr:uid="{00000000-0005-0000-0000-00008E4C0000}"/>
    <cellStyle name="20% - Accent6 2 5 2 4 4" xfId="17078" xr:uid="{00000000-0005-0000-0000-00008F4C0000}"/>
    <cellStyle name="20% - Accent6 2 5 2 5" xfId="13243" xr:uid="{00000000-0005-0000-0000-0000904C0000}"/>
    <cellStyle name="20% - Accent6 2 5 2 5 2" xfId="29829" xr:uid="{00000000-0005-0000-0000-0000914C0000}"/>
    <cellStyle name="20% - Accent6 2 5 2 6" xfId="21794" xr:uid="{00000000-0005-0000-0000-0000924C0000}"/>
    <cellStyle name="20% - Accent6 2 5 2 6 2" xfId="36260" xr:uid="{00000000-0005-0000-0000-0000934C0000}"/>
    <cellStyle name="20% - Accent6 2 5 2 7" xfId="27451" xr:uid="{00000000-0005-0000-0000-0000944C0000}"/>
    <cellStyle name="20% - Accent6 2 5 2 8" xfId="42808" xr:uid="{00000000-0005-0000-0000-0000954C0000}"/>
    <cellStyle name="20% - Accent6 2 5 2 9" xfId="46343" xr:uid="{00000000-0005-0000-0000-0000964C0000}"/>
    <cellStyle name="20% - Accent6 2 5 3" xfId="3326" xr:uid="{00000000-0005-0000-0000-0000974C0000}"/>
    <cellStyle name="20% - Accent6 2 5 3 2" xfId="6980" xr:uid="{00000000-0005-0000-0000-0000984C0000}"/>
    <cellStyle name="20% - Accent6 2 5 3 2 2" xfId="32257" xr:uid="{00000000-0005-0000-0000-0000994C0000}"/>
    <cellStyle name="20% - Accent6 2 5 3 2 3" xfId="17890" xr:uid="{00000000-0005-0000-0000-00009A4C0000}"/>
    <cellStyle name="20% - Accent6 2 5 3 3" xfId="10515" xr:uid="{00000000-0005-0000-0000-00009B4C0000}"/>
    <cellStyle name="20% - Accent6 2 5 3 3 2" xfId="36262" xr:uid="{00000000-0005-0000-0000-00009C4C0000}"/>
    <cellStyle name="20% - Accent6 2 5 3 3 3" xfId="21796" xr:uid="{00000000-0005-0000-0000-00009D4C0000}"/>
    <cellStyle name="20% - Accent6 2 5 3 4" xfId="14055" xr:uid="{00000000-0005-0000-0000-00009E4C0000}"/>
    <cellStyle name="20% - Accent6 2 5 3 5" xfId="43620" xr:uid="{00000000-0005-0000-0000-00009F4C0000}"/>
    <cellStyle name="20% - Accent6 2 5 3 6" xfId="47155" xr:uid="{00000000-0005-0000-0000-0000A04C0000}"/>
    <cellStyle name="20% - Accent6 2 5 3 7" xfId="50690" xr:uid="{00000000-0005-0000-0000-0000A14C0000}"/>
    <cellStyle name="20% - Accent6 2 5 4" xfId="5366" xr:uid="{00000000-0005-0000-0000-0000A24C0000}"/>
    <cellStyle name="20% - Accent6 2 5 4 2" xfId="25731" xr:uid="{00000000-0005-0000-0000-0000A34C0000}"/>
    <cellStyle name="20% - Accent6 2 5 4 2 2" xfId="40362" xr:uid="{00000000-0005-0000-0000-0000A44C0000}"/>
    <cellStyle name="20% - Accent6 2 5 4 3" xfId="33873" xr:uid="{00000000-0005-0000-0000-0000A54C0000}"/>
    <cellStyle name="20% - Accent6 2 5 4 4" xfId="19506" xr:uid="{00000000-0005-0000-0000-0000A64C0000}"/>
    <cellStyle name="20% - Accent6 2 5 5" xfId="8901" xr:uid="{00000000-0005-0000-0000-0000A74C0000}"/>
    <cellStyle name="20% - Accent6 2 5 5 2" xfId="24379" xr:uid="{00000000-0005-0000-0000-0000A84C0000}"/>
    <cellStyle name="20% - Accent6 2 5 5 2 2" xfId="39010" xr:uid="{00000000-0005-0000-0000-0000A94C0000}"/>
    <cellStyle name="20% - Accent6 2 5 5 3" xfId="30641" xr:uid="{00000000-0005-0000-0000-0000AA4C0000}"/>
    <cellStyle name="20% - Accent6 2 5 5 4" xfId="16274" xr:uid="{00000000-0005-0000-0000-0000AB4C0000}"/>
    <cellStyle name="20% - Accent6 2 5 6" xfId="12440" xr:uid="{00000000-0005-0000-0000-0000AC4C0000}"/>
    <cellStyle name="20% - Accent6 2 5 6 2" xfId="29025" xr:uid="{00000000-0005-0000-0000-0000AD4C0000}"/>
    <cellStyle name="20% - Accent6 2 5 7" xfId="21793" xr:uid="{00000000-0005-0000-0000-0000AE4C0000}"/>
    <cellStyle name="20% - Accent6 2 5 7 2" xfId="36259" xr:uid="{00000000-0005-0000-0000-0000AF4C0000}"/>
    <cellStyle name="20% - Accent6 2 5 8" xfId="27450" xr:uid="{00000000-0005-0000-0000-0000B04C0000}"/>
    <cellStyle name="20% - Accent6 2 5 9" xfId="42006" xr:uid="{00000000-0005-0000-0000-0000B14C0000}"/>
    <cellStyle name="20% - Accent6 2 6" xfId="889" xr:uid="{00000000-0005-0000-0000-0000B24C0000}"/>
    <cellStyle name="20% - Accent6 2 6 2" xfId="15450" xr:uid="{00000000-0005-0000-0000-0000B34C0000}"/>
    <cellStyle name="20% - Accent6 2 6 3" xfId="52720" xr:uid="{00000000-0005-0000-0000-0000B44C0000}"/>
    <cellStyle name="20% - Accent6 2 6 4" xfId="52986" xr:uid="{00000000-0005-0000-0000-0000B54C0000}"/>
    <cellStyle name="20% - Accent6 2 7" xfId="26823" xr:uid="{00000000-0005-0000-0000-0000B64C0000}"/>
    <cellStyle name="20% - Accent6 2 8" xfId="994" xr:uid="{00000000-0005-0000-0000-0000B74C0000}"/>
    <cellStyle name="20% - Accent6 2 9" xfId="52488" xr:uid="{00000000-0005-0000-0000-0000B84C0000}"/>
    <cellStyle name="20% - Accent6 20" xfId="4792" xr:uid="{00000000-0005-0000-0000-0000B94C0000}"/>
    <cellStyle name="20% - Accent6 20 2" xfId="8327" xr:uid="{00000000-0005-0000-0000-0000BA4C0000}"/>
    <cellStyle name="20% - Accent6 20 2 2" xfId="36263" xr:uid="{00000000-0005-0000-0000-0000BB4C0000}"/>
    <cellStyle name="20% - Accent6 20 2 3" xfId="21797" xr:uid="{00000000-0005-0000-0000-0000BC4C0000}"/>
    <cellStyle name="20% - Accent6 20 3" xfId="11862" xr:uid="{00000000-0005-0000-0000-0000BD4C0000}"/>
    <cellStyle name="20% - Accent6 20 3 2" xfId="27452" xr:uid="{00000000-0005-0000-0000-0000BE4C0000}"/>
    <cellStyle name="20% - Accent6 20 4" xfId="15402" xr:uid="{00000000-0005-0000-0000-0000BF4C0000}"/>
    <cellStyle name="20% - Accent6 20 5" xfId="44967" xr:uid="{00000000-0005-0000-0000-0000C04C0000}"/>
    <cellStyle name="20% - Accent6 20 6" xfId="48502" xr:uid="{00000000-0005-0000-0000-0000C14C0000}"/>
    <cellStyle name="20% - Accent6 20 7" xfId="52037" xr:uid="{00000000-0005-0000-0000-0000C24C0000}"/>
    <cellStyle name="20% - Accent6 21" xfId="956" xr:uid="{00000000-0005-0000-0000-0000C34C0000}"/>
    <cellStyle name="20% - Accent6 21 2" xfId="41440" xr:uid="{00000000-0005-0000-0000-0000C44C0000}"/>
    <cellStyle name="20% - Accent6 21 3" xfId="26809" xr:uid="{00000000-0005-0000-0000-0000C54C0000}"/>
    <cellStyle name="20% - Accent6 22" xfId="4817" xr:uid="{00000000-0005-0000-0000-0000C64C0000}"/>
    <cellStyle name="20% - Accent6 23" xfId="8352" xr:uid="{00000000-0005-0000-0000-0000C74C0000}"/>
    <cellStyle name="20% - Accent6 24" xfId="11887" xr:uid="{00000000-0005-0000-0000-0000C84C0000}"/>
    <cellStyle name="20% - Accent6 25" xfId="41457" xr:uid="{00000000-0005-0000-0000-0000C94C0000}"/>
    <cellStyle name="20% - Accent6 26" xfId="44992" xr:uid="{00000000-0005-0000-0000-0000CA4C0000}"/>
    <cellStyle name="20% - Accent6 27" xfId="48527" xr:uid="{00000000-0005-0000-0000-0000CB4C0000}"/>
    <cellStyle name="20% - Accent6 28" xfId="915" xr:uid="{00000000-0005-0000-0000-0000CC4C0000}"/>
    <cellStyle name="20% - Accent6 29" xfId="52474" xr:uid="{00000000-0005-0000-0000-0000CD4C0000}"/>
    <cellStyle name="20% - Accent6 3" xfId="208" xr:uid="{00000000-0005-0000-0000-0000CE4C0000}"/>
    <cellStyle name="20% - Accent6 3 10" xfId="209" xr:uid="{00000000-0005-0000-0000-0000CF4C0000}"/>
    <cellStyle name="20% - Accent6 3 10 2" xfId="210" xr:uid="{00000000-0005-0000-0000-0000D04C0000}"/>
    <cellStyle name="20% - Accent6 3 10 2 2" xfId="52185" xr:uid="{00000000-0005-0000-0000-0000D14C0000}"/>
    <cellStyle name="20% - Accent6 3 10 2 3" xfId="28489" xr:uid="{00000000-0005-0000-0000-0000D24C0000}"/>
    <cellStyle name="20% - Accent6 3 10 3" xfId="15471" xr:uid="{00000000-0005-0000-0000-0000D34C0000}"/>
    <cellStyle name="20% - Accent6 3 10 4" xfId="52184" xr:uid="{00000000-0005-0000-0000-0000D44C0000}"/>
    <cellStyle name="20% - Accent6 3 10 5" xfId="8366" xr:uid="{00000000-0005-0000-0000-0000D54C0000}"/>
    <cellStyle name="20% - Accent6 3 11" xfId="211" xr:uid="{00000000-0005-0000-0000-0000D64C0000}"/>
    <cellStyle name="20% - Accent6 3 11 2" xfId="212" xr:uid="{00000000-0005-0000-0000-0000D74C0000}"/>
    <cellStyle name="20% - Accent6 3 11 2 2" xfId="52187" xr:uid="{00000000-0005-0000-0000-0000D84C0000}"/>
    <cellStyle name="20% - Accent6 3 11 2 3" xfId="36264" xr:uid="{00000000-0005-0000-0000-0000D94C0000}"/>
    <cellStyle name="20% - Accent6 3 11 3" xfId="52186" xr:uid="{00000000-0005-0000-0000-0000DA4C0000}"/>
    <cellStyle name="20% - Accent6 3 11 4" xfId="11905" xr:uid="{00000000-0005-0000-0000-0000DB4C0000}"/>
    <cellStyle name="20% - Accent6 3 12" xfId="213" xr:uid="{00000000-0005-0000-0000-0000DC4C0000}"/>
    <cellStyle name="20% - Accent6 3 12 2" xfId="214" xr:uid="{00000000-0005-0000-0000-0000DD4C0000}"/>
    <cellStyle name="20% - Accent6 3 12 2 2" xfId="52189" xr:uid="{00000000-0005-0000-0000-0000DE4C0000}"/>
    <cellStyle name="20% - Accent6 3 12 2 3" xfId="27453" xr:uid="{00000000-0005-0000-0000-0000DF4C0000}"/>
    <cellStyle name="20% - Accent6 3 12 3" xfId="52188" xr:uid="{00000000-0005-0000-0000-0000E04C0000}"/>
    <cellStyle name="20% - Accent6 3 12 4" xfId="15417" xr:uid="{00000000-0005-0000-0000-0000E14C0000}"/>
    <cellStyle name="20% - Accent6 3 13" xfId="215" xr:uid="{00000000-0005-0000-0000-0000E24C0000}"/>
    <cellStyle name="20% - Accent6 3 13 2" xfId="216" xr:uid="{00000000-0005-0000-0000-0000E34C0000}"/>
    <cellStyle name="20% - Accent6 3 13 3" xfId="52190" xr:uid="{00000000-0005-0000-0000-0000E44C0000}"/>
    <cellStyle name="20% - Accent6 3 13 4" xfId="26837" xr:uid="{00000000-0005-0000-0000-0000E54C0000}"/>
    <cellStyle name="20% - Accent6 3 14" xfId="217" xr:uid="{00000000-0005-0000-0000-0000E64C0000}"/>
    <cellStyle name="20% - Accent6 3 14 2" xfId="218" xr:uid="{00000000-0005-0000-0000-0000E74C0000}"/>
    <cellStyle name="20% - Accent6 3 14 3" xfId="52191" xr:uid="{00000000-0005-0000-0000-0000E84C0000}"/>
    <cellStyle name="20% - Accent6 3 14 4" xfId="41471" xr:uid="{00000000-0005-0000-0000-0000E94C0000}"/>
    <cellStyle name="20% - Accent6 3 15" xfId="219" xr:uid="{00000000-0005-0000-0000-0000EA4C0000}"/>
    <cellStyle name="20% - Accent6 3 15 2" xfId="220" xr:uid="{00000000-0005-0000-0000-0000EB4C0000}"/>
    <cellStyle name="20% - Accent6 3 15 3" xfId="52192" xr:uid="{00000000-0005-0000-0000-0000EC4C0000}"/>
    <cellStyle name="20% - Accent6 3 15 4" xfId="45006" xr:uid="{00000000-0005-0000-0000-0000ED4C0000}"/>
    <cellStyle name="20% - Accent6 3 16" xfId="221" xr:uid="{00000000-0005-0000-0000-0000EE4C0000}"/>
    <cellStyle name="20% - Accent6 3 16 2" xfId="222" xr:uid="{00000000-0005-0000-0000-0000EF4C0000}"/>
    <cellStyle name="20% - Accent6 3 16 3" xfId="52193" xr:uid="{00000000-0005-0000-0000-0000F04C0000}"/>
    <cellStyle name="20% - Accent6 3 16 4" xfId="48541" xr:uid="{00000000-0005-0000-0000-0000F14C0000}"/>
    <cellStyle name="20% - Accent6 3 17" xfId="223" xr:uid="{00000000-0005-0000-0000-0000F24C0000}"/>
    <cellStyle name="20% - Accent6 3 17 2" xfId="224" xr:uid="{00000000-0005-0000-0000-0000F34C0000}"/>
    <cellStyle name="20% - Accent6 3 18" xfId="225" xr:uid="{00000000-0005-0000-0000-0000F44C0000}"/>
    <cellStyle name="20% - Accent6 3 18 2" xfId="226" xr:uid="{00000000-0005-0000-0000-0000F54C0000}"/>
    <cellStyle name="20% - Accent6 3 19" xfId="227" xr:uid="{00000000-0005-0000-0000-0000F64C0000}"/>
    <cellStyle name="20% - Accent6 3 19 2" xfId="228" xr:uid="{00000000-0005-0000-0000-0000F74C0000}"/>
    <cellStyle name="20% - Accent6 3 2" xfId="229" xr:uid="{00000000-0005-0000-0000-0000F84C0000}"/>
    <cellStyle name="20% - Accent6 3 2 10" xfId="27454" xr:uid="{00000000-0005-0000-0000-0000F94C0000}"/>
    <cellStyle name="20% - Accent6 3 2 11" xfId="41537" xr:uid="{00000000-0005-0000-0000-0000FA4C0000}"/>
    <cellStyle name="20% - Accent6 3 2 12" xfId="45072" xr:uid="{00000000-0005-0000-0000-0000FB4C0000}"/>
    <cellStyle name="20% - Accent6 3 2 13" xfId="48607" xr:uid="{00000000-0005-0000-0000-0000FC4C0000}"/>
    <cellStyle name="20% - Accent6 3 2 14" xfId="52194" xr:uid="{00000000-0005-0000-0000-0000FD4C0000}"/>
    <cellStyle name="20% - Accent6 3 2 15" xfId="1152" xr:uid="{00000000-0005-0000-0000-0000FE4C0000}"/>
    <cellStyle name="20% - Accent6 3 2 2" xfId="230" xr:uid="{00000000-0005-0000-0000-0000FF4C0000}"/>
    <cellStyle name="20% - Accent6 3 2 2 10" xfId="45334" xr:uid="{00000000-0005-0000-0000-0000004D0000}"/>
    <cellStyle name="20% - Accent6 3 2 2 11" xfId="48869" xr:uid="{00000000-0005-0000-0000-0000014D0000}"/>
    <cellStyle name="20% - Accent6 3 2 2 12" xfId="52195" xr:uid="{00000000-0005-0000-0000-0000024D0000}"/>
    <cellStyle name="20% - Accent6 3 2 2 13" xfId="1454" xr:uid="{00000000-0005-0000-0000-0000034D0000}"/>
    <cellStyle name="20% - Accent6 3 2 2 2" xfId="2303" xr:uid="{00000000-0005-0000-0000-0000044D0000}"/>
    <cellStyle name="20% - Accent6 3 2 2 2 10" xfId="49672" xr:uid="{00000000-0005-0000-0000-0000054D0000}"/>
    <cellStyle name="20% - Accent6 3 2 2 2 2" xfId="3923" xr:uid="{00000000-0005-0000-0000-0000064D0000}"/>
    <cellStyle name="20% - Accent6 3 2 2 2 2 2" xfId="7577" xr:uid="{00000000-0005-0000-0000-0000074D0000}"/>
    <cellStyle name="20% - Accent6 3 2 2 2 2 2 2" xfId="32854" xr:uid="{00000000-0005-0000-0000-0000084D0000}"/>
    <cellStyle name="20% - Accent6 3 2 2 2 2 2 3" xfId="18487" xr:uid="{00000000-0005-0000-0000-0000094D0000}"/>
    <cellStyle name="20% - Accent6 3 2 2 2 2 3" xfId="11112" xr:uid="{00000000-0005-0000-0000-00000A4D0000}"/>
    <cellStyle name="20% - Accent6 3 2 2 2 2 3 2" xfId="36268" xr:uid="{00000000-0005-0000-0000-00000B4D0000}"/>
    <cellStyle name="20% - Accent6 3 2 2 2 2 3 3" xfId="21800" xr:uid="{00000000-0005-0000-0000-00000C4D0000}"/>
    <cellStyle name="20% - Accent6 3 2 2 2 2 4" xfId="14652" xr:uid="{00000000-0005-0000-0000-00000D4D0000}"/>
    <cellStyle name="20% - Accent6 3 2 2 2 2 5" xfId="44217" xr:uid="{00000000-0005-0000-0000-00000E4D0000}"/>
    <cellStyle name="20% - Accent6 3 2 2 2 2 6" xfId="47752" xr:uid="{00000000-0005-0000-0000-00000F4D0000}"/>
    <cellStyle name="20% - Accent6 3 2 2 2 2 7" xfId="51287" xr:uid="{00000000-0005-0000-0000-0000104D0000}"/>
    <cellStyle name="20% - Accent6 3 2 2 2 3" xfId="5962" xr:uid="{00000000-0005-0000-0000-0000114D0000}"/>
    <cellStyle name="20% - Accent6 3 2 2 2 3 2" xfId="26327" xr:uid="{00000000-0005-0000-0000-0000124D0000}"/>
    <cellStyle name="20% - Accent6 3 2 2 2 3 2 2" xfId="40958" xr:uid="{00000000-0005-0000-0000-0000134D0000}"/>
    <cellStyle name="20% - Accent6 3 2 2 2 3 3" xfId="34470" xr:uid="{00000000-0005-0000-0000-0000144D0000}"/>
    <cellStyle name="20% - Accent6 3 2 2 2 3 4" xfId="20103" xr:uid="{00000000-0005-0000-0000-0000154D0000}"/>
    <cellStyle name="20% - Accent6 3 2 2 2 4" xfId="9497" xr:uid="{00000000-0005-0000-0000-0000164D0000}"/>
    <cellStyle name="20% - Accent6 3 2 2 2 4 2" xfId="24976" xr:uid="{00000000-0005-0000-0000-0000174D0000}"/>
    <cellStyle name="20% - Accent6 3 2 2 2 4 2 2" xfId="39607" xr:uid="{00000000-0005-0000-0000-0000184D0000}"/>
    <cellStyle name="20% - Accent6 3 2 2 2 4 3" xfId="31238" xr:uid="{00000000-0005-0000-0000-0000194D0000}"/>
    <cellStyle name="20% - Accent6 3 2 2 2 4 4" xfId="16871" xr:uid="{00000000-0005-0000-0000-00001A4D0000}"/>
    <cellStyle name="20% - Accent6 3 2 2 2 5" xfId="13037" xr:uid="{00000000-0005-0000-0000-00001B4D0000}"/>
    <cellStyle name="20% - Accent6 3 2 2 2 5 2" xfId="29622" xr:uid="{00000000-0005-0000-0000-00001C4D0000}"/>
    <cellStyle name="20% - Accent6 3 2 2 2 6" xfId="21799" xr:uid="{00000000-0005-0000-0000-00001D4D0000}"/>
    <cellStyle name="20% - Accent6 3 2 2 2 6 2" xfId="36267" xr:uid="{00000000-0005-0000-0000-00001E4D0000}"/>
    <cellStyle name="20% - Accent6 3 2 2 2 7" xfId="27456" xr:uid="{00000000-0005-0000-0000-00001F4D0000}"/>
    <cellStyle name="20% - Accent6 3 2 2 2 8" xfId="42602" xr:uid="{00000000-0005-0000-0000-0000204D0000}"/>
    <cellStyle name="20% - Accent6 3 2 2 2 9" xfId="46137" xr:uid="{00000000-0005-0000-0000-0000214D0000}"/>
    <cellStyle name="20% - Accent6 3 2 2 3" xfId="3119" xr:uid="{00000000-0005-0000-0000-0000224D0000}"/>
    <cellStyle name="20% - Accent6 3 2 2 3 2" xfId="6773" xr:uid="{00000000-0005-0000-0000-0000234D0000}"/>
    <cellStyle name="20% - Accent6 3 2 2 3 2 2" xfId="32050" xr:uid="{00000000-0005-0000-0000-0000244D0000}"/>
    <cellStyle name="20% - Accent6 3 2 2 3 2 3" xfId="17683" xr:uid="{00000000-0005-0000-0000-0000254D0000}"/>
    <cellStyle name="20% - Accent6 3 2 2 3 3" xfId="10308" xr:uid="{00000000-0005-0000-0000-0000264D0000}"/>
    <cellStyle name="20% - Accent6 3 2 2 3 3 2" xfId="36269" xr:uid="{00000000-0005-0000-0000-0000274D0000}"/>
    <cellStyle name="20% - Accent6 3 2 2 3 3 3" xfId="21801" xr:uid="{00000000-0005-0000-0000-0000284D0000}"/>
    <cellStyle name="20% - Accent6 3 2 2 3 4" xfId="13848" xr:uid="{00000000-0005-0000-0000-0000294D0000}"/>
    <cellStyle name="20% - Accent6 3 2 2 3 5" xfId="43413" xr:uid="{00000000-0005-0000-0000-00002A4D0000}"/>
    <cellStyle name="20% - Accent6 3 2 2 3 6" xfId="46948" xr:uid="{00000000-0005-0000-0000-00002B4D0000}"/>
    <cellStyle name="20% - Accent6 3 2 2 3 7" xfId="50483" xr:uid="{00000000-0005-0000-0000-00002C4D0000}"/>
    <cellStyle name="20% - Accent6 3 2 2 4" xfId="5159" xr:uid="{00000000-0005-0000-0000-00002D4D0000}"/>
    <cellStyle name="20% - Accent6 3 2 2 4 2" xfId="25524" xr:uid="{00000000-0005-0000-0000-00002E4D0000}"/>
    <cellStyle name="20% - Accent6 3 2 2 4 2 2" xfId="40155" xr:uid="{00000000-0005-0000-0000-00002F4D0000}"/>
    <cellStyle name="20% - Accent6 3 2 2 4 3" xfId="33666" xr:uid="{00000000-0005-0000-0000-0000304D0000}"/>
    <cellStyle name="20% - Accent6 3 2 2 4 4" xfId="19299" xr:uid="{00000000-0005-0000-0000-0000314D0000}"/>
    <cellStyle name="20% - Accent6 3 2 2 5" xfId="8694" xr:uid="{00000000-0005-0000-0000-0000324D0000}"/>
    <cellStyle name="20% - Accent6 3 2 2 5 2" xfId="24172" xr:uid="{00000000-0005-0000-0000-0000334D0000}"/>
    <cellStyle name="20% - Accent6 3 2 2 5 2 2" xfId="38803" xr:uid="{00000000-0005-0000-0000-0000344D0000}"/>
    <cellStyle name="20% - Accent6 3 2 2 5 3" xfId="30434" xr:uid="{00000000-0005-0000-0000-0000354D0000}"/>
    <cellStyle name="20% - Accent6 3 2 2 5 4" xfId="16067" xr:uid="{00000000-0005-0000-0000-0000364D0000}"/>
    <cellStyle name="20% - Accent6 3 2 2 6" xfId="12233" xr:uid="{00000000-0005-0000-0000-0000374D0000}"/>
    <cellStyle name="20% - Accent6 3 2 2 6 2" xfId="28818" xr:uid="{00000000-0005-0000-0000-0000384D0000}"/>
    <cellStyle name="20% - Accent6 3 2 2 7" xfId="21798" xr:uid="{00000000-0005-0000-0000-0000394D0000}"/>
    <cellStyle name="20% - Accent6 3 2 2 7 2" xfId="36266" xr:uid="{00000000-0005-0000-0000-00003A4D0000}"/>
    <cellStyle name="20% - Accent6 3 2 2 8" xfId="27455" xr:uid="{00000000-0005-0000-0000-00003B4D0000}"/>
    <cellStyle name="20% - Accent6 3 2 2 9" xfId="41799" xr:uid="{00000000-0005-0000-0000-00003C4D0000}"/>
    <cellStyle name="20% - Accent6 3 2 3" xfId="1717" xr:uid="{00000000-0005-0000-0000-00003D4D0000}"/>
    <cellStyle name="20% - Accent6 3 2 3 10" xfId="45596" xr:uid="{00000000-0005-0000-0000-00003E4D0000}"/>
    <cellStyle name="20% - Accent6 3 2 3 11" xfId="49131" xr:uid="{00000000-0005-0000-0000-00003F4D0000}"/>
    <cellStyle name="20% - Accent6 3 2 3 2" xfId="2565" xr:uid="{00000000-0005-0000-0000-0000404D0000}"/>
    <cellStyle name="20% - Accent6 3 2 3 2 10" xfId="49933" xr:uid="{00000000-0005-0000-0000-0000414D0000}"/>
    <cellStyle name="20% - Accent6 3 2 3 2 2" xfId="4185" xr:uid="{00000000-0005-0000-0000-0000424D0000}"/>
    <cellStyle name="20% - Accent6 3 2 3 2 2 2" xfId="7839" xr:uid="{00000000-0005-0000-0000-0000434D0000}"/>
    <cellStyle name="20% - Accent6 3 2 3 2 2 2 2" xfId="33116" xr:uid="{00000000-0005-0000-0000-0000444D0000}"/>
    <cellStyle name="20% - Accent6 3 2 3 2 2 2 3" xfId="18749" xr:uid="{00000000-0005-0000-0000-0000454D0000}"/>
    <cellStyle name="20% - Accent6 3 2 3 2 2 3" xfId="11374" xr:uid="{00000000-0005-0000-0000-0000464D0000}"/>
    <cellStyle name="20% - Accent6 3 2 3 2 2 3 2" xfId="36272" xr:uid="{00000000-0005-0000-0000-0000474D0000}"/>
    <cellStyle name="20% - Accent6 3 2 3 2 2 3 3" xfId="21804" xr:uid="{00000000-0005-0000-0000-0000484D0000}"/>
    <cellStyle name="20% - Accent6 3 2 3 2 2 4" xfId="14914" xr:uid="{00000000-0005-0000-0000-0000494D0000}"/>
    <cellStyle name="20% - Accent6 3 2 3 2 2 5" xfId="44479" xr:uid="{00000000-0005-0000-0000-00004A4D0000}"/>
    <cellStyle name="20% - Accent6 3 2 3 2 2 6" xfId="48014" xr:uid="{00000000-0005-0000-0000-00004B4D0000}"/>
    <cellStyle name="20% - Accent6 3 2 3 2 2 7" xfId="51549" xr:uid="{00000000-0005-0000-0000-00004C4D0000}"/>
    <cellStyle name="20% - Accent6 3 2 3 2 3" xfId="6223" xr:uid="{00000000-0005-0000-0000-00004D4D0000}"/>
    <cellStyle name="20% - Accent6 3 2 3 2 3 2" xfId="26588" xr:uid="{00000000-0005-0000-0000-00004E4D0000}"/>
    <cellStyle name="20% - Accent6 3 2 3 2 3 2 2" xfId="41219" xr:uid="{00000000-0005-0000-0000-00004F4D0000}"/>
    <cellStyle name="20% - Accent6 3 2 3 2 3 3" xfId="34732" xr:uid="{00000000-0005-0000-0000-0000504D0000}"/>
    <cellStyle name="20% - Accent6 3 2 3 2 3 4" xfId="20365" xr:uid="{00000000-0005-0000-0000-0000514D0000}"/>
    <cellStyle name="20% - Accent6 3 2 3 2 4" xfId="9758" xr:uid="{00000000-0005-0000-0000-0000524D0000}"/>
    <cellStyle name="20% - Accent6 3 2 3 2 4 2" xfId="25237" xr:uid="{00000000-0005-0000-0000-0000534D0000}"/>
    <cellStyle name="20% - Accent6 3 2 3 2 4 2 2" xfId="39868" xr:uid="{00000000-0005-0000-0000-0000544D0000}"/>
    <cellStyle name="20% - Accent6 3 2 3 2 4 3" xfId="31500" xr:uid="{00000000-0005-0000-0000-0000554D0000}"/>
    <cellStyle name="20% - Accent6 3 2 3 2 4 4" xfId="17133" xr:uid="{00000000-0005-0000-0000-0000564D0000}"/>
    <cellStyle name="20% - Accent6 3 2 3 2 5" xfId="13298" xr:uid="{00000000-0005-0000-0000-0000574D0000}"/>
    <cellStyle name="20% - Accent6 3 2 3 2 5 2" xfId="29884" xr:uid="{00000000-0005-0000-0000-0000584D0000}"/>
    <cellStyle name="20% - Accent6 3 2 3 2 6" xfId="21803" xr:uid="{00000000-0005-0000-0000-0000594D0000}"/>
    <cellStyle name="20% - Accent6 3 2 3 2 6 2" xfId="36271" xr:uid="{00000000-0005-0000-0000-00005A4D0000}"/>
    <cellStyle name="20% - Accent6 3 2 3 2 7" xfId="27458" xr:uid="{00000000-0005-0000-0000-00005B4D0000}"/>
    <cellStyle name="20% - Accent6 3 2 3 2 8" xfId="42863" xr:uid="{00000000-0005-0000-0000-00005C4D0000}"/>
    <cellStyle name="20% - Accent6 3 2 3 2 9" xfId="46398" xr:uid="{00000000-0005-0000-0000-00005D4D0000}"/>
    <cellStyle name="20% - Accent6 3 2 3 3" xfId="3381" xr:uid="{00000000-0005-0000-0000-00005E4D0000}"/>
    <cellStyle name="20% - Accent6 3 2 3 3 2" xfId="7035" xr:uid="{00000000-0005-0000-0000-00005F4D0000}"/>
    <cellStyle name="20% - Accent6 3 2 3 3 2 2" xfId="32312" xr:uid="{00000000-0005-0000-0000-0000604D0000}"/>
    <cellStyle name="20% - Accent6 3 2 3 3 2 3" xfId="17945" xr:uid="{00000000-0005-0000-0000-0000614D0000}"/>
    <cellStyle name="20% - Accent6 3 2 3 3 3" xfId="10570" xr:uid="{00000000-0005-0000-0000-0000624D0000}"/>
    <cellStyle name="20% - Accent6 3 2 3 3 3 2" xfId="36273" xr:uid="{00000000-0005-0000-0000-0000634D0000}"/>
    <cellStyle name="20% - Accent6 3 2 3 3 3 3" xfId="21805" xr:uid="{00000000-0005-0000-0000-0000644D0000}"/>
    <cellStyle name="20% - Accent6 3 2 3 3 4" xfId="14110" xr:uid="{00000000-0005-0000-0000-0000654D0000}"/>
    <cellStyle name="20% - Accent6 3 2 3 3 5" xfId="43675" xr:uid="{00000000-0005-0000-0000-0000664D0000}"/>
    <cellStyle name="20% - Accent6 3 2 3 3 6" xfId="47210" xr:uid="{00000000-0005-0000-0000-0000674D0000}"/>
    <cellStyle name="20% - Accent6 3 2 3 3 7" xfId="50745" xr:uid="{00000000-0005-0000-0000-0000684D0000}"/>
    <cellStyle name="20% - Accent6 3 2 3 4" xfId="5421" xr:uid="{00000000-0005-0000-0000-0000694D0000}"/>
    <cellStyle name="20% - Accent6 3 2 3 4 2" xfId="25786" xr:uid="{00000000-0005-0000-0000-00006A4D0000}"/>
    <cellStyle name="20% - Accent6 3 2 3 4 2 2" xfId="40417" xr:uid="{00000000-0005-0000-0000-00006B4D0000}"/>
    <cellStyle name="20% - Accent6 3 2 3 4 3" xfId="33928" xr:uid="{00000000-0005-0000-0000-00006C4D0000}"/>
    <cellStyle name="20% - Accent6 3 2 3 4 4" xfId="19561" xr:uid="{00000000-0005-0000-0000-00006D4D0000}"/>
    <cellStyle name="20% - Accent6 3 2 3 5" xfId="8956" xr:uid="{00000000-0005-0000-0000-00006E4D0000}"/>
    <cellStyle name="20% - Accent6 3 2 3 5 2" xfId="24434" xr:uid="{00000000-0005-0000-0000-00006F4D0000}"/>
    <cellStyle name="20% - Accent6 3 2 3 5 2 2" xfId="39065" xr:uid="{00000000-0005-0000-0000-0000704D0000}"/>
    <cellStyle name="20% - Accent6 3 2 3 5 3" xfId="30696" xr:uid="{00000000-0005-0000-0000-0000714D0000}"/>
    <cellStyle name="20% - Accent6 3 2 3 5 4" xfId="16329" xr:uid="{00000000-0005-0000-0000-0000724D0000}"/>
    <cellStyle name="20% - Accent6 3 2 3 6" xfId="12495" xr:uid="{00000000-0005-0000-0000-0000734D0000}"/>
    <cellStyle name="20% - Accent6 3 2 3 6 2" xfId="29080" xr:uid="{00000000-0005-0000-0000-0000744D0000}"/>
    <cellStyle name="20% - Accent6 3 2 3 7" xfId="21802" xr:uid="{00000000-0005-0000-0000-0000754D0000}"/>
    <cellStyle name="20% - Accent6 3 2 3 7 2" xfId="36270" xr:uid="{00000000-0005-0000-0000-0000764D0000}"/>
    <cellStyle name="20% - Accent6 3 2 3 8" xfId="27457" xr:uid="{00000000-0005-0000-0000-0000774D0000}"/>
    <cellStyle name="20% - Accent6 3 2 3 9" xfId="42061" xr:uid="{00000000-0005-0000-0000-0000784D0000}"/>
    <cellStyle name="20% - Accent6 3 2 4" xfId="2041" xr:uid="{00000000-0005-0000-0000-0000794D0000}"/>
    <cellStyle name="20% - Accent6 3 2 4 10" xfId="49410" xr:uid="{00000000-0005-0000-0000-00007A4D0000}"/>
    <cellStyle name="20% - Accent6 3 2 4 2" xfId="3661" xr:uid="{00000000-0005-0000-0000-00007B4D0000}"/>
    <cellStyle name="20% - Accent6 3 2 4 2 2" xfId="7315" xr:uid="{00000000-0005-0000-0000-00007C4D0000}"/>
    <cellStyle name="20% - Accent6 3 2 4 2 2 2" xfId="32592" xr:uid="{00000000-0005-0000-0000-00007D4D0000}"/>
    <cellStyle name="20% - Accent6 3 2 4 2 2 3" xfId="18225" xr:uid="{00000000-0005-0000-0000-00007E4D0000}"/>
    <cellStyle name="20% - Accent6 3 2 4 2 3" xfId="10850" xr:uid="{00000000-0005-0000-0000-00007F4D0000}"/>
    <cellStyle name="20% - Accent6 3 2 4 2 3 2" xfId="36275" xr:uid="{00000000-0005-0000-0000-0000804D0000}"/>
    <cellStyle name="20% - Accent6 3 2 4 2 3 3" xfId="21807" xr:uid="{00000000-0005-0000-0000-0000814D0000}"/>
    <cellStyle name="20% - Accent6 3 2 4 2 4" xfId="14390" xr:uid="{00000000-0005-0000-0000-0000824D0000}"/>
    <cellStyle name="20% - Accent6 3 2 4 2 5" xfId="43955" xr:uid="{00000000-0005-0000-0000-0000834D0000}"/>
    <cellStyle name="20% - Accent6 3 2 4 2 6" xfId="47490" xr:uid="{00000000-0005-0000-0000-0000844D0000}"/>
    <cellStyle name="20% - Accent6 3 2 4 2 7" xfId="51025" xr:uid="{00000000-0005-0000-0000-0000854D0000}"/>
    <cellStyle name="20% - Accent6 3 2 4 3" xfId="5700" xr:uid="{00000000-0005-0000-0000-0000864D0000}"/>
    <cellStyle name="20% - Accent6 3 2 4 3 2" xfId="26065" xr:uid="{00000000-0005-0000-0000-0000874D0000}"/>
    <cellStyle name="20% - Accent6 3 2 4 3 2 2" xfId="40696" xr:uid="{00000000-0005-0000-0000-0000884D0000}"/>
    <cellStyle name="20% - Accent6 3 2 4 3 3" xfId="34208" xr:uid="{00000000-0005-0000-0000-0000894D0000}"/>
    <cellStyle name="20% - Accent6 3 2 4 3 4" xfId="19841" xr:uid="{00000000-0005-0000-0000-00008A4D0000}"/>
    <cellStyle name="20% - Accent6 3 2 4 4" xfId="9235" xr:uid="{00000000-0005-0000-0000-00008B4D0000}"/>
    <cellStyle name="20% - Accent6 3 2 4 4 2" xfId="24714" xr:uid="{00000000-0005-0000-0000-00008C4D0000}"/>
    <cellStyle name="20% - Accent6 3 2 4 4 2 2" xfId="39345" xr:uid="{00000000-0005-0000-0000-00008D4D0000}"/>
    <cellStyle name="20% - Accent6 3 2 4 4 3" xfId="30976" xr:uid="{00000000-0005-0000-0000-00008E4D0000}"/>
    <cellStyle name="20% - Accent6 3 2 4 4 4" xfId="16609" xr:uid="{00000000-0005-0000-0000-00008F4D0000}"/>
    <cellStyle name="20% - Accent6 3 2 4 5" xfId="12775" xr:uid="{00000000-0005-0000-0000-0000904D0000}"/>
    <cellStyle name="20% - Accent6 3 2 4 5 2" xfId="29360" xr:uid="{00000000-0005-0000-0000-0000914D0000}"/>
    <cellStyle name="20% - Accent6 3 2 4 6" xfId="21806" xr:uid="{00000000-0005-0000-0000-0000924D0000}"/>
    <cellStyle name="20% - Accent6 3 2 4 6 2" xfId="36274" xr:uid="{00000000-0005-0000-0000-0000934D0000}"/>
    <cellStyle name="20% - Accent6 3 2 4 7" xfId="27459" xr:uid="{00000000-0005-0000-0000-0000944D0000}"/>
    <cellStyle name="20% - Accent6 3 2 4 8" xfId="42340" xr:uid="{00000000-0005-0000-0000-0000954D0000}"/>
    <cellStyle name="20% - Accent6 3 2 4 9" xfId="45875" xr:uid="{00000000-0005-0000-0000-0000964D0000}"/>
    <cellStyle name="20% - Accent6 3 2 5" xfId="2856" xr:uid="{00000000-0005-0000-0000-0000974D0000}"/>
    <cellStyle name="20% - Accent6 3 2 5 2" xfId="6510" xr:uid="{00000000-0005-0000-0000-0000984D0000}"/>
    <cellStyle name="20% - Accent6 3 2 5 2 2" xfId="31787" xr:uid="{00000000-0005-0000-0000-0000994D0000}"/>
    <cellStyle name="20% - Accent6 3 2 5 2 3" xfId="17420" xr:uid="{00000000-0005-0000-0000-00009A4D0000}"/>
    <cellStyle name="20% - Accent6 3 2 5 3" xfId="10045" xr:uid="{00000000-0005-0000-0000-00009B4D0000}"/>
    <cellStyle name="20% - Accent6 3 2 5 3 2" xfId="36276" xr:uid="{00000000-0005-0000-0000-00009C4D0000}"/>
    <cellStyle name="20% - Accent6 3 2 5 3 3" xfId="21808" xr:uid="{00000000-0005-0000-0000-00009D4D0000}"/>
    <cellStyle name="20% - Accent6 3 2 5 4" xfId="13585" xr:uid="{00000000-0005-0000-0000-00009E4D0000}"/>
    <cellStyle name="20% - Accent6 3 2 5 5" xfId="43150" xr:uid="{00000000-0005-0000-0000-00009F4D0000}"/>
    <cellStyle name="20% - Accent6 3 2 5 6" xfId="46685" xr:uid="{00000000-0005-0000-0000-0000A04D0000}"/>
    <cellStyle name="20% - Accent6 3 2 5 7" xfId="50220" xr:uid="{00000000-0005-0000-0000-0000A14D0000}"/>
    <cellStyle name="20% - Accent6 3 2 6" xfId="4479" xr:uid="{00000000-0005-0000-0000-0000A24D0000}"/>
    <cellStyle name="20% - Accent6 3 2 6 2" xfId="8131" xr:uid="{00000000-0005-0000-0000-0000A34D0000}"/>
    <cellStyle name="20% - Accent6 3 2 6 2 2" xfId="33403" xr:uid="{00000000-0005-0000-0000-0000A44D0000}"/>
    <cellStyle name="20% - Accent6 3 2 6 2 3" xfId="19036" xr:uid="{00000000-0005-0000-0000-0000A54D0000}"/>
    <cellStyle name="20% - Accent6 3 2 6 3" xfId="11666" xr:uid="{00000000-0005-0000-0000-0000A64D0000}"/>
    <cellStyle name="20% - Accent6 3 2 6 3 2" xfId="36277" xr:uid="{00000000-0005-0000-0000-0000A74D0000}"/>
    <cellStyle name="20% - Accent6 3 2 6 3 3" xfId="21809" xr:uid="{00000000-0005-0000-0000-0000A84D0000}"/>
    <cellStyle name="20% - Accent6 3 2 6 4" xfId="15206" xr:uid="{00000000-0005-0000-0000-0000A94D0000}"/>
    <cellStyle name="20% - Accent6 3 2 6 5" xfId="44771" xr:uid="{00000000-0005-0000-0000-0000AA4D0000}"/>
    <cellStyle name="20% - Accent6 3 2 6 6" xfId="48306" xr:uid="{00000000-0005-0000-0000-0000AB4D0000}"/>
    <cellStyle name="20% - Accent6 3 2 6 7" xfId="51841" xr:uid="{00000000-0005-0000-0000-0000AC4D0000}"/>
    <cellStyle name="20% - Accent6 3 2 7" xfId="4897" xr:uid="{00000000-0005-0000-0000-0000AD4D0000}"/>
    <cellStyle name="20% - Accent6 3 2 7 2" xfId="23909" xr:uid="{00000000-0005-0000-0000-0000AE4D0000}"/>
    <cellStyle name="20% - Accent6 3 2 7 2 2" xfId="38540" xr:uid="{00000000-0005-0000-0000-0000AF4D0000}"/>
    <cellStyle name="20% - Accent6 3 2 7 3" xfId="30171" xr:uid="{00000000-0005-0000-0000-0000B04D0000}"/>
    <cellStyle name="20% - Accent6 3 2 7 4" xfId="15804" xr:uid="{00000000-0005-0000-0000-0000B14D0000}"/>
    <cellStyle name="20% - Accent6 3 2 8" xfId="8432" xr:uid="{00000000-0005-0000-0000-0000B24D0000}"/>
    <cellStyle name="20% - Accent6 3 2 8 2" xfId="28555" xr:uid="{00000000-0005-0000-0000-0000B34D0000}"/>
    <cellStyle name="20% - Accent6 3 2 8 3" xfId="15536" xr:uid="{00000000-0005-0000-0000-0000B44D0000}"/>
    <cellStyle name="20% - Accent6 3 2 9" xfId="11971" xr:uid="{00000000-0005-0000-0000-0000B54D0000}"/>
    <cellStyle name="20% - Accent6 3 2 9 2" xfId="36265" xr:uid="{00000000-0005-0000-0000-0000B64D0000}"/>
    <cellStyle name="20% - Accent6 3 20" xfId="231" xr:uid="{00000000-0005-0000-0000-0000B74D0000}"/>
    <cellStyle name="20% - Accent6 3 21" xfId="52183" xr:uid="{00000000-0005-0000-0000-0000B84D0000}"/>
    <cellStyle name="20% - Accent6 3 22" xfId="1038" xr:uid="{00000000-0005-0000-0000-0000B94D0000}"/>
    <cellStyle name="20% - Accent6 3 3" xfId="232" xr:uid="{00000000-0005-0000-0000-0000BA4D0000}"/>
    <cellStyle name="20% - Accent6 3 3 10" xfId="27460" xr:uid="{00000000-0005-0000-0000-0000BB4D0000}"/>
    <cellStyle name="20% - Accent6 3 3 11" xfId="41490" xr:uid="{00000000-0005-0000-0000-0000BC4D0000}"/>
    <cellStyle name="20% - Accent6 3 3 12" xfId="45025" xr:uid="{00000000-0005-0000-0000-0000BD4D0000}"/>
    <cellStyle name="20% - Accent6 3 3 13" xfId="48560" xr:uid="{00000000-0005-0000-0000-0000BE4D0000}"/>
    <cellStyle name="20% - Accent6 3 3 14" xfId="52196" xr:uid="{00000000-0005-0000-0000-0000BF4D0000}"/>
    <cellStyle name="20% - Accent6 3 3 15" xfId="1064" xr:uid="{00000000-0005-0000-0000-0000C04D0000}"/>
    <cellStyle name="20% - Accent6 3 3 2" xfId="233" xr:uid="{00000000-0005-0000-0000-0000C14D0000}"/>
    <cellStyle name="20% - Accent6 3 3 2 10" xfId="45287" xr:uid="{00000000-0005-0000-0000-0000C24D0000}"/>
    <cellStyle name="20% - Accent6 3 3 2 11" xfId="48822" xr:uid="{00000000-0005-0000-0000-0000C34D0000}"/>
    <cellStyle name="20% - Accent6 3 3 2 12" xfId="52197" xr:uid="{00000000-0005-0000-0000-0000C44D0000}"/>
    <cellStyle name="20% - Accent6 3 3 2 13" xfId="1407" xr:uid="{00000000-0005-0000-0000-0000C54D0000}"/>
    <cellStyle name="20% - Accent6 3 3 2 2" xfId="2256" xr:uid="{00000000-0005-0000-0000-0000C64D0000}"/>
    <cellStyle name="20% - Accent6 3 3 2 2 10" xfId="49625" xr:uid="{00000000-0005-0000-0000-0000C74D0000}"/>
    <cellStyle name="20% - Accent6 3 3 2 2 2" xfId="3876" xr:uid="{00000000-0005-0000-0000-0000C84D0000}"/>
    <cellStyle name="20% - Accent6 3 3 2 2 2 2" xfId="7530" xr:uid="{00000000-0005-0000-0000-0000C94D0000}"/>
    <cellStyle name="20% - Accent6 3 3 2 2 2 2 2" xfId="32807" xr:uid="{00000000-0005-0000-0000-0000CA4D0000}"/>
    <cellStyle name="20% - Accent6 3 3 2 2 2 2 3" xfId="18440" xr:uid="{00000000-0005-0000-0000-0000CB4D0000}"/>
    <cellStyle name="20% - Accent6 3 3 2 2 2 3" xfId="11065" xr:uid="{00000000-0005-0000-0000-0000CC4D0000}"/>
    <cellStyle name="20% - Accent6 3 3 2 2 2 3 2" xfId="36281" xr:uid="{00000000-0005-0000-0000-0000CD4D0000}"/>
    <cellStyle name="20% - Accent6 3 3 2 2 2 3 3" xfId="21812" xr:uid="{00000000-0005-0000-0000-0000CE4D0000}"/>
    <cellStyle name="20% - Accent6 3 3 2 2 2 4" xfId="14605" xr:uid="{00000000-0005-0000-0000-0000CF4D0000}"/>
    <cellStyle name="20% - Accent6 3 3 2 2 2 5" xfId="44170" xr:uid="{00000000-0005-0000-0000-0000D04D0000}"/>
    <cellStyle name="20% - Accent6 3 3 2 2 2 6" xfId="47705" xr:uid="{00000000-0005-0000-0000-0000D14D0000}"/>
    <cellStyle name="20% - Accent6 3 3 2 2 2 7" xfId="51240" xr:uid="{00000000-0005-0000-0000-0000D24D0000}"/>
    <cellStyle name="20% - Accent6 3 3 2 2 3" xfId="5915" xr:uid="{00000000-0005-0000-0000-0000D34D0000}"/>
    <cellStyle name="20% - Accent6 3 3 2 2 3 2" xfId="26280" xr:uid="{00000000-0005-0000-0000-0000D44D0000}"/>
    <cellStyle name="20% - Accent6 3 3 2 2 3 2 2" xfId="40911" xr:uid="{00000000-0005-0000-0000-0000D54D0000}"/>
    <cellStyle name="20% - Accent6 3 3 2 2 3 3" xfId="34423" xr:uid="{00000000-0005-0000-0000-0000D64D0000}"/>
    <cellStyle name="20% - Accent6 3 3 2 2 3 4" xfId="20056" xr:uid="{00000000-0005-0000-0000-0000D74D0000}"/>
    <cellStyle name="20% - Accent6 3 3 2 2 4" xfId="9450" xr:uid="{00000000-0005-0000-0000-0000D84D0000}"/>
    <cellStyle name="20% - Accent6 3 3 2 2 4 2" xfId="24929" xr:uid="{00000000-0005-0000-0000-0000D94D0000}"/>
    <cellStyle name="20% - Accent6 3 3 2 2 4 2 2" xfId="39560" xr:uid="{00000000-0005-0000-0000-0000DA4D0000}"/>
    <cellStyle name="20% - Accent6 3 3 2 2 4 3" xfId="31191" xr:uid="{00000000-0005-0000-0000-0000DB4D0000}"/>
    <cellStyle name="20% - Accent6 3 3 2 2 4 4" xfId="16824" xr:uid="{00000000-0005-0000-0000-0000DC4D0000}"/>
    <cellStyle name="20% - Accent6 3 3 2 2 5" xfId="12990" xr:uid="{00000000-0005-0000-0000-0000DD4D0000}"/>
    <cellStyle name="20% - Accent6 3 3 2 2 5 2" xfId="29575" xr:uid="{00000000-0005-0000-0000-0000DE4D0000}"/>
    <cellStyle name="20% - Accent6 3 3 2 2 6" xfId="21811" xr:uid="{00000000-0005-0000-0000-0000DF4D0000}"/>
    <cellStyle name="20% - Accent6 3 3 2 2 6 2" xfId="36280" xr:uid="{00000000-0005-0000-0000-0000E04D0000}"/>
    <cellStyle name="20% - Accent6 3 3 2 2 7" xfId="27462" xr:uid="{00000000-0005-0000-0000-0000E14D0000}"/>
    <cellStyle name="20% - Accent6 3 3 2 2 8" xfId="42555" xr:uid="{00000000-0005-0000-0000-0000E24D0000}"/>
    <cellStyle name="20% - Accent6 3 3 2 2 9" xfId="46090" xr:uid="{00000000-0005-0000-0000-0000E34D0000}"/>
    <cellStyle name="20% - Accent6 3 3 2 3" xfId="3072" xr:uid="{00000000-0005-0000-0000-0000E44D0000}"/>
    <cellStyle name="20% - Accent6 3 3 2 3 2" xfId="6726" xr:uid="{00000000-0005-0000-0000-0000E54D0000}"/>
    <cellStyle name="20% - Accent6 3 3 2 3 2 2" xfId="32003" xr:uid="{00000000-0005-0000-0000-0000E64D0000}"/>
    <cellStyle name="20% - Accent6 3 3 2 3 2 3" xfId="17636" xr:uid="{00000000-0005-0000-0000-0000E74D0000}"/>
    <cellStyle name="20% - Accent6 3 3 2 3 3" xfId="10261" xr:uid="{00000000-0005-0000-0000-0000E84D0000}"/>
    <cellStyle name="20% - Accent6 3 3 2 3 3 2" xfId="36282" xr:uid="{00000000-0005-0000-0000-0000E94D0000}"/>
    <cellStyle name="20% - Accent6 3 3 2 3 3 3" xfId="21813" xr:uid="{00000000-0005-0000-0000-0000EA4D0000}"/>
    <cellStyle name="20% - Accent6 3 3 2 3 4" xfId="13801" xr:uid="{00000000-0005-0000-0000-0000EB4D0000}"/>
    <cellStyle name="20% - Accent6 3 3 2 3 5" xfId="43366" xr:uid="{00000000-0005-0000-0000-0000EC4D0000}"/>
    <cellStyle name="20% - Accent6 3 3 2 3 6" xfId="46901" xr:uid="{00000000-0005-0000-0000-0000ED4D0000}"/>
    <cellStyle name="20% - Accent6 3 3 2 3 7" xfId="50436" xr:uid="{00000000-0005-0000-0000-0000EE4D0000}"/>
    <cellStyle name="20% - Accent6 3 3 2 4" xfId="5112" xr:uid="{00000000-0005-0000-0000-0000EF4D0000}"/>
    <cellStyle name="20% - Accent6 3 3 2 4 2" xfId="25478" xr:uid="{00000000-0005-0000-0000-0000F04D0000}"/>
    <cellStyle name="20% - Accent6 3 3 2 4 2 2" xfId="40109" xr:uid="{00000000-0005-0000-0000-0000F14D0000}"/>
    <cellStyle name="20% - Accent6 3 3 2 4 3" xfId="33619" xr:uid="{00000000-0005-0000-0000-0000F24D0000}"/>
    <cellStyle name="20% - Accent6 3 3 2 4 4" xfId="19252" xr:uid="{00000000-0005-0000-0000-0000F34D0000}"/>
    <cellStyle name="20% - Accent6 3 3 2 5" xfId="8647" xr:uid="{00000000-0005-0000-0000-0000F44D0000}"/>
    <cellStyle name="20% - Accent6 3 3 2 5 2" xfId="24125" xr:uid="{00000000-0005-0000-0000-0000F54D0000}"/>
    <cellStyle name="20% - Accent6 3 3 2 5 2 2" xfId="38756" xr:uid="{00000000-0005-0000-0000-0000F64D0000}"/>
    <cellStyle name="20% - Accent6 3 3 2 5 3" xfId="30387" xr:uid="{00000000-0005-0000-0000-0000F74D0000}"/>
    <cellStyle name="20% - Accent6 3 3 2 5 4" xfId="16020" xr:uid="{00000000-0005-0000-0000-0000F84D0000}"/>
    <cellStyle name="20% - Accent6 3 3 2 6" xfId="12186" xr:uid="{00000000-0005-0000-0000-0000F94D0000}"/>
    <cellStyle name="20% - Accent6 3 3 2 6 2" xfId="28771" xr:uid="{00000000-0005-0000-0000-0000FA4D0000}"/>
    <cellStyle name="20% - Accent6 3 3 2 7" xfId="21810" xr:uid="{00000000-0005-0000-0000-0000FB4D0000}"/>
    <cellStyle name="20% - Accent6 3 3 2 7 2" xfId="36279" xr:uid="{00000000-0005-0000-0000-0000FC4D0000}"/>
    <cellStyle name="20% - Accent6 3 3 2 8" xfId="27461" xr:uid="{00000000-0005-0000-0000-0000FD4D0000}"/>
    <cellStyle name="20% - Accent6 3 3 2 9" xfId="41752" xr:uid="{00000000-0005-0000-0000-0000FE4D0000}"/>
    <cellStyle name="20% - Accent6 3 3 3" xfId="1754" xr:uid="{00000000-0005-0000-0000-0000FF4D0000}"/>
    <cellStyle name="20% - Accent6 3 3 3 10" xfId="45633" xr:uid="{00000000-0005-0000-0000-0000004E0000}"/>
    <cellStyle name="20% - Accent6 3 3 3 11" xfId="49168" xr:uid="{00000000-0005-0000-0000-0000014E0000}"/>
    <cellStyle name="20% - Accent6 3 3 3 2" xfId="2602" xr:uid="{00000000-0005-0000-0000-0000024E0000}"/>
    <cellStyle name="20% - Accent6 3 3 3 2 10" xfId="49970" xr:uid="{00000000-0005-0000-0000-0000034E0000}"/>
    <cellStyle name="20% - Accent6 3 3 3 2 2" xfId="4222" xr:uid="{00000000-0005-0000-0000-0000044E0000}"/>
    <cellStyle name="20% - Accent6 3 3 3 2 2 2" xfId="7876" xr:uid="{00000000-0005-0000-0000-0000054E0000}"/>
    <cellStyle name="20% - Accent6 3 3 3 2 2 2 2" xfId="33153" xr:uid="{00000000-0005-0000-0000-0000064E0000}"/>
    <cellStyle name="20% - Accent6 3 3 3 2 2 2 3" xfId="18786" xr:uid="{00000000-0005-0000-0000-0000074E0000}"/>
    <cellStyle name="20% - Accent6 3 3 3 2 2 3" xfId="11411" xr:uid="{00000000-0005-0000-0000-0000084E0000}"/>
    <cellStyle name="20% - Accent6 3 3 3 2 2 3 2" xfId="36285" xr:uid="{00000000-0005-0000-0000-0000094E0000}"/>
    <cellStyle name="20% - Accent6 3 3 3 2 2 3 3" xfId="21816" xr:uid="{00000000-0005-0000-0000-00000A4E0000}"/>
    <cellStyle name="20% - Accent6 3 3 3 2 2 4" xfId="14951" xr:uid="{00000000-0005-0000-0000-00000B4E0000}"/>
    <cellStyle name="20% - Accent6 3 3 3 2 2 5" xfId="44516" xr:uid="{00000000-0005-0000-0000-00000C4E0000}"/>
    <cellStyle name="20% - Accent6 3 3 3 2 2 6" xfId="48051" xr:uid="{00000000-0005-0000-0000-00000D4E0000}"/>
    <cellStyle name="20% - Accent6 3 3 3 2 2 7" xfId="51586" xr:uid="{00000000-0005-0000-0000-00000E4E0000}"/>
    <cellStyle name="20% - Accent6 3 3 3 2 3" xfId="6260" xr:uid="{00000000-0005-0000-0000-00000F4E0000}"/>
    <cellStyle name="20% - Accent6 3 3 3 2 3 2" xfId="26625" xr:uid="{00000000-0005-0000-0000-0000104E0000}"/>
    <cellStyle name="20% - Accent6 3 3 3 2 3 2 2" xfId="41256" xr:uid="{00000000-0005-0000-0000-0000114E0000}"/>
    <cellStyle name="20% - Accent6 3 3 3 2 3 3" xfId="34769" xr:uid="{00000000-0005-0000-0000-0000124E0000}"/>
    <cellStyle name="20% - Accent6 3 3 3 2 3 4" xfId="20402" xr:uid="{00000000-0005-0000-0000-0000134E0000}"/>
    <cellStyle name="20% - Accent6 3 3 3 2 4" xfId="9795" xr:uid="{00000000-0005-0000-0000-0000144E0000}"/>
    <cellStyle name="20% - Accent6 3 3 3 2 4 2" xfId="25274" xr:uid="{00000000-0005-0000-0000-0000154E0000}"/>
    <cellStyle name="20% - Accent6 3 3 3 2 4 2 2" xfId="39905" xr:uid="{00000000-0005-0000-0000-0000164E0000}"/>
    <cellStyle name="20% - Accent6 3 3 3 2 4 3" xfId="31537" xr:uid="{00000000-0005-0000-0000-0000174E0000}"/>
    <cellStyle name="20% - Accent6 3 3 3 2 4 4" xfId="17170" xr:uid="{00000000-0005-0000-0000-0000184E0000}"/>
    <cellStyle name="20% - Accent6 3 3 3 2 5" xfId="13335" xr:uid="{00000000-0005-0000-0000-0000194E0000}"/>
    <cellStyle name="20% - Accent6 3 3 3 2 5 2" xfId="29921" xr:uid="{00000000-0005-0000-0000-00001A4E0000}"/>
    <cellStyle name="20% - Accent6 3 3 3 2 6" xfId="21815" xr:uid="{00000000-0005-0000-0000-00001B4E0000}"/>
    <cellStyle name="20% - Accent6 3 3 3 2 6 2" xfId="36284" xr:uid="{00000000-0005-0000-0000-00001C4E0000}"/>
    <cellStyle name="20% - Accent6 3 3 3 2 7" xfId="27464" xr:uid="{00000000-0005-0000-0000-00001D4E0000}"/>
    <cellStyle name="20% - Accent6 3 3 3 2 8" xfId="42900" xr:uid="{00000000-0005-0000-0000-00001E4E0000}"/>
    <cellStyle name="20% - Accent6 3 3 3 2 9" xfId="46435" xr:uid="{00000000-0005-0000-0000-00001F4E0000}"/>
    <cellStyle name="20% - Accent6 3 3 3 3" xfId="3418" xr:uid="{00000000-0005-0000-0000-0000204E0000}"/>
    <cellStyle name="20% - Accent6 3 3 3 3 2" xfId="7072" xr:uid="{00000000-0005-0000-0000-0000214E0000}"/>
    <cellStyle name="20% - Accent6 3 3 3 3 2 2" xfId="32349" xr:uid="{00000000-0005-0000-0000-0000224E0000}"/>
    <cellStyle name="20% - Accent6 3 3 3 3 2 3" xfId="17982" xr:uid="{00000000-0005-0000-0000-0000234E0000}"/>
    <cellStyle name="20% - Accent6 3 3 3 3 3" xfId="10607" xr:uid="{00000000-0005-0000-0000-0000244E0000}"/>
    <cellStyle name="20% - Accent6 3 3 3 3 3 2" xfId="36286" xr:uid="{00000000-0005-0000-0000-0000254E0000}"/>
    <cellStyle name="20% - Accent6 3 3 3 3 3 3" xfId="21817" xr:uid="{00000000-0005-0000-0000-0000264E0000}"/>
    <cellStyle name="20% - Accent6 3 3 3 3 4" xfId="14147" xr:uid="{00000000-0005-0000-0000-0000274E0000}"/>
    <cellStyle name="20% - Accent6 3 3 3 3 5" xfId="43712" xr:uid="{00000000-0005-0000-0000-0000284E0000}"/>
    <cellStyle name="20% - Accent6 3 3 3 3 6" xfId="47247" xr:uid="{00000000-0005-0000-0000-0000294E0000}"/>
    <cellStyle name="20% - Accent6 3 3 3 3 7" xfId="50782" xr:uid="{00000000-0005-0000-0000-00002A4E0000}"/>
    <cellStyle name="20% - Accent6 3 3 3 4" xfId="5458" xr:uid="{00000000-0005-0000-0000-00002B4E0000}"/>
    <cellStyle name="20% - Accent6 3 3 3 4 2" xfId="25823" xr:uid="{00000000-0005-0000-0000-00002C4E0000}"/>
    <cellStyle name="20% - Accent6 3 3 3 4 2 2" xfId="40454" xr:uid="{00000000-0005-0000-0000-00002D4E0000}"/>
    <cellStyle name="20% - Accent6 3 3 3 4 3" xfId="33965" xr:uid="{00000000-0005-0000-0000-00002E4E0000}"/>
    <cellStyle name="20% - Accent6 3 3 3 4 4" xfId="19598" xr:uid="{00000000-0005-0000-0000-00002F4E0000}"/>
    <cellStyle name="20% - Accent6 3 3 3 5" xfId="8993" xr:uid="{00000000-0005-0000-0000-0000304E0000}"/>
    <cellStyle name="20% - Accent6 3 3 3 5 2" xfId="24471" xr:uid="{00000000-0005-0000-0000-0000314E0000}"/>
    <cellStyle name="20% - Accent6 3 3 3 5 2 2" xfId="39102" xr:uid="{00000000-0005-0000-0000-0000324E0000}"/>
    <cellStyle name="20% - Accent6 3 3 3 5 3" xfId="30733" xr:uid="{00000000-0005-0000-0000-0000334E0000}"/>
    <cellStyle name="20% - Accent6 3 3 3 5 4" xfId="16366" xr:uid="{00000000-0005-0000-0000-0000344E0000}"/>
    <cellStyle name="20% - Accent6 3 3 3 6" xfId="12532" xr:uid="{00000000-0005-0000-0000-0000354E0000}"/>
    <cellStyle name="20% - Accent6 3 3 3 6 2" xfId="29117" xr:uid="{00000000-0005-0000-0000-0000364E0000}"/>
    <cellStyle name="20% - Accent6 3 3 3 7" xfId="21814" xr:uid="{00000000-0005-0000-0000-0000374E0000}"/>
    <cellStyle name="20% - Accent6 3 3 3 7 2" xfId="36283" xr:uid="{00000000-0005-0000-0000-0000384E0000}"/>
    <cellStyle name="20% - Accent6 3 3 3 8" xfId="27463" xr:uid="{00000000-0005-0000-0000-0000394E0000}"/>
    <cellStyle name="20% - Accent6 3 3 3 9" xfId="42098" xr:uid="{00000000-0005-0000-0000-00003A4E0000}"/>
    <cellStyle name="20% - Accent6 3 3 4" xfId="1994" xr:uid="{00000000-0005-0000-0000-00003B4E0000}"/>
    <cellStyle name="20% - Accent6 3 3 4 10" xfId="49363" xr:uid="{00000000-0005-0000-0000-00003C4E0000}"/>
    <cellStyle name="20% - Accent6 3 3 4 2" xfId="3614" xr:uid="{00000000-0005-0000-0000-00003D4E0000}"/>
    <cellStyle name="20% - Accent6 3 3 4 2 2" xfId="7268" xr:uid="{00000000-0005-0000-0000-00003E4E0000}"/>
    <cellStyle name="20% - Accent6 3 3 4 2 2 2" xfId="32545" xr:uid="{00000000-0005-0000-0000-00003F4E0000}"/>
    <cellStyle name="20% - Accent6 3 3 4 2 2 3" xfId="18178" xr:uid="{00000000-0005-0000-0000-0000404E0000}"/>
    <cellStyle name="20% - Accent6 3 3 4 2 3" xfId="10803" xr:uid="{00000000-0005-0000-0000-0000414E0000}"/>
    <cellStyle name="20% - Accent6 3 3 4 2 3 2" xfId="36288" xr:uid="{00000000-0005-0000-0000-0000424E0000}"/>
    <cellStyle name="20% - Accent6 3 3 4 2 3 3" xfId="21819" xr:uid="{00000000-0005-0000-0000-0000434E0000}"/>
    <cellStyle name="20% - Accent6 3 3 4 2 4" xfId="14343" xr:uid="{00000000-0005-0000-0000-0000444E0000}"/>
    <cellStyle name="20% - Accent6 3 3 4 2 5" xfId="43908" xr:uid="{00000000-0005-0000-0000-0000454E0000}"/>
    <cellStyle name="20% - Accent6 3 3 4 2 6" xfId="47443" xr:uid="{00000000-0005-0000-0000-0000464E0000}"/>
    <cellStyle name="20% - Accent6 3 3 4 2 7" xfId="50978" xr:uid="{00000000-0005-0000-0000-0000474E0000}"/>
    <cellStyle name="20% - Accent6 3 3 4 3" xfId="5653" xr:uid="{00000000-0005-0000-0000-0000484E0000}"/>
    <cellStyle name="20% - Accent6 3 3 4 3 2" xfId="26018" xr:uid="{00000000-0005-0000-0000-0000494E0000}"/>
    <cellStyle name="20% - Accent6 3 3 4 3 2 2" xfId="40649" xr:uid="{00000000-0005-0000-0000-00004A4E0000}"/>
    <cellStyle name="20% - Accent6 3 3 4 3 3" xfId="34161" xr:uid="{00000000-0005-0000-0000-00004B4E0000}"/>
    <cellStyle name="20% - Accent6 3 3 4 3 4" xfId="19794" xr:uid="{00000000-0005-0000-0000-00004C4E0000}"/>
    <cellStyle name="20% - Accent6 3 3 4 4" xfId="9188" xr:uid="{00000000-0005-0000-0000-00004D4E0000}"/>
    <cellStyle name="20% - Accent6 3 3 4 4 2" xfId="24667" xr:uid="{00000000-0005-0000-0000-00004E4E0000}"/>
    <cellStyle name="20% - Accent6 3 3 4 4 2 2" xfId="39298" xr:uid="{00000000-0005-0000-0000-00004F4E0000}"/>
    <cellStyle name="20% - Accent6 3 3 4 4 3" xfId="30929" xr:uid="{00000000-0005-0000-0000-0000504E0000}"/>
    <cellStyle name="20% - Accent6 3 3 4 4 4" xfId="16562" xr:uid="{00000000-0005-0000-0000-0000514E0000}"/>
    <cellStyle name="20% - Accent6 3 3 4 5" xfId="12728" xr:uid="{00000000-0005-0000-0000-0000524E0000}"/>
    <cellStyle name="20% - Accent6 3 3 4 5 2" xfId="29313" xr:uid="{00000000-0005-0000-0000-0000534E0000}"/>
    <cellStyle name="20% - Accent6 3 3 4 6" xfId="21818" xr:uid="{00000000-0005-0000-0000-0000544E0000}"/>
    <cellStyle name="20% - Accent6 3 3 4 6 2" xfId="36287" xr:uid="{00000000-0005-0000-0000-0000554E0000}"/>
    <cellStyle name="20% - Accent6 3 3 4 7" xfId="27465" xr:uid="{00000000-0005-0000-0000-0000564E0000}"/>
    <cellStyle name="20% - Accent6 3 3 4 8" xfId="42293" xr:uid="{00000000-0005-0000-0000-0000574E0000}"/>
    <cellStyle name="20% - Accent6 3 3 4 9" xfId="45828" xr:uid="{00000000-0005-0000-0000-0000584E0000}"/>
    <cellStyle name="20% - Accent6 3 3 5" xfId="2809" xr:uid="{00000000-0005-0000-0000-0000594E0000}"/>
    <cellStyle name="20% - Accent6 3 3 5 2" xfId="6463" xr:uid="{00000000-0005-0000-0000-00005A4E0000}"/>
    <cellStyle name="20% - Accent6 3 3 5 2 2" xfId="31740" xr:uid="{00000000-0005-0000-0000-00005B4E0000}"/>
    <cellStyle name="20% - Accent6 3 3 5 2 3" xfId="17373" xr:uid="{00000000-0005-0000-0000-00005C4E0000}"/>
    <cellStyle name="20% - Accent6 3 3 5 3" xfId="9998" xr:uid="{00000000-0005-0000-0000-00005D4E0000}"/>
    <cellStyle name="20% - Accent6 3 3 5 3 2" xfId="36289" xr:uid="{00000000-0005-0000-0000-00005E4E0000}"/>
    <cellStyle name="20% - Accent6 3 3 5 3 3" xfId="21820" xr:uid="{00000000-0005-0000-0000-00005F4E0000}"/>
    <cellStyle name="20% - Accent6 3 3 5 4" xfId="13538" xr:uid="{00000000-0005-0000-0000-0000604E0000}"/>
    <cellStyle name="20% - Accent6 3 3 5 5" xfId="43103" xr:uid="{00000000-0005-0000-0000-0000614E0000}"/>
    <cellStyle name="20% - Accent6 3 3 5 6" xfId="46638" xr:uid="{00000000-0005-0000-0000-0000624E0000}"/>
    <cellStyle name="20% - Accent6 3 3 5 7" xfId="50173" xr:uid="{00000000-0005-0000-0000-0000634E0000}"/>
    <cellStyle name="20% - Accent6 3 3 6" xfId="4431" xr:uid="{00000000-0005-0000-0000-0000644E0000}"/>
    <cellStyle name="20% - Accent6 3 3 6 2" xfId="8084" xr:uid="{00000000-0005-0000-0000-0000654E0000}"/>
    <cellStyle name="20% - Accent6 3 3 6 2 2" xfId="33356" xr:uid="{00000000-0005-0000-0000-0000664E0000}"/>
    <cellStyle name="20% - Accent6 3 3 6 2 3" xfId="18989" xr:uid="{00000000-0005-0000-0000-0000674E0000}"/>
    <cellStyle name="20% - Accent6 3 3 6 3" xfId="11619" xr:uid="{00000000-0005-0000-0000-0000684E0000}"/>
    <cellStyle name="20% - Accent6 3 3 6 3 2" xfId="36290" xr:uid="{00000000-0005-0000-0000-0000694E0000}"/>
    <cellStyle name="20% - Accent6 3 3 6 3 3" xfId="21821" xr:uid="{00000000-0005-0000-0000-00006A4E0000}"/>
    <cellStyle name="20% - Accent6 3 3 6 4" xfId="15159" xr:uid="{00000000-0005-0000-0000-00006B4E0000}"/>
    <cellStyle name="20% - Accent6 3 3 6 5" xfId="44724" xr:uid="{00000000-0005-0000-0000-00006C4E0000}"/>
    <cellStyle name="20% - Accent6 3 3 6 6" xfId="48259" xr:uid="{00000000-0005-0000-0000-00006D4E0000}"/>
    <cellStyle name="20% - Accent6 3 3 6 7" xfId="51794" xr:uid="{00000000-0005-0000-0000-00006E4E0000}"/>
    <cellStyle name="20% - Accent6 3 3 7" xfId="4850" xr:uid="{00000000-0005-0000-0000-00006F4E0000}"/>
    <cellStyle name="20% - Accent6 3 3 7 2" xfId="23862" xr:uid="{00000000-0005-0000-0000-0000704E0000}"/>
    <cellStyle name="20% - Accent6 3 3 7 2 2" xfId="38493" xr:uid="{00000000-0005-0000-0000-0000714E0000}"/>
    <cellStyle name="20% - Accent6 3 3 7 3" xfId="30124" xr:uid="{00000000-0005-0000-0000-0000724E0000}"/>
    <cellStyle name="20% - Accent6 3 3 7 4" xfId="15757" xr:uid="{00000000-0005-0000-0000-0000734E0000}"/>
    <cellStyle name="20% - Accent6 3 3 8" xfId="8385" xr:uid="{00000000-0005-0000-0000-0000744E0000}"/>
    <cellStyle name="20% - Accent6 3 3 8 2" xfId="28508" xr:uid="{00000000-0005-0000-0000-0000754E0000}"/>
    <cellStyle name="20% - Accent6 3 3 8 3" xfId="15490" xr:uid="{00000000-0005-0000-0000-0000764E0000}"/>
    <cellStyle name="20% - Accent6 3 3 9" xfId="11924" xr:uid="{00000000-0005-0000-0000-0000774E0000}"/>
    <cellStyle name="20% - Accent6 3 3 9 2" xfId="36278" xr:uid="{00000000-0005-0000-0000-0000784E0000}"/>
    <cellStyle name="20% - Accent6 3 4" xfId="234" xr:uid="{00000000-0005-0000-0000-0000794E0000}"/>
    <cellStyle name="20% - Accent6 3 4 10" xfId="45268" xr:uid="{00000000-0005-0000-0000-00007A4E0000}"/>
    <cellStyle name="20% - Accent6 3 4 11" xfId="48803" xr:uid="{00000000-0005-0000-0000-00007B4E0000}"/>
    <cellStyle name="20% - Accent6 3 4 12" xfId="52198" xr:uid="{00000000-0005-0000-0000-00007C4E0000}"/>
    <cellStyle name="20% - Accent6 3 4 13" xfId="1388" xr:uid="{00000000-0005-0000-0000-00007D4E0000}"/>
    <cellStyle name="20% - Accent6 3 4 2" xfId="235" xr:uid="{00000000-0005-0000-0000-00007E4E0000}"/>
    <cellStyle name="20% - Accent6 3 4 2 10" xfId="49606" xr:uid="{00000000-0005-0000-0000-00007F4E0000}"/>
    <cellStyle name="20% - Accent6 3 4 2 11" xfId="52199" xr:uid="{00000000-0005-0000-0000-0000804E0000}"/>
    <cellStyle name="20% - Accent6 3 4 2 12" xfId="2237" xr:uid="{00000000-0005-0000-0000-0000814E0000}"/>
    <cellStyle name="20% - Accent6 3 4 2 2" xfId="3857" xr:uid="{00000000-0005-0000-0000-0000824E0000}"/>
    <cellStyle name="20% - Accent6 3 4 2 2 2" xfId="7511" xr:uid="{00000000-0005-0000-0000-0000834E0000}"/>
    <cellStyle name="20% - Accent6 3 4 2 2 2 2" xfId="32788" xr:uid="{00000000-0005-0000-0000-0000844E0000}"/>
    <cellStyle name="20% - Accent6 3 4 2 2 2 3" xfId="18421" xr:uid="{00000000-0005-0000-0000-0000854E0000}"/>
    <cellStyle name="20% - Accent6 3 4 2 2 3" xfId="11046" xr:uid="{00000000-0005-0000-0000-0000864E0000}"/>
    <cellStyle name="20% - Accent6 3 4 2 2 3 2" xfId="36293" xr:uid="{00000000-0005-0000-0000-0000874E0000}"/>
    <cellStyle name="20% - Accent6 3 4 2 2 3 3" xfId="21824" xr:uid="{00000000-0005-0000-0000-0000884E0000}"/>
    <cellStyle name="20% - Accent6 3 4 2 2 4" xfId="14586" xr:uid="{00000000-0005-0000-0000-0000894E0000}"/>
    <cellStyle name="20% - Accent6 3 4 2 2 5" xfId="44151" xr:uid="{00000000-0005-0000-0000-00008A4E0000}"/>
    <cellStyle name="20% - Accent6 3 4 2 2 6" xfId="47686" xr:uid="{00000000-0005-0000-0000-00008B4E0000}"/>
    <cellStyle name="20% - Accent6 3 4 2 2 7" xfId="51221" xr:uid="{00000000-0005-0000-0000-00008C4E0000}"/>
    <cellStyle name="20% - Accent6 3 4 2 3" xfId="5896" xr:uid="{00000000-0005-0000-0000-00008D4E0000}"/>
    <cellStyle name="20% - Accent6 3 4 2 3 2" xfId="26261" xr:uid="{00000000-0005-0000-0000-00008E4E0000}"/>
    <cellStyle name="20% - Accent6 3 4 2 3 2 2" xfId="40892" xr:uid="{00000000-0005-0000-0000-00008F4E0000}"/>
    <cellStyle name="20% - Accent6 3 4 2 3 3" xfId="34404" xr:uid="{00000000-0005-0000-0000-0000904E0000}"/>
    <cellStyle name="20% - Accent6 3 4 2 3 4" xfId="20037" xr:uid="{00000000-0005-0000-0000-0000914E0000}"/>
    <cellStyle name="20% - Accent6 3 4 2 4" xfId="9431" xr:uid="{00000000-0005-0000-0000-0000924E0000}"/>
    <cellStyle name="20% - Accent6 3 4 2 4 2" xfId="24910" xr:uid="{00000000-0005-0000-0000-0000934E0000}"/>
    <cellStyle name="20% - Accent6 3 4 2 4 2 2" xfId="39541" xr:uid="{00000000-0005-0000-0000-0000944E0000}"/>
    <cellStyle name="20% - Accent6 3 4 2 4 3" xfId="31172" xr:uid="{00000000-0005-0000-0000-0000954E0000}"/>
    <cellStyle name="20% - Accent6 3 4 2 4 4" xfId="16805" xr:uid="{00000000-0005-0000-0000-0000964E0000}"/>
    <cellStyle name="20% - Accent6 3 4 2 5" xfId="12971" xr:uid="{00000000-0005-0000-0000-0000974E0000}"/>
    <cellStyle name="20% - Accent6 3 4 2 5 2" xfId="29556" xr:uid="{00000000-0005-0000-0000-0000984E0000}"/>
    <cellStyle name="20% - Accent6 3 4 2 6" xfId="21823" xr:uid="{00000000-0005-0000-0000-0000994E0000}"/>
    <cellStyle name="20% - Accent6 3 4 2 6 2" xfId="36292" xr:uid="{00000000-0005-0000-0000-00009A4E0000}"/>
    <cellStyle name="20% - Accent6 3 4 2 7" xfId="27467" xr:uid="{00000000-0005-0000-0000-00009B4E0000}"/>
    <cellStyle name="20% - Accent6 3 4 2 8" xfId="42536" xr:uid="{00000000-0005-0000-0000-00009C4E0000}"/>
    <cellStyle name="20% - Accent6 3 4 2 9" xfId="46071" xr:uid="{00000000-0005-0000-0000-00009D4E0000}"/>
    <cellStyle name="20% - Accent6 3 4 3" xfId="3053" xr:uid="{00000000-0005-0000-0000-00009E4E0000}"/>
    <cellStyle name="20% - Accent6 3 4 3 2" xfId="6707" xr:uid="{00000000-0005-0000-0000-00009F4E0000}"/>
    <cellStyle name="20% - Accent6 3 4 3 2 2" xfId="31984" xr:uid="{00000000-0005-0000-0000-0000A04E0000}"/>
    <cellStyle name="20% - Accent6 3 4 3 2 3" xfId="17617" xr:uid="{00000000-0005-0000-0000-0000A14E0000}"/>
    <cellStyle name="20% - Accent6 3 4 3 3" xfId="10242" xr:uid="{00000000-0005-0000-0000-0000A24E0000}"/>
    <cellStyle name="20% - Accent6 3 4 3 3 2" xfId="36294" xr:uid="{00000000-0005-0000-0000-0000A34E0000}"/>
    <cellStyle name="20% - Accent6 3 4 3 3 3" xfId="21825" xr:uid="{00000000-0005-0000-0000-0000A44E0000}"/>
    <cellStyle name="20% - Accent6 3 4 3 4" xfId="13782" xr:uid="{00000000-0005-0000-0000-0000A54E0000}"/>
    <cellStyle name="20% - Accent6 3 4 3 5" xfId="43347" xr:uid="{00000000-0005-0000-0000-0000A64E0000}"/>
    <cellStyle name="20% - Accent6 3 4 3 6" xfId="46882" xr:uid="{00000000-0005-0000-0000-0000A74E0000}"/>
    <cellStyle name="20% - Accent6 3 4 3 7" xfId="50417" xr:uid="{00000000-0005-0000-0000-0000A84E0000}"/>
    <cellStyle name="20% - Accent6 3 4 4" xfId="5093" xr:uid="{00000000-0005-0000-0000-0000A94E0000}"/>
    <cellStyle name="20% - Accent6 3 4 4 2" xfId="25459" xr:uid="{00000000-0005-0000-0000-0000AA4E0000}"/>
    <cellStyle name="20% - Accent6 3 4 4 2 2" xfId="40090" xr:uid="{00000000-0005-0000-0000-0000AB4E0000}"/>
    <cellStyle name="20% - Accent6 3 4 4 3" xfId="33600" xr:uid="{00000000-0005-0000-0000-0000AC4E0000}"/>
    <cellStyle name="20% - Accent6 3 4 4 4" xfId="19233" xr:uid="{00000000-0005-0000-0000-0000AD4E0000}"/>
    <cellStyle name="20% - Accent6 3 4 5" xfId="8628" xr:uid="{00000000-0005-0000-0000-0000AE4E0000}"/>
    <cellStyle name="20% - Accent6 3 4 5 2" xfId="24106" xr:uid="{00000000-0005-0000-0000-0000AF4E0000}"/>
    <cellStyle name="20% - Accent6 3 4 5 2 2" xfId="38737" xr:uid="{00000000-0005-0000-0000-0000B04E0000}"/>
    <cellStyle name="20% - Accent6 3 4 5 3" xfId="30368" xr:uid="{00000000-0005-0000-0000-0000B14E0000}"/>
    <cellStyle name="20% - Accent6 3 4 5 4" xfId="16001" xr:uid="{00000000-0005-0000-0000-0000B24E0000}"/>
    <cellStyle name="20% - Accent6 3 4 6" xfId="12167" xr:uid="{00000000-0005-0000-0000-0000B34E0000}"/>
    <cellStyle name="20% - Accent6 3 4 6 2" xfId="28752" xr:uid="{00000000-0005-0000-0000-0000B44E0000}"/>
    <cellStyle name="20% - Accent6 3 4 7" xfId="21822" xr:uid="{00000000-0005-0000-0000-0000B54E0000}"/>
    <cellStyle name="20% - Accent6 3 4 7 2" xfId="36291" xr:uid="{00000000-0005-0000-0000-0000B64E0000}"/>
    <cellStyle name="20% - Accent6 3 4 8" xfId="27466" xr:uid="{00000000-0005-0000-0000-0000B74E0000}"/>
    <cellStyle name="20% - Accent6 3 4 9" xfId="41733" xr:uid="{00000000-0005-0000-0000-0000B84E0000}"/>
    <cellStyle name="20% - Accent6 3 5" xfId="236" xr:uid="{00000000-0005-0000-0000-0000B94E0000}"/>
    <cellStyle name="20% - Accent6 3 5 10" xfId="45543" xr:uid="{00000000-0005-0000-0000-0000BA4E0000}"/>
    <cellStyle name="20% - Accent6 3 5 11" xfId="49078" xr:uid="{00000000-0005-0000-0000-0000BB4E0000}"/>
    <cellStyle name="20% - Accent6 3 5 12" xfId="52200" xr:uid="{00000000-0005-0000-0000-0000BC4E0000}"/>
    <cellStyle name="20% - Accent6 3 5 13" xfId="1664" xr:uid="{00000000-0005-0000-0000-0000BD4E0000}"/>
    <cellStyle name="20% - Accent6 3 5 2" xfId="237" xr:uid="{00000000-0005-0000-0000-0000BE4E0000}"/>
    <cellStyle name="20% - Accent6 3 5 2 10" xfId="49880" xr:uid="{00000000-0005-0000-0000-0000BF4E0000}"/>
    <cellStyle name="20% - Accent6 3 5 2 11" xfId="52201" xr:uid="{00000000-0005-0000-0000-0000C04E0000}"/>
    <cellStyle name="20% - Accent6 3 5 2 12" xfId="2512" xr:uid="{00000000-0005-0000-0000-0000C14E0000}"/>
    <cellStyle name="20% - Accent6 3 5 2 2" xfId="4132" xr:uid="{00000000-0005-0000-0000-0000C24E0000}"/>
    <cellStyle name="20% - Accent6 3 5 2 2 2" xfId="7786" xr:uid="{00000000-0005-0000-0000-0000C34E0000}"/>
    <cellStyle name="20% - Accent6 3 5 2 2 2 2" xfId="33063" xr:uid="{00000000-0005-0000-0000-0000C44E0000}"/>
    <cellStyle name="20% - Accent6 3 5 2 2 2 3" xfId="18696" xr:uid="{00000000-0005-0000-0000-0000C54E0000}"/>
    <cellStyle name="20% - Accent6 3 5 2 2 3" xfId="11321" xr:uid="{00000000-0005-0000-0000-0000C64E0000}"/>
    <cellStyle name="20% - Accent6 3 5 2 2 3 2" xfId="36297" xr:uid="{00000000-0005-0000-0000-0000C74E0000}"/>
    <cellStyle name="20% - Accent6 3 5 2 2 3 3" xfId="21828" xr:uid="{00000000-0005-0000-0000-0000C84E0000}"/>
    <cellStyle name="20% - Accent6 3 5 2 2 4" xfId="14861" xr:uid="{00000000-0005-0000-0000-0000C94E0000}"/>
    <cellStyle name="20% - Accent6 3 5 2 2 5" xfId="44426" xr:uid="{00000000-0005-0000-0000-0000CA4E0000}"/>
    <cellStyle name="20% - Accent6 3 5 2 2 6" xfId="47961" xr:uid="{00000000-0005-0000-0000-0000CB4E0000}"/>
    <cellStyle name="20% - Accent6 3 5 2 2 7" xfId="51496" xr:uid="{00000000-0005-0000-0000-0000CC4E0000}"/>
    <cellStyle name="20% - Accent6 3 5 2 3" xfId="6170" xr:uid="{00000000-0005-0000-0000-0000CD4E0000}"/>
    <cellStyle name="20% - Accent6 3 5 2 3 2" xfId="26535" xr:uid="{00000000-0005-0000-0000-0000CE4E0000}"/>
    <cellStyle name="20% - Accent6 3 5 2 3 2 2" xfId="41166" xr:uid="{00000000-0005-0000-0000-0000CF4E0000}"/>
    <cellStyle name="20% - Accent6 3 5 2 3 3" xfId="34679" xr:uid="{00000000-0005-0000-0000-0000D04E0000}"/>
    <cellStyle name="20% - Accent6 3 5 2 3 4" xfId="20312" xr:uid="{00000000-0005-0000-0000-0000D14E0000}"/>
    <cellStyle name="20% - Accent6 3 5 2 4" xfId="9705" xr:uid="{00000000-0005-0000-0000-0000D24E0000}"/>
    <cellStyle name="20% - Accent6 3 5 2 4 2" xfId="25184" xr:uid="{00000000-0005-0000-0000-0000D34E0000}"/>
    <cellStyle name="20% - Accent6 3 5 2 4 2 2" xfId="39815" xr:uid="{00000000-0005-0000-0000-0000D44E0000}"/>
    <cellStyle name="20% - Accent6 3 5 2 4 3" xfId="31447" xr:uid="{00000000-0005-0000-0000-0000D54E0000}"/>
    <cellStyle name="20% - Accent6 3 5 2 4 4" xfId="17080" xr:uid="{00000000-0005-0000-0000-0000D64E0000}"/>
    <cellStyle name="20% - Accent6 3 5 2 5" xfId="13245" xr:uid="{00000000-0005-0000-0000-0000D74E0000}"/>
    <cellStyle name="20% - Accent6 3 5 2 5 2" xfId="29831" xr:uid="{00000000-0005-0000-0000-0000D84E0000}"/>
    <cellStyle name="20% - Accent6 3 5 2 6" xfId="21827" xr:uid="{00000000-0005-0000-0000-0000D94E0000}"/>
    <cellStyle name="20% - Accent6 3 5 2 6 2" xfId="36296" xr:uid="{00000000-0005-0000-0000-0000DA4E0000}"/>
    <cellStyle name="20% - Accent6 3 5 2 7" xfId="27469" xr:uid="{00000000-0005-0000-0000-0000DB4E0000}"/>
    <cellStyle name="20% - Accent6 3 5 2 8" xfId="42810" xr:uid="{00000000-0005-0000-0000-0000DC4E0000}"/>
    <cellStyle name="20% - Accent6 3 5 2 9" xfId="46345" xr:uid="{00000000-0005-0000-0000-0000DD4E0000}"/>
    <cellStyle name="20% - Accent6 3 5 3" xfId="3328" xr:uid="{00000000-0005-0000-0000-0000DE4E0000}"/>
    <cellStyle name="20% - Accent6 3 5 3 2" xfId="6982" xr:uid="{00000000-0005-0000-0000-0000DF4E0000}"/>
    <cellStyle name="20% - Accent6 3 5 3 2 2" xfId="32259" xr:uid="{00000000-0005-0000-0000-0000E04E0000}"/>
    <cellStyle name="20% - Accent6 3 5 3 2 3" xfId="17892" xr:uid="{00000000-0005-0000-0000-0000E14E0000}"/>
    <cellStyle name="20% - Accent6 3 5 3 3" xfId="10517" xr:uid="{00000000-0005-0000-0000-0000E24E0000}"/>
    <cellStyle name="20% - Accent6 3 5 3 3 2" xfId="36298" xr:uid="{00000000-0005-0000-0000-0000E34E0000}"/>
    <cellStyle name="20% - Accent6 3 5 3 3 3" xfId="21829" xr:uid="{00000000-0005-0000-0000-0000E44E0000}"/>
    <cellStyle name="20% - Accent6 3 5 3 4" xfId="14057" xr:uid="{00000000-0005-0000-0000-0000E54E0000}"/>
    <cellStyle name="20% - Accent6 3 5 3 5" xfId="43622" xr:uid="{00000000-0005-0000-0000-0000E64E0000}"/>
    <cellStyle name="20% - Accent6 3 5 3 6" xfId="47157" xr:uid="{00000000-0005-0000-0000-0000E74E0000}"/>
    <cellStyle name="20% - Accent6 3 5 3 7" xfId="50692" xr:uid="{00000000-0005-0000-0000-0000E84E0000}"/>
    <cellStyle name="20% - Accent6 3 5 4" xfId="5368" xr:uid="{00000000-0005-0000-0000-0000E94E0000}"/>
    <cellStyle name="20% - Accent6 3 5 4 2" xfId="25733" xr:uid="{00000000-0005-0000-0000-0000EA4E0000}"/>
    <cellStyle name="20% - Accent6 3 5 4 2 2" xfId="40364" xr:uid="{00000000-0005-0000-0000-0000EB4E0000}"/>
    <cellStyle name="20% - Accent6 3 5 4 3" xfId="33875" xr:uid="{00000000-0005-0000-0000-0000EC4E0000}"/>
    <cellStyle name="20% - Accent6 3 5 4 4" xfId="19508" xr:uid="{00000000-0005-0000-0000-0000ED4E0000}"/>
    <cellStyle name="20% - Accent6 3 5 5" xfId="8903" xr:uid="{00000000-0005-0000-0000-0000EE4E0000}"/>
    <cellStyle name="20% - Accent6 3 5 5 2" xfId="24381" xr:uid="{00000000-0005-0000-0000-0000EF4E0000}"/>
    <cellStyle name="20% - Accent6 3 5 5 2 2" xfId="39012" xr:uid="{00000000-0005-0000-0000-0000F04E0000}"/>
    <cellStyle name="20% - Accent6 3 5 5 3" xfId="30643" xr:uid="{00000000-0005-0000-0000-0000F14E0000}"/>
    <cellStyle name="20% - Accent6 3 5 5 4" xfId="16276" xr:uid="{00000000-0005-0000-0000-0000F24E0000}"/>
    <cellStyle name="20% - Accent6 3 5 6" xfId="12442" xr:uid="{00000000-0005-0000-0000-0000F34E0000}"/>
    <cellStyle name="20% - Accent6 3 5 6 2" xfId="29027" xr:uid="{00000000-0005-0000-0000-0000F44E0000}"/>
    <cellStyle name="20% - Accent6 3 5 7" xfId="21826" xr:uid="{00000000-0005-0000-0000-0000F54E0000}"/>
    <cellStyle name="20% - Accent6 3 5 7 2" xfId="36295" xr:uid="{00000000-0005-0000-0000-0000F64E0000}"/>
    <cellStyle name="20% - Accent6 3 5 8" xfId="27468" xr:uid="{00000000-0005-0000-0000-0000F74E0000}"/>
    <cellStyle name="20% - Accent6 3 5 9" xfId="42008" xr:uid="{00000000-0005-0000-0000-0000F84E0000}"/>
    <cellStyle name="20% - Accent6 3 6" xfId="238" xr:uid="{00000000-0005-0000-0000-0000F94E0000}"/>
    <cellStyle name="20% - Accent6 3 6 10" xfId="49344" xr:uid="{00000000-0005-0000-0000-0000FA4E0000}"/>
    <cellStyle name="20% - Accent6 3 6 11" xfId="52202" xr:uid="{00000000-0005-0000-0000-0000FB4E0000}"/>
    <cellStyle name="20% - Accent6 3 6 12" xfId="1975" xr:uid="{00000000-0005-0000-0000-0000FC4E0000}"/>
    <cellStyle name="20% - Accent6 3 6 2" xfId="239" xr:uid="{00000000-0005-0000-0000-0000FD4E0000}"/>
    <cellStyle name="20% - Accent6 3 6 2 2" xfId="7249" xr:uid="{00000000-0005-0000-0000-0000FE4E0000}"/>
    <cellStyle name="20% - Accent6 3 6 2 2 2" xfId="32526" xr:uid="{00000000-0005-0000-0000-0000FF4E0000}"/>
    <cellStyle name="20% - Accent6 3 6 2 2 3" xfId="18159" xr:uid="{00000000-0005-0000-0000-0000004F0000}"/>
    <cellStyle name="20% - Accent6 3 6 2 3" xfId="10784" xr:uid="{00000000-0005-0000-0000-0000014F0000}"/>
    <cellStyle name="20% - Accent6 3 6 2 3 2" xfId="36300" xr:uid="{00000000-0005-0000-0000-0000024F0000}"/>
    <cellStyle name="20% - Accent6 3 6 2 3 3" xfId="21831" xr:uid="{00000000-0005-0000-0000-0000034F0000}"/>
    <cellStyle name="20% - Accent6 3 6 2 4" xfId="14324" xr:uid="{00000000-0005-0000-0000-0000044F0000}"/>
    <cellStyle name="20% - Accent6 3 6 2 5" xfId="43889" xr:uid="{00000000-0005-0000-0000-0000054F0000}"/>
    <cellStyle name="20% - Accent6 3 6 2 6" xfId="47424" xr:uid="{00000000-0005-0000-0000-0000064F0000}"/>
    <cellStyle name="20% - Accent6 3 6 2 7" xfId="50959" xr:uid="{00000000-0005-0000-0000-0000074F0000}"/>
    <cellStyle name="20% - Accent6 3 6 2 8" xfId="52203" xr:uid="{00000000-0005-0000-0000-0000084F0000}"/>
    <cellStyle name="20% - Accent6 3 6 2 9" xfId="3595" xr:uid="{00000000-0005-0000-0000-0000094F0000}"/>
    <cellStyle name="20% - Accent6 3 6 3" xfId="5634" xr:uid="{00000000-0005-0000-0000-00000A4F0000}"/>
    <cellStyle name="20% - Accent6 3 6 3 2" xfId="25999" xr:uid="{00000000-0005-0000-0000-00000B4F0000}"/>
    <cellStyle name="20% - Accent6 3 6 3 2 2" xfId="40630" xr:uid="{00000000-0005-0000-0000-00000C4F0000}"/>
    <cellStyle name="20% - Accent6 3 6 3 3" xfId="34142" xr:uid="{00000000-0005-0000-0000-00000D4F0000}"/>
    <cellStyle name="20% - Accent6 3 6 3 4" xfId="19775" xr:uid="{00000000-0005-0000-0000-00000E4F0000}"/>
    <cellStyle name="20% - Accent6 3 6 4" xfId="9169" xr:uid="{00000000-0005-0000-0000-00000F4F0000}"/>
    <cellStyle name="20% - Accent6 3 6 4 2" xfId="24648" xr:uid="{00000000-0005-0000-0000-0000104F0000}"/>
    <cellStyle name="20% - Accent6 3 6 4 2 2" xfId="39279" xr:uid="{00000000-0005-0000-0000-0000114F0000}"/>
    <cellStyle name="20% - Accent6 3 6 4 3" xfId="30910" xr:uid="{00000000-0005-0000-0000-0000124F0000}"/>
    <cellStyle name="20% - Accent6 3 6 4 4" xfId="16543" xr:uid="{00000000-0005-0000-0000-0000134F0000}"/>
    <cellStyle name="20% - Accent6 3 6 5" xfId="12709" xr:uid="{00000000-0005-0000-0000-0000144F0000}"/>
    <cellStyle name="20% - Accent6 3 6 5 2" xfId="29294" xr:uid="{00000000-0005-0000-0000-0000154F0000}"/>
    <cellStyle name="20% - Accent6 3 6 6" xfId="21830" xr:uid="{00000000-0005-0000-0000-0000164F0000}"/>
    <cellStyle name="20% - Accent6 3 6 6 2" xfId="36299" xr:uid="{00000000-0005-0000-0000-0000174F0000}"/>
    <cellStyle name="20% - Accent6 3 6 7" xfId="27470" xr:uid="{00000000-0005-0000-0000-0000184F0000}"/>
    <cellStyle name="20% - Accent6 3 6 8" xfId="42274" xr:uid="{00000000-0005-0000-0000-0000194F0000}"/>
    <cellStyle name="20% - Accent6 3 6 9" xfId="45809" xr:uid="{00000000-0005-0000-0000-00001A4F0000}"/>
    <cellStyle name="20% - Accent6 3 7" xfId="240" xr:uid="{00000000-0005-0000-0000-00001B4F0000}"/>
    <cellStyle name="20% - Accent6 3 7 2" xfId="241" xr:uid="{00000000-0005-0000-0000-00001C4F0000}"/>
    <cellStyle name="20% - Accent6 3 7 2 2" xfId="31721" xr:uid="{00000000-0005-0000-0000-00001D4F0000}"/>
    <cellStyle name="20% - Accent6 3 7 2 3" xfId="17354" xr:uid="{00000000-0005-0000-0000-00001E4F0000}"/>
    <cellStyle name="20% - Accent6 3 7 2 4" xfId="52205" xr:uid="{00000000-0005-0000-0000-00001F4F0000}"/>
    <cellStyle name="20% - Accent6 3 7 2 5" xfId="6444" xr:uid="{00000000-0005-0000-0000-0000204F0000}"/>
    <cellStyle name="20% - Accent6 3 7 3" xfId="9979" xr:uid="{00000000-0005-0000-0000-0000214F0000}"/>
    <cellStyle name="20% - Accent6 3 7 3 2" xfId="36301" xr:uid="{00000000-0005-0000-0000-0000224F0000}"/>
    <cellStyle name="20% - Accent6 3 7 3 3" xfId="21832" xr:uid="{00000000-0005-0000-0000-0000234F0000}"/>
    <cellStyle name="20% - Accent6 3 7 4" xfId="13519" xr:uid="{00000000-0005-0000-0000-0000244F0000}"/>
    <cellStyle name="20% - Accent6 3 7 5" xfId="43084" xr:uid="{00000000-0005-0000-0000-0000254F0000}"/>
    <cellStyle name="20% - Accent6 3 7 6" xfId="46619" xr:uid="{00000000-0005-0000-0000-0000264F0000}"/>
    <cellStyle name="20% - Accent6 3 7 7" xfId="50154" xr:uid="{00000000-0005-0000-0000-0000274F0000}"/>
    <cellStyle name="20% - Accent6 3 7 8" xfId="52204" xr:uid="{00000000-0005-0000-0000-0000284F0000}"/>
    <cellStyle name="20% - Accent6 3 7 9" xfId="2790" xr:uid="{00000000-0005-0000-0000-0000294F0000}"/>
    <cellStyle name="20% - Accent6 3 8" xfId="242" xr:uid="{00000000-0005-0000-0000-00002A4F0000}"/>
    <cellStyle name="20% - Accent6 3 8 2" xfId="243" xr:uid="{00000000-0005-0000-0000-00002B4F0000}"/>
    <cellStyle name="20% - Accent6 3 8 2 2" xfId="33337" xr:uid="{00000000-0005-0000-0000-00002C4F0000}"/>
    <cellStyle name="20% - Accent6 3 8 2 3" xfId="18970" xr:uid="{00000000-0005-0000-0000-00002D4F0000}"/>
    <cellStyle name="20% - Accent6 3 8 2 4" xfId="52207" xr:uid="{00000000-0005-0000-0000-00002E4F0000}"/>
    <cellStyle name="20% - Accent6 3 8 2 5" xfId="8065" xr:uid="{00000000-0005-0000-0000-00002F4F0000}"/>
    <cellStyle name="20% - Accent6 3 8 3" xfId="11600" xr:uid="{00000000-0005-0000-0000-0000304F0000}"/>
    <cellStyle name="20% - Accent6 3 8 3 2" xfId="36302" xr:uid="{00000000-0005-0000-0000-0000314F0000}"/>
    <cellStyle name="20% - Accent6 3 8 3 3" xfId="21833" xr:uid="{00000000-0005-0000-0000-0000324F0000}"/>
    <cellStyle name="20% - Accent6 3 8 4" xfId="15140" xr:uid="{00000000-0005-0000-0000-0000334F0000}"/>
    <cellStyle name="20% - Accent6 3 8 5" xfId="44705" xr:uid="{00000000-0005-0000-0000-0000344F0000}"/>
    <cellStyle name="20% - Accent6 3 8 6" xfId="48240" xr:uid="{00000000-0005-0000-0000-0000354F0000}"/>
    <cellStyle name="20% - Accent6 3 8 7" xfId="51775" xr:uid="{00000000-0005-0000-0000-0000364F0000}"/>
    <cellStyle name="20% - Accent6 3 8 8" xfId="52206" xr:uid="{00000000-0005-0000-0000-0000374F0000}"/>
    <cellStyle name="20% - Accent6 3 8 9" xfId="4412" xr:uid="{00000000-0005-0000-0000-0000384F0000}"/>
    <cellStyle name="20% - Accent6 3 9" xfId="244" xr:uid="{00000000-0005-0000-0000-0000394F0000}"/>
    <cellStyle name="20% - Accent6 3 9 2" xfId="245" xr:uid="{00000000-0005-0000-0000-00003A4F0000}"/>
    <cellStyle name="20% - Accent6 3 9 2 2" xfId="38474" xr:uid="{00000000-0005-0000-0000-00003B4F0000}"/>
    <cellStyle name="20% - Accent6 3 9 2 3" xfId="52209" xr:uid="{00000000-0005-0000-0000-00003C4F0000}"/>
    <cellStyle name="20% - Accent6 3 9 2 4" xfId="23843" xr:uid="{00000000-0005-0000-0000-00003D4F0000}"/>
    <cellStyle name="20% - Accent6 3 9 3" xfId="30105" xr:uid="{00000000-0005-0000-0000-00003E4F0000}"/>
    <cellStyle name="20% - Accent6 3 9 4" xfId="15738" xr:uid="{00000000-0005-0000-0000-00003F4F0000}"/>
    <cellStyle name="20% - Accent6 3 9 5" xfId="52208" xr:uid="{00000000-0005-0000-0000-0000404F0000}"/>
    <cellStyle name="20% - Accent6 3 9 6" xfId="4831" xr:uid="{00000000-0005-0000-0000-0000414F0000}"/>
    <cellStyle name="20% - Accent6 30" xfId="52743" xr:uid="{00000000-0005-0000-0000-0000424F0000}"/>
    <cellStyle name="20% - Accent6 31" xfId="53008" xr:uid="{00000000-0005-0000-0000-0000434F0000}"/>
    <cellStyle name="20% - Accent6 4" xfId="677" xr:uid="{00000000-0005-0000-0000-0000444F0000}"/>
    <cellStyle name="20% - Accent6 4 10" xfId="27471" xr:uid="{00000000-0005-0000-0000-0000454F0000}"/>
    <cellStyle name="20% - Accent6 4 11" xfId="41578" xr:uid="{00000000-0005-0000-0000-0000464F0000}"/>
    <cellStyle name="20% - Accent6 4 12" xfId="45113" xr:uid="{00000000-0005-0000-0000-0000474F0000}"/>
    <cellStyle name="20% - Accent6 4 13" xfId="48648" xr:uid="{00000000-0005-0000-0000-0000484F0000}"/>
    <cellStyle name="20% - Accent6 4 14" xfId="1193" xr:uid="{00000000-0005-0000-0000-0000494F0000}"/>
    <cellStyle name="20% - Accent6 4 15" xfId="52511" xr:uid="{00000000-0005-0000-0000-00004A4F0000}"/>
    <cellStyle name="20% - Accent6 4 16" xfId="52778" xr:uid="{00000000-0005-0000-0000-00004B4F0000}"/>
    <cellStyle name="20% - Accent6 4 17" xfId="53556" xr:uid="{00000000-0005-0000-0000-00004C4F0000}"/>
    <cellStyle name="20% - Accent6 4 2" xfId="764" xr:uid="{00000000-0005-0000-0000-00004D4F0000}"/>
    <cellStyle name="20% - Accent6 4 2 10" xfId="45376" xr:uid="{00000000-0005-0000-0000-00004E4F0000}"/>
    <cellStyle name="20% - Accent6 4 2 11" xfId="48911" xr:uid="{00000000-0005-0000-0000-00004F4F0000}"/>
    <cellStyle name="20% - Accent6 4 2 12" xfId="1496" xr:uid="{00000000-0005-0000-0000-0000504F0000}"/>
    <cellStyle name="20% - Accent6 4 2 13" xfId="52595" xr:uid="{00000000-0005-0000-0000-0000514F0000}"/>
    <cellStyle name="20% - Accent6 4 2 14" xfId="52862" xr:uid="{00000000-0005-0000-0000-0000524F0000}"/>
    <cellStyle name="20% - Accent6 4 2 2" xfId="2345" xr:uid="{00000000-0005-0000-0000-0000534F0000}"/>
    <cellStyle name="20% - Accent6 4 2 2 10" xfId="49714" xr:uid="{00000000-0005-0000-0000-0000544F0000}"/>
    <cellStyle name="20% - Accent6 4 2 2 2" xfId="3965" xr:uid="{00000000-0005-0000-0000-0000554F0000}"/>
    <cellStyle name="20% - Accent6 4 2 2 2 2" xfId="7619" xr:uid="{00000000-0005-0000-0000-0000564F0000}"/>
    <cellStyle name="20% - Accent6 4 2 2 2 2 2" xfId="32896" xr:uid="{00000000-0005-0000-0000-0000574F0000}"/>
    <cellStyle name="20% - Accent6 4 2 2 2 2 3" xfId="18529" xr:uid="{00000000-0005-0000-0000-0000584F0000}"/>
    <cellStyle name="20% - Accent6 4 2 2 2 3" xfId="11154" xr:uid="{00000000-0005-0000-0000-0000594F0000}"/>
    <cellStyle name="20% - Accent6 4 2 2 2 3 2" xfId="36306" xr:uid="{00000000-0005-0000-0000-00005A4F0000}"/>
    <cellStyle name="20% - Accent6 4 2 2 2 3 3" xfId="21836" xr:uid="{00000000-0005-0000-0000-00005B4F0000}"/>
    <cellStyle name="20% - Accent6 4 2 2 2 4" xfId="14694" xr:uid="{00000000-0005-0000-0000-00005C4F0000}"/>
    <cellStyle name="20% - Accent6 4 2 2 2 5" xfId="44259" xr:uid="{00000000-0005-0000-0000-00005D4F0000}"/>
    <cellStyle name="20% - Accent6 4 2 2 2 6" xfId="47794" xr:uid="{00000000-0005-0000-0000-00005E4F0000}"/>
    <cellStyle name="20% - Accent6 4 2 2 2 7" xfId="51329" xr:uid="{00000000-0005-0000-0000-00005F4F0000}"/>
    <cellStyle name="20% - Accent6 4 2 2 3" xfId="6004" xr:uid="{00000000-0005-0000-0000-0000604F0000}"/>
    <cellStyle name="20% - Accent6 4 2 2 3 2" xfId="26369" xr:uid="{00000000-0005-0000-0000-0000614F0000}"/>
    <cellStyle name="20% - Accent6 4 2 2 3 2 2" xfId="41000" xr:uid="{00000000-0005-0000-0000-0000624F0000}"/>
    <cellStyle name="20% - Accent6 4 2 2 3 3" xfId="34512" xr:uid="{00000000-0005-0000-0000-0000634F0000}"/>
    <cellStyle name="20% - Accent6 4 2 2 3 4" xfId="20145" xr:uid="{00000000-0005-0000-0000-0000644F0000}"/>
    <cellStyle name="20% - Accent6 4 2 2 4" xfId="9539" xr:uid="{00000000-0005-0000-0000-0000654F0000}"/>
    <cellStyle name="20% - Accent6 4 2 2 4 2" xfId="25018" xr:uid="{00000000-0005-0000-0000-0000664F0000}"/>
    <cellStyle name="20% - Accent6 4 2 2 4 2 2" xfId="39649" xr:uid="{00000000-0005-0000-0000-0000674F0000}"/>
    <cellStyle name="20% - Accent6 4 2 2 4 3" xfId="31280" xr:uid="{00000000-0005-0000-0000-0000684F0000}"/>
    <cellStyle name="20% - Accent6 4 2 2 4 4" xfId="16913" xr:uid="{00000000-0005-0000-0000-0000694F0000}"/>
    <cellStyle name="20% - Accent6 4 2 2 5" xfId="13079" xr:uid="{00000000-0005-0000-0000-00006A4F0000}"/>
    <cellStyle name="20% - Accent6 4 2 2 5 2" xfId="29664" xr:uid="{00000000-0005-0000-0000-00006B4F0000}"/>
    <cellStyle name="20% - Accent6 4 2 2 6" xfId="21835" xr:uid="{00000000-0005-0000-0000-00006C4F0000}"/>
    <cellStyle name="20% - Accent6 4 2 2 6 2" xfId="36305" xr:uid="{00000000-0005-0000-0000-00006D4F0000}"/>
    <cellStyle name="20% - Accent6 4 2 2 7" xfId="27473" xr:uid="{00000000-0005-0000-0000-00006E4F0000}"/>
    <cellStyle name="20% - Accent6 4 2 2 8" xfId="42644" xr:uid="{00000000-0005-0000-0000-00006F4F0000}"/>
    <cellStyle name="20% - Accent6 4 2 2 9" xfId="46179" xr:uid="{00000000-0005-0000-0000-0000704F0000}"/>
    <cellStyle name="20% - Accent6 4 2 3" xfId="3161" xr:uid="{00000000-0005-0000-0000-0000714F0000}"/>
    <cellStyle name="20% - Accent6 4 2 3 2" xfId="6815" xr:uid="{00000000-0005-0000-0000-0000724F0000}"/>
    <cellStyle name="20% - Accent6 4 2 3 2 2" xfId="32092" xr:uid="{00000000-0005-0000-0000-0000734F0000}"/>
    <cellStyle name="20% - Accent6 4 2 3 2 3" xfId="17725" xr:uid="{00000000-0005-0000-0000-0000744F0000}"/>
    <cellStyle name="20% - Accent6 4 2 3 3" xfId="10350" xr:uid="{00000000-0005-0000-0000-0000754F0000}"/>
    <cellStyle name="20% - Accent6 4 2 3 3 2" xfId="36307" xr:uid="{00000000-0005-0000-0000-0000764F0000}"/>
    <cellStyle name="20% - Accent6 4 2 3 3 3" xfId="21837" xr:uid="{00000000-0005-0000-0000-0000774F0000}"/>
    <cellStyle name="20% - Accent6 4 2 3 4" xfId="13890" xr:uid="{00000000-0005-0000-0000-0000784F0000}"/>
    <cellStyle name="20% - Accent6 4 2 3 5" xfId="43455" xr:uid="{00000000-0005-0000-0000-0000794F0000}"/>
    <cellStyle name="20% - Accent6 4 2 3 6" xfId="46990" xr:uid="{00000000-0005-0000-0000-00007A4F0000}"/>
    <cellStyle name="20% - Accent6 4 2 3 7" xfId="50525" xr:uid="{00000000-0005-0000-0000-00007B4F0000}"/>
    <cellStyle name="20% - Accent6 4 2 4" xfId="5201" xr:uid="{00000000-0005-0000-0000-00007C4F0000}"/>
    <cellStyle name="20% - Accent6 4 2 4 2" xfId="25566" xr:uid="{00000000-0005-0000-0000-00007D4F0000}"/>
    <cellStyle name="20% - Accent6 4 2 4 2 2" xfId="40197" xr:uid="{00000000-0005-0000-0000-00007E4F0000}"/>
    <cellStyle name="20% - Accent6 4 2 4 3" xfId="33708" xr:uid="{00000000-0005-0000-0000-00007F4F0000}"/>
    <cellStyle name="20% - Accent6 4 2 4 4" xfId="19341" xr:uid="{00000000-0005-0000-0000-0000804F0000}"/>
    <cellStyle name="20% - Accent6 4 2 5" xfId="8736" xr:uid="{00000000-0005-0000-0000-0000814F0000}"/>
    <cellStyle name="20% - Accent6 4 2 5 2" xfId="24214" xr:uid="{00000000-0005-0000-0000-0000824F0000}"/>
    <cellStyle name="20% - Accent6 4 2 5 2 2" xfId="38845" xr:uid="{00000000-0005-0000-0000-0000834F0000}"/>
    <cellStyle name="20% - Accent6 4 2 5 3" xfId="30476" xr:uid="{00000000-0005-0000-0000-0000844F0000}"/>
    <cellStyle name="20% - Accent6 4 2 5 4" xfId="16109" xr:uid="{00000000-0005-0000-0000-0000854F0000}"/>
    <cellStyle name="20% - Accent6 4 2 6" xfId="12275" xr:uid="{00000000-0005-0000-0000-0000864F0000}"/>
    <cellStyle name="20% - Accent6 4 2 6 2" xfId="28860" xr:uid="{00000000-0005-0000-0000-0000874F0000}"/>
    <cellStyle name="20% - Accent6 4 2 7" xfId="21834" xr:uid="{00000000-0005-0000-0000-0000884F0000}"/>
    <cellStyle name="20% - Accent6 4 2 7 2" xfId="36304" xr:uid="{00000000-0005-0000-0000-0000894F0000}"/>
    <cellStyle name="20% - Accent6 4 2 8" xfId="27472" xr:uid="{00000000-0005-0000-0000-00008A4F0000}"/>
    <cellStyle name="20% - Accent6 4 2 9" xfId="41841" xr:uid="{00000000-0005-0000-0000-00008B4F0000}"/>
    <cellStyle name="20% - Accent6 4 3" xfId="834" xr:uid="{00000000-0005-0000-0000-00008C4F0000}"/>
    <cellStyle name="20% - Accent6 4 3 10" xfId="45653" xr:uid="{00000000-0005-0000-0000-00008D4F0000}"/>
    <cellStyle name="20% - Accent6 4 3 11" xfId="49188" xr:uid="{00000000-0005-0000-0000-00008E4F0000}"/>
    <cellStyle name="20% - Accent6 4 3 12" xfId="1774" xr:uid="{00000000-0005-0000-0000-00008F4F0000}"/>
    <cellStyle name="20% - Accent6 4 3 13" xfId="52665" xr:uid="{00000000-0005-0000-0000-0000904F0000}"/>
    <cellStyle name="20% - Accent6 4 3 14" xfId="52932" xr:uid="{00000000-0005-0000-0000-0000914F0000}"/>
    <cellStyle name="20% - Accent6 4 3 2" xfId="2622" xr:uid="{00000000-0005-0000-0000-0000924F0000}"/>
    <cellStyle name="20% - Accent6 4 3 2 10" xfId="49990" xr:uid="{00000000-0005-0000-0000-0000934F0000}"/>
    <cellStyle name="20% - Accent6 4 3 2 2" xfId="4242" xr:uid="{00000000-0005-0000-0000-0000944F0000}"/>
    <cellStyle name="20% - Accent6 4 3 2 2 2" xfId="7896" xr:uid="{00000000-0005-0000-0000-0000954F0000}"/>
    <cellStyle name="20% - Accent6 4 3 2 2 2 2" xfId="33173" xr:uid="{00000000-0005-0000-0000-0000964F0000}"/>
    <cellStyle name="20% - Accent6 4 3 2 2 2 3" xfId="18806" xr:uid="{00000000-0005-0000-0000-0000974F0000}"/>
    <cellStyle name="20% - Accent6 4 3 2 2 3" xfId="11431" xr:uid="{00000000-0005-0000-0000-0000984F0000}"/>
    <cellStyle name="20% - Accent6 4 3 2 2 3 2" xfId="36310" xr:uid="{00000000-0005-0000-0000-0000994F0000}"/>
    <cellStyle name="20% - Accent6 4 3 2 2 3 3" xfId="21840" xr:uid="{00000000-0005-0000-0000-00009A4F0000}"/>
    <cellStyle name="20% - Accent6 4 3 2 2 4" xfId="14971" xr:uid="{00000000-0005-0000-0000-00009B4F0000}"/>
    <cellStyle name="20% - Accent6 4 3 2 2 5" xfId="44536" xr:uid="{00000000-0005-0000-0000-00009C4F0000}"/>
    <cellStyle name="20% - Accent6 4 3 2 2 6" xfId="48071" xr:uid="{00000000-0005-0000-0000-00009D4F0000}"/>
    <cellStyle name="20% - Accent6 4 3 2 2 7" xfId="51606" xr:uid="{00000000-0005-0000-0000-00009E4F0000}"/>
    <cellStyle name="20% - Accent6 4 3 2 3" xfId="6280" xr:uid="{00000000-0005-0000-0000-00009F4F0000}"/>
    <cellStyle name="20% - Accent6 4 3 2 3 2" xfId="26645" xr:uid="{00000000-0005-0000-0000-0000A04F0000}"/>
    <cellStyle name="20% - Accent6 4 3 2 3 2 2" xfId="41276" xr:uid="{00000000-0005-0000-0000-0000A14F0000}"/>
    <cellStyle name="20% - Accent6 4 3 2 3 3" xfId="34789" xr:uid="{00000000-0005-0000-0000-0000A24F0000}"/>
    <cellStyle name="20% - Accent6 4 3 2 3 4" xfId="20422" xr:uid="{00000000-0005-0000-0000-0000A34F0000}"/>
    <cellStyle name="20% - Accent6 4 3 2 4" xfId="9815" xr:uid="{00000000-0005-0000-0000-0000A44F0000}"/>
    <cellStyle name="20% - Accent6 4 3 2 4 2" xfId="25294" xr:uid="{00000000-0005-0000-0000-0000A54F0000}"/>
    <cellStyle name="20% - Accent6 4 3 2 4 2 2" xfId="39925" xr:uid="{00000000-0005-0000-0000-0000A64F0000}"/>
    <cellStyle name="20% - Accent6 4 3 2 4 3" xfId="31557" xr:uid="{00000000-0005-0000-0000-0000A74F0000}"/>
    <cellStyle name="20% - Accent6 4 3 2 4 4" xfId="17190" xr:uid="{00000000-0005-0000-0000-0000A84F0000}"/>
    <cellStyle name="20% - Accent6 4 3 2 5" xfId="13355" xr:uid="{00000000-0005-0000-0000-0000A94F0000}"/>
    <cellStyle name="20% - Accent6 4 3 2 5 2" xfId="29941" xr:uid="{00000000-0005-0000-0000-0000AA4F0000}"/>
    <cellStyle name="20% - Accent6 4 3 2 6" xfId="21839" xr:uid="{00000000-0005-0000-0000-0000AB4F0000}"/>
    <cellStyle name="20% - Accent6 4 3 2 6 2" xfId="36309" xr:uid="{00000000-0005-0000-0000-0000AC4F0000}"/>
    <cellStyle name="20% - Accent6 4 3 2 7" xfId="27475" xr:uid="{00000000-0005-0000-0000-0000AD4F0000}"/>
    <cellStyle name="20% - Accent6 4 3 2 8" xfId="42920" xr:uid="{00000000-0005-0000-0000-0000AE4F0000}"/>
    <cellStyle name="20% - Accent6 4 3 2 9" xfId="46455" xr:uid="{00000000-0005-0000-0000-0000AF4F0000}"/>
    <cellStyle name="20% - Accent6 4 3 3" xfId="3438" xr:uid="{00000000-0005-0000-0000-0000B04F0000}"/>
    <cellStyle name="20% - Accent6 4 3 3 2" xfId="7092" xr:uid="{00000000-0005-0000-0000-0000B14F0000}"/>
    <cellStyle name="20% - Accent6 4 3 3 2 2" xfId="32369" xr:uid="{00000000-0005-0000-0000-0000B24F0000}"/>
    <cellStyle name="20% - Accent6 4 3 3 2 3" xfId="18002" xr:uid="{00000000-0005-0000-0000-0000B34F0000}"/>
    <cellStyle name="20% - Accent6 4 3 3 3" xfId="10627" xr:uid="{00000000-0005-0000-0000-0000B44F0000}"/>
    <cellStyle name="20% - Accent6 4 3 3 3 2" xfId="36311" xr:uid="{00000000-0005-0000-0000-0000B54F0000}"/>
    <cellStyle name="20% - Accent6 4 3 3 3 3" xfId="21841" xr:uid="{00000000-0005-0000-0000-0000B64F0000}"/>
    <cellStyle name="20% - Accent6 4 3 3 4" xfId="14167" xr:uid="{00000000-0005-0000-0000-0000B74F0000}"/>
    <cellStyle name="20% - Accent6 4 3 3 5" xfId="43732" xr:uid="{00000000-0005-0000-0000-0000B84F0000}"/>
    <cellStyle name="20% - Accent6 4 3 3 6" xfId="47267" xr:uid="{00000000-0005-0000-0000-0000B94F0000}"/>
    <cellStyle name="20% - Accent6 4 3 3 7" xfId="50802" xr:uid="{00000000-0005-0000-0000-0000BA4F0000}"/>
    <cellStyle name="20% - Accent6 4 3 4" xfId="5478" xr:uid="{00000000-0005-0000-0000-0000BB4F0000}"/>
    <cellStyle name="20% - Accent6 4 3 4 2" xfId="25843" xr:uid="{00000000-0005-0000-0000-0000BC4F0000}"/>
    <cellStyle name="20% - Accent6 4 3 4 2 2" xfId="40474" xr:uid="{00000000-0005-0000-0000-0000BD4F0000}"/>
    <cellStyle name="20% - Accent6 4 3 4 3" xfId="33985" xr:uid="{00000000-0005-0000-0000-0000BE4F0000}"/>
    <cellStyle name="20% - Accent6 4 3 4 4" xfId="19618" xr:uid="{00000000-0005-0000-0000-0000BF4F0000}"/>
    <cellStyle name="20% - Accent6 4 3 5" xfId="9013" xr:uid="{00000000-0005-0000-0000-0000C04F0000}"/>
    <cellStyle name="20% - Accent6 4 3 5 2" xfId="24491" xr:uid="{00000000-0005-0000-0000-0000C14F0000}"/>
    <cellStyle name="20% - Accent6 4 3 5 2 2" xfId="39122" xr:uid="{00000000-0005-0000-0000-0000C24F0000}"/>
    <cellStyle name="20% - Accent6 4 3 5 3" xfId="30753" xr:uid="{00000000-0005-0000-0000-0000C34F0000}"/>
    <cellStyle name="20% - Accent6 4 3 5 4" xfId="16386" xr:uid="{00000000-0005-0000-0000-0000C44F0000}"/>
    <cellStyle name="20% - Accent6 4 3 6" xfId="12552" xr:uid="{00000000-0005-0000-0000-0000C54F0000}"/>
    <cellStyle name="20% - Accent6 4 3 6 2" xfId="29137" xr:uid="{00000000-0005-0000-0000-0000C64F0000}"/>
    <cellStyle name="20% - Accent6 4 3 7" xfId="21838" xr:uid="{00000000-0005-0000-0000-0000C74F0000}"/>
    <cellStyle name="20% - Accent6 4 3 7 2" xfId="36308" xr:uid="{00000000-0005-0000-0000-0000C84F0000}"/>
    <cellStyle name="20% - Accent6 4 3 8" xfId="27474" xr:uid="{00000000-0005-0000-0000-0000C94F0000}"/>
    <cellStyle name="20% - Accent6 4 3 9" xfId="42118" xr:uid="{00000000-0005-0000-0000-0000CA4F0000}"/>
    <cellStyle name="20% - Accent6 4 4" xfId="2083" xr:uid="{00000000-0005-0000-0000-0000CB4F0000}"/>
    <cellStyle name="20% - Accent6 4 4 10" xfId="49452" xr:uid="{00000000-0005-0000-0000-0000CC4F0000}"/>
    <cellStyle name="20% - Accent6 4 4 2" xfId="3703" xr:uid="{00000000-0005-0000-0000-0000CD4F0000}"/>
    <cellStyle name="20% - Accent6 4 4 2 2" xfId="7357" xr:uid="{00000000-0005-0000-0000-0000CE4F0000}"/>
    <cellStyle name="20% - Accent6 4 4 2 2 2" xfId="32634" xr:uid="{00000000-0005-0000-0000-0000CF4F0000}"/>
    <cellStyle name="20% - Accent6 4 4 2 2 3" xfId="18267" xr:uid="{00000000-0005-0000-0000-0000D04F0000}"/>
    <cellStyle name="20% - Accent6 4 4 2 3" xfId="10892" xr:uid="{00000000-0005-0000-0000-0000D14F0000}"/>
    <cellStyle name="20% - Accent6 4 4 2 3 2" xfId="36313" xr:uid="{00000000-0005-0000-0000-0000D24F0000}"/>
    <cellStyle name="20% - Accent6 4 4 2 3 3" xfId="21843" xr:uid="{00000000-0005-0000-0000-0000D34F0000}"/>
    <cellStyle name="20% - Accent6 4 4 2 4" xfId="14432" xr:uid="{00000000-0005-0000-0000-0000D44F0000}"/>
    <cellStyle name="20% - Accent6 4 4 2 5" xfId="43997" xr:uid="{00000000-0005-0000-0000-0000D54F0000}"/>
    <cellStyle name="20% - Accent6 4 4 2 6" xfId="47532" xr:uid="{00000000-0005-0000-0000-0000D64F0000}"/>
    <cellStyle name="20% - Accent6 4 4 2 7" xfId="51067" xr:uid="{00000000-0005-0000-0000-0000D74F0000}"/>
    <cellStyle name="20% - Accent6 4 4 3" xfId="5742" xr:uid="{00000000-0005-0000-0000-0000D84F0000}"/>
    <cellStyle name="20% - Accent6 4 4 3 2" xfId="26107" xr:uid="{00000000-0005-0000-0000-0000D94F0000}"/>
    <cellStyle name="20% - Accent6 4 4 3 2 2" xfId="40738" xr:uid="{00000000-0005-0000-0000-0000DA4F0000}"/>
    <cellStyle name="20% - Accent6 4 4 3 3" xfId="34250" xr:uid="{00000000-0005-0000-0000-0000DB4F0000}"/>
    <cellStyle name="20% - Accent6 4 4 3 4" xfId="19883" xr:uid="{00000000-0005-0000-0000-0000DC4F0000}"/>
    <cellStyle name="20% - Accent6 4 4 4" xfId="9277" xr:uid="{00000000-0005-0000-0000-0000DD4F0000}"/>
    <cellStyle name="20% - Accent6 4 4 4 2" xfId="24756" xr:uid="{00000000-0005-0000-0000-0000DE4F0000}"/>
    <cellStyle name="20% - Accent6 4 4 4 2 2" xfId="39387" xr:uid="{00000000-0005-0000-0000-0000DF4F0000}"/>
    <cellStyle name="20% - Accent6 4 4 4 3" xfId="31018" xr:uid="{00000000-0005-0000-0000-0000E04F0000}"/>
    <cellStyle name="20% - Accent6 4 4 4 4" xfId="16651" xr:uid="{00000000-0005-0000-0000-0000E14F0000}"/>
    <cellStyle name="20% - Accent6 4 4 5" xfId="12817" xr:uid="{00000000-0005-0000-0000-0000E24F0000}"/>
    <cellStyle name="20% - Accent6 4 4 5 2" xfId="29402" xr:uid="{00000000-0005-0000-0000-0000E34F0000}"/>
    <cellStyle name="20% - Accent6 4 4 6" xfId="21842" xr:uid="{00000000-0005-0000-0000-0000E44F0000}"/>
    <cellStyle name="20% - Accent6 4 4 6 2" xfId="36312" xr:uid="{00000000-0005-0000-0000-0000E54F0000}"/>
    <cellStyle name="20% - Accent6 4 4 7" xfId="27476" xr:uid="{00000000-0005-0000-0000-0000E64F0000}"/>
    <cellStyle name="20% - Accent6 4 4 8" xfId="42382" xr:uid="{00000000-0005-0000-0000-0000E74F0000}"/>
    <cellStyle name="20% - Accent6 4 4 9" xfId="45917" xr:uid="{00000000-0005-0000-0000-0000E84F0000}"/>
    <cellStyle name="20% - Accent6 4 5" xfId="2898" xr:uid="{00000000-0005-0000-0000-0000E94F0000}"/>
    <cellStyle name="20% - Accent6 4 5 2" xfId="6552" xr:uid="{00000000-0005-0000-0000-0000EA4F0000}"/>
    <cellStyle name="20% - Accent6 4 5 2 2" xfId="31829" xr:uid="{00000000-0005-0000-0000-0000EB4F0000}"/>
    <cellStyle name="20% - Accent6 4 5 2 3" xfId="17462" xr:uid="{00000000-0005-0000-0000-0000EC4F0000}"/>
    <cellStyle name="20% - Accent6 4 5 3" xfId="10087" xr:uid="{00000000-0005-0000-0000-0000ED4F0000}"/>
    <cellStyle name="20% - Accent6 4 5 3 2" xfId="36314" xr:uid="{00000000-0005-0000-0000-0000EE4F0000}"/>
    <cellStyle name="20% - Accent6 4 5 3 3" xfId="21844" xr:uid="{00000000-0005-0000-0000-0000EF4F0000}"/>
    <cellStyle name="20% - Accent6 4 5 4" xfId="13627" xr:uid="{00000000-0005-0000-0000-0000F04F0000}"/>
    <cellStyle name="20% - Accent6 4 5 5" xfId="43192" xr:uid="{00000000-0005-0000-0000-0000F14F0000}"/>
    <cellStyle name="20% - Accent6 4 5 6" xfId="46727" xr:uid="{00000000-0005-0000-0000-0000F24F0000}"/>
    <cellStyle name="20% - Accent6 4 5 7" xfId="50262" xr:uid="{00000000-0005-0000-0000-0000F34F0000}"/>
    <cellStyle name="20% - Accent6 4 6" xfId="4520" xr:uid="{00000000-0005-0000-0000-0000F44F0000}"/>
    <cellStyle name="20% - Accent6 4 6 2" xfId="8172" xr:uid="{00000000-0005-0000-0000-0000F54F0000}"/>
    <cellStyle name="20% - Accent6 4 6 2 2" xfId="33445" xr:uid="{00000000-0005-0000-0000-0000F64F0000}"/>
    <cellStyle name="20% - Accent6 4 6 2 3" xfId="19078" xr:uid="{00000000-0005-0000-0000-0000F74F0000}"/>
    <cellStyle name="20% - Accent6 4 6 3" xfId="11707" xr:uid="{00000000-0005-0000-0000-0000F84F0000}"/>
    <cellStyle name="20% - Accent6 4 6 3 2" xfId="36315" xr:uid="{00000000-0005-0000-0000-0000F94F0000}"/>
    <cellStyle name="20% - Accent6 4 6 3 3" xfId="21845" xr:uid="{00000000-0005-0000-0000-0000FA4F0000}"/>
    <cellStyle name="20% - Accent6 4 6 4" xfId="15247" xr:uid="{00000000-0005-0000-0000-0000FB4F0000}"/>
    <cellStyle name="20% - Accent6 4 6 5" xfId="44812" xr:uid="{00000000-0005-0000-0000-0000FC4F0000}"/>
    <cellStyle name="20% - Accent6 4 6 6" xfId="48347" xr:uid="{00000000-0005-0000-0000-0000FD4F0000}"/>
    <cellStyle name="20% - Accent6 4 6 7" xfId="51882" xr:uid="{00000000-0005-0000-0000-0000FE4F0000}"/>
    <cellStyle name="20% - Accent6 4 7" xfId="4938" xr:uid="{00000000-0005-0000-0000-0000FF4F0000}"/>
    <cellStyle name="20% - Accent6 4 7 2" xfId="23951" xr:uid="{00000000-0005-0000-0000-000000500000}"/>
    <cellStyle name="20% - Accent6 4 7 2 2" xfId="38582" xr:uid="{00000000-0005-0000-0000-000001500000}"/>
    <cellStyle name="20% - Accent6 4 7 3" xfId="30213" xr:uid="{00000000-0005-0000-0000-000002500000}"/>
    <cellStyle name="20% - Accent6 4 7 4" xfId="15846" xr:uid="{00000000-0005-0000-0000-000003500000}"/>
    <cellStyle name="20% - Accent6 4 8" xfId="8473" xr:uid="{00000000-0005-0000-0000-000004500000}"/>
    <cellStyle name="20% - Accent6 4 8 2" xfId="28597" xr:uid="{00000000-0005-0000-0000-000005500000}"/>
    <cellStyle name="20% - Accent6 4 8 3" xfId="15578" xr:uid="{00000000-0005-0000-0000-000006500000}"/>
    <cellStyle name="20% - Accent6 4 9" xfId="12012" xr:uid="{00000000-0005-0000-0000-000007500000}"/>
    <cellStyle name="20% - Accent6 4 9 2" xfId="36303" xr:uid="{00000000-0005-0000-0000-000008500000}"/>
    <cellStyle name="20% - Accent6 5" xfId="715" xr:uid="{00000000-0005-0000-0000-000009500000}"/>
    <cellStyle name="20% - Accent6 5 10" xfId="27477" xr:uid="{00000000-0005-0000-0000-00000A500000}"/>
    <cellStyle name="20% - Accent6 5 11" xfId="41592" xr:uid="{00000000-0005-0000-0000-00000B500000}"/>
    <cellStyle name="20% - Accent6 5 12" xfId="45127" xr:uid="{00000000-0005-0000-0000-00000C500000}"/>
    <cellStyle name="20% - Accent6 5 13" xfId="48662" xr:uid="{00000000-0005-0000-0000-00000D500000}"/>
    <cellStyle name="20% - Accent6 5 14" xfId="1207" xr:uid="{00000000-0005-0000-0000-00000E500000}"/>
    <cellStyle name="20% - Accent6 5 15" xfId="52546" xr:uid="{00000000-0005-0000-0000-00000F500000}"/>
    <cellStyle name="20% - Accent6 5 16" xfId="52813" xr:uid="{00000000-0005-0000-0000-000010500000}"/>
    <cellStyle name="20% - Accent6 5 17" xfId="53568" xr:uid="{00000000-0005-0000-0000-000011500000}"/>
    <cellStyle name="20% - Accent6 5 2" xfId="1510" xr:uid="{00000000-0005-0000-0000-000012500000}"/>
    <cellStyle name="20% - Accent6 5 2 10" xfId="45390" xr:uid="{00000000-0005-0000-0000-000013500000}"/>
    <cellStyle name="20% - Accent6 5 2 11" xfId="48925" xr:uid="{00000000-0005-0000-0000-000014500000}"/>
    <cellStyle name="20% - Accent6 5 2 2" xfId="2359" xr:uid="{00000000-0005-0000-0000-000015500000}"/>
    <cellStyle name="20% - Accent6 5 2 2 10" xfId="49728" xr:uid="{00000000-0005-0000-0000-000016500000}"/>
    <cellStyle name="20% - Accent6 5 2 2 2" xfId="3979" xr:uid="{00000000-0005-0000-0000-000017500000}"/>
    <cellStyle name="20% - Accent6 5 2 2 2 2" xfId="7633" xr:uid="{00000000-0005-0000-0000-000018500000}"/>
    <cellStyle name="20% - Accent6 5 2 2 2 2 2" xfId="32910" xr:uid="{00000000-0005-0000-0000-000019500000}"/>
    <cellStyle name="20% - Accent6 5 2 2 2 2 3" xfId="18543" xr:uid="{00000000-0005-0000-0000-00001A500000}"/>
    <cellStyle name="20% - Accent6 5 2 2 2 3" xfId="11168" xr:uid="{00000000-0005-0000-0000-00001B500000}"/>
    <cellStyle name="20% - Accent6 5 2 2 2 3 2" xfId="36319" xr:uid="{00000000-0005-0000-0000-00001C500000}"/>
    <cellStyle name="20% - Accent6 5 2 2 2 3 3" xfId="21848" xr:uid="{00000000-0005-0000-0000-00001D500000}"/>
    <cellStyle name="20% - Accent6 5 2 2 2 4" xfId="14708" xr:uid="{00000000-0005-0000-0000-00001E500000}"/>
    <cellStyle name="20% - Accent6 5 2 2 2 5" xfId="44273" xr:uid="{00000000-0005-0000-0000-00001F500000}"/>
    <cellStyle name="20% - Accent6 5 2 2 2 6" xfId="47808" xr:uid="{00000000-0005-0000-0000-000020500000}"/>
    <cellStyle name="20% - Accent6 5 2 2 2 7" xfId="51343" xr:uid="{00000000-0005-0000-0000-000021500000}"/>
    <cellStyle name="20% - Accent6 5 2 2 3" xfId="6018" xr:uid="{00000000-0005-0000-0000-000022500000}"/>
    <cellStyle name="20% - Accent6 5 2 2 3 2" xfId="26383" xr:uid="{00000000-0005-0000-0000-000023500000}"/>
    <cellStyle name="20% - Accent6 5 2 2 3 2 2" xfId="41014" xr:uid="{00000000-0005-0000-0000-000024500000}"/>
    <cellStyle name="20% - Accent6 5 2 2 3 3" xfId="34526" xr:uid="{00000000-0005-0000-0000-000025500000}"/>
    <cellStyle name="20% - Accent6 5 2 2 3 4" xfId="20159" xr:uid="{00000000-0005-0000-0000-000026500000}"/>
    <cellStyle name="20% - Accent6 5 2 2 4" xfId="9553" xr:uid="{00000000-0005-0000-0000-000027500000}"/>
    <cellStyle name="20% - Accent6 5 2 2 4 2" xfId="25032" xr:uid="{00000000-0005-0000-0000-000028500000}"/>
    <cellStyle name="20% - Accent6 5 2 2 4 2 2" xfId="39663" xr:uid="{00000000-0005-0000-0000-000029500000}"/>
    <cellStyle name="20% - Accent6 5 2 2 4 3" xfId="31294" xr:uid="{00000000-0005-0000-0000-00002A500000}"/>
    <cellStyle name="20% - Accent6 5 2 2 4 4" xfId="16927" xr:uid="{00000000-0005-0000-0000-00002B500000}"/>
    <cellStyle name="20% - Accent6 5 2 2 5" xfId="13093" xr:uid="{00000000-0005-0000-0000-00002C500000}"/>
    <cellStyle name="20% - Accent6 5 2 2 5 2" xfId="29678" xr:uid="{00000000-0005-0000-0000-00002D500000}"/>
    <cellStyle name="20% - Accent6 5 2 2 6" xfId="21847" xr:uid="{00000000-0005-0000-0000-00002E500000}"/>
    <cellStyle name="20% - Accent6 5 2 2 6 2" xfId="36318" xr:uid="{00000000-0005-0000-0000-00002F500000}"/>
    <cellStyle name="20% - Accent6 5 2 2 7" xfId="27479" xr:uid="{00000000-0005-0000-0000-000030500000}"/>
    <cellStyle name="20% - Accent6 5 2 2 8" xfId="42658" xr:uid="{00000000-0005-0000-0000-000031500000}"/>
    <cellStyle name="20% - Accent6 5 2 2 9" xfId="46193" xr:uid="{00000000-0005-0000-0000-000032500000}"/>
    <cellStyle name="20% - Accent6 5 2 3" xfId="3175" xr:uid="{00000000-0005-0000-0000-000033500000}"/>
    <cellStyle name="20% - Accent6 5 2 3 2" xfId="6829" xr:uid="{00000000-0005-0000-0000-000034500000}"/>
    <cellStyle name="20% - Accent6 5 2 3 2 2" xfId="32106" xr:uid="{00000000-0005-0000-0000-000035500000}"/>
    <cellStyle name="20% - Accent6 5 2 3 2 3" xfId="17739" xr:uid="{00000000-0005-0000-0000-000036500000}"/>
    <cellStyle name="20% - Accent6 5 2 3 3" xfId="10364" xr:uid="{00000000-0005-0000-0000-000037500000}"/>
    <cellStyle name="20% - Accent6 5 2 3 3 2" xfId="36320" xr:uid="{00000000-0005-0000-0000-000038500000}"/>
    <cellStyle name="20% - Accent6 5 2 3 3 3" xfId="21849" xr:uid="{00000000-0005-0000-0000-000039500000}"/>
    <cellStyle name="20% - Accent6 5 2 3 4" xfId="13904" xr:uid="{00000000-0005-0000-0000-00003A500000}"/>
    <cellStyle name="20% - Accent6 5 2 3 5" xfId="43469" xr:uid="{00000000-0005-0000-0000-00003B500000}"/>
    <cellStyle name="20% - Accent6 5 2 3 6" xfId="47004" xr:uid="{00000000-0005-0000-0000-00003C500000}"/>
    <cellStyle name="20% - Accent6 5 2 3 7" xfId="50539" xr:uid="{00000000-0005-0000-0000-00003D500000}"/>
    <cellStyle name="20% - Accent6 5 2 4" xfId="5215" xr:uid="{00000000-0005-0000-0000-00003E500000}"/>
    <cellStyle name="20% - Accent6 5 2 4 2" xfId="25580" xr:uid="{00000000-0005-0000-0000-00003F500000}"/>
    <cellStyle name="20% - Accent6 5 2 4 2 2" xfId="40211" xr:uid="{00000000-0005-0000-0000-000040500000}"/>
    <cellStyle name="20% - Accent6 5 2 4 3" xfId="33722" xr:uid="{00000000-0005-0000-0000-000041500000}"/>
    <cellStyle name="20% - Accent6 5 2 4 4" xfId="19355" xr:uid="{00000000-0005-0000-0000-000042500000}"/>
    <cellStyle name="20% - Accent6 5 2 5" xfId="8750" xr:uid="{00000000-0005-0000-0000-000043500000}"/>
    <cellStyle name="20% - Accent6 5 2 5 2" xfId="24228" xr:uid="{00000000-0005-0000-0000-000044500000}"/>
    <cellStyle name="20% - Accent6 5 2 5 2 2" xfId="38859" xr:uid="{00000000-0005-0000-0000-000045500000}"/>
    <cellStyle name="20% - Accent6 5 2 5 3" xfId="30490" xr:uid="{00000000-0005-0000-0000-000046500000}"/>
    <cellStyle name="20% - Accent6 5 2 5 4" xfId="16123" xr:uid="{00000000-0005-0000-0000-000047500000}"/>
    <cellStyle name="20% - Accent6 5 2 6" xfId="12289" xr:uid="{00000000-0005-0000-0000-000048500000}"/>
    <cellStyle name="20% - Accent6 5 2 6 2" xfId="28874" xr:uid="{00000000-0005-0000-0000-000049500000}"/>
    <cellStyle name="20% - Accent6 5 2 7" xfId="21846" xr:uid="{00000000-0005-0000-0000-00004A500000}"/>
    <cellStyle name="20% - Accent6 5 2 7 2" xfId="36317" xr:uid="{00000000-0005-0000-0000-00004B500000}"/>
    <cellStyle name="20% - Accent6 5 2 8" xfId="27478" xr:uid="{00000000-0005-0000-0000-00004C500000}"/>
    <cellStyle name="20% - Accent6 5 2 9" xfId="41855" xr:uid="{00000000-0005-0000-0000-00004D500000}"/>
    <cellStyle name="20% - Accent6 5 3" xfId="1788" xr:uid="{00000000-0005-0000-0000-00004E500000}"/>
    <cellStyle name="20% - Accent6 5 3 10" xfId="45667" xr:uid="{00000000-0005-0000-0000-00004F500000}"/>
    <cellStyle name="20% - Accent6 5 3 11" xfId="49202" xr:uid="{00000000-0005-0000-0000-000050500000}"/>
    <cellStyle name="20% - Accent6 5 3 2" xfId="2636" xr:uid="{00000000-0005-0000-0000-000051500000}"/>
    <cellStyle name="20% - Accent6 5 3 2 10" xfId="50004" xr:uid="{00000000-0005-0000-0000-000052500000}"/>
    <cellStyle name="20% - Accent6 5 3 2 2" xfId="4256" xr:uid="{00000000-0005-0000-0000-000053500000}"/>
    <cellStyle name="20% - Accent6 5 3 2 2 2" xfId="7910" xr:uid="{00000000-0005-0000-0000-000054500000}"/>
    <cellStyle name="20% - Accent6 5 3 2 2 2 2" xfId="33187" xr:uid="{00000000-0005-0000-0000-000055500000}"/>
    <cellStyle name="20% - Accent6 5 3 2 2 2 3" xfId="18820" xr:uid="{00000000-0005-0000-0000-000056500000}"/>
    <cellStyle name="20% - Accent6 5 3 2 2 3" xfId="11445" xr:uid="{00000000-0005-0000-0000-000057500000}"/>
    <cellStyle name="20% - Accent6 5 3 2 2 3 2" xfId="36323" xr:uid="{00000000-0005-0000-0000-000058500000}"/>
    <cellStyle name="20% - Accent6 5 3 2 2 3 3" xfId="21852" xr:uid="{00000000-0005-0000-0000-000059500000}"/>
    <cellStyle name="20% - Accent6 5 3 2 2 4" xfId="14985" xr:uid="{00000000-0005-0000-0000-00005A500000}"/>
    <cellStyle name="20% - Accent6 5 3 2 2 5" xfId="44550" xr:uid="{00000000-0005-0000-0000-00005B500000}"/>
    <cellStyle name="20% - Accent6 5 3 2 2 6" xfId="48085" xr:uid="{00000000-0005-0000-0000-00005C500000}"/>
    <cellStyle name="20% - Accent6 5 3 2 2 7" xfId="51620" xr:uid="{00000000-0005-0000-0000-00005D500000}"/>
    <cellStyle name="20% - Accent6 5 3 2 3" xfId="6294" xr:uid="{00000000-0005-0000-0000-00005E500000}"/>
    <cellStyle name="20% - Accent6 5 3 2 3 2" xfId="26659" xr:uid="{00000000-0005-0000-0000-00005F500000}"/>
    <cellStyle name="20% - Accent6 5 3 2 3 2 2" xfId="41290" xr:uid="{00000000-0005-0000-0000-000060500000}"/>
    <cellStyle name="20% - Accent6 5 3 2 3 3" xfId="34803" xr:uid="{00000000-0005-0000-0000-000061500000}"/>
    <cellStyle name="20% - Accent6 5 3 2 3 4" xfId="20436" xr:uid="{00000000-0005-0000-0000-000062500000}"/>
    <cellStyle name="20% - Accent6 5 3 2 4" xfId="9829" xr:uid="{00000000-0005-0000-0000-000063500000}"/>
    <cellStyle name="20% - Accent6 5 3 2 4 2" xfId="25308" xr:uid="{00000000-0005-0000-0000-000064500000}"/>
    <cellStyle name="20% - Accent6 5 3 2 4 2 2" xfId="39939" xr:uid="{00000000-0005-0000-0000-000065500000}"/>
    <cellStyle name="20% - Accent6 5 3 2 4 3" xfId="31571" xr:uid="{00000000-0005-0000-0000-000066500000}"/>
    <cellStyle name="20% - Accent6 5 3 2 4 4" xfId="17204" xr:uid="{00000000-0005-0000-0000-000067500000}"/>
    <cellStyle name="20% - Accent6 5 3 2 5" xfId="13369" xr:uid="{00000000-0005-0000-0000-000068500000}"/>
    <cellStyle name="20% - Accent6 5 3 2 5 2" xfId="29955" xr:uid="{00000000-0005-0000-0000-000069500000}"/>
    <cellStyle name="20% - Accent6 5 3 2 6" xfId="21851" xr:uid="{00000000-0005-0000-0000-00006A500000}"/>
    <cellStyle name="20% - Accent6 5 3 2 6 2" xfId="36322" xr:uid="{00000000-0005-0000-0000-00006B500000}"/>
    <cellStyle name="20% - Accent6 5 3 2 7" xfId="27481" xr:uid="{00000000-0005-0000-0000-00006C500000}"/>
    <cellStyle name="20% - Accent6 5 3 2 8" xfId="42934" xr:uid="{00000000-0005-0000-0000-00006D500000}"/>
    <cellStyle name="20% - Accent6 5 3 2 9" xfId="46469" xr:uid="{00000000-0005-0000-0000-00006E500000}"/>
    <cellStyle name="20% - Accent6 5 3 3" xfId="3452" xr:uid="{00000000-0005-0000-0000-00006F500000}"/>
    <cellStyle name="20% - Accent6 5 3 3 2" xfId="7106" xr:uid="{00000000-0005-0000-0000-000070500000}"/>
    <cellStyle name="20% - Accent6 5 3 3 2 2" xfId="32383" xr:uid="{00000000-0005-0000-0000-000071500000}"/>
    <cellStyle name="20% - Accent6 5 3 3 2 3" xfId="18016" xr:uid="{00000000-0005-0000-0000-000072500000}"/>
    <cellStyle name="20% - Accent6 5 3 3 3" xfId="10641" xr:uid="{00000000-0005-0000-0000-000073500000}"/>
    <cellStyle name="20% - Accent6 5 3 3 3 2" xfId="36324" xr:uid="{00000000-0005-0000-0000-000074500000}"/>
    <cellStyle name="20% - Accent6 5 3 3 3 3" xfId="21853" xr:uid="{00000000-0005-0000-0000-000075500000}"/>
    <cellStyle name="20% - Accent6 5 3 3 4" xfId="14181" xr:uid="{00000000-0005-0000-0000-000076500000}"/>
    <cellStyle name="20% - Accent6 5 3 3 5" xfId="43746" xr:uid="{00000000-0005-0000-0000-000077500000}"/>
    <cellStyle name="20% - Accent6 5 3 3 6" xfId="47281" xr:uid="{00000000-0005-0000-0000-000078500000}"/>
    <cellStyle name="20% - Accent6 5 3 3 7" xfId="50816" xr:uid="{00000000-0005-0000-0000-000079500000}"/>
    <cellStyle name="20% - Accent6 5 3 4" xfId="5492" xr:uid="{00000000-0005-0000-0000-00007A500000}"/>
    <cellStyle name="20% - Accent6 5 3 4 2" xfId="25857" xr:uid="{00000000-0005-0000-0000-00007B500000}"/>
    <cellStyle name="20% - Accent6 5 3 4 2 2" xfId="40488" xr:uid="{00000000-0005-0000-0000-00007C500000}"/>
    <cellStyle name="20% - Accent6 5 3 4 3" xfId="33999" xr:uid="{00000000-0005-0000-0000-00007D500000}"/>
    <cellStyle name="20% - Accent6 5 3 4 4" xfId="19632" xr:uid="{00000000-0005-0000-0000-00007E500000}"/>
    <cellStyle name="20% - Accent6 5 3 5" xfId="9027" xr:uid="{00000000-0005-0000-0000-00007F500000}"/>
    <cellStyle name="20% - Accent6 5 3 5 2" xfId="24505" xr:uid="{00000000-0005-0000-0000-000080500000}"/>
    <cellStyle name="20% - Accent6 5 3 5 2 2" xfId="39136" xr:uid="{00000000-0005-0000-0000-000081500000}"/>
    <cellStyle name="20% - Accent6 5 3 5 3" xfId="30767" xr:uid="{00000000-0005-0000-0000-000082500000}"/>
    <cellStyle name="20% - Accent6 5 3 5 4" xfId="16400" xr:uid="{00000000-0005-0000-0000-000083500000}"/>
    <cellStyle name="20% - Accent6 5 3 6" xfId="12566" xr:uid="{00000000-0005-0000-0000-000084500000}"/>
    <cellStyle name="20% - Accent6 5 3 6 2" xfId="29151" xr:uid="{00000000-0005-0000-0000-000085500000}"/>
    <cellStyle name="20% - Accent6 5 3 7" xfId="21850" xr:uid="{00000000-0005-0000-0000-000086500000}"/>
    <cellStyle name="20% - Accent6 5 3 7 2" xfId="36321" xr:uid="{00000000-0005-0000-0000-000087500000}"/>
    <cellStyle name="20% - Accent6 5 3 8" xfId="27480" xr:uid="{00000000-0005-0000-0000-000088500000}"/>
    <cellStyle name="20% - Accent6 5 3 9" xfId="42132" xr:uid="{00000000-0005-0000-0000-000089500000}"/>
    <cellStyle name="20% - Accent6 5 4" xfId="2097" xr:uid="{00000000-0005-0000-0000-00008A500000}"/>
    <cellStyle name="20% - Accent6 5 4 10" xfId="49466" xr:uid="{00000000-0005-0000-0000-00008B500000}"/>
    <cellStyle name="20% - Accent6 5 4 2" xfId="3717" xr:uid="{00000000-0005-0000-0000-00008C500000}"/>
    <cellStyle name="20% - Accent6 5 4 2 2" xfId="7371" xr:uid="{00000000-0005-0000-0000-00008D500000}"/>
    <cellStyle name="20% - Accent6 5 4 2 2 2" xfId="32648" xr:uid="{00000000-0005-0000-0000-00008E500000}"/>
    <cellStyle name="20% - Accent6 5 4 2 2 3" xfId="18281" xr:uid="{00000000-0005-0000-0000-00008F500000}"/>
    <cellStyle name="20% - Accent6 5 4 2 3" xfId="10906" xr:uid="{00000000-0005-0000-0000-000090500000}"/>
    <cellStyle name="20% - Accent6 5 4 2 3 2" xfId="36326" xr:uid="{00000000-0005-0000-0000-000091500000}"/>
    <cellStyle name="20% - Accent6 5 4 2 3 3" xfId="21855" xr:uid="{00000000-0005-0000-0000-000092500000}"/>
    <cellStyle name="20% - Accent6 5 4 2 4" xfId="14446" xr:uid="{00000000-0005-0000-0000-000093500000}"/>
    <cellStyle name="20% - Accent6 5 4 2 5" xfId="44011" xr:uid="{00000000-0005-0000-0000-000094500000}"/>
    <cellStyle name="20% - Accent6 5 4 2 6" xfId="47546" xr:uid="{00000000-0005-0000-0000-000095500000}"/>
    <cellStyle name="20% - Accent6 5 4 2 7" xfId="51081" xr:uid="{00000000-0005-0000-0000-000096500000}"/>
    <cellStyle name="20% - Accent6 5 4 3" xfId="5756" xr:uid="{00000000-0005-0000-0000-000097500000}"/>
    <cellStyle name="20% - Accent6 5 4 3 2" xfId="26121" xr:uid="{00000000-0005-0000-0000-000098500000}"/>
    <cellStyle name="20% - Accent6 5 4 3 2 2" xfId="40752" xr:uid="{00000000-0005-0000-0000-000099500000}"/>
    <cellStyle name="20% - Accent6 5 4 3 3" xfId="34264" xr:uid="{00000000-0005-0000-0000-00009A500000}"/>
    <cellStyle name="20% - Accent6 5 4 3 4" xfId="19897" xr:uid="{00000000-0005-0000-0000-00009B500000}"/>
    <cellStyle name="20% - Accent6 5 4 4" xfId="9291" xr:uid="{00000000-0005-0000-0000-00009C500000}"/>
    <cellStyle name="20% - Accent6 5 4 4 2" xfId="24770" xr:uid="{00000000-0005-0000-0000-00009D500000}"/>
    <cellStyle name="20% - Accent6 5 4 4 2 2" xfId="39401" xr:uid="{00000000-0005-0000-0000-00009E500000}"/>
    <cellStyle name="20% - Accent6 5 4 4 3" xfId="31032" xr:uid="{00000000-0005-0000-0000-00009F500000}"/>
    <cellStyle name="20% - Accent6 5 4 4 4" xfId="16665" xr:uid="{00000000-0005-0000-0000-0000A0500000}"/>
    <cellStyle name="20% - Accent6 5 4 5" xfId="12831" xr:uid="{00000000-0005-0000-0000-0000A1500000}"/>
    <cellStyle name="20% - Accent6 5 4 5 2" xfId="29416" xr:uid="{00000000-0005-0000-0000-0000A2500000}"/>
    <cellStyle name="20% - Accent6 5 4 6" xfId="21854" xr:uid="{00000000-0005-0000-0000-0000A3500000}"/>
    <cellStyle name="20% - Accent6 5 4 6 2" xfId="36325" xr:uid="{00000000-0005-0000-0000-0000A4500000}"/>
    <cellStyle name="20% - Accent6 5 4 7" xfId="27482" xr:uid="{00000000-0005-0000-0000-0000A5500000}"/>
    <cellStyle name="20% - Accent6 5 4 8" xfId="42396" xr:uid="{00000000-0005-0000-0000-0000A6500000}"/>
    <cellStyle name="20% - Accent6 5 4 9" xfId="45931" xr:uid="{00000000-0005-0000-0000-0000A7500000}"/>
    <cellStyle name="20% - Accent6 5 5" xfId="2912" xr:uid="{00000000-0005-0000-0000-0000A8500000}"/>
    <cellStyle name="20% - Accent6 5 5 2" xfId="6566" xr:uid="{00000000-0005-0000-0000-0000A9500000}"/>
    <cellStyle name="20% - Accent6 5 5 2 2" xfId="31843" xr:uid="{00000000-0005-0000-0000-0000AA500000}"/>
    <cellStyle name="20% - Accent6 5 5 2 3" xfId="17476" xr:uid="{00000000-0005-0000-0000-0000AB500000}"/>
    <cellStyle name="20% - Accent6 5 5 3" xfId="10101" xr:uid="{00000000-0005-0000-0000-0000AC500000}"/>
    <cellStyle name="20% - Accent6 5 5 3 2" xfId="36327" xr:uid="{00000000-0005-0000-0000-0000AD500000}"/>
    <cellStyle name="20% - Accent6 5 5 3 3" xfId="21856" xr:uid="{00000000-0005-0000-0000-0000AE500000}"/>
    <cellStyle name="20% - Accent6 5 5 4" xfId="13641" xr:uid="{00000000-0005-0000-0000-0000AF500000}"/>
    <cellStyle name="20% - Accent6 5 5 5" xfId="43206" xr:uid="{00000000-0005-0000-0000-0000B0500000}"/>
    <cellStyle name="20% - Accent6 5 5 6" xfId="46741" xr:uid="{00000000-0005-0000-0000-0000B1500000}"/>
    <cellStyle name="20% - Accent6 5 5 7" xfId="50276" xr:uid="{00000000-0005-0000-0000-0000B2500000}"/>
    <cellStyle name="20% - Accent6 5 6" xfId="4534" xr:uid="{00000000-0005-0000-0000-0000B3500000}"/>
    <cellStyle name="20% - Accent6 5 6 2" xfId="8186" xr:uid="{00000000-0005-0000-0000-0000B4500000}"/>
    <cellStyle name="20% - Accent6 5 6 2 2" xfId="33459" xr:uid="{00000000-0005-0000-0000-0000B5500000}"/>
    <cellStyle name="20% - Accent6 5 6 2 3" xfId="19092" xr:uid="{00000000-0005-0000-0000-0000B6500000}"/>
    <cellStyle name="20% - Accent6 5 6 3" xfId="11721" xr:uid="{00000000-0005-0000-0000-0000B7500000}"/>
    <cellStyle name="20% - Accent6 5 6 3 2" xfId="36328" xr:uid="{00000000-0005-0000-0000-0000B8500000}"/>
    <cellStyle name="20% - Accent6 5 6 3 3" xfId="21857" xr:uid="{00000000-0005-0000-0000-0000B9500000}"/>
    <cellStyle name="20% - Accent6 5 6 4" xfId="15261" xr:uid="{00000000-0005-0000-0000-0000BA500000}"/>
    <cellStyle name="20% - Accent6 5 6 5" xfId="44826" xr:uid="{00000000-0005-0000-0000-0000BB500000}"/>
    <cellStyle name="20% - Accent6 5 6 6" xfId="48361" xr:uid="{00000000-0005-0000-0000-0000BC500000}"/>
    <cellStyle name="20% - Accent6 5 6 7" xfId="51896" xr:uid="{00000000-0005-0000-0000-0000BD500000}"/>
    <cellStyle name="20% - Accent6 5 7" xfId="4952" xr:uid="{00000000-0005-0000-0000-0000BE500000}"/>
    <cellStyle name="20% - Accent6 5 7 2" xfId="23965" xr:uid="{00000000-0005-0000-0000-0000BF500000}"/>
    <cellStyle name="20% - Accent6 5 7 2 2" xfId="38596" xr:uid="{00000000-0005-0000-0000-0000C0500000}"/>
    <cellStyle name="20% - Accent6 5 7 3" xfId="30227" xr:uid="{00000000-0005-0000-0000-0000C1500000}"/>
    <cellStyle name="20% - Accent6 5 7 4" xfId="15860" xr:uid="{00000000-0005-0000-0000-0000C2500000}"/>
    <cellStyle name="20% - Accent6 5 8" xfId="8487" xr:uid="{00000000-0005-0000-0000-0000C3500000}"/>
    <cellStyle name="20% - Accent6 5 8 2" xfId="28611" xr:uid="{00000000-0005-0000-0000-0000C4500000}"/>
    <cellStyle name="20% - Accent6 5 8 3" xfId="15592" xr:uid="{00000000-0005-0000-0000-0000C5500000}"/>
    <cellStyle name="20% - Accent6 5 9" xfId="12026" xr:uid="{00000000-0005-0000-0000-0000C6500000}"/>
    <cellStyle name="20% - Accent6 5 9 2" xfId="36316" xr:uid="{00000000-0005-0000-0000-0000C7500000}"/>
    <cellStyle name="20% - Accent6 6" xfId="729" xr:uid="{00000000-0005-0000-0000-0000C8500000}"/>
    <cellStyle name="20% - Accent6 6 10" xfId="27483" xr:uid="{00000000-0005-0000-0000-0000C9500000}"/>
    <cellStyle name="20% - Accent6 6 11" xfId="41606" xr:uid="{00000000-0005-0000-0000-0000CA500000}"/>
    <cellStyle name="20% - Accent6 6 12" xfId="45141" xr:uid="{00000000-0005-0000-0000-0000CB500000}"/>
    <cellStyle name="20% - Accent6 6 13" xfId="48676" xr:uid="{00000000-0005-0000-0000-0000CC500000}"/>
    <cellStyle name="20% - Accent6 6 14" xfId="1221" xr:uid="{00000000-0005-0000-0000-0000CD500000}"/>
    <cellStyle name="20% - Accent6 6 15" xfId="52560" xr:uid="{00000000-0005-0000-0000-0000CE500000}"/>
    <cellStyle name="20% - Accent6 6 16" xfId="52827" xr:uid="{00000000-0005-0000-0000-0000CF500000}"/>
    <cellStyle name="20% - Accent6 6 2" xfId="1524" xr:uid="{00000000-0005-0000-0000-0000D0500000}"/>
    <cellStyle name="20% - Accent6 6 2 10" xfId="45404" xr:uid="{00000000-0005-0000-0000-0000D1500000}"/>
    <cellStyle name="20% - Accent6 6 2 11" xfId="48939" xr:uid="{00000000-0005-0000-0000-0000D2500000}"/>
    <cellStyle name="20% - Accent6 6 2 2" xfId="2373" xr:uid="{00000000-0005-0000-0000-0000D3500000}"/>
    <cellStyle name="20% - Accent6 6 2 2 10" xfId="49742" xr:uid="{00000000-0005-0000-0000-0000D4500000}"/>
    <cellStyle name="20% - Accent6 6 2 2 2" xfId="3993" xr:uid="{00000000-0005-0000-0000-0000D5500000}"/>
    <cellStyle name="20% - Accent6 6 2 2 2 2" xfId="7647" xr:uid="{00000000-0005-0000-0000-0000D6500000}"/>
    <cellStyle name="20% - Accent6 6 2 2 2 2 2" xfId="32924" xr:uid="{00000000-0005-0000-0000-0000D7500000}"/>
    <cellStyle name="20% - Accent6 6 2 2 2 2 3" xfId="18557" xr:uid="{00000000-0005-0000-0000-0000D8500000}"/>
    <cellStyle name="20% - Accent6 6 2 2 2 3" xfId="11182" xr:uid="{00000000-0005-0000-0000-0000D9500000}"/>
    <cellStyle name="20% - Accent6 6 2 2 2 3 2" xfId="36332" xr:uid="{00000000-0005-0000-0000-0000DA500000}"/>
    <cellStyle name="20% - Accent6 6 2 2 2 3 3" xfId="21860" xr:uid="{00000000-0005-0000-0000-0000DB500000}"/>
    <cellStyle name="20% - Accent6 6 2 2 2 4" xfId="14722" xr:uid="{00000000-0005-0000-0000-0000DC500000}"/>
    <cellStyle name="20% - Accent6 6 2 2 2 5" xfId="44287" xr:uid="{00000000-0005-0000-0000-0000DD500000}"/>
    <cellStyle name="20% - Accent6 6 2 2 2 6" xfId="47822" xr:uid="{00000000-0005-0000-0000-0000DE500000}"/>
    <cellStyle name="20% - Accent6 6 2 2 2 7" xfId="51357" xr:uid="{00000000-0005-0000-0000-0000DF500000}"/>
    <cellStyle name="20% - Accent6 6 2 2 3" xfId="6032" xr:uid="{00000000-0005-0000-0000-0000E0500000}"/>
    <cellStyle name="20% - Accent6 6 2 2 3 2" xfId="26397" xr:uid="{00000000-0005-0000-0000-0000E1500000}"/>
    <cellStyle name="20% - Accent6 6 2 2 3 2 2" xfId="41028" xr:uid="{00000000-0005-0000-0000-0000E2500000}"/>
    <cellStyle name="20% - Accent6 6 2 2 3 3" xfId="34540" xr:uid="{00000000-0005-0000-0000-0000E3500000}"/>
    <cellStyle name="20% - Accent6 6 2 2 3 4" xfId="20173" xr:uid="{00000000-0005-0000-0000-0000E4500000}"/>
    <cellStyle name="20% - Accent6 6 2 2 4" xfId="9567" xr:uid="{00000000-0005-0000-0000-0000E5500000}"/>
    <cellStyle name="20% - Accent6 6 2 2 4 2" xfId="25046" xr:uid="{00000000-0005-0000-0000-0000E6500000}"/>
    <cellStyle name="20% - Accent6 6 2 2 4 2 2" xfId="39677" xr:uid="{00000000-0005-0000-0000-0000E7500000}"/>
    <cellStyle name="20% - Accent6 6 2 2 4 3" xfId="31308" xr:uid="{00000000-0005-0000-0000-0000E8500000}"/>
    <cellStyle name="20% - Accent6 6 2 2 4 4" xfId="16941" xr:uid="{00000000-0005-0000-0000-0000E9500000}"/>
    <cellStyle name="20% - Accent6 6 2 2 5" xfId="13107" xr:uid="{00000000-0005-0000-0000-0000EA500000}"/>
    <cellStyle name="20% - Accent6 6 2 2 5 2" xfId="29692" xr:uid="{00000000-0005-0000-0000-0000EB500000}"/>
    <cellStyle name="20% - Accent6 6 2 2 6" xfId="21859" xr:uid="{00000000-0005-0000-0000-0000EC500000}"/>
    <cellStyle name="20% - Accent6 6 2 2 6 2" xfId="36331" xr:uid="{00000000-0005-0000-0000-0000ED500000}"/>
    <cellStyle name="20% - Accent6 6 2 2 7" xfId="27485" xr:uid="{00000000-0005-0000-0000-0000EE500000}"/>
    <cellStyle name="20% - Accent6 6 2 2 8" xfId="42672" xr:uid="{00000000-0005-0000-0000-0000EF500000}"/>
    <cellStyle name="20% - Accent6 6 2 2 9" xfId="46207" xr:uid="{00000000-0005-0000-0000-0000F0500000}"/>
    <cellStyle name="20% - Accent6 6 2 3" xfId="3189" xr:uid="{00000000-0005-0000-0000-0000F1500000}"/>
    <cellStyle name="20% - Accent6 6 2 3 2" xfId="6843" xr:uid="{00000000-0005-0000-0000-0000F2500000}"/>
    <cellStyle name="20% - Accent6 6 2 3 2 2" xfId="32120" xr:uid="{00000000-0005-0000-0000-0000F3500000}"/>
    <cellStyle name="20% - Accent6 6 2 3 2 3" xfId="17753" xr:uid="{00000000-0005-0000-0000-0000F4500000}"/>
    <cellStyle name="20% - Accent6 6 2 3 3" xfId="10378" xr:uid="{00000000-0005-0000-0000-0000F5500000}"/>
    <cellStyle name="20% - Accent6 6 2 3 3 2" xfId="36333" xr:uid="{00000000-0005-0000-0000-0000F6500000}"/>
    <cellStyle name="20% - Accent6 6 2 3 3 3" xfId="21861" xr:uid="{00000000-0005-0000-0000-0000F7500000}"/>
    <cellStyle name="20% - Accent6 6 2 3 4" xfId="13918" xr:uid="{00000000-0005-0000-0000-0000F8500000}"/>
    <cellStyle name="20% - Accent6 6 2 3 5" xfId="43483" xr:uid="{00000000-0005-0000-0000-0000F9500000}"/>
    <cellStyle name="20% - Accent6 6 2 3 6" xfId="47018" xr:uid="{00000000-0005-0000-0000-0000FA500000}"/>
    <cellStyle name="20% - Accent6 6 2 3 7" xfId="50553" xr:uid="{00000000-0005-0000-0000-0000FB500000}"/>
    <cellStyle name="20% - Accent6 6 2 4" xfId="5229" xr:uid="{00000000-0005-0000-0000-0000FC500000}"/>
    <cellStyle name="20% - Accent6 6 2 4 2" xfId="25594" xr:uid="{00000000-0005-0000-0000-0000FD500000}"/>
    <cellStyle name="20% - Accent6 6 2 4 2 2" xfId="40225" xr:uid="{00000000-0005-0000-0000-0000FE500000}"/>
    <cellStyle name="20% - Accent6 6 2 4 3" xfId="33736" xr:uid="{00000000-0005-0000-0000-0000FF500000}"/>
    <cellStyle name="20% - Accent6 6 2 4 4" xfId="19369" xr:uid="{00000000-0005-0000-0000-000000510000}"/>
    <cellStyle name="20% - Accent6 6 2 5" xfId="8764" xr:uid="{00000000-0005-0000-0000-000001510000}"/>
    <cellStyle name="20% - Accent6 6 2 5 2" xfId="24242" xr:uid="{00000000-0005-0000-0000-000002510000}"/>
    <cellStyle name="20% - Accent6 6 2 5 2 2" xfId="38873" xr:uid="{00000000-0005-0000-0000-000003510000}"/>
    <cellStyle name="20% - Accent6 6 2 5 3" xfId="30504" xr:uid="{00000000-0005-0000-0000-000004510000}"/>
    <cellStyle name="20% - Accent6 6 2 5 4" xfId="16137" xr:uid="{00000000-0005-0000-0000-000005510000}"/>
    <cellStyle name="20% - Accent6 6 2 6" xfId="12303" xr:uid="{00000000-0005-0000-0000-000006510000}"/>
    <cellStyle name="20% - Accent6 6 2 6 2" xfId="28888" xr:uid="{00000000-0005-0000-0000-000007510000}"/>
    <cellStyle name="20% - Accent6 6 2 7" xfId="21858" xr:uid="{00000000-0005-0000-0000-000008510000}"/>
    <cellStyle name="20% - Accent6 6 2 7 2" xfId="36330" xr:uid="{00000000-0005-0000-0000-000009510000}"/>
    <cellStyle name="20% - Accent6 6 2 8" xfId="27484" xr:uid="{00000000-0005-0000-0000-00000A510000}"/>
    <cellStyle name="20% - Accent6 6 2 9" xfId="41869" xr:uid="{00000000-0005-0000-0000-00000B510000}"/>
    <cellStyle name="20% - Accent6 6 3" xfId="1802" xr:uid="{00000000-0005-0000-0000-00000C510000}"/>
    <cellStyle name="20% - Accent6 6 3 10" xfId="45681" xr:uid="{00000000-0005-0000-0000-00000D510000}"/>
    <cellStyle name="20% - Accent6 6 3 11" xfId="49216" xr:uid="{00000000-0005-0000-0000-00000E510000}"/>
    <cellStyle name="20% - Accent6 6 3 2" xfId="2650" xr:uid="{00000000-0005-0000-0000-00000F510000}"/>
    <cellStyle name="20% - Accent6 6 3 2 10" xfId="50018" xr:uid="{00000000-0005-0000-0000-000010510000}"/>
    <cellStyle name="20% - Accent6 6 3 2 2" xfId="4270" xr:uid="{00000000-0005-0000-0000-000011510000}"/>
    <cellStyle name="20% - Accent6 6 3 2 2 2" xfId="7924" xr:uid="{00000000-0005-0000-0000-000012510000}"/>
    <cellStyle name="20% - Accent6 6 3 2 2 2 2" xfId="33201" xr:uid="{00000000-0005-0000-0000-000013510000}"/>
    <cellStyle name="20% - Accent6 6 3 2 2 2 3" xfId="18834" xr:uid="{00000000-0005-0000-0000-000014510000}"/>
    <cellStyle name="20% - Accent6 6 3 2 2 3" xfId="11459" xr:uid="{00000000-0005-0000-0000-000015510000}"/>
    <cellStyle name="20% - Accent6 6 3 2 2 3 2" xfId="36336" xr:uid="{00000000-0005-0000-0000-000016510000}"/>
    <cellStyle name="20% - Accent6 6 3 2 2 3 3" xfId="21864" xr:uid="{00000000-0005-0000-0000-000017510000}"/>
    <cellStyle name="20% - Accent6 6 3 2 2 4" xfId="14999" xr:uid="{00000000-0005-0000-0000-000018510000}"/>
    <cellStyle name="20% - Accent6 6 3 2 2 5" xfId="44564" xr:uid="{00000000-0005-0000-0000-000019510000}"/>
    <cellStyle name="20% - Accent6 6 3 2 2 6" xfId="48099" xr:uid="{00000000-0005-0000-0000-00001A510000}"/>
    <cellStyle name="20% - Accent6 6 3 2 2 7" xfId="51634" xr:uid="{00000000-0005-0000-0000-00001B510000}"/>
    <cellStyle name="20% - Accent6 6 3 2 3" xfId="6308" xr:uid="{00000000-0005-0000-0000-00001C510000}"/>
    <cellStyle name="20% - Accent6 6 3 2 3 2" xfId="26673" xr:uid="{00000000-0005-0000-0000-00001D510000}"/>
    <cellStyle name="20% - Accent6 6 3 2 3 2 2" xfId="41304" xr:uid="{00000000-0005-0000-0000-00001E510000}"/>
    <cellStyle name="20% - Accent6 6 3 2 3 3" xfId="34817" xr:uid="{00000000-0005-0000-0000-00001F510000}"/>
    <cellStyle name="20% - Accent6 6 3 2 3 4" xfId="20450" xr:uid="{00000000-0005-0000-0000-000020510000}"/>
    <cellStyle name="20% - Accent6 6 3 2 4" xfId="9843" xr:uid="{00000000-0005-0000-0000-000021510000}"/>
    <cellStyle name="20% - Accent6 6 3 2 4 2" xfId="25322" xr:uid="{00000000-0005-0000-0000-000022510000}"/>
    <cellStyle name="20% - Accent6 6 3 2 4 2 2" xfId="39953" xr:uid="{00000000-0005-0000-0000-000023510000}"/>
    <cellStyle name="20% - Accent6 6 3 2 4 3" xfId="31585" xr:uid="{00000000-0005-0000-0000-000024510000}"/>
    <cellStyle name="20% - Accent6 6 3 2 4 4" xfId="17218" xr:uid="{00000000-0005-0000-0000-000025510000}"/>
    <cellStyle name="20% - Accent6 6 3 2 5" xfId="13383" xr:uid="{00000000-0005-0000-0000-000026510000}"/>
    <cellStyle name="20% - Accent6 6 3 2 5 2" xfId="29969" xr:uid="{00000000-0005-0000-0000-000027510000}"/>
    <cellStyle name="20% - Accent6 6 3 2 6" xfId="21863" xr:uid="{00000000-0005-0000-0000-000028510000}"/>
    <cellStyle name="20% - Accent6 6 3 2 6 2" xfId="36335" xr:uid="{00000000-0005-0000-0000-000029510000}"/>
    <cellStyle name="20% - Accent6 6 3 2 7" xfId="27487" xr:uid="{00000000-0005-0000-0000-00002A510000}"/>
    <cellStyle name="20% - Accent6 6 3 2 8" xfId="42948" xr:uid="{00000000-0005-0000-0000-00002B510000}"/>
    <cellStyle name="20% - Accent6 6 3 2 9" xfId="46483" xr:uid="{00000000-0005-0000-0000-00002C510000}"/>
    <cellStyle name="20% - Accent6 6 3 3" xfId="3466" xr:uid="{00000000-0005-0000-0000-00002D510000}"/>
    <cellStyle name="20% - Accent6 6 3 3 2" xfId="7120" xr:uid="{00000000-0005-0000-0000-00002E510000}"/>
    <cellStyle name="20% - Accent6 6 3 3 2 2" xfId="32397" xr:uid="{00000000-0005-0000-0000-00002F510000}"/>
    <cellStyle name="20% - Accent6 6 3 3 2 3" xfId="18030" xr:uid="{00000000-0005-0000-0000-000030510000}"/>
    <cellStyle name="20% - Accent6 6 3 3 3" xfId="10655" xr:uid="{00000000-0005-0000-0000-000031510000}"/>
    <cellStyle name="20% - Accent6 6 3 3 3 2" xfId="36337" xr:uid="{00000000-0005-0000-0000-000032510000}"/>
    <cellStyle name="20% - Accent6 6 3 3 3 3" xfId="21865" xr:uid="{00000000-0005-0000-0000-000033510000}"/>
    <cellStyle name="20% - Accent6 6 3 3 4" xfId="14195" xr:uid="{00000000-0005-0000-0000-000034510000}"/>
    <cellStyle name="20% - Accent6 6 3 3 5" xfId="43760" xr:uid="{00000000-0005-0000-0000-000035510000}"/>
    <cellStyle name="20% - Accent6 6 3 3 6" xfId="47295" xr:uid="{00000000-0005-0000-0000-000036510000}"/>
    <cellStyle name="20% - Accent6 6 3 3 7" xfId="50830" xr:uid="{00000000-0005-0000-0000-000037510000}"/>
    <cellStyle name="20% - Accent6 6 3 4" xfId="5506" xr:uid="{00000000-0005-0000-0000-000038510000}"/>
    <cellStyle name="20% - Accent6 6 3 4 2" xfId="25871" xr:uid="{00000000-0005-0000-0000-000039510000}"/>
    <cellStyle name="20% - Accent6 6 3 4 2 2" xfId="40502" xr:uid="{00000000-0005-0000-0000-00003A510000}"/>
    <cellStyle name="20% - Accent6 6 3 4 3" xfId="34013" xr:uid="{00000000-0005-0000-0000-00003B510000}"/>
    <cellStyle name="20% - Accent6 6 3 4 4" xfId="19646" xr:uid="{00000000-0005-0000-0000-00003C510000}"/>
    <cellStyle name="20% - Accent6 6 3 5" xfId="9041" xr:uid="{00000000-0005-0000-0000-00003D510000}"/>
    <cellStyle name="20% - Accent6 6 3 5 2" xfId="24519" xr:uid="{00000000-0005-0000-0000-00003E510000}"/>
    <cellStyle name="20% - Accent6 6 3 5 2 2" xfId="39150" xr:uid="{00000000-0005-0000-0000-00003F510000}"/>
    <cellStyle name="20% - Accent6 6 3 5 3" xfId="30781" xr:uid="{00000000-0005-0000-0000-000040510000}"/>
    <cellStyle name="20% - Accent6 6 3 5 4" xfId="16414" xr:uid="{00000000-0005-0000-0000-000041510000}"/>
    <cellStyle name="20% - Accent6 6 3 6" xfId="12580" xr:uid="{00000000-0005-0000-0000-000042510000}"/>
    <cellStyle name="20% - Accent6 6 3 6 2" xfId="29165" xr:uid="{00000000-0005-0000-0000-000043510000}"/>
    <cellStyle name="20% - Accent6 6 3 7" xfId="21862" xr:uid="{00000000-0005-0000-0000-000044510000}"/>
    <cellStyle name="20% - Accent6 6 3 7 2" xfId="36334" xr:uid="{00000000-0005-0000-0000-000045510000}"/>
    <cellStyle name="20% - Accent6 6 3 8" xfId="27486" xr:uid="{00000000-0005-0000-0000-000046510000}"/>
    <cellStyle name="20% - Accent6 6 3 9" xfId="42146" xr:uid="{00000000-0005-0000-0000-000047510000}"/>
    <cellStyle name="20% - Accent6 6 4" xfId="2111" xr:uid="{00000000-0005-0000-0000-000048510000}"/>
    <cellStyle name="20% - Accent6 6 4 10" xfId="49480" xr:uid="{00000000-0005-0000-0000-000049510000}"/>
    <cellStyle name="20% - Accent6 6 4 2" xfId="3731" xr:uid="{00000000-0005-0000-0000-00004A510000}"/>
    <cellStyle name="20% - Accent6 6 4 2 2" xfId="7385" xr:uid="{00000000-0005-0000-0000-00004B510000}"/>
    <cellStyle name="20% - Accent6 6 4 2 2 2" xfId="32662" xr:uid="{00000000-0005-0000-0000-00004C510000}"/>
    <cellStyle name="20% - Accent6 6 4 2 2 3" xfId="18295" xr:uid="{00000000-0005-0000-0000-00004D510000}"/>
    <cellStyle name="20% - Accent6 6 4 2 3" xfId="10920" xr:uid="{00000000-0005-0000-0000-00004E510000}"/>
    <cellStyle name="20% - Accent6 6 4 2 3 2" xfId="36339" xr:uid="{00000000-0005-0000-0000-00004F510000}"/>
    <cellStyle name="20% - Accent6 6 4 2 3 3" xfId="21867" xr:uid="{00000000-0005-0000-0000-000050510000}"/>
    <cellStyle name="20% - Accent6 6 4 2 4" xfId="14460" xr:uid="{00000000-0005-0000-0000-000051510000}"/>
    <cellStyle name="20% - Accent6 6 4 2 5" xfId="44025" xr:uid="{00000000-0005-0000-0000-000052510000}"/>
    <cellStyle name="20% - Accent6 6 4 2 6" xfId="47560" xr:uid="{00000000-0005-0000-0000-000053510000}"/>
    <cellStyle name="20% - Accent6 6 4 2 7" xfId="51095" xr:uid="{00000000-0005-0000-0000-000054510000}"/>
    <cellStyle name="20% - Accent6 6 4 3" xfId="5770" xr:uid="{00000000-0005-0000-0000-000055510000}"/>
    <cellStyle name="20% - Accent6 6 4 3 2" xfId="26135" xr:uid="{00000000-0005-0000-0000-000056510000}"/>
    <cellStyle name="20% - Accent6 6 4 3 2 2" xfId="40766" xr:uid="{00000000-0005-0000-0000-000057510000}"/>
    <cellStyle name="20% - Accent6 6 4 3 3" xfId="34278" xr:uid="{00000000-0005-0000-0000-000058510000}"/>
    <cellStyle name="20% - Accent6 6 4 3 4" xfId="19911" xr:uid="{00000000-0005-0000-0000-000059510000}"/>
    <cellStyle name="20% - Accent6 6 4 4" xfId="9305" xr:uid="{00000000-0005-0000-0000-00005A510000}"/>
    <cellStyle name="20% - Accent6 6 4 4 2" xfId="24784" xr:uid="{00000000-0005-0000-0000-00005B510000}"/>
    <cellStyle name="20% - Accent6 6 4 4 2 2" xfId="39415" xr:uid="{00000000-0005-0000-0000-00005C510000}"/>
    <cellStyle name="20% - Accent6 6 4 4 3" xfId="31046" xr:uid="{00000000-0005-0000-0000-00005D510000}"/>
    <cellStyle name="20% - Accent6 6 4 4 4" xfId="16679" xr:uid="{00000000-0005-0000-0000-00005E510000}"/>
    <cellStyle name="20% - Accent6 6 4 5" xfId="12845" xr:uid="{00000000-0005-0000-0000-00005F510000}"/>
    <cellStyle name="20% - Accent6 6 4 5 2" xfId="29430" xr:uid="{00000000-0005-0000-0000-000060510000}"/>
    <cellStyle name="20% - Accent6 6 4 6" xfId="21866" xr:uid="{00000000-0005-0000-0000-000061510000}"/>
    <cellStyle name="20% - Accent6 6 4 6 2" xfId="36338" xr:uid="{00000000-0005-0000-0000-000062510000}"/>
    <cellStyle name="20% - Accent6 6 4 7" xfId="27488" xr:uid="{00000000-0005-0000-0000-000063510000}"/>
    <cellStyle name="20% - Accent6 6 4 8" xfId="42410" xr:uid="{00000000-0005-0000-0000-000064510000}"/>
    <cellStyle name="20% - Accent6 6 4 9" xfId="45945" xr:uid="{00000000-0005-0000-0000-000065510000}"/>
    <cellStyle name="20% - Accent6 6 5" xfId="2926" xr:uid="{00000000-0005-0000-0000-000066510000}"/>
    <cellStyle name="20% - Accent6 6 5 2" xfId="6580" xr:uid="{00000000-0005-0000-0000-000067510000}"/>
    <cellStyle name="20% - Accent6 6 5 2 2" xfId="31857" xr:uid="{00000000-0005-0000-0000-000068510000}"/>
    <cellStyle name="20% - Accent6 6 5 2 3" xfId="17490" xr:uid="{00000000-0005-0000-0000-000069510000}"/>
    <cellStyle name="20% - Accent6 6 5 3" xfId="10115" xr:uid="{00000000-0005-0000-0000-00006A510000}"/>
    <cellStyle name="20% - Accent6 6 5 3 2" xfId="36340" xr:uid="{00000000-0005-0000-0000-00006B510000}"/>
    <cellStyle name="20% - Accent6 6 5 3 3" xfId="21868" xr:uid="{00000000-0005-0000-0000-00006C510000}"/>
    <cellStyle name="20% - Accent6 6 5 4" xfId="13655" xr:uid="{00000000-0005-0000-0000-00006D510000}"/>
    <cellStyle name="20% - Accent6 6 5 5" xfId="43220" xr:uid="{00000000-0005-0000-0000-00006E510000}"/>
    <cellStyle name="20% - Accent6 6 5 6" xfId="46755" xr:uid="{00000000-0005-0000-0000-00006F510000}"/>
    <cellStyle name="20% - Accent6 6 5 7" xfId="50290" xr:uid="{00000000-0005-0000-0000-000070510000}"/>
    <cellStyle name="20% - Accent6 6 6" xfId="4548" xr:uid="{00000000-0005-0000-0000-000071510000}"/>
    <cellStyle name="20% - Accent6 6 6 2" xfId="8200" xr:uid="{00000000-0005-0000-0000-000072510000}"/>
    <cellStyle name="20% - Accent6 6 6 2 2" xfId="33473" xr:uid="{00000000-0005-0000-0000-000073510000}"/>
    <cellStyle name="20% - Accent6 6 6 2 3" xfId="19106" xr:uid="{00000000-0005-0000-0000-000074510000}"/>
    <cellStyle name="20% - Accent6 6 6 3" xfId="11735" xr:uid="{00000000-0005-0000-0000-000075510000}"/>
    <cellStyle name="20% - Accent6 6 6 3 2" xfId="36341" xr:uid="{00000000-0005-0000-0000-000076510000}"/>
    <cellStyle name="20% - Accent6 6 6 3 3" xfId="21869" xr:uid="{00000000-0005-0000-0000-000077510000}"/>
    <cellStyle name="20% - Accent6 6 6 4" xfId="15275" xr:uid="{00000000-0005-0000-0000-000078510000}"/>
    <cellStyle name="20% - Accent6 6 6 5" xfId="44840" xr:uid="{00000000-0005-0000-0000-000079510000}"/>
    <cellStyle name="20% - Accent6 6 6 6" xfId="48375" xr:uid="{00000000-0005-0000-0000-00007A510000}"/>
    <cellStyle name="20% - Accent6 6 6 7" xfId="51910" xr:uid="{00000000-0005-0000-0000-00007B510000}"/>
    <cellStyle name="20% - Accent6 6 7" xfId="4966" xr:uid="{00000000-0005-0000-0000-00007C510000}"/>
    <cellStyle name="20% - Accent6 6 7 2" xfId="23979" xr:uid="{00000000-0005-0000-0000-00007D510000}"/>
    <cellStyle name="20% - Accent6 6 7 2 2" xfId="38610" xr:uid="{00000000-0005-0000-0000-00007E510000}"/>
    <cellStyle name="20% - Accent6 6 7 3" xfId="30241" xr:uid="{00000000-0005-0000-0000-00007F510000}"/>
    <cellStyle name="20% - Accent6 6 7 4" xfId="15874" xr:uid="{00000000-0005-0000-0000-000080510000}"/>
    <cellStyle name="20% - Accent6 6 8" xfId="8501" xr:uid="{00000000-0005-0000-0000-000081510000}"/>
    <cellStyle name="20% - Accent6 6 8 2" xfId="28625" xr:uid="{00000000-0005-0000-0000-000082510000}"/>
    <cellStyle name="20% - Accent6 6 8 3" xfId="15606" xr:uid="{00000000-0005-0000-0000-000083510000}"/>
    <cellStyle name="20% - Accent6 6 9" xfId="12040" xr:uid="{00000000-0005-0000-0000-000084510000}"/>
    <cellStyle name="20% - Accent6 6 9 2" xfId="36329" xr:uid="{00000000-0005-0000-0000-000085510000}"/>
    <cellStyle name="20% - Accent6 7" xfId="799" xr:uid="{00000000-0005-0000-0000-000086510000}"/>
    <cellStyle name="20% - Accent6 7 10" xfId="27489" xr:uid="{00000000-0005-0000-0000-000087510000}"/>
    <cellStyle name="20% - Accent6 7 11" xfId="41620" xr:uid="{00000000-0005-0000-0000-000088510000}"/>
    <cellStyle name="20% - Accent6 7 12" xfId="45155" xr:uid="{00000000-0005-0000-0000-000089510000}"/>
    <cellStyle name="20% - Accent6 7 13" xfId="48690" xr:uid="{00000000-0005-0000-0000-00008A510000}"/>
    <cellStyle name="20% - Accent6 7 14" xfId="1235" xr:uid="{00000000-0005-0000-0000-00008B510000}"/>
    <cellStyle name="20% - Accent6 7 15" xfId="52630" xr:uid="{00000000-0005-0000-0000-00008C510000}"/>
    <cellStyle name="20% - Accent6 7 16" xfId="52897" xr:uid="{00000000-0005-0000-0000-00008D510000}"/>
    <cellStyle name="20% - Accent6 7 2" xfId="1538" xr:uid="{00000000-0005-0000-0000-00008E510000}"/>
    <cellStyle name="20% - Accent6 7 2 10" xfId="45418" xr:uid="{00000000-0005-0000-0000-00008F510000}"/>
    <cellStyle name="20% - Accent6 7 2 11" xfId="48953" xr:uid="{00000000-0005-0000-0000-000090510000}"/>
    <cellStyle name="20% - Accent6 7 2 2" xfId="2387" xr:uid="{00000000-0005-0000-0000-000091510000}"/>
    <cellStyle name="20% - Accent6 7 2 2 10" xfId="49756" xr:uid="{00000000-0005-0000-0000-000092510000}"/>
    <cellStyle name="20% - Accent6 7 2 2 2" xfId="4007" xr:uid="{00000000-0005-0000-0000-000093510000}"/>
    <cellStyle name="20% - Accent6 7 2 2 2 2" xfId="7661" xr:uid="{00000000-0005-0000-0000-000094510000}"/>
    <cellStyle name="20% - Accent6 7 2 2 2 2 2" xfId="32938" xr:uid="{00000000-0005-0000-0000-000095510000}"/>
    <cellStyle name="20% - Accent6 7 2 2 2 2 3" xfId="18571" xr:uid="{00000000-0005-0000-0000-000096510000}"/>
    <cellStyle name="20% - Accent6 7 2 2 2 3" xfId="11196" xr:uid="{00000000-0005-0000-0000-000097510000}"/>
    <cellStyle name="20% - Accent6 7 2 2 2 3 2" xfId="36345" xr:uid="{00000000-0005-0000-0000-000098510000}"/>
    <cellStyle name="20% - Accent6 7 2 2 2 3 3" xfId="21872" xr:uid="{00000000-0005-0000-0000-000099510000}"/>
    <cellStyle name="20% - Accent6 7 2 2 2 4" xfId="14736" xr:uid="{00000000-0005-0000-0000-00009A510000}"/>
    <cellStyle name="20% - Accent6 7 2 2 2 5" xfId="44301" xr:uid="{00000000-0005-0000-0000-00009B510000}"/>
    <cellStyle name="20% - Accent6 7 2 2 2 6" xfId="47836" xr:uid="{00000000-0005-0000-0000-00009C510000}"/>
    <cellStyle name="20% - Accent6 7 2 2 2 7" xfId="51371" xr:uid="{00000000-0005-0000-0000-00009D510000}"/>
    <cellStyle name="20% - Accent6 7 2 2 3" xfId="6046" xr:uid="{00000000-0005-0000-0000-00009E510000}"/>
    <cellStyle name="20% - Accent6 7 2 2 3 2" xfId="26411" xr:uid="{00000000-0005-0000-0000-00009F510000}"/>
    <cellStyle name="20% - Accent6 7 2 2 3 2 2" xfId="41042" xr:uid="{00000000-0005-0000-0000-0000A0510000}"/>
    <cellStyle name="20% - Accent6 7 2 2 3 3" xfId="34554" xr:uid="{00000000-0005-0000-0000-0000A1510000}"/>
    <cellStyle name="20% - Accent6 7 2 2 3 4" xfId="20187" xr:uid="{00000000-0005-0000-0000-0000A2510000}"/>
    <cellStyle name="20% - Accent6 7 2 2 4" xfId="9581" xr:uid="{00000000-0005-0000-0000-0000A3510000}"/>
    <cellStyle name="20% - Accent6 7 2 2 4 2" xfId="25060" xr:uid="{00000000-0005-0000-0000-0000A4510000}"/>
    <cellStyle name="20% - Accent6 7 2 2 4 2 2" xfId="39691" xr:uid="{00000000-0005-0000-0000-0000A5510000}"/>
    <cellStyle name="20% - Accent6 7 2 2 4 3" xfId="31322" xr:uid="{00000000-0005-0000-0000-0000A6510000}"/>
    <cellStyle name="20% - Accent6 7 2 2 4 4" xfId="16955" xr:uid="{00000000-0005-0000-0000-0000A7510000}"/>
    <cellStyle name="20% - Accent6 7 2 2 5" xfId="13121" xr:uid="{00000000-0005-0000-0000-0000A8510000}"/>
    <cellStyle name="20% - Accent6 7 2 2 5 2" xfId="29706" xr:uid="{00000000-0005-0000-0000-0000A9510000}"/>
    <cellStyle name="20% - Accent6 7 2 2 6" xfId="21871" xr:uid="{00000000-0005-0000-0000-0000AA510000}"/>
    <cellStyle name="20% - Accent6 7 2 2 6 2" xfId="36344" xr:uid="{00000000-0005-0000-0000-0000AB510000}"/>
    <cellStyle name="20% - Accent6 7 2 2 7" xfId="27491" xr:uid="{00000000-0005-0000-0000-0000AC510000}"/>
    <cellStyle name="20% - Accent6 7 2 2 8" xfId="42686" xr:uid="{00000000-0005-0000-0000-0000AD510000}"/>
    <cellStyle name="20% - Accent6 7 2 2 9" xfId="46221" xr:uid="{00000000-0005-0000-0000-0000AE510000}"/>
    <cellStyle name="20% - Accent6 7 2 3" xfId="3203" xr:uid="{00000000-0005-0000-0000-0000AF510000}"/>
    <cellStyle name="20% - Accent6 7 2 3 2" xfId="6857" xr:uid="{00000000-0005-0000-0000-0000B0510000}"/>
    <cellStyle name="20% - Accent6 7 2 3 2 2" xfId="32134" xr:uid="{00000000-0005-0000-0000-0000B1510000}"/>
    <cellStyle name="20% - Accent6 7 2 3 2 3" xfId="17767" xr:uid="{00000000-0005-0000-0000-0000B2510000}"/>
    <cellStyle name="20% - Accent6 7 2 3 3" xfId="10392" xr:uid="{00000000-0005-0000-0000-0000B3510000}"/>
    <cellStyle name="20% - Accent6 7 2 3 3 2" xfId="36346" xr:uid="{00000000-0005-0000-0000-0000B4510000}"/>
    <cellStyle name="20% - Accent6 7 2 3 3 3" xfId="21873" xr:uid="{00000000-0005-0000-0000-0000B5510000}"/>
    <cellStyle name="20% - Accent6 7 2 3 4" xfId="13932" xr:uid="{00000000-0005-0000-0000-0000B6510000}"/>
    <cellStyle name="20% - Accent6 7 2 3 5" xfId="43497" xr:uid="{00000000-0005-0000-0000-0000B7510000}"/>
    <cellStyle name="20% - Accent6 7 2 3 6" xfId="47032" xr:uid="{00000000-0005-0000-0000-0000B8510000}"/>
    <cellStyle name="20% - Accent6 7 2 3 7" xfId="50567" xr:uid="{00000000-0005-0000-0000-0000B9510000}"/>
    <cellStyle name="20% - Accent6 7 2 4" xfId="5243" xr:uid="{00000000-0005-0000-0000-0000BA510000}"/>
    <cellStyle name="20% - Accent6 7 2 4 2" xfId="25608" xr:uid="{00000000-0005-0000-0000-0000BB510000}"/>
    <cellStyle name="20% - Accent6 7 2 4 2 2" xfId="40239" xr:uid="{00000000-0005-0000-0000-0000BC510000}"/>
    <cellStyle name="20% - Accent6 7 2 4 3" xfId="33750" xr:uid="{00000000-0005-0000-0000-0000BD510000}"/>
    <cellStyle name="20% - Accent6 7 2 4 4" xfId="19383" xr:uid="{00000000-0005-0000-0000-0000BE510000}"/>
    <cellStyle name="20% - Accent6 7 2 5" xfId="8778" xr:uid="{00000000-0005-0000-0000-0000BF510000}"/>
    <cellStyle name="20% - Accent6 7 2 5 2" xfId="24256" xr:uid="{00000000-0005-0000-0000-0000C0510000}"/>
    <cellStyle name="20% - Accent6 7 2 5 2 2" xfId="38887" xr:uid="{00000000-0005-0000-0000-0000C1510000}"/>
    <cellStyle name="20% - Accent6 7 2 5 3" xfId="30518" xr:uid="{00000000-0005-0000-0000-0000C2510000}"/>
    <cellStyle name="20% - Accent6 7 2 5 4" xfId="16151" xr:uid="{00000000-0005-0000-0000-0000C3510000}"/>
    <cellStyle name="20% - Accent6 7 2 6" xfId="12317" xr:uid="{00000000-0005-0000-0000-0000C4510000}"/>
    <cellStyle name="20% - Accent6 7 2 6 2" xfId="28902" xr:uid="{00000000-0005-0000-0000-0000C5510000}"/>
    <cellStyle name="20% - Accent6 7 2 7" xfId="21870" xr:uid="{00000000-0005-0000-0000-0000C6510000}"/>
    <cellStyle name="20% - Accent6 7 2 7 2" xfId="36343" xr:uid="{00000000-0005-0000-0000-0000C7510000}"/>
    <cellStyle name="20% - Accent6 7 2 8" xfId="27490" xr:uid="{00000000-0005-0000-0000-0000C8510000}"/>
    <cellStyle name="20% - Accent6 7 2 9" xfId="41883" xr:uid="{00000000-0005-0000-0000-0000C9510000}"/>
    <cellStyle name="20% - Accent6 7 3" xfId="1816" xr:uid="{00000000-0005-0000-0000-0000CA510000}"/>
    <cellStyle name="20% - Accent6 7 3 10" xfId="45695" xr:uid="{00000000-0005-0000-0000-0000CB510000}"/>
    <cellStyle name="20% - Accent6 7 3 11" xfId="49230" xr:uid="{00000000-0005-0000-0000-0000CC510000}"/>
    <cellStyle name="20% - Accent6 7 3 2" xfId="2664" xr:uid="{00000000-0005-0000-0000-0000CD510000}"/>
    <cellStyle name="20% - Accent6 7 3 2 10" xfId="50032" xr:uid="{00000000-0005-0000-0000-0000CE510000}"/>
    <cellStyle name="20% - Accent6 7 3 2 2" xfId="4284" xr:uid="{00000000-0005-0000-0000-0000CF510000}"/>
    <cellStyle name="20% - Accent6 7 3 2 2 2" xfId="7938" xr:uid="{00000000-0005-0000-0000-0000D0510000}"/>
    <cellStyle name="20% - Accent6 7 3 2 2 2 2" xfId="33215" xr:uid="{00000000-0005-0000-0000-0000D1510000}"/>
    <cellStyle name="20% - Accent6 7 3 2 2 2 3" xfId="18848" xr:uid="{00000000-0005-0000-0000-0000D2510000}"/>
    <cellStyle name="20% - Accent6 7 3 2 2 3" xfId="11473" xr:uid="{00000000-0005-0000-0000-0000D3510000}"/>
    <cellStyle name="20% - Accent6 7 3 2 2 3 2" xfId="36349" xr:uid="{00000000-0005-0000-0000-0000D4510000}"/>
    <cellStyle name="20% - Accent6 7 3 2 2 3 3" xfId="21876" xr:uid="{00000000-0005-0000-0000-0000D5510000}"/>
    <cellStyle name="20% - Accent6 7 3 2 2 4" xfId="15013" xr:uid="{00000000-0005-0000-0000-0000D6510000}"/>
    <cellStyle name="20% - Accent6 7 3 2 2 5" xfId="44578" xr:uid="{00000000-0005-0000-0000-0000D7510000}"/>
    <cellStyle name="20% - Accent6 7 3 2 2 6" xfId="48113" xr:uid="{00000000-0005-0000-0000-0000D8510000}"/>
    <cellStyle name="20% - Accent6 7 3 2 2 7" xfId="51648" xr:uid="{00000000-0005-0000-0000-0000D9510000}"/>
    <cellStyle name="20% - Accent6 7 3 2 3" xfId="6322" xr:uid="{00000000-0005-0000-0000-0000DA510000}"/>
    <cellStyle name="20% - Accent6 7 3 2 3 2" xfId="26687" xr:uid="{00000000-0005-0000-0000-0000DB510000}"/>
    <cellStyle name="20% - Accent6 7 3 2 3 2 2" xfId="41318" xr:uid="{00000000-0005-0000-0000-0000DC510000}"/>
    <cellStyle name="20% - Accent6 7 3 2 3 3" xfId="34831" xr:uid="{00000000-0005-0000-0000-0000DD510000}"/>
    <cellStyle name="20% - Accent6 7 3 2 3 4" xfId="20464" xr:uid="{00000000-0005-0000-0000-0000DE510000}"/>
    <cellStyle name="20% - Accent6 7 3 2 4" xfId="9857" xr:uid="{00000000-0005-0000-0000-0000DF510000}"/>
    <cellStyle name="20% - Accent6 7 3 2 4 2" xfId="25336" xr:uid="{00000000-0005-0000-0000-0000E0510000}"/>
    <cellStyle name="20% - Accent6 7 3 2 4 2 2" xfId="39967" xr:uid="{00000000-0005-0000-0000-0000E1510000}"/>
    <cellStyle name="20% - Accent6 7 3 2 4 3" xfId="31599" xr:uid="{00000000-0005-0000-0000-0000E2510000}"/>
    <cellStyle name="20% - Accent6 7 3 2 4 4" xfId="17232" xr:uid="{00000000-0005-0000-0000-0000E3510000}"/>
    <cellStyle name="20% - Accent6 7 3 2 5" xfId="13397" xr:uid="{00000000-0005-0000-0000-0000E4510000}"/>
    <cellStyle name="20% - Accent6 7 3 2 5 2" xfId="29983" xr:uid="{00000000-0005-0000-0000-0000E5510000}"/>
    <cellStyle name="20% - Accent6 7 3 2 6" xfId="21875" xr:uid="{00000000-0005-0000-0000-0000E6510000}"/>
    <cellStyle name="20% - Accent6 7 3 2 6 2" xfId="36348" xr:uid="{00000000-0005-0000-0000-0000E7510000}"/>
    <cellStyle name="20% - Accent6 7 3 2 7" xfId="27493" xr:uid="{00000000-0005-0000-0000-0000E8510000}"/>
    <cellStyle name="20% - Accent6 7 3 2 8" xfId="42962" xr:uid="{00000000-0005-0000-0000-0000E9510000}"/>
    <cellStyle name="20% - Accent6 7 3 2 9" xfId="46497" xr:uid="{00000000-0005-0000-0000-0000EA510000}"/>
    <cellStyle name="20% - Accent6 7 3 3" xfId="3480" xr:uid="{00000000-0005-0000-0000-0000EB510000}"/>
    <cellStyle name="20% - Accent6 7 3 3 2" xfId="7134" xr:uid="{00000000-0005-0000-0000-0000EC510000}"/>
    <cellStyle name="20% - Accent6 7 3 3 2 2" xfId="32411" xr:uid="{00000000-0005-0000-0000-0000ED510000}"/>
    <cellStyle name="20% - Accent6 7 3 3 2 3" xfId="18044" xr:uid="{00000000-0005-0000-0000-0000EE510000}"/>
    <cellStyle name="20% - Accent6 7 3 3 3" xfId="10669" xr:uid="{00000000-0005-0000-0000-0000EF510000}"/>
    <cellStyle name="20% - Accent6 7 3 3 3 2" xfId="36350" xr:uid="{00000000-0005-0000-0000-0000F0510000}"/>
    <cellStyle name="20% - Accent6 7 3 3 3 3" xfId="21877" xr:uid="{00000000-0005-0000-0000-0000F1510000}"/>
    <cellStyle name="20% - Accent6 7 3 3 4" xfId="14209" xr:uid="{00000000-0005-0000-0000-0000F2510000}"/>
    <cellStyle name="20% - Accent6 7 3 3 5" xfId="43774" xr:uid="{00000000-0005-0000-0000-0000F3510000}"/>
    <cellStyle name="20% - Accent6 7 3 3 6" xfId="47309" xr:uid="{00000000-0005-0000-0000-0000F4510000}"/>
    <cellStyle name="20% - Accent6 7 3 3 7" xfId="50844" xr:uid="{00000000-0005-0000-0000-0000F5510000}"/>
    <cellStyle name="20% - Accent6 7 3 4" xfId="5520" xr:uid="{00000000-0005-0000-0000-0000F6510000}"/>
    <cellStyle name="20% - Accent6 7 3 4 2" xfId="25885" xr:uid="{00000000-0005-0000-0000-0000F7510000}"/>
    <cellStyle name="20% - Accent6 7 3 4 2 2" xfId="40516" xr:uid="{00000000-0005-0000-0000-0000F8510000}"/>
    <cellStyle name="20% - Accent6 7 3 4 3" xfId="34027" xr:uid="{00000000-0005-0000-0000-0000F9510000}"/>
    <cellStyle name="20% - Accent6 7 3 4 4" xfId="19660" xr:uid="{00000000-0005-0000-0000-0000FA510000}"/>
    <cellStyle name="20% - Accent6 7 3 5" xfId="9055" xr:uid="{00000000-0005-0000-0000-0000FB510000}"/>
    <cellStyle name="20% - Accent6 7 3 5 2" xfId="24533" xr:uid="{00000000-0005-0000-0000-0000FC510000}"/>
    <cellStyle name="20% - Accent6 7 3 5 2 2" xfId="39164" xr:uid="{00000000-0005-0000-0000-0000FD510000}"/>
    <cellStyle name="20% - Accent6 7 3 5 3" xfId="30795" xr:uid="{00000000-0005-0000-0000-0000FE510000}"/>
    <cellStyle name="20% - Accent6 7 3 5 4" xfId="16428" xr:uid="{00000000-0005-0000-0000-0000FF510000}"/>
    <cellStyle name="20% - Accent6 7 3 6" xfId="12594" xr:uid="{00000000-0005-0000-0000-000000520000}"/>
    <cellStyle name="20% - Accent6 7 3 6 2" xfId="29179" xr:uid="{00000000-0005-0000-0000-000001520000}"/>
    <cellStyle name="20% - Accent6 7 3 7" xfId="21874" xr:uid="{00000000-0005-0000-0000-000002520000}"/>
    <cellStyle name="20% - Accent6 7 3 7 2" xfId="36347" xr:uid="{00000000-0005-0000-0000-000003520000}"/>
    <cellStyle name="20% - Accent6 7 3 8" xfId="27492" xr:uid="{00000000-0005-0000-0000-000004520000}"/>
    <cellStyle name="20% - Accent6 7 3 9" xfId="42160" xr:uid="{00000000-0005-0000-0000-000005520000}"/>
    <cellStyle name="20% - Accent6 7 4" xfId="2125" xr:uid="{00000000-0005-0000-0000-000006520000}"/>
    <cellStyle name="20% - Accent6 7 4 10" xfId="49494" xr:uid="{00000000-0005-0000-0000-000007520000}"/>
    <cellStyle name="20% - Accent6 7 4 2" xfId="3745" xr:uid="{00000000-0005-0000-0000-000008520000}"/>
    <cellStyle name="20% - Accent6 7 4 2 2" xfId="7399" xr:uid="{00000000-0005-0000-0000-000009520000}"/>
    <cellStyle name="20% - Accent6 7 4 2 2 2" xfId="32676" xr:uid="{00000000-0005-0000-0000-00000A520000}"/>
    <cellStyle name="20% - Accent6 7 4 2 2 3" xfId="18309" xr:uid="{00000000-0005-0000-0000-00000B520000}"/>
    <cellStyle name="20% - Accent6 7 4 2 3" xfId="10934" xr:uid="{00000000-0005-0000-0000-00000C520000}"/>
    <cellStyle name="20% - Accent6 7 4 2 3 2" xfId="36352" xr:uid="{00000000-0005-0000-0000-00000D520000}"/>
    <cellStyle name="20% - Accent6 7 4 2 3 3" xfId="21879" xr:uid="{00000000-0005-0000-0000-00000E520000}"/>
    <cellStyle name="20% - Accent6 7 4 2 4" xfId="14474" xr:uid="{00000000-0005-0000-0000-00000F520000}"/>
    <cellStyle name="20% - Accent6 7 4 2 5" xfId="44039" xr:uid="{00000000-0005-0000-0000-000010520000}"/>
    <cellStyle name="20% - Accent6 7 4 2 6" xfId="47574" xr:uid="{00000000-0005-0000-0000-000011520000}"/>
    <cellStyle name="20% - Accent6 7 4 2 7" xfId="51109" xr:uid="{00000000-0005-0000-0000-000012520000}"/>
    <cellStyle name="20% - Accent6 7 4 3" xfId="5784" xr:uid="{00000000-0005-0000-0000-000013520000}"/>
    <cellStyle name="20% - Accent6 7 4 3 2" xfId="26149" xr:uid="{00000000-0005-0000-0000-000014520000}"/>
    <cellStyle name="20% - Accent6 7 4 3 2 2" xfId="40780" xr:uid="{00000000-0005-0000-0000-000015520000}"/>
    <cellStyle name="20% - Accent6 7 4 3 3" xfId="34292" xr:uid="{00000000-0005-0000-0000-000016520000}"/>
    <cellStyle name="20% - Accent6 7 4 3 4" xfId="19925" xr:uid="{00000000-0005-0000-0000-000017520000}"/>
    <cellStyle name="20% - Accent6 7 4 4" xfId="9319" xr:uid="{00000000-0005-0000-0000-000018520000}"/>
    <cellStyle name="20% - Accent6 7 4 4 2" xfId="24798" xr:uid="{00000000-0005-0000-0000-000019520000}"/>
    <cellStyle name="20% - Accent6 7 4 4 2 2" xfId="39429" xr:uid="{00000000-0005-0000-0000-00001A520000}"/>
    <cellStyle name="20% - Accent6 7 4 4 3" xfId="31060" xr:uid="{00000000-0005-0000-0000-00001B520000}"/>
    <cellStyle name="20% - Accent6 7 4 4 4" xfId="16693" xr:uid="{00000000-0005-0000-0000-00001C520000}"/>
    <cellStyle name="20% - Accent6 7 4 5" xfId="12859" xr:uid="{00000000-0005-0000-0000-00001D520000}"/>
    <cellStyle name="20% - Accent6 7 4 5 2" xfId="29444" xr:uid="{00000000-0005-0000-0000-00001E520000}"/>
    <cellStyle name="20% - Accent6 7 4 6" xfId="21878" xr:uid="{00000000-0005-0000-0000-00001F520000}"/>
    <cellStyle name="20% - Accent6 7 4 6 2" xfId="36351" xr:uid="{00000000-0005-0000-0000-000020520000}"/>
    <cellStyle name="20% - Accent6 7 4 7" xfId="27494" xr:uid="{00000000-0005-0000-0000-000021520000}"/>
    <cellStyle name="20% - Accent6 7 4 8" xfId="42424" xr:uid="{00000000-0005-0000-0000-000022520000}"/>
    <cellStyle name="20% - Accent6 7 4 9" xfId="45959" xr:uid="{00000000-0005-0000-0000-000023520000}"/>
    <cellStyle name="20% - Accent6 7 5" xfId="2940" xr:uid="{00000000-0005-0000-0000-000024520000}"/>
    <cellStyle name="20% - Accent6 7 5 2" xfId="6594" xr:uid="{00000000-0005-0000-0000-000025520000}"/>
    <cellStyle name="20% - Accent6 7 5 2 2" xfId="31871" xr:uid="{00000000-0005-0000-0000-000026520000}"/>
    <cellStyle name="20% - Accent6 7 5 2 3" xfId="17504" xr:uid="{00000000-0005-0000-0000-000027520000}"/>
    <cellStyle name="20% - Accent6 7 5 3" xfId="10129" xr:uid="{00000000-0005-0000-0000-000028520000}"/>
    <cellStyle name="20% - Accent6 7 5 3 2" xfId="36353" xr:uid="{00000000-0005-0000-0000-000029520000}"/>
    <cellStyle name="20% - Accent6 7 5 3 3" xfId="21880" xr:uid="{00000000-0005-0000-0000-00002A520000}"/>
    <cellStyle name="20% - Accent6 7 5 4" xfId="13669" xr:uid="{00000000-0005-0000-0000-00002B520000}"/>
    <cellStyle name="20% - Accent6 7 5 5" xfId="43234" xr:uid="{00000000-0005-0000-0000-00002C520000}"/>
    <cellStyle name="20% - Accent6 7 5 6" xfId="46769" xr:uid="{00000000-0005-0000-0000-00002D520000}"/>
    <cellStyle name="20% - Accent6 7 5 7" xfId="50304" xr:uid="{00000000-0005-0000-0000-00002E520000}"/>
    <cellStyle name="20% - Accent6 7 6" xfId="4562" xr:uid="{00000000-0005-0000-0000-00002F520000}"/>
    <cellStyle name="20% - Accent6 7 6 2" xfId="8214" xr:uid="{00000000-0005-0000-0000-000030520000}"/>
    <cellStyle name="20% - Accent6 7 6 2 2" xfId="33487" xr:uid="{00000000-0005-0000-0000-000031520000}"/>
    <cellStyle name="20% - Accent6 7 6 2 3" xfId="19120" xr:uid="{00000000-0005-0000-0000-000032520000}"/>
    <cellStyle name="20% - Accent6 7 6 3" xfId="11749" xr:uid="{00000000-0005-0000-0000-000033520000}"/>
    <cellStyle name="20% - Accent6 7 6 3 2" xfId="36354" xr:uid="{00000000-0005-0000-0000-000034520000}"/>
    <cellStyle name="20% - Accent6 7 6 3 3" xfId="21881" xr:uid="{00000000-0005-0000-0000-000035520000}"/>
    <cellStyle name="20% - Accent6 7 6 4" xfId="15289" xr:uid="{00000000-0005-0000-0000-000036520000}"/>
    <cellStyle name="20% - Accent6 7 6 5" xfId="44854" xr:uid="{00000000-0005-0000-0000-000037520000}"/>
    <cellStyle name="20% - Accent6 7 6 6" xfId="48389" xr:uid="{00000000-0005-0000-0000-000038520000}"/>
    <cellStyle name="20% - Accent6 7 6 7" xfId="51924" xr:uid="{00000000-0005-0000-0000-000039520000}"/>
    <cellStyle name="20% - Accent6 7 7" xfId="4980" xr:uid="{00000000-0005-0000-0000-00003A520000}"/>
    <cellStyle name="20% - Accent6 7 7 2" xfId="23993" xr:uid="{00000000-0005-0000-0000-00003B520000}"/>
    <cellStyle name="20% - Accent6 7 7 2 2" xfId="38624" xr:uid="{00000000-0005-0000-0000-00003C520000}"/>
    <cellStyle name="20% - Accent6 7 7 3" xfId="30255" xr:uid="{00000000-0005-0000-0000-00003D520000}"/>
    <cellStyle name="20% - Accent6 7 7 4" xfId="15888" xr:uid="{00000000-0005-0000-0000-00003E520000}"/>
    <cellStyle name="20% - Accent6 7 8" xfId="8515" xr:uid="{00000000-0005-0000-0000-00003F520000}"/>
    <cellStyle name="20% - Accent6 7 8 2" xfId="28639" xr:uid="{00000000-0005-0000-0000-000040520000}"/>
    <cellStyle name="20% - Accent6 7 8 3" xfId="15620" xr:uid="{00000000-0005-0000-0000-000041520000}"/>
    <cellStyle name="20% - Accent6 7 9" xfId="12054" xr:uid="{00000000-0005-0000-0000-000042520000}"/>
    <cellStyle name="20% - Accent6 7 9 2" xfId="36342" xr:uid="{00000000-0005-0000-0000-000043520000}"/>
    <cellStyle name="20% - Accent6 8" xfId="1249" xr:uid="{00000000-0005-0000-0000-000044520000}"/>
    <cellStyle name="20% - Accent6 8 10" xfId="27495" xr:uid="{00000000-0005-0000-0000-000045520000}"/>
    <cellStyle name="20% - Accent6 8 11" xfId="41634" xr:uid="{00000000-0005-0000-0000-000046520000}"/>
    <cellStyle name="20% - Accent6 8 12" xfId="45169" xr:uid="{00000000-0005-0000-0000-000047520000}"/>
    <cellStyle name="20% - Accent6 8 13" xfId="48704" xr:uid="{00000000-0005-0000-0000-000048520000}"/>
    <cellStyle name="20% - Accent6 8 2" xfId="1552" xr:uid="{00000000-0005-0000-0000-000049520000}"/>
    <cellStyle name="20% - Accent6 8 2 10" xfId="45432" xr:uid="{00000000-0005-0000-0000-00004A520000}"/>
    <cellStyle name="20% - Accent6 8 2 11" xfId="48967" xr:uid="{00000000-0005-0000-0000-00004B520000}"/>
    <cellStyle name="20% - Accent6 8 2 2" xfId="2401" xr:uid="{00000000-0005-0000-0000-00004C520000}"/>
    <cellStyle name="20% - Accent6 8 2 2 10" xfId="49770" xr:uid="{00000000-0005-0000-0000-00004D520000}"/>
    <cellStyle name="20% - Accent6 8 2 2 2" xfId="4021" xr:uid="{00000000-0005-0000-0000-00004E520000}"/>
    <cellStyle name="20% - Accent6 8 2 2 2 2" xfId="7675" xr:uid="{00000000-0005-0000-0000-00004F520000}"/>
    <cellStyle name="20% - Accent6 8 2 2 2 2 2" xfId="32952" xr:uid="{00000000-0005-0000-0000-000050520000}"/>
    <cellStyle name="20% - Accent6 8 2 2 2 2 3" xfId="18585" xr:uid="{00000000-0005-0000-0000-000051520000}"/>
    <cellStyle name="20% - Accent6 8 2 2 2 3" xfId="11210" xr:uid="{00000000-0005-0000-0000-000052520000}"/>
    <cellStyle name="20% - Accent6 8 2 2 2 3 2" xfId="36358" xr:uid="{00000000-0005-0000-0000-000053520000}"/>
    <cellStyle name="20% - Accent6 8 2 2 2 3 3" xfId="21884" xr:uid="{00000000-0005-0000-0000-000054520000}"/>
    <cellStyle name="20% - Accent6 8 2 2 2 4" xfId="14750" xr:uid="{00000000-0005-0000-0000-000055520000}"/>
    <cellStyle name="20% - Accent6 8 2 2 2 5" xfId="44315" xr:uid="{00000000-0005-0000-0000-000056520000}"/>
    <cellStyle name="20% - Accent6 8 2 2 2 6" xfId="47850" xr:uid="{00000000-0005-0000-0000-000057520000}"/>
    <cellStyle name="20% - Accent6 8 2 2 2 7" xfId="51385" xr:uid="{00000000-0005-0000-0000-000058520000}"/>
    <cellStyle name="20% - Accent6 8 2 2 3" xfId="6060" xr:uid="{00000000-0005-0000-0000-000059520000}"/>
    <cellStyle name="20% - Accent6 8 2 2 3 2" xfId="26425" xr:uid="{00000000-0005-0000-0000-00005A520000}"/>
    <cellStyle name="20% - Accent6 8 2 2 3 2 2" xfId="41056" xr:uid="{00000000-0005-0000-0000-00005B520000}"/>
    <cellStyle name="20% - Accent6 8 2 2 3 3" xfId="34568" xr:uid="{00000000-0005-0000-0000-00005C520000}"/>
    <cellStyle name="20% - Accent6 8 2 2 3 4" xfId="20201" xr:uid="{00000000-0005-0000-0000-00005D520000}"/>
    <cellStyle name="20% - Accent6 8 2 2 4" xfId="9595" xr:uid="{00000000-0005-0000-0000-00005E520000}"/>
    <cellStyle name="20% - Accent6 8 2 2 4 2" xfId="25074" xr:uid="{00000000-0005-0000-0000-00005F520000}"/>
    <cellStyle name="20% - Accent6 8 2 2 4 2 2" xfId="39705" xr:uid="{00000000-0005-0000-0000-000060520000}"/>
    <cellStyle name="20% - Accent6 8 2 2 4 3" xfId="31336" xr:uid="{00000000-0005-0000-0000-000061520000}"/>
    <cellStyle name="20% - Accent6 8 2 2 4 4" xfId="16969" xr:uid="{00000000-0005-0000-0000-000062520000}"/>
    <cellStyle name="20% - Accent6 8 2 2 5" xfId="13135" xr:uid="{00000000-0005-0000-0000-000063520000}"/>
    <cellStyle name="20% - Accent6 8 2 2 5 2" xfId="29720" xr:uid="{00000000-0005-0000-0000-000064520000}"/>
    <cellStyle name="20% - Accent6 8 2 2 6" xfId="21883" xr:uid="{00000000-0005-0000-0000-000065520000}"/>
    <cellStyle name="20% - Accent6 8 2 2 6 2" xfId="36357" xr:uid="{00000000-0005-0000-0000-000066520000}"/>
    <cellStyle name="20% - Accent6 8 2 2 7" xfId="27497" xr:uid="{00000000-0005-0000-0000-000067520000}"/>
    <cellStyle name="20% - Accent6 8 2 2 8" xfId="42700" xr:uid="{00000000-0005-0000-0000-000068520000}"/>
    <cellStyle name="20% - Accent6 8 2 2 9" xfId="46235" xr:uid="{00000000-0005-0000-0000-000069520000}"/>
    <cellStyle name="20% - Accent6 8 2 3" xfId="3217" xr:uid="{00000000-0005-0000-0000-00006A520000}"/>
    <cellStyle name="20% - Accent6 8 2 3 2" xfId="6871" xr:uid="{00000000-0005-0000-0000-00006B520000}"/>
    <cellStyle name="20% - Accent6 8 2 3 2 2" xfId="32148" xr:uid="{00000000-0005-0000-0000-00006C520000}"/>
    <cellStyle name="20% - Accent6 8 2 3 2 3" xfId="17781" xr:uid="{00000000-0005-0000-0000-00006D520000}"/>
    <cellStyle name="20% - Accent6 8 2 3 3" xfId="10406" xr:uid="{00000000-0005-0000-0000-00006E520000}"/>
    <cellStyle name="20% - Accent6 8 2 3 3 2" xfId="36359" xr:uid="{00000000-0005-0000-0000-00006F520000}"/>
    <cellStyle name="20% - Accent6 8 2 3 3 3" xfId="21885" xr:uid="{00000000-0005-0000-0000-000070520000}"/>
    <cellStyle name="20% - Accent6 8 2 3 4" xfId="13946" xr:uid="{00000000-0005-0000-0000-000071520000}"/>
    <cellStyle name="20% - Accent6 8 2 3 5" xfId="43511" xr:uid="{00000000-0005-0000-0000-000072520000}"/>
    <cellStyle name="20% - Accent6 8 2 3 6" xfId="47046" xr:uid="{00000000-0005-0000-0000-000073520000}"/>
    <cellStyle name="20% - Accent6 8 2 3 7" xfId="50581" xr:uid="{00000000-0005-0000-0000-000074520000}"/>
    <cellStyle name="20% - Accent6 8 2 4" xfId="5257" xr:uid="{00000000-0005-0000-0000-000075520000}"/>
    <cellStyle name="20% - Accent6 8 2 4 2" xfId="25622" xr:uid="{00000000-0005-0000-0000-000076520000}"/>
    <cellStyle name="20% - Accent6 8 2 4 2 2" xfId="40253" xr:uid="{00000000-0005-0000-0000-000077520000}"/>
    <cellStyle name="20% - Accent6 8 2 4 3" xfId="33764" xr:uid="{00000000-0005-0000-0000-000078520000}"/>
    <cellStyle name="20% - Accent6 8 2 4 4" xfId="19397" xr:uid="{00000000-0005-0000-0000-000079520000}"/>
    <cellStyle name="20% - Accent6 8 2 5" xfId="8792" xr:uid="{00000000-0005-0000-0000-00007A520000}"/>
    <cellStyle name="20% - Accent6 8 2 5 2" xfId="24270" xr:uid="{00000000-0005-0000-0000-00007B520000}"/>
    <cellStyle name="20% - Accent6 8 2 5 2 2" xfId="38901" xr:uid="{00000000-0005-0000-0000-00007C520000}"/>
    <cellStyle name="20% - Accent6 8 2 5 3" xfId="30532" xr:uid="{00000000-0005-0000-0000-00007D520000}"/>
    <cellStyle name="20% - Accent6 8 2 5 4" xfId="16165" xr:uid="{00000000-0005-0000-0000-00007E520000}"/>
    <cellStyle name="20% - Accent6 8 2 6" xfId="12331" xr:uid="{00000000-0005-0000-0000-00007F520000}"/>
    <cellStyle name="20% - Accent6 8 2 6 2" xfId="28916" xr:uid="{00000000-0005-0000-0000-000080520000}"/>
    <cellStyle name="20% - Accent6 8 2 7" xfId="21882" xr:uid="{00000000-0005-0000-0000-000081520000}"/>
    <cellStyle name="20% - Accent6 8 2 7 2" xfId="36356" xr:uid="{00000000-0005-0000-0000-000082520000}"/>
    <cellStyle name="20% - Accent6 8 2 8" xfId="27496" xr:uid="{00000000-0005-0000-0000-000083520000}"/>
    <cellStyle name="20% - Accent6 8 2 9" xfId="41897" xr:uid="{00000000-0005-0000-0000-000084520000}"/>
    <cellStyle name="20% - Accent6 8 3" xfId="1830" xr:uid="{00000000-0005-0000-0000-000085520000}"/>
    <cellStyle name="20% - Accent6 8 3 10" xfId="45709" xr:uid="{00000000-0005-0000-0000-000086520000}"/>
    <cellStyle name="20% - Accent6 8 3 11" xfId="49244" xr:uid="{00000000-0005-0000-0000-000087520000}"/>
    <cellStyle name="20% - Accent6 8 3 2" xfId="2678" xr:uid="{00000000-0005-0000-0000-000088520000}"/>
    <cellStyle name="20% - Accent6 8 3 2 10" xfId="50046" xr:uid="{00000000-0005-0000-0000-000089520000}"/>
    <cellStyle name="20% - Accent6 8 3 2 2" xfId="4298" xr:uid="{00000000-0005-0000-0000-00008A520000}"/>
    <cellStyle name="20% - Accent6 8 3 2 2 2" xfId="7952" xr:uid="{00000000-0005-0000-0000-00008B520000}"/>
    <cellStyle name="20% - Accent6 8 3 2 2 2 2" xfId="33229" xr:uid="{00000000-0005-0000-0000-00008C520000}"/>
    <cellStyle name="20% - Accent6 8 3 2 2 2 3" xfId="18862" xr:uid="{00000000-0005-0000-0000-00008D520000}"/>
    <cellStyle name="20% - Accent6 8 3 2 2 3" xfId="11487" xr:uid="{00000000-0005-0000-0000-00008E520000}"/>
    <cellStyle name="20% - Accent6 8 3 2 2 3 2" xfId="36362" xr:uid="{00000000-0005-0000-0000-00008F520000}"/>
    <cellStyle name="20% - Accent6 8 3 2 2 3 3" xfId="21888" xr:uid="{00000000-0005-0000-0000-000090520000}"/>
    <cellStyle name="20% - Accent6 8 3 2 2 4" xfId="15027" xr:uid="{00000000-0005-0000-0000-000091520000}"/>
    <cellStyle name="20% - Accent6 8 3 2 2 5" xfId="44592" xr:uid="{00000000-0005-0000-0000-000092520000}"/>
    <cellStyle name="20% - Accent6 8 3 2 2 6" xfId="48127" xr:uid="{00000000-0005-0000-0000-000093520000}"/>
    <cellStyle name="20% - Accent6 8 3 2 2 7" xfId="51662" xr:uid="{00000000-0005-0000-0000-000094520000}"/>
    <cellStyle name="20% - Accent6 8 3 2 3" xfId="6336" xr:uid="{00000000-0005-0000-0000-000095520000}"/>
    <cellStyle name="20% - Accent6 8 3 2 3 2" xfId="26701" xr:uid="{00000000-0005-0000-0000-000096520000}"/>
    <cellStyle name="20% - Accent6 8 3 2 3 2 2" xfId="41332" xr:uid="{00000000-0005-0000-0000-000097520000}"/>
    <cellStyle name="20% - Accent6 8 3 2 3 3" xfId="34845" xr:uid="{00000000-0005-0000-0000-000098520000}"/>
    <cellStyle name="20% - Accent6 8 3 2 3 4" xfId="20478" xr:uid="{00000000-0005-0000-0000-000099520000}"/>
    <cellStyle name="20% - Accent6 8 3 2 4" xfId="9871" xr:uid="{00000000-0005-0000-0000-00009A520000}"/>
    <cellStyle name="20% - Accent6 8 3 2 4 2" xfId="25350" xr:uid="{00000000-0005-0000-0000-00009B520000}"/>
    <cellStyle name="20% - Accent6 8 3 2 4 2 2" xfId="39981" xr:uid="{00000000-0005-0000-0000-00009C520000}"/>
    <cellStyle name="20% - Accent6 8 3 2 4 3" xfId="31613" xr:uid="{00000000-0005-0000-0000-00009D520000}"/>
    <cellStyle name="20% - Accent6 8 3 2 4 4" xfId="17246" xr:uid="{00000000-0005-0000-0000-00009E520000}"/>
    <cellStyle name="20% - Accent6 8 3 2 5" xfId="13411" xr:uid="{00000000-0005-0000-0000-00009F520000}"/>
    <cellStyle name="20% - Accent6 8 3 2 5 2" xfId="29997" xr:uid="{00000000-0005-0000-0000-0000A0520000}"/>
    <cellStyle name="20% - Accent6 8 3 2 6" xfId="21887" xr:uid="{00000000-0005-0000-0000-0000A1520000}"/>
    <cellStyle name="20% - Accent6 8 3 2 6 2" xfId="36361" xr:uid="{00000000-0005-0000-0000-0000A2520000}"/>
    <cellStyle name="20% - Accent6 8 3 2 7" xfId="27499" xr:uid="{00000000-0005-0000-0000-0000A3520000}"/>
    <cellStyle name="20% - Accent6 8 3 2 8" xfId="42976" xr:uid="{00000000-0005-0000-0000-0000A4520000}"/>
    <cellStyle name="20% - Accent6 8 3 2 9" xfId="46511" xr:uid="{00000000-0005-0000-0000-0000A5520000}"/>
    <cellStyle name="20% - Accent6 8 3 3" xfId="3494" xr:uid="{00000000-0005-0000-0000-0000A6520000}"/>
    <cellStyle name="20% - Accent6 8 3 3 2" xfId="7148" xr:uid="{00000000-0005-0000-0000-0000A7520000}"/>
    <cellStyle name="20% - Accent6 8 3 3 2 2" xfId="32425" xr:uid="{00000000-0005-0000-0000-0000A8520000}"/>
    <cellStyle name="20% - Accent6 8 3 3 2 3" xfId="18058" xr:uid="{00000000-0005-0000-0000-0000A9520000}"/>
    <cellStyle name="20% - Accent6 8 3 3 3" xfId="10683" xr:uid="{00000000-0005-0000-0000-0000AA520000}"/>
    <cellStyle name="20% - Accent6 8 3 3 3 2" xfId="36363" xr:uid="{00000000-0005-0000-0000-0000AB520000}"/>
    <cellStyle name="20% - Accent6 8 3 3 3 3" xfId="21889" xr:uid="{00000000-0005-0000-0000-0000AC520000}"/>
    <cellStyle name="20% - Accent6 8 3 3 4" xfId="14223" xr:uid="{00000000-0005-0000-0000-0000AD520000}"/>
    <cellStyle name="20% - Accent6 8 3 3 5" xfId="43788" xr:uid="{00000000-0005-0000-0000-0000AE520000}"/>
    <cellStyle name="20% - Accent6 8 3 3 6" xfId="47323" xr:uid="{00000000-0005-0000-0000-0000AF520000}"/>
    <cellStyle name="20% - Accent6 8 3 3 7" xfId="50858" xr:uid="{00000000-0005-0000-0000-0000B0520000}"/>
    <cellStyle name="20% - Accent6 8 3 4" xfId="5534" xr:uid="{00000000-0005-0000-0000-0000B1520000}"/>
    <cellStyle name="20% - Accent6 8 3 4 2" xfId="25899" xr:uid="{00000000-0005-0000-0000-0000B2520000}"/>
    <cellStyle name="20% - Accent6 8 3 4 2 2" xfId="40530" xr:uid="{00000000-0005-0000-0000-0000B3520000}"/>
    <cellStyle name="20% - Accent6 8 3 4 3" xfId="34041" xr:uid="{00000000-0005-0000-0000-0000B4520000}"/>
    <cellStyle name="20% - Accent6 8 3 4 4" xfId="19674" xr:uid="{00000000-0005-0000-0000-0000B5520000}"/>
    <cellStyle name="20% - Accent6 8 3 5" xfId="9069" xr:uid="{00000000-0005-0000-0000-0000B6520000}"/>
    <cellStyle name="20% - Accent6 8 3 5 2" xfId="24547" xr:uid="{00000000-0005-0000-0000-0000B7520000}"/>
    <cellStyle name="20% - Accent6 8 3 5 2 2" xfId="39178" xr:uid="{00000000-0005-0000-0000-0000B8520000}"/>
    <cellStyle name="20% - Accent6 8 3 5 3" xfId="30809" xr:uid="{00000000-0005-0000-0000-0000B9520000}"/>
    <cellStyle name="20% - Accent6 8 3 5 4" xfId="16442" xr:uid="{00000000-0005-0000-0000-0000BA520000}"/>
    <cellStyle name="20% - Accent6 8 3 6" xfId="12608" xr:uid="{00000000-0005-0000-0000-0000BB520000}"/>
    <cellStyle name="20% - Accent6 8 3 6 2" xfId="29193" xr:uid="{00000000-0005-0000-0000-0000BC520000}"/>
    <cellStyle name="20% - Accent6 8 3 7" xfId="21886" xr:uid="{00000000-0005-0000-0000-0000BD520000}"/>
    <cellStyle name="20% - Accent6 8 3 7 2" xfId="36360" xr:uid="{00000000-0005-0000-0000-0000BE520000}"/>
    <cellStyle name="20% - Accent6 8 3 8" xfId="27498" xr:uid="{00000000-0005-0000-0000-0000BF520000}"/>
    <cellStyle name="20% - Accent6 8 3 9" xfId="42174" xr:uid="{00000000-0005-0000-0000-0000C0520000}"/>
    <cellStyle name="20% - Accent6 8 4" xfId="2139" xr:uid="{00000000-0005-0000-0000-0000C1520000}"/>
    <cellStyle name="20% - Accent6 8 4 10" xfId="49508" xr:uid="{00000000-0005-0000-0000-0000C2520000}"/>
    <cellStyle name="20% - Accent6 8 4 2" xfId="3759" xr:uid="{00000000-0005-0000-0000-0000C3520000}"/>
    <cellStyle name="20% - Accent6 8 4 2 2" xfId="7413" xr:uid="{00000000-0005-0000-0000-0000C4520000}"/>
    <cellStyle name="20% - Accent6 8 4 2 2 2" xfId="32690" xr:uid="{00000000-0005-0000-0000-0000C5520000}"/>
    <cellStyle name="20% - Accent6 8 4 2 2 3" xfId="18323" xr:uid="{00000000-0005-0000-0000-0000C6520000}"/>
    <cellStyle name="20% - Accent6 8 4 2 3" xfId="10948" xr:uid="{00000000-0005-0000-0000-0000C7520000}"/>
    <cellStyle name="20% - Accent6 8 4 2 3 2" xfId="36365" xr:uid="{00000000-0005-0000-0000-0000C8520000}"/>
    <cellStyle name="20% - Accent6 8 4 2 3 3" xfId="21891" xr:uid="{00000000-0005-0000-0000-0000C9520000}"/>
    <cellStyle name="20% - Accent6 8 4 2 4" xfId="14488" xr:uid="{00000000-0005-0000-0000-0000CA520000}"/>
    <cellStyle name="20% - Accent6 8 4 2 5" xfId="44053" xr:uid="{00000000-0005-0000-0000-0000CB520000}"/>
    <cellStyle name="20% - Accent6 8 4 2 6" xfId="47588" xr:uid="{00000000-0005-0000-0000-0000CC520000}"/>
    <cellStyle name="20% - Accent6 8 4 2 7" xfId="51123" xr:uid="{00000000-0005-0000-0000-0000CD520000}"/>
    <cellStyle name="20% - Accent6 8 4 3" xfId="5798" xr:uid="{00000000-0005-0000-0000-0000CE520000}"/>
    <cellStyle name="20% - Accent6 8 4 3 2" xfId="26163" xr:uid="{00000000-0005-0000-0000-0000CF520000}"/>
    <cellStyle name="20% - Accent6 8 4 3 2 2" xfId="40794" xr:uid="{00000000-0005-0000-0000-0000D0520000}"/>
    <cellStyle name="20% - Accent6 8 4 3 3" xfId="34306" xr:uid="{00000000-0005-0000-0000-0000D1520000}"/>
    <cellStyle name="20% - Accent6 8 4 3 4" xfId="19939" xr:uid="{00000000-0005-0000-0000-0000D2520000}"/>
    <cellStyle name="20% - Accent6 8 4 4" xfId="9333" xr:uid="{00000000-0005-0000-0000-0000D3520000}"/>
    <cellStyle name="20% - Accent6 8 4 4 2" xfId="24812" xr:uid="{00000000-0005-0000-0000-0000D4520000}"/>
    <cellStyle name="20% - Accent6 8 4 4 2 2" xfId="39443" xr:uid="{00000000-0005-0000-0000-0000D5520000}"/>
    <cellStyle name="20% - Accent6 8 4 4 3" xfId="31074" xr:uid="{00000000-0005-0000-0000-0000D6520000}"/>
    <cellStyle name="20% - Accent6 8 4 4 4" xfId="16707" xr:uid="{00000000-0005-0000-0000-0000D7520000}"/>
    <cellStyle name="20% - Accent6 8 4 5" xfId="12873" xr:uid="{00000000-0005-0000-0000-0000D8520000}"/>
    <cellStyle name="20% - Accent6 8 4 5 2" xfId="29458" xr:uid="{00000000-0005-0000-0000-0000D9520000}"/>
    <cellStyle name="20% - Accent6 8 4 6" xfId="21890" xr:uid="{00000000-0005-0000-0000-0000DA520000}"/>
    <cellStyle name="20% - Accent6 8 4 6 2" xfId="36364" xr:uid="{00000000-0005-0000-0000-0000DB520000}"/>
    <cellStyle name="20% - Accent6 8 4 7" xfId="27500" xr:uid="{00000000-0005-0000-0000-0000DC520000}"/>
    <cellStyle name="20% - Accent6 8 4 8" xfId="42438" xr:uid="{00000000-0005-0000-0000-0000DD520000}"/>
    <cellStyle name="20% - Accent6 8 4 9" xfId="45973" xr:uid="{00000000-0005-0000-0000-0000DE520000}"/>
    <cellStyle name="20% - Accent6 8 5" xfId="2954" xr:uid="{00000000-0005-0000-0000-0000DF520000}"/>
    <cellStyle name="20% - Accent6 8 5 2" xfId="6608" xr:uid="{00000000-0005-0000-0000-0000E0520000}"/>
    <cellStyle name="20% - Accent6 8 5 2 2" xfId="31885" xr:uid="{00000000-0005-0000-0000-0000E1520000}"/>
    <cellStyle name="20% - Accent6 8 5 2 3" xfId="17518" xr:uid="{00000000-0005-0000-0000-0000E2520000}"/>
    <cellStyle name="20% - Accent6 8 5 3" xfId="10143" xr:uid="{00000000-0005-0000-0000-0000E3520000}"/>
    <cellStyle name="20% - Accent6 8 5 3 2" xfId="36366" xr:uid="{00000000-0005-0000-0000-0000E4520000}"/>
    <cellStyle name="20% - Accent6 8 5 3 3" xfId="21892" xr:uid="{00000000-0005-0000-0000-0000E5520000}"/>
    <cellStyle name="20% - Accent6 8 5 4" xfId="13683" xr:uid="{00000000-0005-0000-0000-0000E6520000}"/>
    <cellStyle name="20% - Accent6 8 5 5" xfId="43248" xr:uid="{00000000-0005-0000-0000-0000E7520000}"/>
    <cellStyle name="20% - Accent6 8 5 6" xfId="46783" xr:uid="{00000000-0005-0000-0000-0000E8520000}"/>
    <cellStyle name="20% - Accent6 8 5 7" xfId="50318" xr:uid="{00000000-0005-0000-0000-0000E9520000}"/>
    <cellStyle name="20% - Accent6 8 6" xfId="4576" xr:uid="{00000000-0005-0000-0000-0000EA520000}"/>
    <cellStyle name="20% - Accent6 8 6 2" xfId="8228" xr:uid="{00000000-0005-0000-0000-0000EB520000}"/>
    <cellStyle name="20% - Accent6 8 6 2 2" xfId="33501" xr:uid="{00000000-0005-0000-0000-0000EC520000}"/>
    <cellStyle name="20% - Accent6 8 6 2 3" xfId="19134" xr:uid="{00000000-0005-0000-0000-0000ED520000}"/>
    <cellStyle name="20% - Accent6 8 6 3" xfId="11763" xr:uid="{00000000-0005-0000-0000-0000EE520000}"/>
    <cellStyle name="20% - Accent6 8 6 3 2" xfId="36367" xr:uid="{00000000-0005-0000-0000-0000EF520000}"/>
    <cellStyle name="20% - Accent6 8 6 3 3" xfId="21893" xr:uid="{00000000-0005-0000-0000-0000F0520000}"/>
    <cellStyle name="20% - Accent6 8 6 4" xfId="15303" xr:uid="{00000000-0005-0000-0000-0000F1520000}"/>
    <cellStyle name="20% - Accent6 8 6 5" xfId="44868" xr:uid="{00000000-0005-0000-0000-0000F2520000}"/>
    <cellStyle name="20% - Accent6 8 6 6" xfId="48403" xr:uid="{00000000-0005-0000-0000-0000F3520000}"/>
    <cellStyle name="20% - Accent6 8 6 7" xfId="51938" xr:uid="{00000000-0005-0000-0000-0000F4520000}"/>
    <cellStyle name="20% - Accent6 8 7" xfId="4994" xr:uid="{00000000-0005-0000-0000-0000F5520000}"/>
    <cellStyle name="20% - Accent6 8 7 2" xfId="24007" xr:uid="{00000000-0005-0000-0000-0000F6520000}"/>
    <cellStyle name="20% - Accent6 8 7 2 2" xfId="38638" xr:uid="{00000000-0005-0000-0000-0000F7520000}"/>
    <cellStyle name="20% - Accent6 8 7 3" xfId="30269" xr:uid="{00000000-0005-0000-0000-0000F8520000}"/>
    <cellStyle name="20% - Accent6 8 7 4" xfId="15902" xr:uid="{00000000-0005-0000-0000-0000F9520000}"/>
    <cellStyle name="20% - Accent6 8 8" xfId="8529" xr:uid="{00000000-0005-0000-0000-0000FA520000}"/>
    <cellStyle name="20% - Accent6 8 8 2" xfId="28653" xr:uid="{00000000-0005-0000-0000-0000FB520000}"/>
    <cellStyle name="20% - Accent6 8 8 3" xfId="15634" xr:uid="{00000000-0005-0000-0000-0000FC520000}"/>
    <cellStyle name="20% - Accent6 8 9" xfId="12068" xr:uid="{00000000-0005-0000-0000-0000FD520000}"/>
    <cellStyle name="20% - Accent6 8 9 2" xfId="36355" xr:uid="{00000000-0005-0000-0000-0000FE520000}"/>
    <cellStyle name="20% - Accent6 9" xfId="1263" xr:uid="{00000000-0005-0000-0000-0000FF520000}"/>
    <cellStyle name="20% - Accent6 9 10" xfId="27501" xr:uid="{00000000-0005-0000-0000-000000530000}"/>
    <cellStyle name="20% - Accent6 9 11" xfId="41648" xr:uid="{00000000-0005-0000-0000-000001530000}"/>
    <cellStyle name="20% - Accent6 9 12" xfId="45183" xr:uid="{00000000-0005-0000-0000-000002530000}"/>
    <cellStyle name="20% - Accent6 9 13" xfId="48718" xr:uid="{00000000-0005-0000-0000-000003530000}"/>
    <cellStyle name="20% - Accent6 9 2" xfId="1566" xr:uid="{00000000-0005-0000-0000-000004530000}"/>
    <cellStyle name="20% - Accent6 9 2 10" xfId="45446" xr:uid="{00000000-0005-0000-0000-000005530000}"/>
    <cellStyle name="20% - Accent6 9 2 11" xfId="48981" xr:uid="{00000000-0005-0000-0000-000006530000}"/>
    <cellStyle name="20% - Accent6 9 2 2" xfId="2415" xr:uid="{00000000-0005-0000-0000-000007530000}"/>
    <cellStyle name="20% - Accent6 9 2 2 10" xfId="49784" xr:uid="{00000000-0005-0000-0000-000008530000}"/>
    <cellStyle name="20% - Accent6 9 2 2 2" xfId="4035" xr:uid="{00000000-0005-0000-0000-000009530000}"/>
    <cellStyle name="20% - Accent6 9 2 2 2 2" xfId="7689" xr:uid="{00000000-0005-0000-0000-00000A530000}"/>
    <cellStyle name="20% - Accent6 9 2 2 2 2 2" xfId="32966" xr:uid="{00000000-0005-0000-0000-00000B530000}"/>
    <cellStyle name="20% - Accent6 9 2 2 2 2 3" xfId="18599" xr:uid="{00000000-0005-0000-0000-00000C530000}"/>
    <cellStyle name="20% - Accent6 9 2 2 2 3" xfId="11224" xr:uid="{00000000-0005-0000-0000-00000D530000}"/>
    <cellStyle name="20% - Accent6 9 2 2 2 3 2" xfId="36371" xr:uid="{00000000-0005-0000-0000-00000E530000}"/>
    <cellStyle name="20% - Accent6 9 2 2 2 3 3" xfId="21896" xr:uid="{00000000-0005-0000-0000-00000F530000}"/>
    <cellStyle name="20% - Accent6 9 2 2 2 4" xfId="14764" xr:uid="{00000000-0005-0000-0000-000010530000}"/>
    <cellStyle name="20% - Accent6 9 2 2 2 5" xfId="44329" xr:uid="{00000000-0005-0000-0000-000011530000}"/>
    <cellStyle name="20% - Accent6 9 2 2 2 6" xfId="47864" xr:uid="{00000000-0005-0000-0000-000012530000}"/>
    <cellStyle name="20% - Accent6 9 2 2 2 7" xfId="51399" xr:uid="{00000000-0005-0000-0000-000013530000}"/>
    <cellStyle name="20% - Accent6 9 2 2 3" xfId="6074" xr:uid="{00000000-0005-0000-0000-000014530000}"/>
    <cellStyle name="20% - Accent6 9 2 2 3 2" xfId="26439" xr:uid="{00000000-0005-0000-0000-000015530000}"/>
    <cellStyle name="20% - Accent6 9 2 2 3 2 2" xfId="41070" xr:uid="{00000000-0005-0000-0000-000016530000}"/>
    <cellStyle name="20% - Accent6 9 2 2 3 3" xfId="34582" xr:uid="{00000000-0005-0000-0000-000017530000}"/>
    <cellStyle name="20% - Accent6 9 2 2 3 4" xfId="20215" xr:uid="{00000000-0005-0000-0000-000018530000}"/>
    <cellStyle name="20% - Accent6 9 2 2 4" xfId="9609" xr:uid="{00000000-0005-0000-0000-000019530000}"/>
    <cellStyle name="20% - Accent6 9 2 2 4 2" xfId="25088" xr:uid="{00000000-0005-0000-0000-00001A530000}"/>
    <cellStyle name="20% - Accent6 9 2 2 4 2 2" xfId="39719" xr:uid="{00000000-0005-0000-0000-00001B530000}"/>
    <cellStyle name="20% - Accent6 9 2 2 4 3" xfId="31350" xr:uid="{00000000-0005-0000-0000-00001C530000}"/>
    <cellStyle name="20% - Accent6 9 2 2 4 4" xfId="16983" xr:uid="{00000000-0005-0000-0000-00001D530000}"/>
    <cellStyle name="20% - Accent6 9 2 2 5" xfId="13149" xr:uid="{00000000-0005-0000-0000-00001E530000}"/>
    <cellStyle name="20% - Accent6 9 2 2 5 2" xfId="29734" xr:uid="{00000000-0005-0000-0000-00001F530000}"/>
    <cellStyle name="20% - Accent6 9 2 2 6" xfId="21895" xr:uid="{00000000-0005-0000-0000-000020530000}"/>
    <cellStyle name="20% - Accent6 9 2 2 6 2" xfId="36370" xr:uid="{00000000-0005-0000-0000-000021530000}"/>
    <cellStyle name="20% - Accent6 9 2 2 7" xfId="27503" xr:uid="{00000000-0005-0000-0000-000022530000}"/>
    <cellStyle name="20% - Accent6 9 2 2 8" xfId="42714" xr:uid="{00000000-0005-0000-0000-000023530000}"/>
    <cellStyle name="20% - Accent6 9 2 2 9" xfId="46249" xr:uid="{00000000-0005-0000-0000-000024530000}"/>
    <cellStyle name="20% - Accent6 9 2 3" xfId="3231" xr:uid="{00000000-0005-0000-0000-000025530000}"/>
    <cellStyle name="20% - Accent6 9 2 3 2" xfId="6885" xr:uid="{00000000-0005-0000-0000-000026530000}"/>
    <cellStyle name="20% - Accent6 9 2 3 2 2" xfId="32162" xr:uid="{00000000-0005-0000-0000-000027530000}"/>
    <cellStyle name="20% - Accent6 9 2 3 2 3" xfId="17795" xr:uid="{00000000-0005-0000-0000-000028530000}"/>
    <cellStyle name="20% - Accent6 9 2 3 3" xfId="10420" xr:uid="{00000000-0005-0000-0000-000029530000}"/>
    <cellStyle name="20% - Accent6 9 2 3 3 2" xfId="36372" xr:uid="{00000000-0005-0000-0000-00002A530000}"/>
    <cellStyle name="20% - Accent6 9 2 3 3 3" xfId="21897" xr:uid="{00000000-0005-0000-0000-00002B530000}"/>
    <cellStyle name="20% - Accent6 9 2 3 4" xfId="13960" xr:uid="{00000000-0005-0000-0000-00002C530000}"/>
    <cellStyle name="20% - Accent6 9 2 3 5" xfId="43525" xr:uid="{00000000-0005-0000-0000-00002D530000}"/>
    <cellStyle name="20% - Accent6 9 2 3 6" xfId="47060" xr:uid="{00000000-0005-0000-0000-00002E530000}"/>
    <cellStyle name="20% - Accent6 9 2 3 7" xfId="50595" xr:uid="{00000000-0005-0000-0000-00002F530000}"/>
    <cellStyle name="20% - Accent6 9 2 4" xfId="5271" xr:uid="{00000000-0005-0000-0000-000030530000}"/>
    <cellStyle name="20% - Accent6 9 2 4 2" xfId="25636" xr:uid="{00000000-0005-0000-0000-000031530000}"/>
    <cellStyle name="20% - Accent6 9 2 4 2 2" xfId="40267" xr:uid="{00000000-0005-0000-0000-000032530000}"/>
    <cellStyle name="20% - Accent6 9 2 4 3" xfId="33778" xr:uid="{00000000-0005-0000-0000-000033530000}"/>
    <cellStyle name="20% - Accent6 9 2 4 4" xfId="19411" xr:uid="{00000000-0005-0000-0000-000034530000}"/>
    <cellStyle name="20% - Accent6 9 2 5" xfId="8806" xr:uid="{00000000-0005-0000-0000-000035530000}"/>
    <cellStyle name="20% - Accent6 9 2 5 2" xfId="24284" xr:uid="{00000000-0005-0000-0000-000036530000}"/>
    <cellStyle name="20% - Accent6 9 2 5 2 2" xfId="38915" xr:uid="{00000000-0005-0000-0000-000037530000}"/>
    <cellStyle name="20% - Accent6 9 2 5 3" xfId="30546" xr:uid="{00000000-0005-0000-0000-000038530000}"/>
    <cellStyle name="20% - Accent6 9 2 5 4" xfId="16179" xr:uid="{00000000-0005-0000-0000-000039530000}"/>
    <cellStyle name="20% - Accent6 9 2 6" xfId="12345" xr:uid="{00000000-0005-0000-0000-00003A530000}"/>
    <cellStyle name="20% - Accent6 9 2 6 2" xfId="28930" xr:uid="{00000000-0005-0000-0000-00003B530000}"/>
    <cellStyle name="20% - Accent6 9 2 7" xfId="21894" xr:uid="{00000000-0005-0000-0000-00003C530000}"/>
    <cellStyle name="20% - Accent6 9 2 7 2" xfId="36369" xr:uid="{00000000-0005-0000-0000-00003D530000}"/>
    <cellStyle name="20% - Accent6 9 2 8" xfId="27502" xr:uid="{00000000-0005-0000-0000-00003E530000}"/>
    <cellStyle name="20% - Accent6 9 2 9" xfId="41911" xr:uid="{00000000-0005-0000-0000-00003F530000}"/>
    <cellStyle name="20% - Accent6 9 3" xfId="1844" xr:uid="{00000000-0005-0000-0000-000040530000}"/>
    <cellStyle name="20% - Accent6 9 3 10" xfId="45723" xr:uid="{00000000-0005-0000-0000-000041530000}"/>
    <cellStyle name="20% - Accent6 9 3 11" xfId="49258" xr:uid="{00000000-0005-0000-0000-000042530000}"/>
    <cellStyle name="20% - Accent6 9 3 2" xfId="2692" xr:uid="{00000000-0005-0000-0000-000043530000}"/>
    <cellStyle name="20% - Accent6 9 3 2 10" xfId="50060" xr:uid="{00000000-0005-0000-0000-000044530000}"/>
    <cellStyle name="20% - Accent6 9 3 2 2" xfId="4312" xr:uid="{00000000-0005-0000-0000-000045530000}"/>
    <cellStyle name="20% - Accent6 9 3 2 2 2" xfId="7966" xr:uid="{00000000-0005-0000-0000-000046530000}"/>
    <cellStyle name="20% - Accent6 9 3 2 2 2 2" xfId="33243" xr:uid="{00000000-0005-0000-0000-000047530000}"/>
    <cellStyle name="20% - Accent6 9 3 2 2 2 3" xfId="18876" xr:uid="{00000000-0005-0000-0000-000048530000}"/>
    <cellStyle name="20% - Accent6 9 3 2 2 3" xfId="11501" xr:uid="{00000000-0005-0000-0000-000049530000}"/>
    <cellStyle name="20% - Accent6 9 3 2 2 3 2" xfId="36375" xr:uid="{00000000-0005-0000-0000-00004A530000}"/>
    <cellStyle name="20% - Accent6 9 3 2 2 3 3" xfId="21900" xr:uid="{00000000-0005-0000-0000-00004B530000}"/>
    <cellStyle name="20% - Accent6 9 3 2 2 4" xfId="15041" xr:uid="{00000000-0005-0000-0000-00004C530000}"/>
    <cellStyle name="20% - Accent6 9 3 2 2 5" xfId="44606" xr:uid="{00000000-0005-0000-0000-00004D530000}"/>
    <cellStyle name="20% - Accent6 9 3 2 2 6" xfId="48141" xr:uid="{00000000-0005-0000-0000-00004E530000}"/>
    <cellStyle name="20% - Accent6 9 3 2 2 7" xfId="51676" xr:uid="{00000000-0005-0000-0000-00004F530000}"/>
    <cellStyle name="20% - Accent6 9 3 2 3" xfId="6350" xr:uid="{00000000-0005-0000-0000-000050530000}"/>
    <cellStyle name="20% - Accent6 9 3 2 3 2" xfId="26715" xr:uid="{00000000-0005-0000-0000-000051530000}"/>
    <cellStyle name="20% - Accent6 9 3 2 3 2 2" xfId="41346" xr:uid="{00000000-0005-0000-0000-000052530000}"/>
    <cellStyle name="20% - Accent6 9 3 2 3 3" xfId="34859" xr:uid="{00000000-0005-0000-0000-000053530000}"/>
    <cellStyle name="20% - Accent6 9 3 2 3 4" xfId="20492" xr:uid="{00000000-0005-0000-0000-000054530000}"/>
    <cellStyle name="20% - Accent6 9 3 2 4" xfId="9885" xr:uid="{00000000-0005-0000-0000-000055530000}"/>
    <cellStyle name="20% - Accent6 9 3 2 4 2" xfId="25364" xr:uid="{00000000-0005-0000-0000-000056530000}"/>
    <cellStyle name="20% - Accent6 9 3 2 4 2 2" xfId="39995" xr:uid="{00000000-0005-0000-0000-000057530000}"/>
    <cellStyle name="20% - Accent6 9 3 2 4 3" xfId="31627" xr:uid="{00000000-0005-0000-0000-000058530000}"/>
    <cellStyle name="20% - Accent6 9 3 2 4 4" xfId="17260" xr:uid="{00000000-0005-0000-0000-000059530000}"/>
    <cellStyle name="20% - Accent6 9 3 2 5" xfId="13425" xr:uid="{00000000-0005-0000-0000-00005A530000}"/>
    <cellStyle name="20% - Accent6 9 3 2 5 2" xfId="30011" xr:uid="{00000000-0005-0000-0000-00005B530000}"/>
    <cellStyle name="20% - Accent6 9 3 2 6" xfId="21899" xr:uid="{00000000-0005-0000-0000-00005C530000}"/>
    <cellStyle name="20% - Accent6 9 3 2 6 2" xfId="36374" xr:uid="{00000000-0005-0000-0000-00005D530000}"/>
    <cellStyle name="20% - Accent6 9 3 2 7" xfId="27505" xr:uid="{00000000-0005-0000-0000-00005E530000}"/>
    <cellStyle name="20% - Accent6 9 3 2 8" xfId="42990" xr:uid="{00000000-0005-0000-0000-00005F530000}"/>
    <cellStyle name="20% - Accent6 9 3 2 9" xfId="46525" xr:uid="{00000000-0005-0000-0000-000060530000}"/>
    <cellStyle name="20% - Accent6 9 3 3" xfId="3508" xr:uid="{00000000-0005-0000-0000-000061530000}"/>
    <cellStyle name="20% - Accent6 9 3 3 2" xfId="7162" xr:uid="{00000000-0005-0000-0000-000062530000}"/>
    <cellStyle name="20% - Accent6 9 3 3 2 2" xfId="32439" xr:uid="{00000000-0005-0000-0000-000063530000}"/>
    <cellStyle name="20% - Accent6 9 3 3 2 3" xfId="18072" xr:uid="{00000000-0005-0000-0000-000064530000}"/>
    <cellStyle name="20% - Accent6 9 3 3 3" xfId="10697" xr:uid="{00000000-0005-0000-0000-000065530000}"/>
    <cellStyle name="20% - Accent6 9 3 3 3 2" xfId="36376" xr:uid="{00000000-0005-0000-0000-000066530000}"/>
    <cellStyle name="20% - Accent6 9 3 3 3 3" xfId="21901" xr:uid="{00000000-0005-0000-0000-000067530000}"/>
    <cellStyle name="20% - Accent6 9 3 3 4" xfId="14237" xr:uid="{00000000-0005-0000-0000-000068530000}"/>
    <cellStyle name="20% - Accent6 9 3 3 5" xfId="43802" xr:uid="{00000000-0005-0000-0000-000069530000}"/>
    <cellStyle name="20% - Accent6 9 3 3 6" xfId="47337" xr:uid="{00000000-0005-0000-0000-00006A530000}"/>
    <cellStyle name="20% - Accent6 9 3 3 7" xfId="50872" xr:uid="{00000000-0005-0000-0000-00006B530000}"/>
    <cellStyle name="20% - Accent6 9 3 4" xfId="5548" xr:uid="{00000000-0005-0000-0000-00006C530000}"/>
    <cellStyle name="20% - Accent6 9 3 4 2" xfId="25913" xr:uid="{00000000-0005-0000-0000-00006D530000}"/>
    <cellStyle name="20% - Accent6 9 3 4 2 2" xfId="40544" xr:uid="{00000000-0005-0000-0000-00006E530000}"/>
    <cellStyle name="20% - Accent6 9 3 4 3" xfId="34055" xr:uid="{00000000-0005-0000-0000-00006F530000}"/>
    <cellStyle name="20% - Accent6 9 3 4 4" xfId="19688" xr:uid="{00000000-0005-0000-0000-000070530000}"/>
    <cellStyle name="20% - Accent6 9 3 5" xfId="9083" xr:uid="{00000000-0005-0000-0000-000071530000}"/>
    <cellStyle name="20% - Accent6 9 3 5 2" xfId="24561" xr:uid="{00000000-0005-0000-0000-000072530000}"/>
    <cellStyle name="20% - Accent6 9 3 5 2 2" xfId="39192" xr:uid="{00000000-0005-0000-0000-000073530000}"/>
    <cellStyle name="20% - Accent6 9 3 5 3" xfId="30823" xr:uid="{00000000-0005-0000-0000-000074530000}"/>
    <cellStyle name="20% - Accent6 9 3 5 4" xfId="16456" xr:uid="{00000000-0005-0000-0000-000075530000}"/>
    <cellStyle name="20% - Accent6 9 3 6" xfId="12622" xr:uid="{00000000-0005-0000-0000-000076530000}"/>
    <cellStyle name="20% - Accent6 9 3 6 2" xfId="29207" xr:uid="{00000000-0005-0000-0000-000077530000}"/>
    <cellStyle name="20% - Accent6 9 3 7" xfId="21898" xr:uid="{00000000-0005-0000-0000-000078530000}"/>
    <cellStyle name="20% - Accent6 9 3 7 2" xfId="36373" xr:uid="{00000000-0005-0000-0000-000079530000}"/>
    <cellStyle name="20% - Accent6 9 3 8" xfId="27504" xr:uid="{00000000-0005-0000-0000-00007A530000}"/>
    <cellStyle name="20% - Accent6 9 3 9" xfId="42188" xr:uid="{00000000-0005-0000-0000-00007B530000}"/>
    <cellStyle name="20% - Accent6 9 4" xfId="2153" xr:uid="{00000000-0005-0000-0000-00007C530000}"/>
    <cellStyle name="20% - Accent6 9 4 10" xfId="49522" xr:uid="{00000000-0005-0000-0000-00007D530000}"/>
    <cellStyle name="20% - Accent6 9 4 2" xfId="3773" xr:uid="{00000000-0005-0000-0000-00007E530000}"/>
    <cellStyle name="20% - Accent6 9 4 2 2" xfId="7427" xr:uid="{00000000-0005-0000-0000-00007F530000}"/>
    <cellStyle name="20% - Accent6 9 4 2 2 2" xfId="32704" xr:uid="{00000000-0005-0000-0000-000080530000}"/>
    <cellStyle name="20% - Accent6 9 4 2 2 3" xfId="18337" xr:uid="{00000000-0005-0000-0000-000081530000}"/>
    <cellStyle name="20% - Accent6 9 4 2 3" xfId="10962" xr:uid="{00000000-0005-0000-0000-000082530000}"/>
    <cellStyle name="20% - Accent6 9 4 2 3 2" xfId="36378" xr:uid="{00000000-0005-0000-0000-000083530000}"/>
    <cellStyle name="20% - Accent6 9 4 2 3 3" xfId="21903" xr:uid="{00000000-0005-0000-0000-000084530000}"/>
    <cellStyle name="20% - Accent6 9 4 2 4" xfId="14502" xr:uid="{00000000-0005-0000-0000-000085530000}"/>
    <cellStyle name="20% - Accent6 9 4 2 5" xfId="44067" xr:uid="{00000000-0005-0000-0000-000086530000}"/>
    <cellStyle name="20% - Accent6 9 4 2 6" xfId="47602" xr:uid="{00000000-0005-0000-0000-000087530000}"/>
    <cellStyle name="20% - Accent6 9 4 2 7" xfId="51137" xr:uid="{00000000-0005-0000-0000-000088530000}"/>
    <cellStyle name="20% - Accent6 9 4 3" xfId="5812" xr:uid="{00000000-0005-0000-0000-000089530000}"/>
    <cellStyle name="20% - Accent6 9 4 3 2" xfId="26177" xr:uid="{00000000-0005-0000-0000-00008A530000}"/>
    <cellStyle name="20% - Accent6 9 4 3 2 2" xfId="40808" xr:uid="{00000000-0005-0000-0000-00008B530000}"/>
    <cellStyle name="20% - Accent6 9 4 3 3" xfId="34320" xr:uid="{00000000-0005-0000-0000-00008C530000}"/>
    <cellStyle name="20% - Accent6 9 4 3 4" xfId="19953" xr:uid="{00000000-0005-0000-0000-00008D530000}"/>
    <cellStyle name="20% - Accent6 9 4 4" xfId="9347" xr:uid="{00000000-0005-0000-0000-00008E530000}"/>
    <cellStyle name="20% - Accent6 9 4 4 2" xfId="24826" xr:uid="{00000000-0005-0000-0000-00008F530000}"/>
    <cellStyle name="20% - Accent6 9 4 4 2 2" xfId="39457" xr:uid="{00000000-0005-0000-0000-000090530000}"/>
    <cellStyle name="20% - Accent6 9 4 4 3" xfId="31088" xr:uid="{00000000-0005-0000-0000-000091530000}"/>
    <cellStyle name="20% - Accent6 9 4 4 4" xfId="16721" xr:uid="{00000000-0005-0000-0000-000092530000}"/>
    <cellStyle name="20% - Accent6 9 4 5" xfId="12887" xr:uid="{00000000-0005-0000-0000-000093530000}"/>
    <cellStyle name="20% - Accent6 9 4 5 2" xfId="29472" xr:uid="{00000000-0005-0000-0000-000094530000}"/>
    <cellStyle name="20% - Accent6 9 4 6" xfId="21902" xr:uid="{00000000-0005-0000-0000-000095530000}"/>
    <cellStyle name="20% - Accent6 9 4 6 2" xfId="36377" xr:uid="{00000000-0005-0000-0000-000096530000}"/>
    <cellStyle name="20% - Accent6 9 4 7" xfId="27506" xr:uid="{00000000-0005-0000-0000-000097530000}"/>
    <cellStyle name="20% - Accent6 9 4 8" xfId="42452" xr:uid="{00000000-0005-0000-0000-000098530000}"/>
    <cellStyle name="20% - Accent6 9 4 9" xfId="45987" xr:uid="{00000000-0005-0000-0000-000099530000}"/>
    <cellStyle name="20% - Accent6 9 5" xfId="2968" xr:uid="{00000000-0005-0000-0000-00009A530000}"/>
    <cellStyle name="20% - Accent6 9 5 2" xfId="6622" xr:uid="{00000000-0005-0000-0000-00009B530000}"/>
    <cellStyle name="20% - Accent6 9 5 2 2" xfId="31899" xr:uid="{00000000-0005-0000-0000-00009C530000}"/>
    <cellStyle name="20% - Accent6 9 5 2 3" xfId="17532" xr:uid="{00000000-0005-0000-0000-00009D530000}"/>
    <cellStyle name="20% - Accent6 9 5 3" xfId="10157" xr:uid="{00000000-0005-0000-0000-00009E530000}"/>
    <cellStyle name="20% - Accent6 9 5 3 2" xfId="36379" xr:uid="{00000000-0005-0000-0000-00009F530000}"/>
    <cellStyle name="20% - Accent6 9 5 3 3" xfId="21904" xr:uid="{00000000-0005-0000-0000-0000A0530000}"/>
    <cellStyle name="20% - Accent6 9 5 4" xfId="13697" xr:uid="{00000000-0005-0000-0000-0000A1530000}"/>
    <cellStyle name="20% - Accent6 9 5 5" xfId="43262" xr:uid="{00000000-0005-0000-0000-0000A2530000}"/>
    <cellStyle name="20% - Accent6 9 5 6" xfId="46797" xr:uid="{00000000-0005-0000-0000-0000A3530000}"/>
    <cellStyle name="20% - Accent6 9 5 7" xfId="50332" xr:uid="{00000000-0005-0000-0000-0000A4530000}"/>
    <cellStyle name="20% - Accent6 9 6" xfId="4590" xr:uid="{00000000-0005-0000-0000-0000A5530000}"/>
    <cellStyle name="20% - Accent6 9 6 2" xfId="8242" xr:uid="{00000000-0005-0000-0000-0000A6530000}"/>
    <cellStyle name="20% - Accent6 9 6 2 2" xfId="33515" xr:uid="{00000000-0005-0000-0000-0000A7530000}"/>
    <cellStyle name="20% - Accent6 9 6 2 3" xfId="19148" xr:uid="{00000000-0005-0000-0000-0000A8530000}"/>
    <cellStyle name="20% - Accent6 9 6 3" xfId="11777" xr:uid="{00000000-0005-0000-0000-0000A9530000}"/>
    <cellStyle name="20% - Accent6 9 6 3 2" xfId="36380" xr:uid="{00000000-0005-0000-0000-0000AA530000}"/>
    <cellStyle name="20% - Accent6 9 6 3 3" xfId="21905" xr:uid="{00000000-0005-0000-0000-0000AB530000}"/>
    <cellStyle name="20% - Accent6 9 6 4" xfId="15317" xr:uid="{00000000-0005-0000-0000-0000AC530000}"/>
    <cellStyle name="20% - Accent6 9 6 5" xfId="44882" xr:uid="{00000000-0005-0000-0000-0000AD530000}"/>
    <cellStyle name="20% - Accent6 9 6 6" xfId="48417" xr:uid="{00000000-0005-0000-0000-0000AE530000}"/>
    <cellStyle name="20% - Accent6 9 6 7" xfId="51952" xr:uid="{00000000-0005-0000-0000-0000AF530000}"/>
    <cellStyle name="20% - Accent6 9 7" xfId="5008" xr:uid="{00000000-0005-0000-0000-0000B0530000}"/>
    <cellStyle name="20% - Accent6 9 7 2" xfId="24021" xr:uid="{00000000-0005-0000-0000-0000B1530000}"/>
    <cellStyle name="20% - Accent6 9 7 2 2" xfId="38652" xr:uid="{00000000-0005-0000-0000-0000B2530000}"/>
    <cellStyle name="20% - Accent6 9 7 3" xfId="30283" xr:uid="{00000000-0005-0000-0000-0000B3530000}"/>
    <cellStyle name="20% - Accent6 9 7 4" xfId="15916" xr:uid="{00000000-0005-0000-0000-0000B4530000}"/>
    <cellStyle name="20% - Accent6 9 8" xfId="8543" xr:uid="{00000000-0005-0000-0000-0000B5530000}"/>
    <cellStyle name="20% - Accent6 9 8 2" xfId="28667" xr:uid="{00000000-0005-0000-0000-0000B6530000}"/>
    <cellStyle name="20% - Accent6 9 8 3" xfId="15648" xr:uid="{00000000-0005-0000-0000-0000B7530000}"/>
    <cellStyle name="20% - Accent6 9 9" xfId="12082" xr:uid="{00000000-0005-0000-0000-0000B8530000}"/>
    <cellStyle name="20% - Accent6 9 9 2" xfId="36368" xr:uid="{00000000-0005-0000-0000-0000B9530000}"/>
    <cellStyle name="40% - Accent1" xfId="641" builtinId="31" customBuiltin="1"/>
    <cellStyle name="40% - Accent1 10" xfId="1268" xr:uid="{00000000-0005-0000-0000-0000BB530000}"/>
    <cellStyle name="40% - Accent1 10 10" xfId="27507" xr:uid="{00000000-0005-0000-0000-0000BC530000}"/>
    <cellStyle name="40% - Accent1 10 11" xfId="41653" xr:uid="{00000000-0005-0000-0000-0000BD530000}"/>
    <cellStyle name="40% - Accent1 10 12" xfId="45188" xr:uid="{00000000-0005-0000-0000-0000BE530000}"/>
    <cellStyle name="40% - Accent1 10 13" xfId="48723" xr:uid="{00000000-0005-0000-0000-0000BF530000}"/>
    <cellStyle name="40% - Accent1 10 2" xfId="1571" xr:uid="{00000000-0005-0000-0000-0000C0530000}"/>
    <cellStyle name="40% - Accent1 10 2 10" xfId="45451" xr:uid="{00000000-0005-0000-0000-0000C1530000}"/>
    <cellStyle name="40% - Accent1 10 2 11" xfId="48986" xr:uid="{00000000-0005-0000-0000-0000C2530000}"/>
    <cellStyle name="40% - Accent1 10 2 2" xfId="2420" xr:uid="{00000000-0005-0000-0000-0000C3530000}"/>
    <cellStyle name="40% - Accent1 10 2 2 10" xfId="49789" xr:uid="{00000000-0005-0000-0000-0000C4530000}"/>
    <cellStyle name="40% - Accent1 10 2 2 2" xfId="4040" xr:uid="{00000000-0005-0000-0000-0000C5530000}"/>
    <cellStyle name="40% - Accent1 10 2 2 2 2" xfId="7694" xr:uid="{00000000-0005-0000-0000-0000C6530000}"/>
    <cellStyle name="40% - Accent1 10 2 2 2 2 2" xfId="32971" xr:uid="{00000000-0005-0000-0000-0000C7530000}"/>
    <cellStyle name="40% - Accent1 10 2 2 2 2 3" xfId="18604" xr:uid="{00000000-0005-0000-0000-0000C8530000}"/>
    <cellStyle name="40% - Accent1 10 2 2 2 3" xfId="11229" xr:uid="{00000000-0005-0000-0000-0000C9530000}"/>
    <cellStyle name="40% - Accent1 10 2 2 2 3 2" xfId="36384" xr:uid="{00000000-0005-0000-0000-0000CA530000}"/>
    <cellStyle name="40% - Accent1 10 2 2 2 3 3" xfId="21908" xr:uid="{00000000-0005-0000-0000-0000CB530000}"/>
    <cellStyle name="40% - Accent1 10 2 2 2 4" xfId="14769" xr:uid="{00000000-0005-0000-0000-0000CC530000}"/>
    <cellStyle name="40% - Accent1 10 2 2 2 5" xfId="44334" xr:uid="{00000000-0005-0000-0000-0000CD530000}"/>
    <cellStyle name="40% - Accent1 10 2 2 2 6" xfId="47869" xr:uid="{00000000-0005-0000-0000-0000CE530000}"/>
    <cellStyle name="40% - Accent1 10 2 2 2 7" xfId="51404" xr:uid="{00000000-0005-0000-0000-0000CF530000}"/>
    <cellStyle name="40% - Accent1 10 2 2 3" xfId="6079" xr:uid="{00000000-0005-0000-0000-0000D0530000}"/>
    <cellStyle name="40% - Accent1 10 2 2 3 2" xfId="26444" xr:uid="{00000000-0005-0000-0000-0000D1530000}"/>
    <cellStyle name="40% - Accent1 10 2 2 3 2 2" xfId="41075" xr:uid="{00000000-0005-0000-0000-0000D2530000}"/>
    <cellStyle name="40% - Accent1 10 2 2 3 3" xfId="34587" xr:uid="{00000000-0005-0000-0000-0000D3530000}"/>
    <cellStyle name="40% - Accent1 10 2 2 3 4" xfId="20220" xr:uid="{00000000-0005-0000-0000-0000D4530000}"/>
    <cellStyle name="40% - Accent1 10 2 2 4" xfId="9614" xr:uid="{00000000-0005-0000-0000-0000D5530000}"/>
    <cellStyle name="40% - Accent1 10 2 2 4 2" xfId="25093" xr:uid="{00000000-0005-0000-0000-0000D6530000}"/>
    <cellStyle name="40% - Accent1 10 2 2 4 2 2" xfId="39724" xr:uid="{00000000-0005-0000-0000-0000D7530000}"/>
    <cellStyle name="40% - Accent1 10 2 2 4 3" xfId="31355" xr:uid="{00000000-0005-0000-0000-0000D8530000}"/>
    <cellStyle name="40% - Accent1 10 2 2 4 4" xfId="16988" xr:uid="{00000000-0005-0000-0000-0000D9530000}"/>
    <cellStyle name="40% - Accent1 10 2 2 5" xfId="13154" xr:uid="{00000000-0005-0000-0000-0000DA530000}"/>
    <cellStyle name="40% - Accent1 10 2 2 5 2" xfId="29739" xr:uid="{00000000-0005-0000-0000-0000DB530000}"/>
    <cellStyle name="40% - Accent1 10 2 2 6" xfId="21907" xr:uid="{00000000-0005-0000-0000-0000DC530000}"/>
    <cellStyle name="40% - Accent1 10 2 2 6 2" xfId="36383" xr:uid="{00000000-0005-0000-0000-0000DD530000}"/>
    <cellStyle name="40% - Accent1 10 2 2 7" xfId="27509" xr:uid="{00000000-0005-0000-0000-0000DE530000}"/>
    <cellStyle name="40% - Accent1 10 2 2 8" xfId="42719" xr:uid="{00000000-0005-0000-0000-0000DF530000}"/>
    <cellStyle name="40% - Accent1 10 2 2 9" xfId="46254" xr:uid="{00000000-0005-0000-0000-0000E0530000}"/>
    <cellStyle name="40% - Accent1 10 2 3" xfId="3236" xr:uid="{00000000-0005-0000-0000-0000E1530000}"/>
    <cellStyle name="40% - Accent1 10 2 3 2" xfId="6890" xr:uid="{00000000-0005-0000-0000-0000E2530000}"/>
    <cellStyle name="40% - Accent1 10 2 3 2 2" xfId="32167" xr:uid="{00000000-0005-0000-0000-0000E3530000}"/>
    <cellStyle name="40% - Accent1 10 2 3 2 3" xfId="17800" xr:uid="{00000000-0005-0000-0000-0000E4530000}"/>
    <cellStyle name="40% - Accent1 10 2 3 3" xfId="10425" xr:uid="{00000000-0005-0000-0000-0000E5530000}"/>
    <cellStyle name="40% - Accent1 10 2 3 3 2" xfId="36385" xr:uid="{00000000-0005-0000-0000-0000E6530000}"/>
    <cellStyle name="40% - Accent1 10 2 3 3 3" xfId="21909" xr:uid="{00000000-0005-0000-0000-0000E7530000}"/>
    <cellStyle name="40% - Accent1 10 2 3 4" xfId="13965" xr:uid="{00000000-0005-0000-0000-0000E8530000}"/>
    <cellStyle name="40% - Accent1 10 2 3 5" xfId="43530" xr:uid="{00000000-0005-0000-0000-0000E9530000}"/>
    <cellStyle name="40% - Accent1 10 2 3 6" xfId="47065" xr:uid="{00000000-0005-0000-0000-0000EA530000}"/>
    <cellStyle name="40% - Accent1 10 2 3 7" xfId="50600" xr:uid="{00000000-0005-0000-0000-0000EB530000}"/>
    <cellStyle name="40% - Accent1 10 2 4" xfId="5276" xr:uid="{00000000-0005-0000-0000-0000EC530000}"/>
    <cellStyle name="40% - Accent1 10 2 4 2" xfId="25641" xr:uid="{00000000-0005-0000-0000-0000ED530000}"/>
    <cellStyle name="40% - Accent1 10 2 4 2 2" xfId="40272" xr:uid="{00000000-0005-0000-0000-0000EE530000}"/>
    <cellStyle name="40% - Accent1 10 2 4 3" xfId="33783" xr:uid="{00000000-0005-0000-0000-0000EF530000}"/>
    <cellStyle name="40% - Accent1 10 2 4 4" xfId="19416" xr:uid="{00000000-0005-0000-0000-0000F0530000}"/>
    <cellStyle name="40% - Accent1 10 2 5" xfId="8811" xr:uid="{00000000-0005-0000-0000-0000F1530000}"/>
    <cellStyle name="40% - Accent1 10 2 5 2" xfId="24289" xr:uid="{00000000-0005-0000-0000-0000F2530000}"/>
    <cellStyle name="40% - Accent1 10 2 5 2 2" xfId="38920" xr:uid="{00000000-0005-0000-0000-0000F3530000}"/>
    <cellStyle name="40% - Accent1 10 2 5 3" xfId="30551" xr:uid="{00000000-0005-0000-0000-0000F4530000}"/>
    <cellStyle name="40% - Accent1 10 2 5 4" xfId="16184" xr:uid="{00000000-0005-0000-0000-0000F5530000}"/>
    <cellStyle name="40% - Accent1 10 2 6" xfId="12350" xr:uid="{00000000-0005-0000-0000-0000F6530000}"/>
    <cellStyle name="40% - Accent1 10 2 6 2" xfId="28935" xr:uid="{00000000-0005-0000-0000-0000F7530000}"/>
    <cellStyle name="40% - Accent1 10 2 7" xfId="21906" xr:uid="{00000000-0005-0000-0000-0000F8530000}"/>
    <cellStyle name="40% - Accent1 10 2 7 2" xfId="36382" xr:uid="{00000000-0005-0000-0000-0000F9530000}"/>
    <cellStyle name="40% - Accent1 10 2 8" xfId="27508" xr:uid="{00000000-0005-0000-0000-0000FA530000}"/>
    <cellStyle name="40% - Accent1 10 2 9" xfId="41916" xr:uid="{00000000-0005-0000-0000-0000FB530000}"/>
    <cellStyle name="40% - Accent1 10 3" xfId="1849" xr:uid="{00000000-0005-0000-0000-0000FC530000}"/>
    <cellStyle name="40% - Accent1 10 3 10" xfId="45728" xr:uid="{00000000-0005-0000-0000-0000FD530000}"/>
    <cellStyle name="40% - Accent1 10 3 11" xfId="49263" xr:uid="{00000000-0005-0000-0000-0000FE530000}"/>
    <cellStyle name="40% - Accent1 10 3 2" xfId="2697" xr:uid="{00000000-0005-0000-0000-0000FF530000}"/>
    <cellStyle name="40% - Accent1 10 3 2 10" xfId="50065" xr:uid="{00000000-0005-0000-0000-000000540000}"/>
    <cellStyle name="40% - Accent1 10 3 2 2" xfId="4317" xr:uid="{00000000-0005-0000-0000-000001540000}"/>
    <cellStyle name="40% - Accent1 10 3 2 2 2" xfId="7971" xr:uid="{00000000-0005-0000-0000-000002540000}"/>
    <cellStyle name="40% - Accent1 10 3 2 2 2 2" xfId="33248" xr:uid="{00000000-0005-0000-0000-000003540000}"/>
    <cellStyle name="40% - Accent1 10 3 2 2 2 3" xfId="18881" xr:uid="{00000000-0005-0000-0000-000004540000}"/>
    <cellStyle name="40% - Accent1 10 3 2 2 3" xfId="11506" xr:uid="{00000000-0005-0000-0000-000005540000}"/>
    <cellStyle name="40% - Accent1 10 3 2 2 3 2" xfId="36388" xr:uid="{00000000-0005-0000-0000-000006540000}"/>
    <cellStyle name="40% - Accent1 10 3 2 2 3 3" xfId="21912" xr:uid="{00000000-0005-0000-0000-000007540000}"/>
    <cellStyle name="40% - Accent1 10 3 2 2 4" xfId="15046" xr:uid="{00000000-0005-0000-0000-000008540000}"/>
    <cellStyle name="40% - Accent1 10 3 2 2 5" xfId="44611" xr:uid="{00000000-0005-0000-0000-000009540000}"/>
    <cellStyle name="40% - Accent1 10 3 2 2 6" xfId="48146" xr:uid="{00000000-0005-0000-0000-00000A540000}"/>
    <cellStyle name="40% - Accent1 10 3 2 2 7" xfId="51681" xr:uid="{00000000-0005-0000-0000-00000B540000}"/>
    <cellStyle name="40% - Accent1 10 3 2 3" xfId="6355" xr:uid="{00000000-0005-0000-0000-00000C540000}"/>
    <cellStyle name="40% - Accent1 10 3 2 3 2" xfId="26720" xr:uid="{00000000-0005-0000-0000-00000D540000}"/>
    <cellStyle name="40% - Accent1 10 3 2 3 2 2" xfId="41351" xr:uid="{00000000-0005-0000-0000-00000E540000}"/>
    <cellStyle name="40% - Accent1 10 3 2 3 3" xfId="34864" xr:uid="{00000000-0005-0000-0000-00000F540000}"/>
    <cellStyle name="40% - Accent1 10 3 2 3 4" xfId="20497" xr:uid="{00000000-0005-0000-0000-000010540000}"/>
    <cellStyle name="40% - Accent1 10 3 2 4" xfId="9890" xr:uid="{00000000-0005-0000-0000-000011540000}"/>
    <cellStyle name="40% - Accent1 10 3 2 4 2" xfId="25369" xr:uid="{00000000-0005-0000-0000-000012540000}"/>
    <cellStyle name="40% - Accent1 10 3 2 4 2 2" xfId="40000" xr:uid="{00000000-0005-0000-0000-000013540000}"/>
    <cellStyle name="40% - Accent1 10 3 2 4 3" xfId="31632" xr:uid="{00000000-0005-0000-0000-000014540000}"/>
    <cellStyle name="40% - Accent1 10 3 2 4 4" xfId="17265" xr:uid="{00000000-0005-0000-0000-000015540000}"/>
    <cellStyle name="40% - Accent1 10 3 2 5" xfId="13430" xr:uid="{00000000-0005-0000-0000-000016540000}"/>
    <cellStyle name="40% - Accent1 10 3 2 5 2" xfId="30016" xr:uid="{00000000-0005-0000-0000-000017540000}"/>
    <cellStyle name="40% - Accent1 10 3 2 6" xfId="21911" xr:uid="{00000000-0005-0000-0000-000018540000}"/>
    <cellStyle name="40% - Accent1 10 3 2 6 2" xfId="36387" xr:uid="{00000000-0005-0000-0000-000019540000}"/>
    <cellStyle name="40% - Accent1 10 3 2 7" xfId="27511" xr:uid="{00000000-0005-0000-0000-00001A540000}"/>
    <cellStyle name="40% - Accent1 10 3 2 8" xfId="42995" xr:uid="{00000000-0005-0000-0000-00001B540000}"/>
    <cellStyle name="40% - Accent1 10 3 2 9" xfId="46530" xr:uid="{00000000-0005-0000-0000-00001C540000}"/>
    <cellStyle name="40% - Accent1 10 3 3" xfId="3513" xr:uid="{00000000-0005-0000-0000-00001D540000}"/>
    <cellStyle name="40% - Accent1 10 3 3 2" xfId="7167" xr:uid="{00000000-0005-0000-0000-00001E540000}"/>
    <cellStyle name="40% - Accent1 10 3 3 2 2" xfId="32444" xr:uid="{00000000-0005-0000-0000-00001F540000}"/>
    <cellStyle name="40% - Accent1 10 3 3 2 3" xfId="18077" xr:uid="{00000000-0005-0000-0000-000020540000}"/>
    <cellStyle name="40% - Accent1 10 3 3 3" xfId="10702" xr:uid="{00000000-0005-0000-0000-000021540000}"/>
    <cellStyle name="40% - Accent1 10 3 3 3 2" xfId="36389" xr:uid="{00000000-0005-0000-0000-000022540000}"/>
    <cellStyle name="40% - Accent1 10 3 3 3 3" xfId="21913" xr:uid="{00000000-0005-0000-0000-000023540000}"/>
    <cellStyle name="40% - Accent1 10 3 3 4" xfId="14242" xr:uid="{00000000-0005-0000-0000-000024540000}"/>
    <cellStyle name="40% - Accent1 10 3 3 5" xfId="43807" xr:uid="{00000000-0005-0000-0000-000025540000}"/>
    <cellStyle name="40% - Accent1 10 3 3 6" xfId="47342" xr:uid="{00000000-0005-0000-0000-000026540000}"/>
    <cellStyle name="40% - Accent1 10 3 3 7" xfId="50877" xr:uid="{00000000-0005-0000-0000-000027540000}"/>
    <cellStyle name="40% - Accent1 10 3 4" xfId="5553" xr:uid="{00000000-0005-0000-0000-000028540000}"/>
    <cellStyle name="40% - Accent1 10 3 4 2" xfId="25918" xr:uid="{00000000-0005-0000-0000-000029540000}"/>
    <cellStyle name="40% - Accent1 10 3 4 2 2" xfId="40549" xr:uid="{00000000-0005-0000-0000-00002A540000}"/>
    <cellStyle name="40% - Accent1 10 3 4 3" xfId="34060" xr:uid="{00000000-0005-0000-0000-00002B540000}"/>
    <cellStyle name="40% - Accent1 10 3 4 4" xfId="19693" xr:uid="{00000000-0005-0000-0000-00002C540000}"/>
    <cellStyle name="40% - Accent1 10 3 5" xfId="9088" xr:uid="{00000000-0005-0000-0000-00002D540000}"/>
    <cellStyle name="40% - Accent1 10 3 5 2" xfId="24566" xr:uid="{00000000-0005-0000-0000-00002E540000}"/>
    <cellStyle name="40% - Accent1 10 3 5 2 2" xfId="39197" xr:uid="{00000000-0005-0000-0000-00002F540000}"/>
    <cellStyle name="40% - Accent1 10 3 5 3" xfId="30828" xr:uid="{00000000-0005-0000-0000-000030540000}"/>
    <cellStyle name="40% - Accent1 10 3 5 4" xfId="16461" xr:uid="{00000000-0005-0000-0000-000031540000}"/>
    <cellStyle name="40% - Accent1 10 3 6" xfId="12627" xr:uid="{00000000-0005-0000-0000-000032540000}"/>
    <cellStyle name="40% - Accent1 10 3 6 2" xfId="29212" xr:uid="{00000000-0005-0000-0000-000033540000}"/>
    <cellStyle name="40% - Accent1 10 3 7" xfId="21910" xr:uid="{00000000-0005-0000-0000-000034540000}"/>
    <cellStyle name="40% - Accent1 10 3 7 2" xfId="36386" xr:uid="{00000000-0005-0000-0000-000035540000}"/>
    <cellStyle name="40% - Accent1 10 3 8" xfId="27510" xr:uid="{00000000-0005-0000-0000-000036540000}"/>
    <cellStyle name="40% - Accent1 10 3 9" xfId="42193" xr:uid="{00000000-0005-0000-0000-000037540000}"/>
    <cellStyle name="40% - Accent1 10 4" xfId="2158" xr:uid="{00000000-0005-0000-0000-000038540000}"/>
    <cellStyle name="40% - Accent1 10 4 10" xfId="49527" xr:uid="{00000000-0005-0000-0000-000039540000}"/>
    <cellStyle name="40% - Accent1 10 4 2" xfId="3778" xr:uid="{00000000-0005-0000-0000-00003A540000}"/>
    <cellStyle name="40% - Accent1 10 4 2 2" xfId="7432" xr:uid="{00000000-0005-0000-0000-00003B540000}"/>
    <cellStyle name="40% - Accent1 10 4 2 2 2" xfId="32709" xr:uid="{00000000-0005-0000-0000-00003C540000}"/>
    <cellStyle name="40% - Accent1 10 4 2 2 3" xfId="18342" xr:uid="{00000000-0005-0000-0000-00003D540000}"/>
    <cellStyle name="40% - Accent1 10 4 2 3" xfId="10967" xr:uid="{00000000-0005-0000-0000-00003E540000}"/>
    <cellStyle name="40% - Accent1 10 4 2 3 2" xfId="36391" xr:uid="{00000000-0005-0000-0000-00003F540000}"/>
    <cellStyle name="40% - Accent1 10 4 2 3 3" xfId="21915" xr:uid="{00000000-0005-0000-0000-000040540000}"/>
    <cellStyle name="40% - Accent1 10 4 2 4" xfId="14507" xr:uid="{00000000-0005-0000-0000-000041540000}"/>
    <cellStyle name="40% - Accent1 10 4 2 5" xfId="44072" xr:uid="{00000000-0005-0000-0000-000042540000}"/>
    <cellStyle name="40% - Accent1 10 4 2 6" xfId="47607" xr:uid="{00000000-0005-0000-0000-000043540000}"/>
    <cellStyle name="40% - Accent1 10 4 2 7" xfId="51142" xr:uid="{00000000-0005-0000-0000-000044540000}"/>
    <cellStyle name="40% - Accent1 10 4 3" xfId="5817" xr:uid="{00000000-0005-0000-0000-000045540000}"/>
    <cellStyle name="40% - Accent1 10 4 3 2" xfId="26182" xr:uid="{00000000-0005-0000-0000-000046540000}"/>
    <cellStyle name="40% - Accent1 10 4 3 2 2" xfId="40813" xr:uid="{00000000-0005-0000-0000-000047540000}"/>
    <cellStyle name="40% - Accent1 10 4 3 3" xfId="34325" xr:uid="{00000000-0005-0000-0000-000048540000}"/>
    <cellStyle name="40% - Accent1 10 4 3 4" xfId="19958" xr:uid="{00000000-0005-0000-0000-000049540000}"/>
    <cellStyle name="40% - Accent1 10 4 4" xfId="9352" xr:uid="{00000000-0005-0000-0000-00004A540000}"/>
    <cellStyle name="40% - Accent1 10 4 4 2" xfId="24831" xr:uid="{00000000-0005-0000-0000-00004B540000}"/>
    <cellStyle name="40% - Accent1 10 4 4 2 2" xfId="39462" xr:uid="{00000000-0005-0000-0000-00004C540000}"/>
    <cellStyle name="40% - Accent1 10 4 4 3" xfId="31093" xr:uid="{00000000-0005-0000-0000-00004D540000}"/>
    <cellStyle name="40% - Accent1 10 4 4 4" xfId="16726" xr:uid="{00000000-0005-0000-0000-00004E540000}"/>
    <cellStyle name="40% - Accent1 10 4 5" xfId="12892" xr:uid="{00000000-0005-0000-0000-00004F540000}"/>
    <cellStyle name="40% - Accent1 10 4 5 2" xfId="29477" xr:uid="{00000000-0005-0000-0000-000050540000}"/>
    <cellStyle name="40% - Accent1 10 4 6" xfId="21914" xr:uid="{00000000-0005-0000-0000-000051540000}"/>
    <cellStyle name="40% - Accent1 10 4 6 2" xfId="36390" xr:uid="{00000000-0005-0000-0000-000052540000}"/>
    <cellStyle name="40% - Accent1 10 4 7" xfId="27512" xr:uid="{00000000-0005-0000-0000-000053540000}"/>
    <cellStyle name="40% - Accent1 10 4 8" xfId="42457" xr:uid="{00000000-0005-0000-0000-000054540000}"/>
    <cellStyle name="40% - Accent1 10 4 9" xfId="45992" xr:uid="{00000000-0005-0000-0000-000055540000}"/>
    <cellStyle name="40% - Accent1 10 5" xfId="2973" xr:uid="{00000000-0005-0000-0000-000056540000}"/>
    <cellStyle name="40% - Accent1 10 5 2" xfId="6627" xr:uid="{00000000-0005-0000-0000-000057540000}"/>
    <cellStyle name="40% - Accent1 10 5 2 2" xfId="31904" xr:uid="{00000000-0005-0000-0000-000058540000}"/>
    <cellStyle name="40% - Accent1 10 5 2 3" xfId="17537" xr:uid="{00000000-0005-0000-0000-000059540000}"/>
    <cellStyle name="40% - Accent1 10 5 3" xfId="10162" xr:uid="{00000000-0005-0000-0000-00005A540000}"/>
    <cellStyle name="40% - Accent1 10 5 3 2" xfId="36392" xr:uid="{00000000-0005-0000-0000-00005B540000}"/>
    <cellStyle name="40% - Accent1 10 5 3 3" xfId="21916" xr:uid="{00000000-0005-0000-0000-00005C540000}"/>
    <cellStyle name="40% - Accent1 10 5 4" xfId="13702" xr:uid="{00000000-0005-0000-0000-00005D540000}"/>
    <cellStyle name="40% - Accent1 10 5 5" xfId="43267" xr:uid="{00000000-0005-0000-0000-00005E540000}"/>
    <cellStyle name="40% - Accent1 10 5 6" xfId="46802" xr:uid="{00000000-0005-0000-0000-00005F540000}"/>
    <cellStyle name="40% - Accent1 10 5 7" xfId="50337" xr:uid="{00000000-0005-0000-0000-000060540000}"/>
    <cellStyle name="40% - Accent1 10 6" xfId="4595" xr:uid="{00000000-0005-0000-0000-000061540000}"/>
    <cellStyle name="40% - Accent1 10 6 2" xfId="8247" xr:uid="{00000000-0005-0000-0000-000062540000}"/>
    <cellStyle name="40% - Accent1 10 6 2 2" xfId="33520" xr:uid="{00000000-0005-0000-0000-000063540000}"/>
    <cellStyle name="40% - Accent1 10 6 2 3" xfId="19153" xr:uid="{00000000-0005-0000-0000-000064540000}"/>
    <cellStyle name="40% - Accent1 10 6 3" xfId="11782" xr:uid="{00000000-0005-0000-0000-000065540000}"/>
    <cellStyle name="40% - Accent1 10 6 3 2" xfId="36393" xr:uid="{00000000-0005-0000-0000-000066540000}"/>
    <cellStyle name="40% - Accent1 10 6 3 3" xfId="21917" xr:uid="{00000000-0005-0000-0000-000067540000}"/>
    <cellStyle name="40% - Accent1 10 6 4" xfId="15322" xr:uid="{00000000-0005-0000-0000-000068540000}"/>
    <cellStyle name="40% - Accent1 10 6 5" xfId="44887" xr:uid="{00000000-0005-0000-0000-000069540000}"/>
    <cellStyle name="40% - Accent1 10 6 6" xfId="48422" xr:uid="{00000000-0005-0000-0000-00006A540000}"/>
    <cellStyle name="40% - Accent1 10 6 7" xfId="51957" xr:uid="{00000000-0005-0000-0000-00006B540000}"/>
    <cellStyle name="40% - Accent1 10 7" xfId="5013" xr:uid="{00000000-0005-0000-0000-00006C540000}"/>
    <cellStyle name="40% - Accent1 10 7 2" xfId="24026" xr:uid="{00000000-0005-0000-0000-00006D540000}"/>
    <cellStyle name="40% - Accent1 10 7 2 2" xfId="38657" xr:uid="{00000000-0005-0000-0000-00006E540000}"/>
    <cellStyle name="40% - Accent1 10 7 3" xfId="30288" xr:uid="{00000000-0005-0000-0000-00006F540000}"/>
    <cellStyle name="40% - Accent1 10 7 4" xfId="15921" xr:uid="{00000000-0005-0000-0000-000070540000}"/>
    <cellStyle name="40% - Accent1 10 8" xfId="8548" xr:uid="{00000000-0005-0000-0000-000071540000}"/>
    <cellStyle name="40% - Accent1 10 8 2" xfId="28672" xr:uid="{00000000-0005-0000-0000-000072540000}"/>
    <cellStyle name="40% - Accent1 10 8 3" xfId="15653" xr:uid="{00000000-0005-0000-0000-000073540000}"/>
    <cellStyle name="40% - Accent1 10 9" xfId="12087" xr:uid="{00000000-0005-0000-0000-000074540000}"/>
    <cellStyle name="40% - Accent1 10 9 2" xfId="36381" xr:uid="{00000000-0005-0000-0000-000075540000}"/>
    <cellStyle name="40% - Accent1 11" xfId="1282" xr:uid="{00000000-0005-0000-0000-000076540000}"/>
    <cellStyle name="40% - Accent1 11 10" xfId="27513" xr:uid="{00000000-0005-0000-0000-000077540000}"/>
    <cellStyle name="40% - Accent1 11 11" xfId="41667" xr:uid="{00000000-0005-0000-0000-000078540000}"/>
    <cellStyle name="40% - Accent1 11 12" xfId="45202" xr:uid="{00000000-0005-0000-0000-000079540000}"/>
    <cellStyle name="40% - Accent1 11 13" xfId="48737" xr:uid="{00000000-0005-0000-0000-00007A540000}"/>
    <cellStyle name="40% - Accent1 11 2" xfId="1585" xr:uid="{00000000-0005-0000-0000-00007B540000}"/>
    <cellStyle name="40% - Accent1 11 2 10" xfId="45465" xr:uid="{00000000-0005-0000-0000-00007C540000}"/>
    <cellStyle name="40% - Accent1 11 2 11" xfId="49000" xr:uid="{00000000-0005-0000-0000-00007D540000}"/>
    <cellStyle name="40% - Accent1 11 2 2" xfId="2434" xr:uid="{00000000-0005-0000-0000-00007E540000}"/>
    <cellStyle name="40% - Accent1 11 2 2 10" xfId="49803" xr:uid="{00000000-0005-0000-0000-00007F540000}"/>
    <cellStyle name="40% - Accent1 11 2 2 2" xfId="4054" xr:uid="{00000000-0005-0000-0000-000080540000}"/>
    <cellStyle name="40% - Accent1 11 2 2 2 2" xfId="7708" xr:uid="{00000000-0005-0000-0000-000081540000}"/>
    <cellStyle name="40% - Accent1 11 2 2 2 2 2" xfId="32985" xr:uid="{00000000-0005-0000-0000-000082540000}"/>
    <cellStyle name="40% - Accent1 11 2 2 2 2 3" xfId="18618" xr:uid="{00000000-0005-0000-0000-000083540000}"/>
    <cellStyle name="40% - Accent1 11 2 2 2 3" xfId="11243" xr:uid="{00000000-0005-0000-0000-000084540000}"/>
    <cellStyle name="40% - Accent1 11 2 2 2 3 2" xfId="36397" xr:uid="{00000000-0005-0000-0000-000085540000}"/>
    <cellStyle name="40% - Accent1 11 2 2 2 3 3" xfId="21920" xr:uid="{00000000-0005-0000-0000-000086540000}"/>
    <cellStyle name="40% - Accent1 11 2 2 2 4" xfId="14783" xr:uid="{00000000-0005-0000-0000-000087540000}"/>
    <cellStyle name="40% - Accent1 11 2 2 2 5" xfId="44348" xr:uid="{00000000-0005-0000-0000-000088540000}"/>
    <cellStyle name="40% - Accent1 11 2 2 2 6" xfId="47883" xr:uid="{00000000-0005-0000-0000-000089540000}"/>
    <cellStyle name="40% - Accent1 11 2 2 2 7" xfId="51418" xr:uid="{00000000-0005-0000-0000-00008A540000}"/>
    <cellStyle name="40% - Accent1 11 2 2 3" xfId="6093" xr:uid="{00000000-0005-0000-0000-00008B540000}"/>
    <cellStyle name="40% - Accent1 11 2 2 3 2" xfId="26458" xr:uid="{00000000-0005-0000-0000-00008C540000}"/>
    <cellStyle name="40% - Accent1 11 2 2 3 2 2" xfId="41089" xr:uid="{00000000-0005-0000-0000-00008D540000}"/>
    <cellStyle name="40% - Accent1 11 2 2 3 3" xfId="34601" xr:uid="{00000000-0005-0000-0000-00008E540000}"/>
    <cellStyle name="40% - Accent1 11 2 2 3 4" xfId="20234" xr:uid="{00000000-0005-0000-0000-00008F540000}"/>
    <cellStyle name="40% - Accent1 11 2 2 4" xfId="9628" xr:uid="{00000000-0005-0000-0000-000090540000}"/>
    <cellStyle name="40% - Accent1 11 2 2 4 2" xfId="25107" xr:uid="{00000000-0005-0000-0000-000091540000}"/>
    <cellStyle name="40% - Accent1 11 2 2 4 2 2" xfId="39738" xr:uid="{00000000-0005-0000-0000-000092540000}"/>
    <cellStyle name="40% - Accent1 11 2 2 4 3" xfId="31369" xr:uid="{00000000-0005-0000-0000-000093540000}"/>
    <cellStyle name="40% - Accent1 11 2 2 4 4" xfId="17002" xr:uid="{00000000-0005-0000-0000-000094540000}"/>
    <cellStyle name="40% - Accent1 11 2 2 5" xfId="13168" xr:uid="{00000000-0005-0000-0000-000095540000}"/>
    <cellStyle name="40% - Accent1 11 2 2 5 2" xfId="29753" xr:uid="{00000000-0005-0000-0000-000096540000}"/>
    <cellStyle name="40% - Accent1 11 2 2 6" xfId="21919" xr:uid="{00000000-0005-0000-0000-000097540000}"/>
    <cellStyle name="40% - Accent1 11 2 2 6 2" xfId="36396" xr:uid="{00000000-0005-0000-0000-000098540000}"/>
    <cellStyle name="40% - Accent1 11 2 2 7" xfId="27515" xr:uid="{00000000-0005-0000-0000-000099540000}"/>
    <cellStyle name="40% - Accent1 11 2 2 8" xfId="42733" xr:uid="{00000000-0005-0000-0000-00009A540000}"/>
    <cellStyle name="40% - Accent1 11 2 2 9" xfId="46268" xr:uid="{00000000-0005-0000-0000-00009B540000}"/>
    <cellStyle name="40% - Accent1 11 2 3" xfId="3250" xr:uid="{00000000-0005-0000-0000-00009C540000}"/>
    <cellStyle name="40% - Accent1 11 2 3 2" xfId="6904" xr:uid="{00000000-0005-0000-0000-00009D540000}"/>
    <cellStyle name="40% - Accent1 11 2 3 2 2" xfId="32181" xr:uid="{00000000-0005-0000-0000-00009E540000}"/>
    <cellStyle name="40% - Accent1 11 2 3 2 3" xfId="17814" xr:uid="{00000000-0005-0000-0000-00009F540000}"/>
    <cellStyle name="40% - Accent1 11 2 3 3" xfId="10439" xr:uid="{00000000-0005-0000-0000-0000A0540000}"/>
    <cellStyle name="40% - Accent1 11 2 3 3 2" xfId="36398" xr:uid="{00000000-0005-0000-0000-0000A1540000}"/>
    <cellStyle name="40% - Accent1 11 2 3 3 3" xfId="21921" xr:uid="{00000000-0005-0000-0000-0000A2540000}"/>
    <cellStyle name="40% - Accent1 11 2 3 4" xfId="13979" xr:uid="{00000000-0005-0000-0000-0000A3540000}"/>
    <cellStyle name="40% - Accent1 11 2 3 5" xfId="43544" xr:uid="{00000000-0005-0000-0000-0000A4540000}"/>
    <cellStyle name="40% - Accent1 11 2 3 6" xfId="47079" xr:uid="{00000000-0005-0000-0000-0000A5540000}"/>
    <cellStyle name="40% - Accent1 11 2 3 7" xfId="50614" xr:uid="{00000000-0005-0000-0000-0000A6540000}"/>
    <cellStyle name="40% - Accent1 11 2 4" xfId="5290" xr:uid="{00000000-0005-0000-0000-0000A7540000}"/>
    <cellStyle name="40% - Accent1 11 2 4 2" xfId="25655" xr:uid="{00000000-0005-0000-0000-0000A8540000}"/>
    <cellStyle name="40% - Accent1 11 2 4 2 2" xfId="40286" xr:uid="{00000000-0005-0000-0000-0000A9540000}"/>
    <cellStyle name="40% - Accent1 11 2 4 3" xfId="33797" xr:uid="{00000000-0005-0000-0000-0000AA540000}"/>
    <cellStyle name="40% - Accent1 11 2 4 4" xfId="19430" xr:uid="{00000000-0005-0000-0000-0000AB540000}"/>
    <cellStyle name="40% - Accent1 11 2 5" xfId="8825" xr:uid="{00000000-0005-0000-0000-0000AC540000}"/>
    <cellStyle name="40% - Accent1 11 2 5 2" xfId="24303" xr:uid="{00000000-0005-0000-0000-0000AD540000}"/>
    <cellStyle name="40% - Accent1 11 2 5 2 2" xfId="38934" xr:uid="{00000000-0005-0000-0000-0000AE540000}"/>
    <cellStyle name="40% - Accent1 11 2 5 3" xfId="30565" xr:uid="{00000000-0005-0000-0000-0000AF540000}"/>
    <cellStyle name="40% - Accent1 11 2 5 4" xfId="16198" xr:uid="{00000000-0005-0000-0000-0000B0540000}"/>
    <cellStyle name="40% - Accent1 11 2 6" xfId="12364" xr:uid="{00000000-0005-0000-0000-0000B1540000}"/>
    <cellStyle name="40% - Accent1 11 2 6 2" xfId="28949" xr:uid="{00000000-0005-0000-0000-0000B2540000}"/>
    <cellStyle name="40% - Accent1 11 2 7" xfId="21918" xr:uid="{00000000-0005-0000-0000-0000B3540000}"/>
    <cellStyle name="40% - Accent1 11 2 7 2" xfId="36395" xr:uid="{00000000-0005-0000-0000-0000B4540000}"/>
    <cellStyle name="40% - Accent1 11 2 8" xfId="27514" xr:uid="{00000000-0005-0000-0000-0000B5540000}"/>
    <cellStyle name="40% - Accent1 11 2 9" xfId="41930" xr:uid="{00000000-0005-0000-0000-0000B6540000}"/>
    <cellStyle name="40% - Accent1 11 3" xfId="1863" xr:uid="{00000000-0005-0000-0000-0000B7540000}"/>
    <cellStyle name="40% - Accent1 11 3 10" xfId="45742" xr:uid="{00000000-0005-0000-0000-0000B8540000}"/>
    <cellStyle name="40% - Accent1 11 3 11" xfId="49277" xr:uid="{00000000-0005-0000-0000-0000B9540000}"/>
    <cellStyle name="40% - Accent1 11 3 2" xfId="2711" xr:uid="{00000000-0005-0000-0000-0000BA540000}"/>
    <cellStyle name="40% - Accent1 11 3 2 10" xfId="50079" xr:uid="{00000000-0005-0000-0000-0000BB540000}"/>
    <cellStyle name="40% - Accent1 11 3 2 2" xfId="4331" xr:uid="{00000000-0005-0000-0000-0000BC540000}"/>
    <cellStyle name="40% - Accent1 11 3 2 2 2" xfId="7985" xr:uid="{00000000-0005-0000-0000-0000BD540000}"/>
    <cellStyle name="40% - Accent1 11 3 2 2 2 2" xfId="33262" xr:uid="{00000000-0005-0000-0000-0000BE540000}"/>
    <cellStyle name="40% - Accent1 11 3 2 2 2 3" xfId="18895" xr:uid="{00000000-0005-0000-0000-0000BF540000}"/>
    <cellStyle name="40% - Accent1 11 3 2 2 3" xfId="11520" xr:uid="{00000000-0005-0000-0000-0000C0540000}"/>
    <cellStyle name="40% - Accent1 11 3 2 2 3 2" xfId="36401" xr:uid="{00000000-0005-0000-0000-0000C1540000}"/>
    <cellStyle name="40% - Accent1 11 3 2 2 3 3" xfId="21924" xr:uid="{00000000-0005-0000-0000-0000C2540000}"/>
    <cellStyle name="40% - Accent1 11 3 2 2 4" xfId="15060" xr:uid="{00000000-0005-0000-0000-0000C3540000}"/>
    <cellStyle name="40% - Accent1 11 3 2 2 5" xfId="44625" xr:uid="{00000000-0005-0000-0000-0000C4540000}"/>
    <cellStyle name="40% - Accent1 11 3 2 2 6" xfId="48160" xr:uid="{00000000-0005-0000-0000-0000C5540000}"/>
    <cellStyle name="40% - Accent1 11 3 2 2 7" xfId="51695" xr:uid="{00000000-0005-0000-0000-0000C6540000}"/>
    <cellStyle name="40% - Accent1 11 3 2 3" xfId="6369" xr:uid="{00000000-0005-0000-0000-0000C7540000}"/>
    <cellStyle name="40% - Accent1 11 3 2 3 2" xfId="26734" xr:uid="{00000000-0005-0000-0000-0000C8540000}"/>
    <cellStyle name="40% - Accent1 11 3 2 3 2 2" xfId="41365" xr:uid="{00000000-0005-0000-0000-0000C9540000}"/>
    <cellStyle name="40% - Accent1 11 3 2 3 3" xfId="34878" xr:uid="{00000000-0005-0000-0000-0000CA540000}"/>
    <cellStyle name="40% - Accent1 11 3 2 3 4" xfId="20511" xr:uid="{00000000-0005-0000-0000-0000CB540000}"/>
    <cellStyle name="40% - Accent1 11 3 2 4" xfId="9904" xr:uid="{00000000-0005-0000-0000-0000CC540000}"/>
    <cellStyle name="40% - Accent1 11 3 2 4 2" xfId="25383" xr:uid="{00000000-0005-0000-0000-0000CD540000}"/>
    <cellStyle name="40% - Accent1 11 3 2 4 2 2" xfId="40014" xr:uid="{00000000-0005-0000-0000-0000CE540000}"/>
    <cellStyle name="40% - Accent1 11 3 2 4 3" xfId="31646" xr:uid="{00000000-0005-0000-0000-0000CF540000}"/>
    <cellStyle name="40% - Accent1 11 3 2 4 4" xfId="17279" xr:uid="{00000000-0005-0000-0000-0000D0540000}"/>
    <cellStyle name="40% - Accent1 11 3 2 5" xfId="13444" xr:uid="{00000000-0005-0000-0000-0000D1540000}"/>
    <cellStyle name="40% - Accent1 11 3 2 5 2" xfId="30030" xr:uid="{00000000-0005-0000-0000-0000D2540000}"/>
    <cellStyle name="40% - Accent1 11 3 2 6" xfId="21923" xr:uid="{00000000-0005-0000-0000-0000D3540000}"/>
    <cellStyle name="40% - Accent1 11 3 2 6 2" xfId="36400" xr:uid="{00000000-0005-0000-0000-0000D4540000}"/>
    <cellStyle name="40% - Accent1 11 3 2 7" xfId="27517" xr:uid="{00000000-0005-0000-0000-0000D5540000}"/>
    <cellStyle name="40% - Accent1 11 3 2 8" xfId="43009" xr:uid="{00000000-0005-0000-0000-0000D6540000}"/>
    <cellStyle name="40% - Accent1 11 3 2 9" xfId="46544" xr:uid="{00000000-0005-0000-0000-0000D7540000}"/>
    <cellStyle name="40% - Accent1 11 3 3" xfId="3527" xr:uid="{00000000-0005-0000-0000-0000D8540000}"/>
    <cellStyle name="40% - Accent1 11 3 3 2" xfId="7181" xr:uid="{00000000-0005-0000-0000-0000D9540000}"/>
    <cellStyle name="40% - Accent1 11 3 3 2 2" xfId="32458" xr:uid="{00000000-0005-0000-0000-0000DA540000}"/>
    <cellStyle name="40% - Accent1 11 3 3 2 3" xfId="18091" xr:uid="{00000000-0005-0000-0000-0000DB540000}"/>
    <cellStyle name="40% - Accent1 11 3 3 3" xfId="10716" xr:uid="{00000000-0005-0000-0000-0000DC540000}"/>
    <cellStyle name="40% - Accent1 11 3 3 3 2" xfId="36402" xr:uid="{00000000-0005-0000-0000-0000DD540000}"/>
    <cellStyle name="40% - Accent1 11 3 3 3 3" xfId="21925" xr:uid="{00000000-0005-0000-0000-0000DE540000}"/>
    <cellStyle name="40% - Accent1 11 3 3 4" xfId="14256" xr:uid="{00000000-0005-0000-0000-0000DF540000}"/>
    <cellStyle name="40% - Accent1 11 3 3 5" xfId="43821" xr:uid="{00000000-0005-0000-0000-0000E0540000}"/>
    <cellStyle name="40% - Accent1 11 3 3 6" xfId="47356" xr:uid="{00000000-0005-0000-0000-0000E1540000}"/>
    <cellStyle name="40% - Accent1 11 3 3 7" xfId="50891" xr:uid="{00000000-0005-0000-0000-0000E2540000}"/>
    <cellStyle name="40% - Accent1 11 3 4" xfId="5567" xr:uid="{00000000-0005-0000-0000-0000E3540000}"/>
    <cellStyle name="40% - Accent1 11 3 4 2" xfId="25932" xr:uid="{00000000-0005-0000-0000-0000E4540000}"/>
    <cellStyle name="40% - Accent1 11 3 4 2 2" xfId="40563" xr:uid="{00000000-0005-0000-0000-0000E5540000}"/>
    <cellStyle name="40% - Accent1 11 3 4 3" xfId="34074" xr:uid="{00000000-0005-0000-0000-0000E6540000}"/>
    <cellStyle name="40% - Accent1 11 3 4 4" xfId="19707" xr:uid="{00000000-0005-0000-0000-0000E7540000}"/>
    <cellStyle name="40% - Accent1 11 3 5" xfId="9102" xr:uid="{00000000-0005-0000-0000-0000E8540000}"/>
    <cellStyle name="40% - Accent1 11 3 5 2" xfId="24580" xr:uid="{00000000-0005-0000-0000-0000E9540000}"/>
    <cellStyle name="40% - Accent1 11 3 5 2 2" xfId="39211" xr:uid="{00000000-0005-0000-0000-0000EA540000}"/>
    <cellStyle name="40% - Accent1 11 3 5 3" xfId="30842" xr:uid="{00000000-0005-0000-0000-0000EB540000}"/>
    <cellStyle name="40% - Accent1 11 3 5 4" xfId="16475" xr:uid="{00000000-0005-0000-0000-0000EC540000}"/>
    <cellStyle name="40% - Accent1 11 3 6" xfId="12641" xr:uid="{00000000-0005-0000-0000-0000ED540000}"/>
    <cellStyle name="40% - Accent1 11 3 6 2" xfId="29226" xr:uid="{00000000-0005-0000-0000-0000EE540000}"/>
    <cellStyle name="40% - Accent1 11 3 7" xfId="21922" xr:uid="{00000000-0005-0000-0000-0000EF540000}"/>
    <cellStyle name="40% - Accent1 11 3 7 2" xfId="36399" xr:uid="{00000000-0005-0000-0000-0000F0540000}"/>
    <cellStyle name="40% - Accent1 11 3 8" xfId="27516" xr:uid="{00000000-0005-0000-0000-0000F1540000}"/>
    <cellStyle name="40% - Accent1 11 3 9" xfId="42207" xr:uid="{00000000-0005-0000-0000-0000F2540000}"/>
    <cellStyle name="40% - Accent1 11 4" xfId="2172" xr:uid="{00000000-0005-0000-0000-0000F3540000}"/>
    <cellStyle name="40% - Accent1 11 4 10" xfId="49541" xr:uid="{00000000-0005-0000-0000-0000F4540000}"/>
    <cellStyle name="40% - Accent1 11 4 2" xfId="3792" xr:uid="{00000000-0005-0000-0000-0000F5540000}"/>
    <cellStyle name="40% - Accent1 11 4 2 2" xfId="7446" xr:uid="{00000000-0005-0000-0000-0000F6540000}"/>
    <cellStyle name="40% - Accent1 11 4 2 2 2" xfId="32723" xr:uid="{00000000-0005-0000-0000-0000F7540000}"/>
    <cellStyle name="40% - Accent1 11 4 2 2 3" xfId="18356" xr:uid="{00000000-0005-0000-0000-0000F8540000}"/>
    <cellStyle name="40% - Accent1 11 4 2 3" xfId="10981" xr:uid="{00000000-0005-0000-0000-0000F9540000}"/>
    <cellStyle name="40% - Accent1 11 4 2 3 2" xfId="36404" xr:uid="{00000000-0005-0000-0000-0000FA540000}"/>
    <cellStyle name="40% - Accent1 11 4 2 3 3" xfId="21927" xr:uid="{00000000-0005-0000-0000-0000FB540000}"/>
    <cellStyle name="40% - Accent1 11 4 2 4" xfId="14521" xr:uid="{00000000-0005-0000-0000-0000FC540000}"/>
    <cellStyle name="40% - Accent1 11 4 2 5" xfId="44086" xr:uid="{00000000-0005-0000-0000-0000FD540000}"/>
    <cellStyle name="40% - Accent1 11 4 2 6" xfId="47621" xr:uid="{00000000-0005-0000-0000-0000FE540000}"/>
    <cellStyle name="40% - Accent1 11 4 2 7" xfId="51156" xr:uid="{00000000-0005-0000-0000-0000FF540000}"/>
    <cellStyle name="40% - Accent1 11 4 3" xfId="5831" xr:uid="{00000000-0005-0000-0000-000000550000}"/>
    <cellStyle name="40% - Accent1 11 4 3 2" xfId="26196" xr:uid="{00000000-0005-0000-0000-000001550000}"/>
    <cellStyle name="40% - Accent1 11 4 3 2 2" xfId="40827" xr:uid="{00000000-0005-0000-0000-000002550000}"/>
    <cellStyle name="40% - Accent1 11 4 3 3" xfId="34339" xr:uid="{00000000-0005-0000-0000-000003550000}"/>
    <cellStyle name="40% - Accent1 11 4 3 4" xfId="19972" xr:uid="{00000000-0005-0000-0000-000004550000}"/>
    <cellStyle name="40% - Accent1 11 4 4" xfId="9366" xr:uid="{00000000-0005-0000-0000-000005550000}"/>
    <cellStyle name="40% - Accent1 11 4 4 2" xfId="24845" xr:uid="{00000000-0005-0000-0000-000006550000}"/>
    <cellStyle name="40% - Accent1 11 4 4 2 2" xfId="39476" xr:uid="{00000000-0005-0000-0000-000007550000}"/>
    <cellStyle name="40% - Accent1 11 4 4 3" xfId="31107" xr:uid="{00000000-0005-0000-0000-000008550000}"/>
    <cellStyle name="40% - Accent1 11 4 4 4" xfId="16740" xr:uid="{00000000-0005-0000-0000-000009550000}"/>
    <cellStyle name="40% - Accent1 11 4 5" xfId="12906" xr:uid="{00000000-0005-0000-0000-00000A550000}"/>
    <cellStyle name="40% - Accent1 11 4 5 2" xfId="29491" xr:uid="{00000000-0005-0000-0000-00000B550000}"/>
    <cellStyle name="40% - Accent1 11 4 6" xfId="21926" xr:uid="{00000000-0005-0000-0000-00000C550000}"/>
    <cellStyle name="40% - Accent1 11 4 6 2" xfId="36403" xr:uid="{00000000-0005-0000-0000-00000D550000}"/>
    <cellStyle name="40% - Accent1 11 4 7" xfId="27518" xr:uid="{00000000-0005-0000-0000-00000E550000}"/>
    <cellStyle name="40% - Accent1 11 4 8" xfId="42471" xr:uid="{00000000-0005-0000-0000-00000F550000}"/>
    <cellStyle name="40% - Accent1 11 4 9" xfId="46006" xr:uid="{00000000-0005-0000-0000-000010550000}"/>
    <cellStyle name="40% - Accent1 11 5" xfId="2987" xr:uid="{00000000-0005-0000-0000-000011550000}"/>
    <cellStyle name="40% - Accent1 11 5 2" xfId="6641" xr:uid="{00000000-0005-0000-0000-000012550000}"/>
    <cellStyle name="40% - Accent1 11 5 2 2" xfId="31918" xr:uid="{00000000-0005-0000-0000-000013550000}"/>
    <cellStyle name="40% - Accent1 11 5 2 3" xfId="17551" xr:uid="{00000000-0005-0000-0000-000014550000}"/>
    <cellStyle name="40% - Accent1 11 5 3" xfId="10176" xr:uid="{00000000-0005-0000-0000-000015550000}"/>
    <cellStyle name="40% - Accent1 11 5 3 2" xfId="36405" xr:uid="{00000000-0005-0000-0000-000016550000}"/>
    <cellStyle name="40% - Accent1 11 5 3 3" xfId="21928" xr:uid="{00000000-0005-0000-0000-000017550000}"/>
    <cellStyle name="40% - Accent1 11 5 4" xfId="13716" xr:uid="{00000000-0005-0000-0000-000018550000}"/>
    <cellStyle name="40% - Accent1 11 5 5" xfId="43281" xr:uid="{00000000-0005-0000-0000-000019550000}"/>
    <cellStyle name="40% - Accent1 11 5 6" xfId="46816" xr:uid="{00000000-0005-0000-0000-00001A550000}"/>
    <cellStyle name="40% - Accent1 11 5 7" xfId="50351" xr:uid="{00000000-0005-0000-0000-00001B550000}"/>
    <cellStyle name="40% - Accent1 11 6" xfId="4609" xr:uid="{00000000-0005-0000-0000-00001C550000}"/>
    <cellStyle name="40% - Accent1 11 6 2" xfId="8261" xr:uid="{00000000-0005-0000-0000-00001D550000}"/>
    <cellStyle name="40% - Accent1 11 6 2 2" xfId="33534" xr:uid="{00000000-0005-0000-0000-00001E550000}"/>
    <cellStyle name="40% - Accent1 11 6 2 3" xfId="19167" xr:uid="{00000000-0005-0000-0000-00001F550000}"/>
    <cellStyle name="40% - Accent1 11 6 3" xfId="11796" xr:uid="{00000000-0005-0000-0000-000020550000}"/>
    <cellStyle name="40% - Accent1 11 6 3 2" xfId="36406" xr:uid="{00000000-0005-0000-0000-000021550000}"/>
    <cellStyle name="40% - Accent1 11 6 3 3" xfId="21929" xr:uid="{00000000-0005-0000-0000-000022550000}"/>
    <cellStyle name="40% - Accent1 11 6 4" xfId="15336" xr:uid="{00000000-0005-0000-0000-000023550000}"/>
    <cellStyle name="40% - Accent1 11 6 5" xfId="44901" xr:uid="{00000000-0005-0000-0000-000024550000}"/>
    <cellStyle name="40% - Accent1 11 6 6" xfId="48436" xr:uid="{00000000-0005-0000-0000-000025550000}"/>
    <cellStyle name="40% - Accent1 11 6 7" xfId="51971" xr:uid="{00000000-0005-0000-0000-000026550000}"/>
    <cellStyle name="40% - Accent1 11 7" xfId="5027" xr:uid="{00000000-0005-0000-0000-000027550000}"/>
    <cellStyle name="40% - Accent1 11 7 2" xfId="24040" xr:uid="{00000000-0005-0000-0000-000028550000}"/>
    <cellStyle name="40% - Accent1 11 7 2 2" xfId="38671" xr:uid="{00000000-0005-0000-0000-000029550000}"/>
    <cellStyle name="40% - Accent1 11 7 3" xfId="30302" xr:uid="{00000000-0005-0000-0000-00002A550000}"/>
    <cellStyle name="40% - Accent1 11 7 4" xfId="15935" xr:uid="{00000000-0005-0000-0000-00002B550000}"/>
    <cellStyle name="40% - Accent1 11 8" xfId="8562" xr:uid="{00000000-0005-0000-0000-00002C550000}"/>
    <cellStyle name="40% - Accent1 11 8 2" xfId="28686" xr:uid="{00000000-0005-0000-0000-00002D550000}"/>
    <cellStyle name="40% - Accent1 11 8 3" xfId="15667" xr:uid="{00000000-0005-0000-0000-00002E550000}"/>
    <cellStyle name="40% - Accent1 11 9" xfId="12101" xr:uid="{00000000-0005-0000-0000-00002F550000}"/>
    <cellStyle name="40% - Accent1 11 9 2" xfId="36394" xr:uid="{00000000-0005-0000-0000-000030550000}"/>
    <cellStyle name="40% - Accent1 12" xfId="1296" xr:uid="{00000000-0005-0000-0000-000031550000}"/>
    <cellStyle name="40% - Accent1 12 10" xfId="27519" xr:uid="{00000000-0005-0000-0000-000032550000}"/>
    <cellStyle name="40% - Accent1 12 11" xfId="41681" xr:uid="{00000000-0005-0000-0000-000033550000}"/>
    <cellStyle name="40% - Accent1 12 12" xfId="45216" xr:uid="{00000000-0005-0000-0000-000034550000}"/>
    <cellStyle name="40% - Accent1 12 13" xfId="48751" xr:uid="{00000000-0005-0000-0000-000035550000}"/>
    <cellStyle name="40% - Accent1 12 2" xfId="1599" xr:uid="{00000000-0005-0000-0000-000036550000}"/>
    <cellStyle name="40% - Accent1 12 2 10" xfId="45479" xr:uid="{00000000-0005-0000-0000-000037550000}"/>
    <cellStyle name="40% - Accent1 12 2 11" xfId="49014" xr:uid="{00000000-0005-0000-0000-000038550000}"/>
    <cellStyle name="40% - Accent1 12 2 2" xfId="2448" xr:uid="{00000000-0005-0000-0000-000039550000}"/>
    <cellStyle name="40% - Accent1 12 2 2 10" xfId="49817" xr:uid="{00000000-0005-0000-0000-00003A550000}"/>
    <cellStyle name="40% - Accent1 12 2 2 2" xfId="4068" xr:uid="{00000000-0005-0000-0000-00003B550000}"/>
    <cellStyle name="40% - Accent1 12 2 2 2 2" xfId="7722" xr:uid="{00000000-0005-0000-0000-00003C550000}"/>
    <cellStyle name="40% - Accent1 12 2 2 2 2 2" xfId="32999" xr:uid="{00000000-0005-0000-0000-00003D550000}"/>
    <cellStyle name="40% - Accent1 12 2 2 2 2 3" xfId="18632" xr:uid="{00000000-0005-0000-0000-00003E550000}"/>
    <cellStyle name="40% - Accent1 12 2 2 2 3" xfId="11257" xr:uid="{00000000-0005-0000-0000-00003F550000}"/>
    <cellStyle name="40% - Accent1 12 2 2 2 3 2" xfId="36410" xr:uid="{00000000-0005-0000-0000-000040550000}"/>
    <cellStyle name="40% - Accent1 12 2 2 2 3 3" xfId="21932" xr:uid="{00000000-0005-0000-0000-000041550000}"/>
    <cellStyle name="40% - Accent1 12 2 2 2 4" xfId="14797" xr:uid="{00000000-0005-0000-0000-000042550000}"/>
    <cellStyle name="40% - Accent1 12 2 2 2 5" xfId="44362" xr:uid="{00000000-0005-0000-0000-000043550000}"/>
    <cellStyle name="40% - Accent1 12 2 2 2 6" xfId="47897" xr:uid="{00000000-0005-0000-0000-000044550000}"/>
    <cellStyle name="40% - Accent1 12 2 2 2 7" xfId="51432" xr:uid="{00000000-0005-0000-0000-000045550000}"/>
    <cellStyle name="40% - Accent1 12 2 2 3" xfId="6107" xr:uid="{00000000-0005-0000-0000-000046550000}"/>
    <cellStyle name="40% - Accent1 12 2 2 3 2" xfId="26472" xr:uid="{00000000-0005-0000-0000-000047550000}"/>
    <cellStyle name="40% - Accent1 12 2 2 3 2 2" xfId="41103" xr:uid="{00000000-0005-0000-0000-000048550000}"/>
    <cellStyle name="40% - Accent1 12 2 2 3 3" xfId="34615" xr:uid="{00000000-0005-0000-0000-000049550000}"/>
    <cellStyle name="40% - Accent1 12 2 2 3 4" xfId="20248" xr:uid="{00000000-0005-0000-0000-00004A550000}"/>
    <cellStyle name="40% - Accent1 12 2 2 4" xfId="9642" xr:uid="{00000000-0005-0000-0000-00004B550000}"/>
    <cellStyle name="40% - Accent1 12 2 2 4 2" xfId="25121" xr:uid="{00000000-0005-0000-0000-00004C550000}"/>
    <cellStyle name="40% - Accent1 12 2 2 4 2 2" xfId="39752" xr:uid="{00000000-0005-0000-0000-00004D550000}"/>
    <cellStyle name="40% - Accent1 12 2 2 4 3" xfId="31383" xr:uid="{00000000-0005-0000-0000-00004E550000}"/>
    <cellStyle name="40% - Accent1 12 2 2 4 4" xfId="17016" xr:uid="{00000000-0005-0000-0000-00004F550000}"/>
    <cellStyle name="40% - Accent1 12 2 2 5" xfId="13182" xr:uid="{00000000-0005-0000-0000-000050550000}"/>
    <cellStyle name="40% - Accent1 12 2 2 5 2" xfId="29767" xr:uid="{00000000-0005-0000-0000-000051550000}"/>
    <cellStyle name="40% - Accent1 12 2 2 6" xfId="21931" xr:uid="{00000000-0005-0000-0000-000052550000}"/>
    <cellStyle name="40% - Accent1 12 2 2 6 2" xfId="36409" xr:uid="{00000000-0005-0000-0000-000053550000}"/>
    <cellStyle name="40% - Accent1 12 2 2 7" xfId="27521" xr:uid="{00000000-0005-0000-0000-000054550000}"/>
    <cellStyle name="40% - Accent1 12 2 2 8" xfId="42747" xr:uid="{00000000-0005-0000-0000-000055550000}"/>
    <cellStyle name="40% - Accent1 12 2 2 9" xfId="46282" xr:uid="{00000000-0005-0000-0000-000056550000}"/>
    <cellStyle name="40% - Accent1 12 2 3" xfId="3264" xr:uid="{00000000-0005-0000-0000-000057550000}"/>
    <cellStyle name="40% - Accent1 12 2 3 2" xfId="6918" xr:uid="{00000000-0005-0000-0000-000058550000}"/>
    <cellStyle name="40% - Accent1 12 2 3 2 2" xfId="32195" xr:uid="{00000000-0005-0000-0000-000059550000}"/>
    <cellStyle name="40% - Accent1 12 2 3 2 3" xfId="17828" xr:uid="{00000000-0005-0000-0000-00005A550000}"/>
    <cellStyle name="40% - Accent1 12 2 3 3" xfId="10453" xr:uid="{00000000-0005-0000-0000-00005B550000}"/>
    <cellStyle name="40% - Accent1 12 2 3 3 2" xfId="36411" xr:uid="{00000000-0005-0000-0000-00005C550000}"/>
    <cellStyle name="40% - Accent1 12 2 3 3 3" xfId="21933" xr:uid="{00000000-0005-0000-0000-00005D550000}"/>
    <cellStyle name="40% - Accent1 12 2 3 4" xfId="13993" xr:uid="{00000000-0005-0000-0000-00005E550000}"/>
    <cellStyle name="40% - Accent1 12 2 3 5" xfId="43558" xr:uid="{00000000-0005-0000-0000-00005F550000}"/>
    <cellStyle name="40% - Accent1 12 2 3 6" xfId="47093" xr:uid="{00000000-0005-0000-0000-000060550000}"/>
    <cellStyle name="40% - Accent1 12 2 3 7" xfId="50628" xr:uid="{00000000-0005-0000-0000-000061550000}"/>
    <cellStyle name="40% - Accent1 12 2 4" xfId="5304" xr:uid="{00000000-0005-0000-0000-000062550000}"/>
    <cellStyle name="40% - Accent1 12 2 4 2" xfId="25669" xr:uid="{00000000-0005-0000-0000-000063550000}"/>
    <cellStyle name="40% - Accent1 12 2 4 2 2" xfId="40300" xr:uid="{00000000-0005-0000-0000-000064550000}"/>
    <cellStyle name="40% - Accent1 12 2 4 3" xfId="33811" xr:uid="{00000000-0005-0000-0000-000065550000}"/>
    <cellStyle name="40% - Accent1 12 2 4 4" xfId="19444" xr:uid="{00000000-0005-0000-0000-000066550000}"/>
    <cellStyle name="40% - Accent1 12 2 5" xfId="8839" xr:uid="{00000000-0005-0000-0000-000067550000}"/>
    <cellStyle name="40% - Accent1 12 2 5 2" xfId="24317" xr:uid="{00000000-0005-0000-0000-000068550000}"/>
    <cellStyle name="40% - Accent1 12 2 5 2 2" xfId="38948" xr:uid="{00000000-0005-0000-0000-000069550000}"/>
    <cellStyle name="40% - Accent1 12 2 5 3" xfId="30579" xr:uid="{00000000-0005-0000-0000-00006A550000}"/>
    <cellStyle name="40% - Accent1 12 2 5 4" xfId="16212" xr:uid="{00000000-0005-0000-0000-00006B550000}"/>
    <cellStyle name="40% - Accent1 12 2 6" xfId="12378" xr:uid="{00000000-0005-0000-0000-00006C550000}"/>
    <cellStyle name="40% - Accent1 12 2 6 2" xfId="28963" xr:uid="{00000000-0005-0000-0000-00006D550000}"/>
    <cellStyle name="40% - Accent1 12 2 7" xfId="21930" xr:uid="{00000000-0005-0000-0000-00006E550000}"/>
    <cellStyle name="40% - Accent1 12 2 7 2" xfId="36408" xr:uid="{00000000-0005-0000-0000-00006F550000}"/>
    <cellStyle name="40% - Accent1 12 2 8" xfId="27520" xr:uid="{00000000-0005-0000-0000-000070550000}"/>
    <cellStyle name="40% - Accent1 12 2 9" xfId="41944" xr:uid="{00000000-0005-0000-0000-000071550000}"/>
    <cellStyle name="40% - Accent1 12 3" xfId="1877" xr:uid="{00000000-0005-0000-0000-000072550000}"/>
    <cellStyle name="40% - Accent1 12 3 10" xfId="45756" xr:uid="{00000000-0005-0000-0000-000073550000}"/>
    <cellStyle name="40% - Accent1 12 3 11" xfId="49291" xr:uid="{00000000-0005-0000-0000-000074550000}"/>
    <cellStyle name="40% - Accent1 12 3 2" xfId="2725" xr:uid="{00000000-0005-0000-0000-000075550000}"/>
    <cellStyle name="40% - Accent1 12 3 2 10" xfId="50093" xr:uid="{00000000-0005-0000-0000-000076550000}"/>
    <cellStyle name="40% - Accent1 12 3 2 2" xfId="4345" xr:uid="{00000000-0005-0000-0000-000077550000}"/>
    <cellStyle name="40% - Accent1 12 3 2 2 2" xfId="7999" xr:uid="{00000000-0005-0000-0000-000078550000}"/>
    <cellStyle name="40% - Accent1 12 3 2 2 2 2" xfId="33276" xr:uid="{00000000-0005-0000-0000-000079550000}"/>
    <cellStyle name="40% - Accent1 12 3 2 2 2 3" xfId="18909" xr:uid="{00000000-0005-0000-0000-00007A550000}"/>
    <cellStyle name="40% - Accent1 12 3 2 2 3" xfId="11534" xr:uid="{00000000-0005-0000-0000-00007B550000}"/>
    <cellStyle name="40% - Accent1 12 3 2 2 3 2" xfId="36414" xr:uid="{00000000-0005-0000-0000-00007C550000}"/>
    <cellStyle name="40% - Accent1 12 3 2 2 3 3" xfId="21936" xr:uid="{00000000-0005-0000-0000-00007D550000}"/>
    <cellStyle name="40% - Accent1 12 3 2 2 4" xfId="15074" xr:uid="{00000000-0005-0000-0000-00007E550000}"/>
    <cellStyle name="40% - Accent1 12 3 2 2 5" xfId="44639" xr:uid="{00000000-0005-0000-0000-00007F550000}"/>
    <cellStyle name="40% - Accent1 12 3 2 2 6" xfId="48174" xr:uid="{00000000-0005-0000-0000-000080550000}"/>
    <cellStyle name="40% - Accent1 12 3 2 2 7" xfId="51709" xr:uid="{00000000-0005-0000-0000-000081550000}"/>
    <cellStyle name="40% - Accent1 12 3 2 3" xfId="6383" xr:uid="{00000000-0005-0000-0000-000082550000}"/>
    <cellStyle name="40% - Accent1 12 3 2 3 2" xfId="26748" xr:uid="{00000000-0005-0000-0000-000083550000}"/>
    <cellStyle name="40% - Accent1 12 3 2 3 2 2" xfId="41379" xr:uid="{00000000-0005-0000-0000-000084550000}"/>
    <cellStyle name="40% - Accent1 12 3 2 3 3" xfId="34892" xr:uid="{00000000-0005-0000-0000-000085550000}"/>
    <cellStyle name="40% - Accent1 12 3 2 3 4" xfId="20525" xr:uid="{00000000-0005-0000-0000-000086550000}"/>
    <cellStyle name="40% - Accent1 12 3 2 4" xfId="9918" xr:uid="{00000000-0005-0000-0000-000087550000}"/>
    <cellStyle name="40% - Accent1 12 3 2 4 2" xfId="25397" xr:uid="{00000000-0005-0000-0000-000088550000}"/>
    <cellStyle name="40% - Accent1 12 3 2 4 2 2" xfId="40028" xr:uid="{00000000-0005-0000-0000-000089550000}"/>
    <cellStyle name="40% - Accent1 12 3 2 4 3" xfId="31660" xr:uid="{00000000-0005-0000-0000-00008A550000}"/>
    <cellStyle name="40% - Accent1 12 3 2 4 4" xfId="17293" xr:uid="{00000000-0005-0000-0000-00008B550000}"/>
    <cellStyle name="40% - Accent1 12 3 2 5" xfId="13458" xr:uid="{00000000-0005-0000-0000-00008C550000}"/>
    <cellStyle name="40% - Accent1 12 3 2 5 2" xfId="30044" xr:uid="{00000000-0005-0000-0000-00008D550000}"/>
    <cellStyle name="40% - Accent1 12 3 2 6" xfId="21935" xr:uid="{00000000-0005-0000-0000-00008E550000}"/>
    <cellStyle name="40% - Accent1 12 3 2 6 2" xfId="36413" xr:uid="{00000000-0005-0000-0000-00008F550000}"/>
    <cellStyle name="40% - Accent1 12 3 2 7" xfId="27523" xr:uid="{00000000-0005-0000-0000-000090550000}"/>
    <cellStyle name="40% - Accent1 12 3 2 8" xfId="43023" xr:uid="{00000000-0005-0000-0000-000091550000}"/>
    <cellStyle name="40% - Accent1 12 3 2 9" xfId="46558" xr:uid="{00000000-0005-0000-0000-000092550000}"/>
    <cellStyle name="40% - Accent1 12 3 3" xfId="3541" xr:uid="{00000000-0005-0000-0000-000093550000}"/>
    <cellStyle name="40% - Accent1 12 3 3 2" xfId="7195" xr:uid="{00000000-0005-0000-0000-000094550000}"/>
    <cellStyle name="40% - Accent1 12 3 3 2 2" xfId="32472" xr:uid="{00000000-0005-0000-0000-000095550000}"/>
    <cellStyle name="40% - Accent1 12 3 3 2 3" xfId="18105" xr:uid="{00000000-0005-0000-0000-000096550000}"/>
    <cellStyle name="40% - Accent1 12 3 3 3" xfId="10730" xr:uid="{00000000-0005-0000-0000-000097550000}"/>
    <cellStyle name="40% - Accent1 12 3 3 3 2" xfId="36415" xr:uid="{00000000-0005-0000-0000-000098550000}"/>
    <cellStyle name="40% - Accent1 12 3 3 3 3" xfId="21937" xr:uid="{00000000-0005-0000-0000-000099550000}"/>
    <cellStyle name="40% - Accent1 12 3 3 4" xfId="14270" xr:uid="{00000000-0005-0000-0000-00009A550000}"/>
    <cellStyle name="40% - Accent1 12 3 3 5" xfId="43835" xr:uid="{00000000-0005-0000-0000-00009B550000}"/>
    <cellStyle name="40% - Accent1 12 3 3 6" xfId="47370" xr:uid="{00000000-0005-0000-0000-00009C550000}"/>
    <cellStyle name="40% - Accent1 12 3 3 7" xfId="50905" xr:uid="{00000000-0005-0000-0000-00009D550000}"/>
    <cellStyle name="40% - Accent1 12 3 4" xfId="5581" xr:uid="{00000000-0005-0000-0000-00009E550000}"/>
    <cellStyle name="40% - Accent1 12 3 4 2" xfId="25946" xr:uid="{00000000-0005-0000-0000-00009F550000}"/>
    <cellStyle name="40% - Accent1 12 3 4 2 2" xfId="40577" xr:uid="{00000000-0005-0000-0000-0000A0550000}"/>
    <cellStyle name="40% - Accent1 12 3 4 3" xfId="34088" xr:uid="{00000000-0005-0000-0000-0000A1550000}"/>
    <cellStyle name="40% - Accent1 12 3 4 4" xfId="19721" xr:uid="{00000000-0005-0000-0000-0000A2550000}"/>
    <cellStyle name="40% - Accent1 12 3 5" xfId="9116" xr:uid="{00000000-0005-0000-0000-0000A3550000}"/>
    <cellStyle name="40% - Accent1 12 3 5 2" xfId="24594" xr:uid="{00000000-0005-0000-0000-0000A4550000}"/>
    <cellStyle name="40% - Accent1 12 3 5 2 2" xfId="39225" xr:uid="{00000000-0005-0000-0000-0000A5550000}"/>
    <cellStyle name="40% - Accent1 12 3 5 3" xfId="30856" xr:uid="{00000000-0005-0000-0000-0000A6550000}"/>
    <cellStyle name="40% - Accent1 12 3 5 4" xfId="16489" xr:uid="{00000000-0005-0000-0000-0000A7550000}"/>
    <cellStyle name="40% - Accent1 12 3 6" xfId="12655" xr:uid="{00000000-0005-0000-0000-0000A8550000}"/>
    <cellStyle name="40% - Accent1 12 3 6 2" xfId="29240" xr:uid="{00000000-0005-0000-0000-0000A9550000}"/>
    <cellStyle name="40% - Accent1 12 3 7" xfId="21934" xr:uid="{00000000-0005-0000-0000-0000AA550000}"/>
    <cellStyle name="40% - Accent1 12 3 7 2" xfId="36412" xr:uid="{00000000-0005-0000-0000-0000AB550000}"/>
    <cellStyle name="40% - Accent1 12 3 8" xfId="27522" xr:uid="{00000000-0005-0000-0000-0000AC550000}"/>
    <cellStyle name="40% - Accent1 12 3 9" xfId="42221" xr:uid="{00000000-0005-0000-0000-0000AD550000}"/>
    <cellStyle name="40% - Accent1 12 4" xfId="2186" xr:uid="{00000000-0005-0000-0000-0000AE550000}"/>
    <cellStyle name="40% - Accent1 12 4 10" xfId="49555" xr:uid="{00000000-0005-0000-0000-0000AF550000}"/>
    <cellStyle name="40% - Accent1 12 4 2" xfId="3806" xr:uid="{00000000-0005-0000-0000-0000B0550000}"/>
    <cellStyle name="40% - Accent1 12 4 2 2" xfId="7460" xr:uid="{00000000-0005-0000-0000-0000B1550000}"/>
    <cellStyle name="40% - Accent1 12 4 2 2 2" xfId="32737" xr:uid="{00000000-0005-0000-0000-0000B2550000}"/>
    <cellStyle name="40% - Accent1 12 4 2 2 3" xfId="18370" xr:uid="{00000000-0005-0000-0000-0000B3550000}"/>
    <cellStyle name="40% - Accent1 12 4 2 3" xfId="10995" xr:uid="{00000000-0005-0000-0000-0000B4550000}"/>
    <cellStyle name="40% - Accent1 12 4 2 3 2" xfId="36417" xr:uid="{00000000-0005-0000-0000-0000B5550000}"/>
    <cellStyle name="40% - Accent1 12 4 2 3 3" xfId="21939" xr:uid="{00000000-0005-0000-0000-0000B6550000}"/>
    <cellStyle name="40% - Accent1 12 4 2 4" xfId="14535" xr:uid="{00000000-0005-0000-0000-0000B7550000}"/>
    <cellStyle name="40% - Accent1 12 4 2 5" xfId="44100" xr:uid="{00000000-0005-0000-0000-0000B8550000}"/>
    <cellStyle name="40% - Accent1 12 4 2 6" xfId="47635" xr:uid="{00000000-0005-0000-0000-0000B9550000}"/>
    <cellStyle name="40% - Accent1 12 4 2 7" xfId="51170" xr:uid="{00000000-0005-0000-0000-0000BA550000}"/>
    <cellStyle name="40% - Accent1 12 4 3" xfId="5845" xr:uid="{00000000-0005-0000-0000-0000BB550000}"/>
    <cellStyle name="40% - Accent1 12 4 3 2" xfId="26210" xr:uid="{00000000-0005-0000-0000-0000BC550000}"/>
    <cellStyle name="40% - Accent1 12 4 3 2 2" xfId="40841" xr:uid="{00000000-0005-0000-0000-0000BD550000}"/>
    <cellStyle name="40% - Accent1 12 4 3 3" xfId="34353" xr:uid="{00000000-0005-0000-0000-0000BE550000}"/>
    <cellStyle name="40% - Accent1 12 4 3 4" xfId="19986" xr:uid="{00000000-0005-0000-0000-0000BF550000}"/>
    <cellStyle name="40% - Accent1 12 4 4" xfId="9380" xr:uid="{00000000-0005-0000-0000-0000C0550000}"/>
    <cellStyle name="40% - Accent1 12 4 4 2" xfId="24859" xr:uid="{00000000-0005-0000-0000-0000C1550000}"/>
    <cellStyle name="40% - Accent1 12 4 4 2 2" xfId="39490" xr:uid="{00000000-0005-0000-0000-0000C2550000}"/>
    <cellStyle name="40% - Accent1 12 4 4 3" xfId="31121" xr:uid="{00000000-0005-0000-0000-0000C3550000}"/>
    <cellStyle name="40% - Accent1 12 4 4 4" xfId="16754" xr:uid="{00000000-0005-0000-0000-0000C4550000}"/>
    <cellStyle name="40% - Accent1 12 4 5" xfId="12920" xr:uid="{00000000-0005-0000-0000-0000C5550000}"/>
    <cellStyle name="40% - Accent1 12 4 5 2" xfId="29505" xr:uid="{00000000-0005-0000-0000-0000C6550000}"/>
    <cellStyle name="40% - Accent1 12 4 6" xfId="21938" xr:uid="{00000000-0005-0000-0000-0000C7550000}"/>
    <cellStyle name="40% - Accent1 12 4 6 2" xfId="36416" xr:uid="{00000000-0005-0000-0000-0000C8550000}"/>
    <cellStyle name="40% - Accent1 12 4 7" xfId="27524" xr:uid="{00000000-0005-0000-0000-0000C9550000}"/>
    <cellStyle name="40% - Accent1 12 4 8" xfId="42485" xr:uid="{00000000-0005-0000-0000-0000CA550000}"/>
    <cellStyle name="40% - Accent1 12 4 9" xfId="46020" xr:uid="{00000000-0005-0000-0000-0000CB550000}"/>
    <cellStyle name="40% - Accent1 12 5" xfId="3001" xr:uid="{00000000-0005-0000-0000-0000CC550000}"/>
    <cellStyle name="40% - Accent1 12 5 2" xfId="6655" xr:uid="{00000000-0005-0000-0000-0000CD550000}"/>
    <cellStyle name="40% - Accent1 12 5 2 2" xfId="31932" xr:uid="{00000000-0005-0000-0000-0000CE550000}"/>
    <cellStyle name="40% - Accent1 12 5 2 3" xfId="17565" xr:uid="{00000000-0005-0000-0000-0000CF550000}"/>
    <cellStyle name="40% - Accent1 12 5 3" xfId="10190" xr:uid="{00000000-0005-0000-0000-0000D0550000}"/>
    <cellStyle name="40% - Accent1 12 5 3 2" xfId="36418" xr:uid="{00000000-0005-0000-0000-0000D1550000}"/>
    <cellStyle name="40% - Accent1 12 5 3 3" xfId="21940" xr:uid="{00000000-0005-0000-0000-0000D2550000}"/>
    <cellStyle name="40% - Accent1 12 5 4" xfId="13730" xr:uid="{00000000-0005-0000-0000-0000D3550000}"/>
    <cellStyle name="40% - Accent1 12 5 5" xfId="43295" xr:uid="{00000000-0005-0000-0000-0000D4550000}"/>
    <cellStyle name="40% - Accent1 12 5 6" xfId="46830" xr:uid="{00000000-0005-0000-0000-0000D5550000}"/>
    <cellStyle name="40% - Accent1 12 5 7" xfId="50365" xr:uid="{00000000-0005-0000-0000-0000D6550000}"/>
    <cellStyle name="40% - Accent1 12 6" xfId="4623" xr:uid="{00000000-0005-0000-0000-0000D7550000}"/>
    <cellStyle name="40% - Accent1 12 6 2" xfId="8275" xr:uid="{00000000-0005-0000-0000-0000D8550000}"/>
    <cellStyle name="40% - Accent1 12 6 2 2" xfId="33548" xr:uid="{00000000-0005-0000-0000-0000D9550000}"/>
    <cellStyle name="40% - Accent1 12 6 2 3" xfId="19181" xr:uid="{00000000-0005-0000-0000-0000DA550000}"/>
    <cellStyle name="40% - Accent1 12 6 3" xfId="11810" xr:uid="{00000000-0005-0000-0000-0000DB550000}"/>
    <cellStyle name="40% - Accent1 12 6 3 2" xfId="36419" xr:uid="{00000000-0005-0000-0000-0000DC550000}"/>
    <cellStyle name="40% - Accent1 12 6 3 3" xfId="21941" xr:uid="{00000000-0005-0000-0000-0000DD550000}"/>
    <cellStyle name="40% - Accent1 12 6 4" xfId="15350" xr:uid="{00000000-0005-0000-0000-0000DE550000}"/>
    <cellStyle name="40% - Accent1 12 6 5" xfId="44915" xr:uid="{00000000-0005-0000-0000-0000DF550000}"/>
    <cellStyle name="40% - Accent1 12 6 6" xfId="48450" xr:uid="{00000000-0005-0000-0000-0000E0550000}"/>
    <cellStyle name="40% - Accent1 12 6 7" xfId="51985" xr:uid="{00000000-0005-0000-0000-0000E1550000}"/>
    <cellStyle name="40% - Accent1 12 7" xfId="5041" xr:uid="{00000000-0005-0000-0000-0000E2550000}"/>
    <cellStyle name="40% - Accent1 12 7 2" xfId="24054" xr:uid="{00000000-0005-0000-0000-0000E3550000}"/>
    <cellStyle name="40% - Accent1 12 7 2 2" xfId="38685" xr:uid="{00000000-0005-0000-0000-0000E4550000}"/>
    <cellStyle name="40% - Accent1 12 7 3" xfId="30316" xr:uid="{00000000-0005-0000-0000-0000E5550000}"/>
    <cellStyle name="40% - Accent1 12 7 4" xfId="15949" xr:uid="{00000000-0005-0000-0000-0000E6550000}"/>
    <cellStyle name="40% - Accent1 12 8" xfId="8576" xr:uid="{00000000-0005-0000-0000-0000E7550000}"/>
    <cellStyle name="40% - Accent1 12 8 2" xfId="28700" xr:uid="{00000000-0005-0000-0000-0000E8550000}"/>
    <cellStyle name="40% - Accent1 12 8 3" xfId="15681" xr:uid="{00000000-0005-0000-0000-0000E9550000}"/>
    <cellStyle name="40% - Accent1 12 9" xfId="12115" xr:uid="{00000000-0005-0000-0000-0000EA550000}"/>
    <cellStyle name="40% - Accent1 12 9 2" xfId="36407" xr:uid="{00000000-0005-0000-0000-0000EB550000}"/>
    <cellStyle name="40% - Accent1 13" xfId="1310" xr:uid="{00000000-0005-0000-0000-0000EC550000}"/>
    <cellStyle name="40% - Accent1 13 10" xfId="27525" xr:uid="{00000000-0005-0000-0000-0000ED550000}"/>
    <cellStyle name="40% - Accent1 13 11" xfId="41695" xr:uid="{00000000-0005-0000-0000-0000EE550000}"/>
    <cellStyle name="40% - Accent1 13 12" xfId="45230" xr:uid="{00000000-0005-0000-0000-0000EF550000}"/>
    <cellStyle name="40% - Accent1 13 13" xfId="48765" xr:uid="{00000000-0005-0000-0000-0000F0550000}"/>
    <cellStyle name="40% - Accent1 13 2" xfId="1613" xr:uid="{00000000-0005-0000-0000-0000F1550000}"/>
    <cellStyle name="40% - Accent1 13 2 10" xfId="45493" xr:uid="{00000000-0005-0000-0000-0000F2550000}"/>
    <cellStyle name="40% - Accent1 13 2 11" xfId="49028" xr:uid="{00000000-0005-0000-0000-0000F3550000}"/>
    <cellStyle name="40% - Accent1 13 2 2" xfId="2462" xr:uid="{00000000-0005-0000-0000-0000F4550000}"/>
    <cellStyle name="40% - Accent1 13 2 2 10" xfId="49831" xr:uid="{00000000-0005-0000-0000-0000F5550000}"/>
    <cellStyle name="40% - Accent1 13 2 2 2" xfId="4082" xr:uid="{00000000-0005-0000-0000-0000F6550000}"/>
    <cellStyle name="40% - Accent1 13 2 2 2 2" xfId="7736" xr:uid="{00000000-0005-0000-0000-0000F7550000}"/>
    <cellStyle name="40% - Accent1 13 2 2 2 2 2" xfId="33013" xr:uid="{00000000-0005-0000-0000-0000F8550000}"/>
    <cellStyle name="40% - Accent1 13 2 2 2 2 3" xfId="18646" xr:uid="{00000000-0005-0000-0000-0000F9550000}"/>
    <cellStyle name="40% - Accent1 13 2 2 2 3" xfId="11271" xr:uid="{00000000-0005-0000-0000-0000FA550000}"/>
    <cellStyle name="40% - Accent1 13 2 2 2 3 2" xfId="36423" xr:uid="{00000000-0005-0000-0000-0000FB550000}"/>
    <cellStyle name="40% - Accent1 13 2 2 2 3 3" xfId="21944" xr:uid="{00000000-0005-0000-0000-0000FC550000}"/>
    <cellStyle name="40% - Accent1 13 2 2 2 4" xfId="14811" xr:uid="{00000000-0005-0000-0000-0000FD550000}"/>
    <cellStyle name="40% - Accent1 13 2 2 2 5" xfId="44376" xr:uid="{00000000-0005-0000-0000-0000FE550000}"/>
    <cellStyle name="40% - Accent1 13 2 2 2 6" xfId="47911" xr:uid="{00000000-0005-0000-0000-0000FF550000}"/>
    <cellStyle name="40% - Accent1 13 2 2 2 7" xfId="51446" xr:uid="{00000000-0005-0000-0000-000000560000}"/>
    <cellStyle name="40% - Accent1 13 2 2 3" xfId="6121" xr:uid="{00000000-0005-0000-0000-000001560000}"/>
    <cellStyle name="40% - Accent1 13 2 2 3 2" xfId="26486" xr:uid="{00000000-0005-0000-0000-000002560000}"/>
    <cellStyle name="40% - Accent1 13 2 2 3 2 2" xfId="41117" xr:uid="{00000000-0005-0000-0000-000003560000}"/>
    <cellStyle name="40% - Accent1 13 2 2 3 3" xfId="34629" xr:uid="{00000000-0005-0000-0000-000004560000}"/>
    <cellStyle name="40% - Accent1 13 2 2 3 4" xfId="20262" xr:uid="{00000000-0005-0000-0000-000005560000}"/>
    <cellStyle name="40% - Accent1 13 2 2 4" xfId="9656" xr:uid="{00000000-0005-0000-0000-000006560000}"/>
    <cellStyle name="40% - Accent1 13 2 2 4 2" xfId="25135" xr:uid="{00000000-0005-0000-0000-000007560000}"/>
    <cellStyle name="40% - Accent1 13 2 2 4 2 2" xfId="39766" xr:uid="{00000000-0005-0000-0000-000008560000}"/>
    <cellStyle name="40% - Accent1 13 2 2 4 3" xfId="31397" xr:uid="{00000000-0005-0000-0000-000009560000}"/>
    <cellStyle name="40% - Accent1 13 2 2 4 4" xfId="17030" xr:uid="{00000000-0005-0000-0000-00000A560000}"/>
    <cellStyle name="40% - Accent1 13 2 2 5" xfId="13196" xr:uid="{00000000-0005-0000-0000-00000B560000}"/>
    <cellStyle name="40% - Accent1 13 2 2 5 2" xfId="29781" xr:uid="{00000000-0005-0000-0000-00000C560000}"/>
    <cellStyle name="40% - Accent1 13 2 2 6" xfId="21943" xr:uid="{00000000-0005-0000-0000-00000D560000}"/>
    <cellStyle name="40% - Accent1 13 2 2 6 2" xfId="36422" xr:uid="{00000000-0005-0000-0000-00000E560000}"/>
    <cellStyle name="40% - Accent1 13 2 2 7" xfId="27527" xr:uid="{00000000-0005-0000-0000-00000F560000}"/>
    <cellStyle name="40% - Accent1 13 2 2 8" xfId="42761" xr:uid="{00000000-0005-0000-0000-000010560000}"/>
    <cellStyle name="40% - Accent1 13 2 2 9" xfId="46296" xr:uid="{00000000-0005-0000-0000-000011560000}"/>
    <cellStyle name="40% - Accent1 13 2 3" xfId="3278" xr:uid="{00000000-0005-0000-0000-000012560000}"/>
    <cellStyle name="40% - Accent1 13 2 3 2" xfId="6932" xr:uid="{00000000-0005-0000-0000-000013560000}"/>
    <cellStyle name="40% - Accent1 13 2 3 2 2" xfId="32209" xr:uid="{00000000-0005-0000-0000-000014560000}"/>
    <cellStyle name="40% - Accent1 13 2 3 2 3" xfId="17842" xr:uid="{00000000-0005-0000-0000-000015560000}"/>
    <cellStyle name="40% - Accent1 13 2 3 3" xfId="10467" xr:uid="{00000000-0005-0000-0000-000016560000}"/>
    <cellStyle name="40% - Accent1 13 2 3 3 2" xfId="36424" xr:uid="{00000000-0005-0000-0000-000017560000}"/>
    <cellStyle name="40% - Accent1 13 2 3 3 3" xfId="21945" xr:uid="{00000000-0005-0000-0000-000018560000}"/>
    <cellStyle name="40% - Accent1 13 2 3 4" xfId="14007" xr:uid="{00000000-0005-0000-0000-000019560000}"/>
    <cellStyle name="40% - Accent1 13 2 3 5" xfId="43572" xr:uid="{00000000-0005-0000-0000-00001A560000}"/>
    <cellStyle name="40% - Accent1 13 2 3 6" xfId="47107" xr:uid="{00000000-0005-0000-0000-00001B560000}"/>
    <cellStyle name="40% - Accent1 13 2 3 7" xfId="50642" xr:uid="{00000000-0005-0000-0000-00001C560000}"/>
    <cellStyle name="40% - Accent1 13 2 4" xfId="5318" xr:uid="{00000000-0005-0000-0000-00001D560000}"/>
    <cellStyle name="40% - Accent1 13 2 4 2" xfId="25683" xr:uid="{00000000-0005-0000-0000-00001E560000}"/>
    <cellStyle name="40% - Accent1 13 2 4 2 2" xfId="40314" xr:uid="{00000000-0005-0000-0000-00001F560000}"/>
    <cellStyle name="40% - Accent1 13 2 4 3" xfId="33825" xr:uid="{00000000-0005-0000-0000-000020560000}"/>
    <cellStyle name="40% - Accent1 13 2 4 4" xfId="19458" xr:uid="{00000000-0005-0000-0000-000021560000}"/>
    <cellStyle name="40% - Accent1 13 2 5" xfId="8853" xr:uid="{00000000-0005-0000-0000-000022560000}"/>
    <cellStyle name="40% - Accent1 13 2 5 2" xfId="24331" xr:uid="{00000000-0005-0000-0000-000023560000}"/>
    <cellStyle name="40% - Accent1 13 2 5 2 2" xfId="38962" xr:uid="{00000000-0005-0000-0000-000024560000}"/>
    <cellStyle name="40% - Accent1 13 2 5 3" xfId="30593" xr:uid="{00000000-0005-0000-0000-000025560000}"/>
    <cellStyle name="40% - Accent1 13 2 5 4" xfId="16226" xr:uid="{00000000-0005-0000-0000-000026560000}"/>
    <cellStyle name="40% - Accent1 13 2 6" xfId="12392" xr:uid="{00000000-0005-0000-0000-000027560000}"/>
    <cellStyle name="40% - Accent1 13 2 6 2" xfId="28977" xr:uid="{00000000-0005-0000-0000-000028560000}"/>
    <cellStyle name="40% - Accent1 13 2 7" xfId="21942" xr:uid="{00000000-0005-0000-0000-000029560000}"/>
    <cellStyle name="40% - Accent1 13 2 7 2" xfId="36421" xr:uid="{00000000-0005-0000-0000-00002A560000}"/>
    <cellStyle name="40% - Accent1 13 2 8" xfId="27526" xr:uid="{00000000-0005-0000-0000-00002B560000}"/>
    <cellStyle name="40% - Accent1 13 2 9" xfId="41958" xr:uid="{00000000-0005-0000-0000-00002C560000}"/>
    <cellStyle name="40% - Accent1 13 3" xfId="1891" xr:uid="{00000000-0005-0000-0000-00002D560000}"/>
    <cellStyle name="40% - Accent1 13 3 10" xfId="45770" xr:uid="{00000000-0005-0000-0000-00002E560000}"/>
    <cellStyle name="40% - Accent1 13 3 11" xfId="49305" xr:uid="{00000000-0005-0000-0000-00002F560000}"/>
    <cellStyle name="40% - Accent1 13 3 2" xfId="2739" xr:uid="{00000000-0005-0000-0000-000030560000}"/>
    <cellStyle name="40% - Accent1 13 3 2 10" xfId="50107" xr:uid="{00000000-0005-0000-0000-000031560000}"/>
    <cellStyle name="40% - Accent1 13 3 2 2" xfId="4359" xr:uid="{00000000-0005-0000-0000-000032560000}"/>
    <cellStyle name="40% - Accent1 13 3 2 2 2" xfId="8013" xr:uid="{00000000-0005-0000-0000-000033560000}"/>
    <cellStyle name="40% - Accent1 13 3 2 2 2 2" xfId="33290" xr:uid="{00000000-0005-0000-0000-000034560000}"/>
    <cellStyle name="40% - Accent1 13 3 2 2 2 3" xfId="18923" xr:uid="{00000000-0005-0000-0000-000035560000}"/>
    <cellStyle name="40% - Accent1 13 3 2 2 3" xfId="11548" xr:uid="{00000000-0005-0000-0000-000036560000}"/>
    <cellStyle name="40% - Accent1 13 3 2 2 3 2" xfId="36427" xr:uid="{00000000-0005-0000-0000-000037560000}"/>
    <cellStyle name="40% - Accent1 13 3 2 2 3 3" xfId="21948" xr:uid="{00000000-0005-0000-0000-000038560000}"/>
    <cellStyle name="40% - Accent1 13 3 2 2 4" xfId="15088" xr:uid="{00000000-0005-0000-0000-000039560000}"/>
    <cellStyle name="40% - Accent1 13 3 2 2 5" xfId="44653" xr:uid="{00000000-0005-0000-0000-00003A560000}"/>
    <cellStyle name="40% - Accent1 13 3 2 2 6" xfId="48188" xr:uid="{00000000-0005-0000-0000-00003B560000}"/>
    <cellStyle name="40% - Accent1 13 3 2 2 7" xfId="51723" xr:uid="{00000000-0005-0000-0000-00003C560000}"/>
    <cellStyle name="40% - Accent1 13 3 2 3" xfId="6397" xr:uid="{00000000-0005-0000-0000-00003D560000}"/>
    <cellStyle name="40% - Accent1 13 3 2 3 2" xfId="26762" xr:uid="{00000000-0005-0000-0000-00003E560000}"/>
    <cellStyle name="40% - Accent1 13 3 2 3 2 2" xfId="41393" xr:uid="{00000000-0005-0000-0000-00003F560000}"/>
    <cellStyle name="40% - Accent1 13 3 2 3 3" xfId="34906" xr:uid="{00000000-0005-0000-0000-000040560000}"/>
    <cellStyle name="40% - Accent1 13 3 2 3 4" xfId="20539" xr:uid="{00000000-0005-0000-0000-000041560000}"/>
    <cellStyle name="40% - Accent1 13 3 2 4" xfId="9932" xr:uid="{00000000-0005-0000-0000-000042560000}"/>
    <cellStyle name="40% - Accent1 13 3 2 4 2" xfId="25411" xr:uid="{00000000-0005-0000-0000-000043560000}"/>
    <cellStyle name="40% - Accent1 13 3 2 4 2 2" xfId="40042" xr:uid="{00000000-0005-0000-0000-000044560000}"/>
    <cellStyle name="40% - Accent1 13 3 2 4 3" xfId="31674" xr:uid="{00000000-0005-0000-0000-000045560000}"/>
    <cellStyle name="40% - Accent1 13 3 2 4 4" xfId="17307" xr:uid="{00000000-0005-0000-0000-000046560000}"/>
    <cellStyle name="40% - Accent1 13 3 2 5" xfId="13472" xr:uid="{00000000-0005-0000-0000-000047560000}"/>
    <cellStyle name="40% - Accent1 13 3 2 5 2" xfId="30058" xr:uid="{00000000-0005-0000-0000-000048560000}"/>
    <cellStyle name="40% - Accent1 13 3 2 6" xfId="21947" xr:uid="{00000000-0005-0000-0000-000049560000}"/>
    <cellStyle name="40% - Accent1 13 3 2 6 2" xfId="36426" xr:uid="{00000000-0005-0000-0000-00004A560000}"/>
    <cellStyle name="40% - Accent1 13 3 2 7" xfId="27529" xr:uid="{00000000-0005-0000-0000-00004B560000}"/>
    <cellStyle name="40% - Accent1 13 3 2 8" xfId="43037" xr:uid="{00000000-0005-0000-0000-00004C560000}"/>
    <cellStyle name="40% - Accent1 13 3 2 9" xfId="46572" xr:uid="{00000000-0005-0000-0000-00004D560000}"/>
    <cellStyle name="40% - Accent1 13 3 3" xfId="3555" xr:uid="{00000000-0005-0000-0000-00004E560000}"/>
    <cellStyle name="40% - Accent1 13 3 3 2" xfId="7209" xr:uid="{00000000-0005-0000-0000-00004F560000}"/>
    <cellStyle name="40% - Accent1 13 3 3 2 2" xfId="32486" xr:uid="{00000000-0005-0000-0000-000050560000}"/>
    <cellStyle name="40% - Accent1 13 3 3 2 3" xfId="18119" xr:uid="{00000000-0005-0000-0000-000051560000}"/>
    <cellStyle name="40% - Accent1 13 3 3 3" xfId="10744" xr:uid="{00000000-0005-0000-0000-000052560000}"/>
    <cellStyle name="40% - Accent1 13 3 3 3 2" xfId="36428" xr:uid="{00000000-0005-0000-0000-000053560000}"/>
    <cellStyle name="40% - Accent1 13 3 3 3 3" xfId="21949" xr:uid="{00000000-0005-0000-0000-000054560000}"/>
    <cellStyle name="40% - Accent1 13 3 3 4" xfId="14284" xr:uid="{00000000-0005-0000-0000-000055560000}"/>
    <cellStyle name="40% - Accent1 13 3 3 5" xfId="43849" xr:uid="{00000000-0005-0000-0000-000056560000}"/>
    <cellStyle name="40% - Accent1 13 3 3 6" xfId="47384" xr:uid="{00000000-0005-0000-0000-000057560000}"/>
    <cellStyle name="40% - Accent1 13 3 3 7" xfId="50919" xr:uid="{00000000-0005-0000-0000-000058560000}"/>
    <cellStyle name="40% - Accent1 13 3 4" xfId="5595" xr:uid="{00000000-0005-0000-0000-000059560000}"/>
    <cellStyle name="40% - Accent1 13 3 4 2" xfId="25960" xr:uid="{00000000-0005-0000-0000-00005A560000}"/>
    <cellStyle name="40% - Accent1 13 3 4 2 2" xfId="40591" xr:uid="{00000000-0005-0000-0000-00005B560000}"/>
    <cellStyle name="40% - Accent1 13 3 4 3" xfId="34102" xr:uid="{00000000-0005-0000-0000-00005C560000}"/>
    <cellStyle name="40% - Accent1 13 3 4 4" xfId="19735" xr:uid="{00000000-0005-0000-0000-00005D560000}"/>
    <cellStyle name="40% - Accent1 13 3 5" xfId="9130" xr:uid="{00000000-0005-0000-0000-00005E560000}"/>
    <cellStyle name="40% - Accent1 13 3 5 2" xfId="24608" xr:uid="{00000000-0005-0000-0000-00005F560000}"/>
    <cellStyle name="40% - Accent1 13 3 5 2 2" xfId="39239" xr:uid="{00000000-0005-0000-0000-000060560000}"/>
    <cellStyle name="40% - Accent1 13 3 5 3" xfId="30870" xr:uid="{00000000-0005-0000-0000-000061560000}"/>
    <cellStyle name="40% - Accent1 13 3 5 4" xfId="16503" xr:uid="{00000000-0005-0000-0000-000062560000}"/>
    <cellStyle name="40% - Accent1 13 3 6" xfId="12669" xr:uid="{00000000-0005-0000-0000-000063560000}"/>
    <cellStyle name="40% - Accent1 13 3 6 2" xfId="29254" xr:uid="{00000000-0005-0000-0000-000064560000}"/>
    <cellStyle name="40% - Accent1 13 3 7" xfId="21946" xr:uid="{00000000-0005-0000-0000-000065560000}"/>
    <cellStyle name="40% - Accent1 13 3 7 2" xfId="36425" xr:uid="{00000000-0005-0000-0000-000066560000}"/>
    <cellStyle name="40% - Accent1 13 3 8" xfId="27528" xr:uid="{00000000-0005-0000-0000-000067560000}"/>
    <cellStyle name="40% - Accent1 13 3 9" xfId="42235" xr:uid="{00000000-0005-0000-0000-000068560000}"/>
    <cellStyle name="40% - Accent1 13 4" xfId="2200" xr:uid="{00000000-0005-0000-0000-000069560000}"/>
    <cellStyle name="40% - Accent1 13 4 10" xfId="49569" xr:uid="{00000000-0005-0000-0000-00006A560000}"/>
    <cellStyle name="40% - Accent1 13 4 2" xfId="3820" xr:uid="{00000000-0005-0000-0000-00006B560000}"/>
    <cellStyle name="40% - Accent1 13 4 2 2" xfId="7474" xr:uid="{00000000-0005-0000-0000-00006C560000}"/>
    <cellStyle name="40% - Accent1 13 4 2 2 2" xfId="32751" xr:uid="{00000000-0005-0000-0000-00006D560000}"/>
    <cellStyle name="40% - Accent1 13 4 2 2 3" xfId="18384" xr:uid="{00000000-0005-0000-0000-00006E560000}"/>
    <cellStyle name="40% - Accent1 13 4 2 3" xfId="11009" xr:uid="{00000000-0005-0000-0000-00006F560000}"/>
    <cellStyle name="40% - Accent1 13 4 2 3 2" xfId="36430" xr:uid="{00000000-0005-0000-0000-000070560000}"/>
    <cellStyle name="40% - Accent1 13 4 2 3 3" xfId="21951" xr:uid="{00000000-0005-0000-0000-000071560000}"/>
    <cellStyle name="40% - Accent1 13 4 2 4" xfId="14549" xr:uid="{00000000-0005-0000-0000-000072560000}"/>
    <cellStyle name="40% - Accent1 13 4 2 5" xfId="44114" xr:uid="{00000000-0005-0000-0000-000073560000}"/>
    <cellStyle name="40% - Accent1 13 4 2 6" xfId="47649" xr:uid="{00000000-0005-0000-0000-000074560000}"/>
    <cellStyle name="40% - Accent1 13 4 2 7" xfId="51184" xr:uid="{00000000-0005-0000-0000-000075560000}"/>
    <cellStyle name="40% - Accent1 13 4 3" xfId="5859" xr:uid="{00000000-0005-0000-0000-000076560000}"/>
    <cellStyle name="40% - Accent1 13 4 3 2" xfId="26224" xr:uid="{00000000-0005-0000-0000-000077560000}"/>
    <cellStyle name="40% - Accent1 13 4 3 2 2" xfId="40855" xr:uid="{00000000-0005-0000-0000-000078560000}"/>
    <cellStyle name="40% - Accent1 13 4 3 3" xfId="34367" xr:uid="{00000000-0005-0000-0000-000079560000}"/>
    <cellStyle name="40% - Accent1 13 4 3 4" xfId="20000" xr:uid="{00000000-0005-0000-0000-00007A560000}"/>
    <cellStyle name="40% - Accent1 13 4 4" xfId="9394" xr:uid="{00000000-0005-0000-0000-00007B560000}"/>
    <cellStyle name="40% - Accent1 13 4 4 2" xfId="24873" xr:uid="{00000000-0005-0000-0000-00007C560000}"/>
    <cellStyle name="40% - Accent1 13 4 4 2 2" xfId="39504" xr:uid="{00000000-0005-0000-0000-00007D560000}"/>
    <cellStyle name="40% - Accent1 13 4 4 3" xfId="31135" xr:uid="{00000000-0005-0000-0000-00007E560000}"/>
    <cellStyle name="40% - Accent1 13 4 4 4" xfId="16768" xr:uid="{00000000-0005-0000-0000-00007F560000}"/>
    <cellStyle name="40% - Accent1 13 4 5" xfId="12934" xr:uid="{00000000-0005-0000-0000-000080560000}"/>
    <cellStyle name="40% - Accent1 13 4 5 2" xfId="29519" xr:uid="{00000000-0005-0000-0000-000081560000}"/>
    <cellStyle name="40% - Accent1 13 4 6" xfId="21950" xr:uid="{00000000-0005-0000-0000-000082560000}"/>
    <cellStyle name="40% - Accent1 13 4 6 2" xfId="36429" xr:uid="{00000000-0005-0000-0000-000083560000}"/>
    <cellStyle name="40% - Accent1 13 4 7" xfId="27530" xr:uid="{00000000-0005-0000-0000-000084560000}"/>
    <cellStyle name="40% - Accent1 13 4 8" xfId="42499" xr:uid="{00000000-0005-0000-0000-000085560000}"/>
    <cellStyle name="40% - Accent1 13 4 9" xfId="46034" xr:uid="{00000000-0005-0000-0000-000086560000}"/>
    <cellStyle name="40% - Accent1 13 5" xfId="3015" xr:uid="{00000000-0005-0000-0000-000087560000}"/>
    <cellStyle name="40% - Accent1 13 5 2" xfId="6669" xr:uid="{00000000-0005-0000-0000-000088560000}"/>
    <cellStyle name="40% - Accent1 13 5 2 2" xfId="31946" xr:uid="{00000000-0005-0000-0000-000089560000}"/>
    <cellStyle name="40% - Accent1 13 5 2 3" xfId="17579" xr:uid="{00000000-0005-0000-0000-00008A560000}"/>
    <cellStyle name="40% - Accent1 13 5 3" xfId="10204" xr:uid="{00000000-0005-0000-0000-00008B560000}"/>
    <cellStyle name="40% - Accent1 13 5 3 2" xfId="36431" xr:uid="{00000000-0005-0000-0000-00008C560000}"/>
    <cellStyle name="40% - Accent1 13 5 3 3" xfId="21952" xr:uid="{00000000-0005-0000-0000-00008D560000}"/>
    <cellStyle name="40% - Accent1 13 5 4" xfId="13744" xr:uid="{00000000-0005-0000-0000-00008E560000}"/>
    <cellStyle name="40% - Accent1 13 5 5" xfId="43309" xr:uid="{00000000-0005-0000-0000-00008F560000}"/>
    <cellStyle name="40% - Accent1 13 5 6" xfId="46844" xr:uid="{00000000-0005-0000-0000-000090560000}"/>
    <cellStyle name="40% - Accent1 13 5 7" xfId="50379" xr:uid="{00000000-0005-0000-0000-000091560000}"/>
    <cellStyle name="40% - Accent1 13 6" xfId="4637" xr:uid="{00000000-0005-0000-0000-000092560000}"/>
    <cellStyle name="40% - Accent1 13 6 2" xfId="8289" xr:uid="{00000000-0005-0000-0000-000093560000}"/>
    <cellStyle name="40% - Accent1 13 6 2 2" xfId="33562" xr:uid="{00000000-0005-0000-0000-000094560000}"/>
    <cellStyle name="40% - Accent1 13 6 2 3" xfId="19195" xr:uid="{00000000-0005-0000-0000-000095560000}"/>
    <cellStyle name="40% - Accent1 13 6 3" xfId="11824" xr:uid="{00000000-0005-0000-0000-000096560000}"/>
    <cellStyle name="40% - Accent1 13 6 3 2" xfId="36432" xr:uid="{00000000-0005-0000-0000-000097560000}"/>
    <cellStyle name="40% - Accent1 13 6 3 3" xfId="21953" xr:uid="{00000000-0005-0000-0000-000098560000}"/>
    <cellStyle name="40% - Accent1 13 6 4" xfId="15364" xr:uid="{00000000-0005-0000-0000-000099560000}"/>
    <cellStyle name="40% - Accent1 13 6 5" xfId="44929" xr:uid="{00000000-0005-0000-0000-00009A560000}"/>
    <cellStyle name="40% - Accent1 13 6 6" xfId="48464" xr:uid="{00000000-0005-0000-0000-00009B560000}"/>
    <cellStyle name="40% - Accent1 13 6 7" xfId="51999" xr:uid="{00000000-0005-0000-0000-00009C560000}"/>
    <cellStyle name="40% - Accent1 13 7" xfId="5055" xr:uid="{00000000-0005-0000-0000-00009D560000}"/>
    <cellStyle name="40% - Accent1 13 7 2" xfId="24068" xr:uid="{00000000-0005-0000-0000-00009E560000}"/>
    <cellStyle name="40% - Accent1 13 7 2 2" xfId="38699" xr:uid="{00000000-0005-0000-0000-00009F560000}"/>
    <cellStyle name="40% - Accent1 13 7 3" xfId="30330" xr:uid="{00000000-0005-0000-0000-0000A0560000}"/>
    <cellStyle name="40% - Accent1 13 7 4" xfId="15963" xr:uid="{00000000-0005-0000-0000-0000A1560000}"/>
    <cellStyle name="40% - Accent1 13 8" xfId="8590" xr:uid="{00000000-0005-0000-0000-0000A2560000}"/>
    <cellStyle name="40% - Accent1 13 8 2" xfId="28714" xr:uid="{00000000-0005-0000-0000-0000A3560000}"/>
    <cellStyle name="40% - Accent1 13 8 3" xfId="15695" xr:uid="{00000000-0005-0000-0000-0000A4560000}"/>
    <cellStyle name="40% - Accent1 13 9" xfId="12129" xr:uid="{00000000-0005-0000-0000-0000A5560000}"/>
    <cellStyle name="40% - Accent1 13 9 2" xfId="36420" xr:uid="{00000000-0005-0000-0000-0000A6560000}"/>
    <cellStyle name="40% - Accent1 14" xfId="1325" xr:uid="{00000000-0005-0000-0000-0000A7560000}"/>
    <cellStyle name="40% - Accent1 14 10" xfId="27531" xr:uid="{00000000-0005-0000-0000-0000A8560000}"/>
    <cellStyle name="40% - Accent1 14 11" xfId="41710" xr:uid="{00000000-0005-0000-0000-0000A9560000}"/>
    <cellStyle name="40% - Accent1 14 12" xfId="45245" xr:uid="{00000000-0005-0000-0000-0000AA560000}"/>
    <cellStyle name="40% - Accent1 14 13" xfId="48780" xr:uid="{00000000-0005-0000-0000-0000AB560000}"/>
    <cellStyle name="40% - Accent1 14 2" xfId="1628" xr:uid="{00000000-0005-0000-0000-0000AC560000}"/>
    <cellStyle name="40% - Accent1 14 2 10" xfId="45508" xr:uid="{00000000-0005-0000-0000-0000AD560000}"/>
    <cellStyle name="40% - Accent1 14 2 11" xfId="49043" xr:uid="{00000000-0005-0000-0000-0000AE560000}"/>
    <cellStyle name="40% - Accent1 14 2 2" xfId="2476" xr:uid="{00000000-0005-0000-0000-0000AF560000}"/>
    <cellStyle name="40% - Accent1 14 2 2 10" xfId="49845" xr:uid="{00000000-0005-0000-0000-0000B0560000}"/>
    <cellStyle name="40% - Accent1 14 2 2 2" xfId="4097" xr:uid="{00000000-0005-0000-0000-0000B1560000}"/>
    <cellStyle name="40% - Accent1 14 2 2 2 2" xfId="7751" xr:uid="{00000000-0005-0000-0000-0000B2560000}"/>
    <cellStyle name="40% - Accent1 14 2 2 2 2 2" xfId="33028" xr:uid="{00000000-0005-0000-0000-0000B3560000}"/>
    <cellStyle name="40% - Accent1 14 2 2 2 2 3" xfId="18661" xr:uid="{00000000-0005-0000-0000-0000B4560000}"/>
    <cellStyle name="40% - Accent1 14 2 2 2 3" xfId="11286" xr:uid="{00000000-0005-0000-0000-0000B5560000}"/>
    <cellStyle name="40% - Accent1 14 2 2 2 3 2" xfId="36436" xr:uid="{00000000-0005-0000-0000-0000B6560000}"/>
    <cellStyle name="40% - Accent1 14 2 2 2 3 3" xfId="21956" xr:uid="{00000000-0005-0000-0000-0000B7560000}"/>
    <cellStyle name="40% - Accent1 14 2 2 2 4" xfId="14826" xr:uid="{00000000-0005-0000-0000-0000B8560000}"/>
    <cellStyle name="40% - Accent1 14 2 2 2 5" xfId="44391" xr:uid="{00000000-0005-0000-0000-0000B9560000}"/>
    <cellStyle name="40% - Accent1 14 2 2 2 6" xfId="47926" xr:uid="{00000000-0005-0000-0000-0000BA560000}"/>
    <cellStyle name="40% - Accent1 14 2 2 2 7" xfId="51461" xr:uid="{00000000-0005-0000-0000-0000BB560000}"/>
    <cellStyle name="40% - Accent1 14 2 2 3" xfId="6135" xr:uid="{00000000-0005-0000-0000-0000BC560000}"/>
    <cellStyle name="40% - Accent1 14 2 2 3 2" xfId="26500" xr:uid="{00000000-0005-0000-0000-0000BD560000}"/>
    <cellStyle name="40% - Accent1 14 2 2 3 2 2" xfId="41131" xr:uid="{00000000-0005-0000-0000-0000BE560000}"/>
    <cellStyle name="40% - Accent1 14 2 2 3 3" xfId="34644" xr:uid="{00000000-0005-0000-0000-0000BF560000}"/>
    <cellStyle name="40% - Accent1 14 2 2 3 4" xfId="20277" xr:uid="{00000000-0005-0000-0000-0000C0560000}"/>
    <cellStyle name="40% - Accent1 14 2 2 4" xfId="9670" xr:uid="{00000000-0005-0000-0000-0000C1560000}"/>
    <cellStyle name="40% - Accent1 14 2 2 4 2" xfId="25149" xr:uid="{00000000-0005-0000-0000-0000C2560000}"/>
    <cellStyle name="40% - Accent1 14 2 2 4 2 2" xfId="39780" xr:uid="{00000000-0005-0000-0000-0000C3560000}"/>
    <cellStyle name="40% - Accent1 14 2 2 4 3" xfId="31412" xr:uid="{00000000-0005-0000-0000-0000C4560000}"/>
    <cellStyle name="40% - Accent1 14 2 2 4 4" xfId="17045" xr:uid="{00000000-0005-0000-0000-0000C5560000}"/>
    <cellStyle name="40% - Accent1 14 2 2 5" xfId="13210" xr:uid="{00000000-0005-0000-0000-0000C6560000}"/>
    <cellStyle name="40% - Accent1 14 2 2 5 2" xfId="29796" xr:uid="{00000000-0005-0000-0000-0000C7560000}"/>
    <cellStyle name="40% - Accent1 14 2 2 6" xfId="21955" xr:uid="{00000000-0005-0000-0000-0000C8560000}"/>
    <cellStyle name="40% - Accent1 14 2 2 6 2" xfId="36435" xr:uid="{00000000-0005-0000-0000-0000C9560000}"/>
    <cellStyle name="40% - Accent1 14 2 2 7" xfId="27533" xr:uid="{00000000-0005-0000-0000-0000CA560000}"/>
    <cellStyle name="40% - Accent1 14 2 2 8" xfId="42775" xr:uid="{00000000-0005-0000-0000-0000CB560000}"/>
    <cellStyle name="40% - Accent1 14 2 2 9" xfId="46310" xr:uid="{00000000-0005-0000-0000-0000CC560000}"/>
    <cellStyle name="40% - Accent1 14 2 3" xfId="3293" xr:uid="{00000000-0005-0000-0000-0000CD560000}"/>
    <cellStyle name="40% - Accent1 14 2 3 2" xfId="6947" xr:uid="{00000000-0005-0000-0000-0000CE560000}"/>
    <cellStyle name="40% - Accent1 14 2 3 2 2" xfId="32224" xr:uid="{00000000-0005-0000-0000-0000CF560000}"/>
    <cellStyle name="40% - Accent1 14 2 3 2 3" xfId="17857" xr:uid="{00000000-0005-0000-0000-0000D0560000}"/>
    <cellStyle name="40% - Accent1 14 2 3 3" xfId="10482" xr:uid="{00000000-0005-0000-0000-0000D1560000}"/>
    <cellStyle name="40% - Accent1 14 2 3 3 2" xfId="36437" xr:uid="{00000000-0005-0000-0000-0000D2560000}"/>
    <cellStyle name="40% - Accent1 14 2 3 3 3" xfId="21957" xr:uid="{00000000-0005-0000-0000-0000D3560000}"/>
    <cellStyle name="40% - Accent1 14 2 3 4" xfId="14022" xr:uid="{00000000-0005-0000-0000-0000D4560000}"/>
    <cellStyle name="40% - Accent1 14 2 3 5" xfId="43587" xr:uid="{00000000-0005-0000-0000-0000D5560000}"/>
    <cellStyle name="40% - Accent1 14 2 3 6" xfId="47122" xr:uid="{00000000-0005-0000-0000-0000D6560000}"/>
    <cellStyle name="40% - Accent1 14 2 3 7" xfId="50657" xr:uid="{00000000-0005-0000-0000-0000D7560000}"/>
    <cellStyle name="40% - Accent1 14 2 4" xfId="5333" xr:uid="{00000000-0005-0000-0000-0000D8560000}"/>
    <cellStyle name="40% - Accent1 14 2 4 2" xfId="25698" xr:uid="{00000000-0005-0000-0000-0000D9560000}"/>
    <cellStyle name="40% - Accent1 14 2 4 2 2" xfId="40329" xr:uid="{00000000-0005-0000-0000-0000DA560000}"/>
    <cellStyle name="40% - Accent1 14 2 4 3" xfId="33840" xr:uid="{00000000-0005-0000-0000-0000DB560000}"/>
    <cellStyle name="40% - Accent1 14 2 4 4" xfId="19473" xr:uid="{00000000-0005-0000-0000-0000DC560000}"/>
    <cellStyle name="40% - Accent1 14 2 5" xfId="8868" xr:uid="{00000000-0005-0000-0000-0000DD560000}"/>
    <cellStyle name="40% - Accent1 14 2 5 2" xfId="24346" xr:uid="{00000000-0005-0000-0000-0000DE560000}"/>
    <cellStyle name="40% - Accent1 14 2 5 2 2" xfId="38977" xr:uid="{00000000-0005-0000-0000-0000DF560000}"/>
    <cellStyle name="40% - Accent1 14 2 5 3" xfId="30608" xr:uid="{00000000-0005-0000-0000-0000E0560000}"/>
    <cellStyle name="40% - Accent1 14 2 5 4" xfId="16241" xr:uid="{00000000-0005-0000-0000-0000E1560000}"/>
    <cellStyle name="40% - Accent1 14 2 6" xfId="12407" xr:uid="{00000000-0005-0000-0000-0000E2560000}"/>
    <cellStyle name="40% - Accent1 14 2 6 2" xfId="28992" xr:uid="{00000000-0005-0000-0000-0000E3560000}"/>
    <cellStyle name="40% - Accent1 14 2 7" xfId="21954" xr:uid="{00000000-0005-0000-0000-0000E4560000}"/>
    <cellStyle name="40% - Accent1 14 2 7 2" xfId="36434" xr:uid="{00000000-0005-0000-0000-0000E5560000}"/>
    <cellStyle name="40% - Accent1 14 2 8" xfId="27532" xr:uid="{00000000-0005-0000-0000-0000E6560000}"/>
    <cellStyle name="40% - Accent1 14 2 9" xfId="41973" xr:uid="{00000000-0005-0000-0000-0000E7560000}"/>
    <cellStyle name="40% - Accent1 14 3" xfId="1906" xr:uid="{00000000-0005-0000-0000-0000E8560000}"/>
    <cellStyle name="40% - Accent1 14 3 10" xfId="45785" xr:uid="{00000000-0005-0000-0000-0000E9560000}"/>
    <cellStyle name="40% - Accent1 14 3 11" xfId="49320" xr:uid="{00000000-0005-0000-0000-0000EA560000}"/>
    <cellStyle name="40% - Accent1 14 3 2" xfId="2754" xr:uid="{00000000-0005-0000-0000-0000EB560000}"/>
    <cellStyle name="40% - Accent1 14 3 2 10" xfId="50122" xr:uid="{00000000-0005-0000-0000-0000EC560000}"/>
    <cellStyle name="40% - Accent1 14 3 2 2" xfId="4374" xr:uid="{00000000-0005-0000-0000-0000ED560000}"/>
    <cellStyle name="40% - Accent1 14 3 2 2 2" xfId="8028" xr:uid="{00000000-0005-0000-0000-0000EE560000}"/>
    <cellStyle name="40% - Accent1 14 3 2 2 2 2" xfId="33305" xr:uid="{00000000-0005-0000-0000-0000EF560000}"/>
    <cellStyle name="40% - Accent1 14 3 2 2 2 3" xfId="18938" xr:uid="{00000000-0005-0000-0000-0000F0560000}"/>
    <cellStyle name="40% - Accent1 14 3 2 2 3" xfId="11563" xr:uid="{00000000-0005-0000-0000-0000F1560000}"/>
    <cellStyle name="40% - Accent1 14 3 2 2 3 2" xfId="36440" xr:uid="{00000000-0005-0000-0000-0000F2560000}"/>
    <cellStyle name="40% - Accent1 14 3 2 2 3 3" xfId="21960" xr:uid="{00000000-0005-0000-0000-0000F3560000}"/>
    <cellStyle name="40% - Accent1 14 3 2 2 4" xfId="15103" xr:uid="{00000000-0005-0000-0000-0000F4560000}"/>
    <cellStyle name="40% - Accent1 14 3 2 2 5" xfId="44668" xr:uid="{00000000-0005-0000-0000-0000F5560000}"/>
    <cellStyle name="40% - Accent1 14 3 2 2 6" xfId="48203" xr:uid="{00000000-0005-0000-0000-0000F6560000}"/>
    <cellStyle name="40% - Accent1 14 3 2 2 7" xfId="51738" xr:uid="{00000000-0005-0000-0000-0000F7560000}"/>
    <cellStyle name="40% - Accent1 14 3 2 3" xfId="6412" xr:uid="{00000000-0005-0000-0000-0000F8560000}"/>
    <cellStyle name="40% - Accent1 14 3 2 3 2" xfId="26777" xr:uid="{00000000-0005-0000-0000-0000F9560000}"/>
    <cellStyle name="40% - Accent1 14 3 2 3 2 2" xfId="41408" xr:uid="{00000000-0005-0000-0000-0000FA560000}"/>
    <cellStyle name="40% - Accent1 14 3 2 3 3" xfId="34921" xr:uid="{00000000-0005-0000-0000-0000FB560000}"/>
    <cellStyle name="40% - Accent1 14 3 2 3 4" xfId="20554" xr:uid="{00000000-0005-0000-0000-0000FC560000}"/>
    <cellStyle name="40% - Accent1 14 3 2 4" xfId="9947" xr:uid="{00000000-0005-0000-0000-0000FD560000}"/>
    <cellStyle name="40% - Accent1 14 3 2 4 2" xfId="25426" xr:uid="{00000000-0005-0000-0000-0000FE560000}"/>
    <cellStyle name="40% - Accent1 14 3 2 4 2 2" xfId="40057" xr:uid="{00000000-0005-0000-0000-0000FF560000}"/>
    <cellStyle name="40% - Accent1 14 3 2 4 3" xfId="31689" xr:uid="{00000000-0005-0000-0000-000000570000}"/>
    <cellStyle name="40% - Accent1 14 3 2 4 4" xfId="17322" xr:uid="{00000000-0005-0000-0000-000001570000}"/>
    <cellStyle name="40% - Accent1 14 3 2 5" xfId="13487" xr:uid="{00000000-0005-0000-0000-000002570000}"/>
    <cellStyle name="40% - Accent1 14 3 2 5 2" xfId="30073" xr:uid="{00000000-0005-0000-0000-000003570000}"/>
    <cellStyle name="40% - Accent1 14 3 2 6" xfId="21959" xr:uid="{00000000-0005-0000-0000-000004570000}"/>
    <cellStyle name="40% - Accent1 14 3 2 6 2" xfId="36439" xr:uid="{00000000-0005-0000-0000-000005570000}"/>
    <cellStyle name="40% - Accent1 14 3 2 7" xfId="27535" xr:uid="{00000000-0005-0000-0000-000006570000}"/>
    <cellStyle name="40% - Accent1 14 3 2 8" xfId="43052" xr:uid="{00000000-0005-0000-0000-000007570000}"/>
    <cellStyle name="40% - Accent1 14 3 2 9" xfId="46587" xr:uid="{00000000-0005-0000-0000-000008570000}"/>
    <cellStyle name="40% - Accent1 14 3 3" xfId="3570" xr:uid="{00000000-0005-0000-0000-000009570000}"/>
    <cellStyle name="40% - Accent1 14 3 3 2" xfId="7224" xr:uid="{00000000-0005-0000-0000-00000A570000}"/>
    <cellStyle name="40% - Accent1 14 3 3 2 2" xfId="32501" xr:uid="{00000000-0005-0000-0000-00000B570000}"/>
    <cellStyle name="40% - Accent1 14 3 3 2 3" xfId="18134" xr:uid="{00000000-0005-0000-0000-00000C570000}"/>
    <cellStyle name="40% - Accent1 14 3 3 3" xfId="10759" xr:uid="{00000000-0005-0000-0000-00000D570000}"/>
    <cellStyle name="40% - Accent1 14 3 3 3 2" xfId="36441" xr:uid="{00000000-0005-0000-0000-00000E570000}"/>
    <cellStyle name="40% - Accent1 14 3 3 3 3" xfId="21961" xr:uid="{00000000-0005-0000-0000-00000F570000}"/>
    <cellStyle name="40% - Accent1 14 3 3 4" xfId="14299" xr:uid="{00000000-0005-0000-0000-000010570000}"/>
    <cellStyle name="40% - Accent1 14 3 3 5" xfId="43864" xr:uid="{00000000-0005-0000-0000-000011570000}"/>
    <cellStyle name="40% - Accent1 14 3 3 6" xfId="47399" xr:uid="{00000000-0005-0000-0000-000012570000}"/>
    <cellStyle name="40% - Accent1 14 3 3 7" xfId="50934" xr:uid="{00000000-0005-0000-0000-000013570000}"/>
    <cellStyle name="40% - Accent1 14 3 4" xfId="5610" xr:uid="{00000000-0005-0000-0000-000014570000}"/>
    <cellStyle name="40% - Accent1 14 3 4 2" xfId="25975" xr:uid="{00000000-0005-0000-0000-000015570000}"/>
    <cellStyle name="40% - Accent1 14 3 4 2 2" xfId="40606" xr:uid="{00000000-0005-0000-0000-000016570000}"/>
    <cellStyle name="40% - Accent1 14 3 4 3" xfId="34117" xr:uid="{00000000-0005-0000-0000-000017570000}"/>
    <cellStyle name="40% - Accent1 14 3 4 4" xfId="19750" xr:uid="{00000000-0005-0000-0000-000018570000}"/>
    <cellStyle name="40% - Accent1 14 3 5" xfId="9145" xr:uid="{00000000-0005-0000-0000-000019570000}"/>
    <cellStyle name="40% - Accent1 14 3 5 2" xfId="24623" xr:uid="{00000000-0005-0000-0000-00001A570000}"/>
    <cellStyle name="40% - Accent1 14 3 5 2 2" xfId="39254" xr:uid="{00000000-0005-0000-0000-00001B570000}"/>
    <cellStyle name="40% - Accent1 14 3 5 3" xfId="30885" xr:uid="{00000000-0005-0000-0000-00001C570000}"/>
    <cellStyle name="40% - Accent1 14 3 5 4" xfId="16518" xr:uid="{00000000-0005-0000-0000-00001D570000}"/>
    <cellStyle name="40% - Accent1 14 3 6" xfId="12684" xr:uid="{00000000-0005-0000-0000-00001E570000}"/>
    <cellStyle name="40% - Accent1 14 3 6 2" xfId="29269" xr:uid="{00000000-0005-0000-0000-00001F570000}"/>
    <cellStyle name="40% - Accent1 14 3 7" xfId="21958" xr:uid="{00000000-0005-0000-0000-000020570000}"/>
    <cellStyle name="40% - Accent1 14 3 7 2" xfId="36438" xr:uid="{00000000-0005-0000-0000-000021570000}"/>
    <cellStyle name="40% - Accent1 14 3 8" xfId="27534" xr:uid="{00000000-0005-0000-0000-000022570000}"/>
    <cellStyle name="40% - Accent1 14 3 9" xfId="42250" xr:uid="{00000000-0005-0000-0000-000023570000}"/>
    <cellStyle name="40% - Accent1 14 4" xfId="2214" xr:uid="{00000000-0005-0000-0000-000024570000}"/>
    <cellStyle name="40% - Accent1 14 4 10" xfId="49583" xr:uid="{00000000-0005-0000-0000-000025570000}"/>
    <cellStyle name="40% - Accent1 14 4 2" xfId="3834" xr:uid="{00000000-0005-0000-0000-000026570000}"/>
    <cellStyle name="40% - Accent1 14 4 2 2" xfId="7488" xr:uid="{00000000-0005-0000-0000-000027570000}"/>
    <cellStyle name="40% - Accent1 14 4 2 2 2" xfId="32765" xr:uid="{00000000-0005-0000-0000-000028570000}"/>
    <cellStyle name="40% - Accent1 14 4 2 2 3" xfId="18398" xr:uid="{00000000-0005-0000-0000-000029570000}"/>
    <cellStyle name="40% - Accent1 14 4 2 3" xfId="11023" xr:uid="{00000000-0005-0000-0000-00002A570000}"/>
    <cellStyle name="40% - Accent1 14 4 2 3 2" xfId="36443" xr:uid="{00000000-0005-0000-0000-00002B570000}"/>
    <cellStyle name="40% - Accent1 14 4 2 3 3" xfId="21963" xr:uid="{00000000-0005-0000-0000-00002C570000}"/>
    <cellStyle name="40% - Accent1 14 4 2 4" xfId="14563" xr:uid="{00000000-0005-0000-0000-00002D570000}"/>
    <cellStyle name="40% - Accent1 14 4 2 5" xfId="44128" xr:uid="{00000000-0005-0000-0000-00002E570000}"/>
    <cellStyle name="40% - Accent1 14 4 2 6" xfId="47663" xr:uid="{00000000-0005-0000-0000-00002F570000}"/>
    <cellStyle name="40% - Accent1 14 4 2 7" xfId="51198" xr:uid="{00000000-0005-0000-0000-000030570000}"/>
    <cellStyle name="40% - Accent1 14 4 3" xfId="5873" xr:uid="{00000000-0005-0000-0000-000031570000}"/>
    <cellStyle name="40% - Accent1 14 4 3 2" xfId="26238" xr:uid="{00000000-0005-0000-0000-000032570000}"/>
    <cellStyle name="40% - Accent1 14 4 3 2 2" xfId="40869" xr:uid="{00000000-0005-0000-0000-000033570000}"/>
    <cellStyle name="40% - Accent1 14 4 3 3" xfId="34381" xr:uid="{00000000-0005-0000-0000-000034570000}"/>
    <cellStyle name="40% - Accent1 14 4 3 4" xfId="20014" xr:uid="{00000000-0005-0000-0000-000035570000}"/>
    <cellStyle name="40% - Accent1 14 4 4" xfId="9408" xr:uid="{00000000-0005-0000-0000-000036570000}"/>
    <cellStyle name="40% - Accent1 14 4 4 2" xfId="24887" xr:uid="{00000000-0005-0000-0000-000037570000}"/>
    <cellStyle name="40% - Accent1 14 4 4 2 2" xfId="39518" xr:uid="{00000000-0005-0000-0000-000038570000}"/>
    <cellStyle name="40% - Accent1 14 4 4 3" xfId="31149" xr:uid="{00000000-0005-0000-0000-000039570000}"/>
    <cellStyle name="40% - Accent1 14 4 4 4" xfId="16782" xr:uid="{00000000-0005-0000-0000-00003A570000}"/>
    <cellStyle name="40% - Accent1 14 4 5" xfId="12948" xr:uid="{00000000-0005-0000-0000-00003B570000}"/>
    <cellStyle name="40% - Accent1 14 4 5 2" xfId="29533" xr:uid="{00000000-0005-0000-0000-00003C570000}"/>
    <cellStyle name="40% - Accent1 14 4 6" xfId="21962" xr:uid="{00000000-0005-0000-0000-00003D570000}"/>
    <cellStyle name="40% - Accent1 14 4 6 2" xfId="36442" xr:uid="{00000000-0005-0000-0000-00003E570000}"/>
    <cellStyle name="40% - Accent1 14 4 7" xfId="27536" xr:uid="{00000000-0005-0000-0000-00003F570000}"/>
    <cellStyle name="40% - Accent1 14 4 8" xfId="42513" xr:uid="{00000000-0005-0000-0000-000040570000}"/>
    <cellStyle name="40% - Accent1 14 4 9" xfId="46048" xr:uid="{00000000-0005-0000-0000-000041570000}"/>
    <cellStyle name="40% - Accent1 14 5" xfId="3030" xr:uid="{00000000-0005-0000-0000-000042570000}"/>
    <cellStyle name="40% - Accent1 14 5 2" xfId="6684" xr:uid="{00000000-0005-0000-0000-000043570000}"/>
    <cellStyle name="40% - Accent1 14 5 2 2" xfId="31961" xr:uid="{00000000-0005-0000-0000-000044570000}"/>
    <cellStyle name="40% - Accent1 14 5 2 3" xfId="17594" xr:uid="{00000000-0005-0000-0000-000045570000}"/>
    <cellStyle name="40% - Accent1 14 5 3" xfId="10219" xr:uid="{00000000-0005-0000-0000-000046570000}"/>
    <cellStyle name="40% - Accent1 14 5 3 2" xfId="36444" xr:uid="{00000000-0005-0000-0000-000047570000}"/>
    <cellStyle name="40% - Accent1 14 5 3 3" xfId="21964" xr:uid="{00000000-0005-0000-0000-000048570000}"/>
    <cellStyle name="40% - Accent1 14 5 4" xfId="13759" xr:uid="{00000000-0005-0000-0000-000049570000}"/>
    <cellStyle name="40% - Accent1 14 5 5" xfId="43324" xr:uid="{00000000-0005-0000-0000-00004A570000}"/>
    <cellStyle name="40% - Accent1 14 5 6" xfId="46859" xr:uid="{00000000-0005-0000-0000-00004B570000}"/>
    <cellStyle name="40% - Accent1 14 5 7" xfId="50394" xr:uid="{00000000-0005-0000-0000-00004C570000}"/>
    <cellStyle name="40% - Accent1 14 6" xfId="4652" xr:uid="{00000000-0005-0000-0000-00004D570000}"/>
    <cellStyle name="40% - Accent1 14 6 2" xfId="8304" xr:uid="{00000000-0005-0000-0000-00004E570000}"/>
    <cellStyle name="40% - Accent1 14 6 2 2" xfId="33577" xr:uid="{00000000-0005-0000-0000-00004F570000}"/>
    <cellStyle name="40% - Accent1 14 6 2 3" xfId="19210" xr:uid="{00000000-0005-0000-0000-000050570000}"/>
    <cellStyle name="40% - Accent1 14 6 3" xfId="11839" xr:uid="{00000000-0005-0000-0000-000051570000}"/>
    <cellStyle name="40% - Accent1 14 6 3 2" xfId="36445" xr:uid="{00000000-0005-0000-0000-000052570000}"/>
    <cellStyle name="40% - Accent1 14 6 3 3" xfId="21965" xr:uid="{00000000-0005-0000-0000-000053570000}"/>
    <cellStyle name="40% - Accent1 14 6 4" xfId="15379" xr:uid="{00000000-0005-0000-0000-000054570000}"/>
    <cellStyle name="40% - Accent1 14 6 5" xfId="44944" xr:uid="{00000000-0005-0000-0000-000055570000}"/>
    <cellStyle name="40% - Accent1 14 6 6" xfId="48479" xr:uid="{00000000-0005-0000-0000-000056570000}"/>
    <cellStyle name="40% - Accent1 14 6 7" xfId="52014" xr:uid="{00000000-0005-0000-0000-000057570000}"/>
    <cellStyle name="40% - Accent1 14 7" xfId="5070" xr:uid="{00000000-0005-0000-0000-000058570000}"/>
    <cellStyle name="40% - Accent1 14 7 2" xfId="24083" xr:uid="{00000000-0005-0000-0000-000059570000}"/>
    <cellStyle name="40% - Accent1 14 7 2 2" xfId="38714" xr:uid="{00000000-0005-0000-0000-00005A570000}"/>
    <cellStyle name="40% - Accent1 14 7 3" xfId="30345" xr:uid="{00000000-0005-0000-0000-00005B570000}"/>
    <cellStyle name="40% - Accent1 14 7 4" xfId="15978" xr:uid="{00000000-0005-0000-0000-00005C570000}"/>
    <cellStyle name="40% - Accent1 14 8" xfId="8605" xr:uid="{00000000-0005-0000-0000-00005D570000}"/>
    <cellStyle name="40% - Accent1 14 8 2" xfId="28729" xr:uid="{00000000-0005-0000-0000-00005E570000}"/>
    <cellStyle name="40% - Accent1 14 8 3" xfId="15710" xr:uid="{00000000-0005-0000-0000-00005F570000}"/>
    <cellStyle name="40% - Accent1 14 9" xfId="12144" xr:uid="{00000000-0005-0000-0000-000060570000}"/>
    <cellStyle name="40% - Accent1 14 9 2" xfId="36433" xr:uid="{00000000-0005-0000-0000-000061570000}"/>
    <cellStyle name="40% - Accent1 15" xfId="1354" xr:uid="{00000000-0005-0000-0000-000062570000}"/>
    <cellStyle name="40% - Accent1 16" xfId="1941" xr:uid="{00000000-0005-0000-0000-000063570000}"/>
    <cellStyle name="40% - Accent1 17" xfId="4741" xr:uid="{00000000-0005-0000-0000-000064570000}"/>
    <cellStyle name="40% - Accent1 18" xfId="4681" xr:uid="{00000000-0005-0000-0000-000065570000}"/>
    <cellStyle name="40% - Accent1 19" xfId="4777" xr:uid="{00000000-0005-0000-0000-000066570000}"/>
    <cellStyle name="40% - Accent1 2" xfId="246" xr:uid="{00000000-0005-0000-0000-000067570000}"/>
    <cellStyle name="40% - Accent1 2 10" xfId="52756" xr:uid="{00000000-0005-0000-0000-000068570000}"/>
    <cellStyle name="40% - Accent1 2 11" xfId="53019" xr:uid="{00000000-0005-0000-0000-000069570000}"/>
    <cellStyle name="40% - Accent1 2 2" xfId="693" xr:uid="{00000000-0005-0000-0000-00006A570000}"/>
    <cellStyle name="40% - Accent1 2 2 10" xfId="11926" xr:uid="{00000000-0005-0000-0000-00006B570000}"/>
    <cellStyle name="40% - Accent1 2 2 10 2" xfId="36446" xr:uid="{00000000-0005-0000-0000-00006C570000}"/>
    <cellStyle name="40% - Accent1 2 2 11" xfId="27537" xr:uid="{00000000-0005-0000-0000-00006D570000}"/>
    <cellStyle name="40% - Accent1 2 2 12" xfId="41492" xr:uid="{00000000-0005-0000-0000-00006E570000}"/>
    <cellStyle name="40% - Accent1 2 2 13" xfId="45027" xr:uid="{00000000-0005-0000-0000-00006F570000}"/>
    <cellStyle name="40% - Accent1 2 2 14" xfId="48562" xr:uid="{00000000-0005-0000-0000-000070570000}"/>
    <cellStyle name="40% - Accent1 2 2 15" xfId="1066" xr:uid="{00000000-0005-0000-0000-000071570000}"/>
    <cellStyle name="40% - Accent1 2 2 16" xfId="52524" xr:uid="{00000000-0005-0000-0000-000072570000}"/>
    <cellStyle name="40% - Accent1 2 2 17" xfId="52791" xr:uid="{00000000-0005-0000-0000-000073570000}"/>
    <cellStyle name="40% - Accent1 2 2 2" xfId="777" xr:uid="{00000000-0005-0000-0000-000074570000}"/>
    <cellStyle name="40% - Accent1 2 2 2 10" xfId="27538" xr:uid="{00000000-0005-0000-0000-000075570000}"/>
    <cellStyle name="40% - Accent1 2 2 2 11" xfId="41539" xr:uid="{00000000-0005-0000-0000-000076570000}"/>
    <cellStyle name="40% - Accent1 2 2 2 12" xfId="45074" xr:uid="{00000000-0005-0000-0000-000077570000}"/>
    <cellStyle name="40% - Accent1 2 2 2 13" xfId="48609" xr:uid="{00000000-0005-0000-0000-000078570000}"/>
    <cellStyle name="40% - Accent1 2 2 2 14" xfId="1154" xr:uid="{00000000-0005-0000-0000-000079570000}"/>
    <cellStyle name="40% - Accent1 2 2 2 15" xfId="52608" xr:uid="{00000000-0005-0000-0000-00007A570000}"/>
    <cellStyle name="40% - Accent1 2 2 2 16" xfId="52875" xr:uid="{00000000-0005-0000-0000-00007B570000}"/>
    <cellStyle name="40% - Accent1 2 2 2 2" xfId="1456" xr:uid="{00000000-0005-0000-0000-00007C570000}"/>
    <cellStyle name="40% - Accent1 2 2 2 2 10" xfId="45336" xr:uid="{00000000-0005-0000-0000-00007D570000}"/>
    <cellStyle name="40% - Accent1 2 2 2 2 11" xfId="48871" xr:uid="{00000000-0005-0000-0000-00007E570000}"/>
    <cellStyle name="40% - Accent1 2 2 2 2 2" xfId="2305" xr:uid="{00000000-0005-0000-0000-00007F570000}"/>
    <cellStyle name="40% - Accent1 2 2 2 2 2 10" xfId="49674" xr:uid="{00000000-0005-0000-0000-000080570000}"/>
    <cellStyle name="40% - Accent1 2 2 2 2 2 2" xfId="3925" xr:uid="{00000000-0005-0000-0000-000081570000}"/>
    <cellStyle name="40% - Accent1 2 2 2 2 2 2 2" xfId="7579" xr:uid="{00000000-0005-0000-0000-000082570000}"/>
    <cellStyle name="40% - Accent1 2 2 2 2 2 2 2 2" xfId="32856" xr:uid="{00000000-0005-0000-0000-000083570000}"/>
    <cellStyle name="40% - Accent1 2 2 2 2 2 2 2 3" xfId="18489" xr:uid="{00000000-0005-0000-0000-000084570000}"/>
    <cellStyle name="40% - Accent1 2 2 2 2 2 2 3" xfId="11114" xr:uid="{00000000-0005-0000-0000-000085570000}"/>
    <cellStyle name="40% - Accent1 2 2 2 2 2 2 3 2" xfId="36450" xr:uid="{00000000-0005-0000-0000-000086570000}"/>
    <cellStyle name="40% - Accent1 2 2 2 2 2 2 3 3" xfId="21968" xr:uid="{00000000-0005-0000-0000-000087570000}"/>
    <cellStyle name="40% - Accent1 2 2 2 2 2 2 4" xfId="14654" xr:uid="{00000000-0005-0000-0000-000088570000}"/>
    <cellStyle name="40% - Accent1 2 2 2 2 2 2 5" xfId="44219" xr:uid="{00000000-0005-0000-0000-000089570000}"/>
    <cellStyle name="40% - Accent1 2 2 2 2 2 2 6" xfId="47754" xr:uid="{00000000-0005-0000-0000-00008A570000}"/>
    <cellStyle name="40% - Accent1 2 2 2 2 2 2 7" xfId="51289" xr:uid="{00000000-0005-0000-0000-00008B570000}"/>
    <cellStyle name="40% - Accent1 2 2 2 2 2 3" xfId="5964" xr:uid="{00000000-0005-0000-0000-00008C570000}"/>
    <cellStyle name="40% - Accent1 2 2 2 2 2 3 2" xfId="26329" xr:uid="{00000000-0005-0000-0000-00008D570000}"/>
    <cellStyle name="40% - Accent1 2 2 2 2 2 3 2 2" xfId="40960" xr:uid="{00000000-0005-0000-0000-00008E570000}"/>
    <cellStyle name="40% - Accent1 2 2 2 2 2 3 3" xfId="34472" xr:uid="{00000000-0005-0000-0000-00008F570000}"/>
    <cellStyle name="40% - Accent1 2 2 2 2 2 3 4" xfId="20105" xr:uid="{00000000-0005-0000-0000-000090570000}"/>
    <cellStyle name="40% - Accent1 2 2 2 2 2 4" xfId="9499" xr:uid="{00000000-0005-0000-0000-000091570000}"/>
    <cellStyle name="40% - Accent1 2 2 2 2 2 4 2" xfId="24978" xr:uid="{00000000-0005-0000-0000-000092570000}"/>
    <cellStyle name="40% - Accent1 2 2 2 2 2 4 2 2" xfId="39609" xr:uid="{00000000-0005-0000-0000-000093570000}"/>
    <cellStyle name="40% - Accent1 2 2 2 2 2 4 3" xfId="31240" xr:uid="{00000000-0005-0000-0000-000094570000}"/>
    <cellStyle name="40% - Accent1 2 2 2 2 2 4 4" xfId="16873" xr:uid="{00000000-0005-0000-0000-000095570000}"/>
    <cellStyle name="40% - Accent1 2 2 2 2 2 5" xfId="13039" xr:uid="{00000000-0005-0000-0000-000096570000}"/>
    <cellStyle name="40% - Accent1 2 2 2 2 2 5 2" xfId="29624" xr:uid="{00000000-0005-0000-0000-000097570000}"/>
    <cellStyle name="40% - Accent1 2 2 2 2 2 6" xfId="21967" xr:uid="{00000000-0005-0000-0000-000098570000}"/>
    <cellStyle name="40% - Accent1 2 2 2 2 2 6 2" xfId="36449" xr:uid="{00000000-0005-0000-0000-000099570000}"/>
    <cellStyle name="40% - Accent1 2 2 2 2 2 7" xfId="27540" xr:uid="{00000000-0005-0000-0000-00009A570000}"/>
    <cellStyle name="40% - Accent1 2 2 2 2 2 8" xfId="42604" xr:uid="{00000000-0005-0000-0000-00009B570000}"/>
    <cellStyle name="40% - Accent1 2 2 2 2 2 9" xfId="46139" xr:uid="{00000000-0005-0000-0000-00009C570000}"/>
    <cellStyle name="40% - Accent1 2 2 2 2 3" xfId="3121" xr:uid="{00000000-0005-0000-0000-00009D570000}"/>
    <cellStyle name="40% - Accent1 2 2 2 2 3 2" xfId="6775" xr:uid="{00000000-0005-0000-0000-00009E570000}"/>
    <cellStyle name="40% - Accent1 2 2 2 2 3 2 2" xfId="32052" xr:uid="{00000000-0005-0000-0000-00009F570000}"/>
    <cellStyle name="40% - Accent1 2 2 2 2 3 2 3" xfId="17685" xr:uid="{00000000-0005-0000-0000-0000A0570000}"/>
    <cellStyle name="40% - Accent1 2 2 2 2 3 3" xfId="10310" xr:uid="{00000000-0005-0000-0000-0000A1570000}"/>
    <cellStyle name="40% - Accent1 2 2 2 2 3 3 2" xfId="36451" xr:uid="{00000000-0005-0000-0000-0000A2570000}"/>
    <cellStyle name="40% - Accent1 2 2 2 2 3 3 3" xfId="21969" xr:uid="{00000000-0005-0000-0000-0000A3570000}"/>
    <cellStyle name="40% - Accent1 2 2 2 2 3 4" xfId="13850" xr:uid="{00000000-0005-0000-0000-0000A4570000}"/>
    <cellStyle name="40% - Accent1 2 2 2 2 3 5" xfId="43415" xr:uid="{00000000-0005-0000-0000-0000A5570000}"/>
    <cellStyle name="40% - Accent1 2 2 2 2 3 6" xfId="46950" xr:uid="{00000000-0005-0000-0000-0000A6570000}"/>
    <cellStyle name="40% - Accent1 2 2 2 2 3 7" xfId="50485" xr:uid="{00000000-0005-0000-0000-0000A7570000}"/>
    <cellStyle name="40% - Accent1 2 2 2 2 4" xfId="5161" xr:uid="{00000000-0005-0000-0000-0000A8570000}"/>
    <cellStyle name="40% - Accent1 2 2 2 2 4 2" xfId="25526" xr:uid="{00000000-0005-0000-0000-0000A9570000}"/>
    <cellStyle name="40% - Accent1 2 2 2 2 4 2 2" xfId="40157" xr:uid="{00000000-0005-0000-0000-0000AA570000}"/>
    <cellStyle name="40% - Accent1 2 2 2 2 4 3" xfId="33668" xr:uid="{00000000-0005-0000-0000-0000AB570000}"/>
    <cellStyle name="40% - Accent1 2 2 2 2 4 4" xfId="19301" xr:uid="{00000000-0005-0000-0000-0000AC570000}"/>
    <cellStyle name="40% - Accent1 2 2 2 2 5" xfId="8696" xr:uid="{00000000-0005-0000-0000-0000AD570000}"/>
    <cellStyle name="40% - Accent1 2 2 2 2 5 2" xfId="24174" xr:uid="{00000000-0005-0000-0000-0000AE570000}"/>
    <cellStyle name="40% - Accent1 2 2 2 2 5 2 2" xfId="38805" xr:uid="{00000000-0005-0000-0000-0000AF570000}"/>
    <cellStyle name="40% - Accent1 2 2 2 2 5 3" xfId="30436" xr:uid="{00000000-0005-0000-0000-0000B0570000}"/>
    <cellStyle name="40% - Accent1 2 2 2 2 5 4" xfId="16069" xr:uid="{00000000-0005-0000-0000-0000B1570000}"/>
    <cellStyle name="40% - Accent1 2 2 2 2 6" xfId="12235" xr:uid="{00000000-0005-0000-0000-0000B2570000}"/>
    <cellStyle name="40% - Accent1 2 2 2 2 6 2" xfId="28820" xr:uid="{00000000-0005-0000-0000-0000B3570000}"/>
    <cellStyle name="40% - Accent1 2 2 2 2 7" xfId="21966" xr:uid="{00000000-0005-0000-0000-0000B4570000}"/>
    <cellStyle name="40% - Accent1 2 2 2 2 7 2" xfId="36448" xr:uid="{00000000-0005-0000-0000-0000B5570000}"/>
    <cellStyle name="40% - Accent1 2 2 2 2 8" xfId="27539" xr:uid="{00000000-0005-0000-0000-0000B6570000}"/>
    <cellStyle name="40% - Accent1 2 2 2 2 9" xfId="41801" xr:uid="{00000000-0005-0000-0000-0000B7570000}"/>
    <cellStyle name="40% - Accent1 2 2 2 3" xfId="1719" xr:uid="{00000000-0005-0000-0000-0000B8570000}"/>
    <cellStyle name="40% - Accent1 2 2 2 3 10" xfId="45598" xr:uid="{00000000-0005-0000-0000-0000B9570000}"/>
    <cellStyle name="40% - Accent1 2 2 2 3 11" xfId="49133" xr:uid="{00000000-0005-0000-0000-0000BA570000}"/>
    <cellStyle name="40% - Accent1 2 2 2 3 2" xfId="2567" xr:uid="{00000000-0005-0000-0000-0000BB570000}"/>
    <cellStyle name="40% - Accent1 2 2 2 3 2 10" xfId="49935" xr:uid="{00000000-0005-0000-0000-0000BC570000}"/>
    <cellStyle name="40% - Accent1 2 2 2 3 2 2" xfId="4187" xr:uid="{00000000-0005-0000-0000-0000BD570000}"/>
    <cellStyle name="40% - Accent1 2 2 2 3 2 2 2" xfId="7841" xr:uid="{00000000-0005-0000-0000-0000BE570000}"/>
    <cellStyle name="40% - Accent1 2 2 2 3 2 2 2 2" xfId="33118" xr:uid="{00000000-0005-0000-0000-0000BF570000}"/>
    <cellStyle name="40% - Accent1 2 2 2 3 2 2 2 3" xfId="18751" xr:uid="{00000000-0005-0000-0000-0000C0570000}"/>
    <cellStyle name="40% - Accent1 2 2 2 3 2 2 3" xfId="11376" xr:uid="{00000000-0005-0000-0000-0000C1570000}"/>
    <cellStyle name="40% - Accent1 2 2 2 3 2 2 3 2" xfId="36454" xr:uid="{00000000-0005-0000-0000-0000C2570000}"/>
    <cellStyle name="40% - Accent1 2 2 2 3 2 2 3 3" xfId="21972" xr:uid="{00000000-0005-0000-0000-0000C3570000}"/>
    <cellStyle name="40% - Accent1 2 2 2 3 2 2 4" xfId="14916" xr:uid="{00000000-0005-0000-0000-0000C4570000}"/>
    <cellStyle name="40% - Accent1 2 2 2 3 2 2 5" xfId="44481" xr:uid="{00000000-0005-0000-0000-0000C5570000}"/>
    <cellStyle name="40% - Accent1 2 2 2 3 2 2 6" xfId="48016" xr:uid="{00000000-0005-0000-0000-0000C6570000}"/>
    <cellStyle name="40% - Accent1 2 2 2 3 2 2 7" xfId="51551" xr:uid="{00000000-0005-0000-0000-0000C7570000}"/>
    <cellStyle name="40% - Accent1 2 2 2 3 2 3" xfId="6225" xr:uid="{00000000-0005-0000-0000-0000C8570000}"/>
    <cellStyle name="40% - Accent1 2 2 2 3 2 3 2" xfId="26590" xr:uid="{00000000-0005-0000-0000-0000C9570000}"/>
    <cellStyle name="40% - Accent1 2 2 2 3 2 3 2 2" xfId="41221" xr:uid="{00000000-0005-0000-0000-0000CA570000}"/>
    <cellStyle name="40% - Accent1 2 2 2 3 2 3 3" xfId="34734" xr:uid="{00000000-0005-0000-0000-0000CB570000}"/>
    <cellStyle name="40% - Accent1 2 2 2 3 2 3 4" xfId="20367" xr:uid="{00000000-0005-0000-0000-0000CC570000}"/>
    <cellStyle name="40% - Accent1 2 2 2 3 2 4" xfId="9760" xr:uid="{00000000-0005-0000-0000-0000CD570000}"/>
    <cellStyle name="40% - Accent1 2 2 2 3 2 4 2" xfId="25239" xr:uid="{00000000-0005-0000-0000-0000CE570000}"/>
    <cellStyle name="40% - Accent1 2 2 2 3 2 4 2 2" xfId="39870" xr:uid="{00000000-0005-0000-0000-0000CF570000}"/>
    <cellStyle name="40% - Accent1 2 2 2 3 2 4 3" xfId="31502" xr:uid="{00000000-0005-0000-0000-0000D0570000}"/>
    <cellStyle name="40% - Accent1 2 2 2 3 2 4 4" xfId="17135" xr:uid="{00000000-0005-0000-0000-0000D1570000}"/>
    <cellStyle name="40% - Accent1 2 2 2 3 2 5" xfId="13300" xr:uid="{00000000-0005-0000-0000-0000D2570000}"/>
    <cellStyle name="40% - Accent1 2 2 2 3 2 5 2" xfId="29886" xr:uid="{00000000-0005-0000-0000-0000D3570000}"/>
    <cellStyle name="40% - Accent1 2 2 2 3 2 6" xfId="21971" xr:uid="{00000000-0005-0000-0000-0000D4570000}"/>
    <cellStyle name="40% - Accent1 2 2 2 3 2 6 2" xfId="36453" xr:uid="{00000000-0005-0000-0000-0000D5570000}"/>
    <cellStyle name="40% - Accent1 2 2 2 3 2 7" xfId="27542" xr:uid="{00000000-0005-0000-0000-0000D6570000}"/>
    <cellStyle name="40% - Accent1 2 2 2 3 2 8" xfId="42865" xr:uid="{00000000-0005-0000-0000-0000D7570000}"/>
    <cellStyle name="40% - Accent1 2 2 2 3 2 9" xfId="46400" xr:uid="{00000000-0005-0000-0000-0000D8570000}"/>
    <cellStyle name="40% - Accent1 2 2 2 3 3" xfId="3383" xr:uid="{00000000-0005-0000-0000-0000D9570000}"/>
    <cellStyle name="40% - Accent1 2 2 2 3 3 2" xfId="7037" xr:uid="{00000000-0005-0000-0000-0000DA570000}"/>
    <cellStyle name="40% - Accent1 2 2 2 3 3 2 2" xfId="32314" xr:uid="{00000000-0005-0000-0000-0000DB570000}"/>
    <cellStyle name="40% - Accent1 2 2 2 3 3 2 3" xfId="17947" xr:uid="{00000000-0005-0000-0000-0000DC570000}"/>
    <cellStyle name="40% - Accent1 2 2 2 3 3 3" xfId="10572" xr:uid="{00000000-0005-0000-0000-0000DD570000}"/>
    <cellStyle name="40% - Accent1 2 2 2 3 3 3 2" xfId="36455" xr:uid="{00000000-0005-0000-0000-0000DE570000}"/>
    <cellStyle name="40% - Accent1 2 2 2 3 3 3 3" xfId="21973" xr:uid="{00000000-0005-0000-0000-0000DF570000}"/>
    <cellStyle name="40% - Accent1 2 2 2 3 3 4" xfId="14112" xr:uid="{00000000-0005-0000-0000-0000E0570000}"/>
    <cellStyle name="40% - Accent1 2 2 2 3 3 5" xfId="43677" xr:uid="{00000000-0005-0000-0000-0000E1570000}"/>
    <cellStyle name="40% - Accent1 2 2 2 3 3 6" xfId="47212" xr:uid="{00000000-0005-0000-0000-0000E2570000}"/>
    <cellStyle name="40% - Accent1 2 2 2 3 3 7" xfId="50747" xr:uid="{00000000-0005-0000-0000-0000E3570000}"/>
    <cellStyle name="40% - Accent1 2 2 2 3 4" xfId="5423" xr:uid="{00000000-0005-0000-0000-0000E4570000}"/>
    <cellStyle name="40% - Accent1 2 2 2 3 4 2" xfId="25788" xr:uid="{00000000-0005-0000-0000-0000E5570000}"/>
    <cellStyle name="40% - Accent1 2 2 2 3 4 2 2" xfId="40419" xr:uid="{00000000-0005-0000-0000-0000E6570000}"/>
    <cellStyle name="40% - Accent1 2 2 2 3 4 3" xfId="33930" xr:uid="{00000000-0005-0000-0000-0000E7570000}"/>
    <cellStyle name="40% - Accent1 2 2 2 3 4 4" xfId="19563" xr:uid="{00000000-0005-0000-0000-0000E8570000}"/>
    <cellStyle name="40% - Accent1 2 2 2 3 5" xfId="8958" xr:uid="{00000000-0005-0000-0000-0000E9570000}"/>
    <cellStyle name="40% - Accent1 2 2 2 3 5 2" xfId="24436" xr:uid="{00000000-0005-0000-0000-0000EA570000}"/>
    <cellStyle name="40% - Accent1 2 2 2 3 5 2 2" xfId="39067" xr:uid="{00000000-0005-0000-0000-0000EB570000}"/>
    <cellStyle name="40% - Accent1 2 2 2 3 5 3" xfId="30698" xr:uid="{00000000-0005-0000-0000-0000EC570000}"/>
    <cellStyle name="40% - Accent1 2 2 2 3 5 4" xfId="16331" xr:uid="{00000000-0005-0000-0000-0000ED570000}"/>
    <cellStyle name="40% - Accent1 2 2 2 3 6" xfId="12497" xr:uid="{00000000-0005-0000-0000-0000EE570000}"/>
    <cellStyle name="40% - Accent1 2 2 2 3 6 2" xfId="29082" xr:uid="{00000000-0005-0000-0000-0000EF570000}"/>
    <cellStyle name="40% - Accent1 2 2 2 3 7" xfId="21970" xr:uid="{00000000-0005-0000-0000-0000F0570000}"/>
    <cellStyle name="40% - Accent1 2 2 2 3 7 2" xfId="36452" xr:uid="{00000000-0005-0000-0000-0000F1570000}"/>
    <cellStyle name="40% - Accent1 2 2 2 3 8" xfId="27541" xr:uid="{00000000-0005-0000-0000-0000F2570000}"/>
    <cellStyle name="40% - Accent1 2 2 2 3 9" xfId="42063" xr:uid="{00000000-0005-0000-0000-0000F3570000}"/>
    <cellStyle name="40% - Accent1 2 2 2 4" xfId="2043" xr:uid="{00000000-0005-0000-0000-0000F4570000}"/>
    <cellStyle name="40% - Accent1 2 2 2 4 10" xfId="49412" xr:uid="{00000000-0005-0000-0000-0000F5570000}"/>
    <cellStyle name="40% - Accent1 2 2 2 4 2" xfId="3663" xr:uid="{00000000-0005-0000-0000-0000F6570000}"/>
    <cellStyle name="40% - Accent1 2 2 2 4 2 2" xfId="7317" xr:uid="{00000000-0005-0000-0000-0000F7570000}"/>
    <cellStyle name="40% - Accent1 2 2 2 4 2 2 2" xfId="32594" xr:uid="{00000000-0005-0000-0000-0000F8570000}"/>
    <cellStyle name="40% - Accent1 2 2 2 4 2 2 3" xfId="18227" xr:uid="{00000000-0005-0000-0000-0000F9570000}"/>
    <cellStyle name="40% - Accent1 2 2 2 4 2 3" xfId="10852" xr:uid="{00000000-0005-0000-0000-0000FA570000}"/>
    <cellStyle name="40% - Accent1 2 2 2 4 2 3 2" xfId="36457" xr:uid="{00000000-0005-0000-0000-0000FB570000}"/>
    <cellStyle name="40% - Accent1 2 2 2 4 2 3 3" xfId="21975" xr:uid="{00000000-0005-0000-0000-0000FC570000}"/>
    <cellStyle name="40% - Accent1 2 2 2 4 2 4" xfId="14392" xr:uid="{00000000-0005-0000-0000-0000FD570000}"/>
    <cellStyle name="40% - Accent1 2 2 2 4 2 5" xfId="43957" xr:uid="{00000000-0005-0000-0000-0000FE570000}"/>
    <cellStyle name="40% - Accent1 2 2 2 4 2 6" xfId="47492" xr:uid="{00000000-0005-0000-0000-0000FF570000}"/>
    <cellStyle name="40% - Accent1 2 2 2 4 2 7" xfId="51027" xr:uid="{00000000-0005-0000-0000-000000580000}"/>
    <cellStyle name="40% - Accent1 2 2 2 4 3" xfId="5702" xr:uid="{00000000-0005-0000-0000-000001580000}"/>
    <cellStyle name="40% - Accent1 2 2 2 4 3 2" xfId="26067" xr:uid="{00000000-0005-0000-0000-000002580000}"/>
    <cellStyle name="40% - Accent1 2 2 2 4 3 2 2" xfId="40698" xr:uid="{00000000-0005-0000-0000-000003580000}"/>
    <cellStyle name="40% - Accent1 2 2 2 4 3 3" xfId="34210" xr:uid="{00000000-0005-0000-0000-000004580000}"/>
    <cellStyle name="40% - Accent1 2 2 2 4 3 4" xfId="19843" xr:uid="{00000000-0005-0000-0000-000005580000}"/>
    <cellStyle name="40% - Accent1 2 2 2 4 4" xfId="9237" xr:uid="{00000000-0005-0000-0000-000006580000}"/>
    <cellStyle name="40% - Accent1 2 2 2 4 4 2" xfId="24716" xr:uid="{00000000-0005-0000-0000-000007580000}"/>
    <cellStyle name="40% - Accent1 2 2 2 4 4 2 2" xfId="39347" xr:uid="{00000000-0005-0000-0000-000008580000}"/>
    <cellStyle name="40% - Accent1 2 2 2 4 4 3" xfId="30978" xr:uid="{00000000-0005-0000-0000-000009580000}"/>
    <cellStyle name="40% - Accent1 2 2 2 4 4 4" xfId="16611" xr:uid="{00000000-0005-0000-0000-00000A580000}"/>
    <cellStyle name="40% - Accent1 2 2 2 4 5" xfId="12777" xr:uid="{00000000-0005-0000-0000-00000B580000}"/>
    <cellStyle name="40% - Accent1 2 2 2 4 5 2" xfId="29362" xr:uid="{00000000-0005-0000-0000-00000C580000}"/>
    <cellStyle name="40% - Accent1 2 2 2 4 6" xfId="21974" xr:uid="{00000000-0005-0000-0000-00000D580000}"/>
    <cellStyle name="40% - Accent1 2 2 2 4 6 2" xfId="36456" xr:uid="{00000000-0005-0000-0000-00000E580000}"/>
    <cellStyle name="40% - Accent1 2 2 2 4 7" xfId="27543" xr:uid="{00000000-0005-0000-0000-00000F580000}"/>
    <cellStyle name="40% - Accent1 2 2 2 4 8" xfId="42342" xr:uid="{00000000-0005-0000-0000-000010580000}"/>
    <cellStyle name="40% - Accent1 2 2 2 4 9" xfId="45877" xr:uid="{00000000-0005-0000-0000-000011580000}"/>
    <cellStyle name="40% - Accent1 2 2 2 5" xfId="2858" xr:uid="{00000000-0005-0000-0000-000012580000}"/>
    <cellStyle name="40% - Accent1 2 2 2 5 2" xfId="6512" xr:uid="{00000000-0005-0000-0000-000013580000}"/>
    <cellStyle name="40% - Accent1 2 2 2 5 2 2" xfId="31789" xr:uid="{00000000-0005-0000-0000-000014580000}"/>
    <cellStyle name="40% - Accent1 2 2 2 5 2 3" xfId="17422" xr:uid="{00000000-0005-0000-0000-000015580000}"/>
    <cellStyle name="40% - Accent1 2 2 2 5 3" xfId="10047" xr:uid="{00000000-0005-0000-0000-000016580000}"/>
    <cellStyle name="40% - Accent1 2 2 2 5 3 2" xfId="36458" xr:uid="{00000000-0005-0000-0000-000017580000}"/>
    <cellStyle name="40% - Accent1 2 2 2 5 3 3" xfId="21976" xr:uid="{00000000-0005-0000-0000-000018580000}"/>
    <cellStyle name="40% - Accent1 2 2 2 5 4" xfId="13587" xr:uid="{00000000-0005-0000-0000-000019580000}"/>
    <cellStyle name="40% - Accent1 2 2 2 5 5" xfId="43152" xr:uid="{00000000-0005-0000-0000-00001A580000}"/>
    <cellStyle name="40% - Accent1 2 2 2 5 6" xfId="46687" xr:uid="{00000000-0005-0000-0000-00001B580000}"/>
    <cellStyle name="40% - Accent1 2 2 2 5 7" xfId="50222" xr:uid="{00000000-0005-0000-0000-00001C580000}"/>
    <cellStyle name="40% - Accent1 2 2 2 6" xfId="4481" xr:uid="{00000000-0005-0000-0000-00001D580000}"/>
    <cellStyle name="40% - Accent1 2 2 2 6 2" xfId="8133" xr:uid="{00000000-0005-0000-0000-00001E580000}"/>
    <cellStyle name="40% - Accent1 2 2 2 6 2 2" xfId="33405" xr:uid="{00000000-0005-0000-0000-00001F580000}"/>
    <cellStyle name="40% - Accent1 2 2 2 6 2 3" xfId="19038" xr:uid="{00000000-0005-0000-0000-000020580000}"/>
    <cellStyle name="40% - Accent1 2 2 2 6 3" xfId="11668" xr:uid="{00000000-0005-0000-0000-000021580000}"/>
    <cellStyle name="40% - Accent1 2 2 2 6 3 2" xfId="36459" xr:uid="{00000000-0005-0000-0000-000022580000}"/>
    <cellStyle name="40% - Accent1 2 2 2 6 3 3" xfId="21977" xr:uid="{00000000-0005-0000-0000-000023580000}"/>
    <cellStyle name="40% - Accent1 2 2 2 6 4" xfId="15208" xr:uid="{00000000-0005-0000-0000-000024580000}"/>
    <cellStyle name="40% - Accent1 2 2 2 6 5" xfId="44773" xr:uid="{00000000-0005-0000-0000-000025580000}"/>
    <cellStyle name="40% - Accent1 2 2 2 6 6" xfId="48308" xr:uid="{00000000-0005-0000-0000-000026580000}"/>
    <cellStyle name="40% - Accent1 2 2 2 6 7" xfId="51843" xr:uid="{00000000-0005-0000-0000-000027580000}"/>
    <cellStyle name="40% - Accent1 2 2 2 7" xfId="4899" xr:uid="{00000000-0005-0000-0000-000028580000}"/>
    <cellStyle name="40% - Accent1 2 2 2 7 2" xfId="23911" xr:uid="{00000000-0005-0000-0000-000029580000}"/>
    <cellStyle name="40% - Accent1 2 2 2 7 2 2" xfId="38542" xr:uid="{00000000-0005-0000-0000-00002A580000}"/>
    <cellStyle name="40% - Accent1 2 2 2 7 3" xfId="30173" xr:uid="{00000000-0005-0000-0000-00002B580000}"/>
    <cellStyle name="40% - Accent1 2 2 2 7 4" xfId="15806" xr:uid="{00000000-0005-0000-0000-00002C580000}"/>
    <cellStyle name="40% - Accent1 2 2 2 8" xfId="8434" xr:uid="{00000000-0005-0000-0000-00002D580000}"/>
    <cellStyle name="40% - Accent1 2 2 2 8 2" xfId="28557" xr:uid="{00000000-0005-0000-0000-00002E580000}"/>
    <cellStyle name="40% - Accent1 2 2 2 8 3" xfId="15538" xr:uid="{00000000-0005-0000-0000-00002F580000}"/>
    <cellStyle name="40% - Accent1 2 2 2 9" xfId="11973" xr:uid="{00000000-0005-0000-0000-000030580000}"/>
    <cellStyle name="40% - Accent1 2 2 2 9 2" xfId="36447" xr:uid="{00000000-0005-0000-0000-000031580000}"/>
    <cellStyle name="40% - Accent1 2 2 3" xfId="847" xr:uid="{00000000-0005-0000-0000-000032580000}"/>
    <cellStyle name="40% - Accent1 2 2 3 10" xfId="45289" xr:uid="{00000000-0005-0000-0000-000033580000}"/>
    <cellStyle name="40% - Accent1 2 2 3 11" xfId="48824" xr:uid="{00000000-0005-0000-0000-000034580000}"/>
    <cellStyle name="40% - Accent1 2 2 3 12" xfId="1409" xr:uid="{00000000-0005-0000-0000-000035580000}"/>
    <cellStyle name="40% - Accent1 2 2 3 13" xfId="52678" xr:uid="{00000000-0005-0000-0000-000036580000}"/>
    <cellStyle name="40% - Accent1 2 2 3 14" xfId="52945" xr:uid="{00000000-0005-0000-0000-000037580000}"/>
    <cellStyle name="40% - Accent1 2 2 3 2" xfId="2258" xr:uid="{00000000-0005-0000-0000-000038580000}"/>
    <cellStyle name="40% - Accent1 2 2 3 2 10" xfId="49627" xr:uid="{00000000-0005-0000-0000-000039580000}"/>
    <cellStyle name="40% - Accent1 2 2 3 2 2" xfId="3878" xr:uid="{00000000-0005-0000-0000-00003A580000}"/>
    <cellStyle name="40% - Accent1 2 2 3 2 2 2" xfId="7532" xr:uid="{00000000-0005-0000-0000-00003B580000}"/>
    <cellStyle name="40% - Accent1 2 2 3 2 2 2 2" xfId="32809" xr:uid="{00000000-0005-0000-0000-00003C580000}"/>
    <cellStyle name="40% - Accent1 2 2 3 2 2 2 3" xfId="18442" xr:uid="{00000000-0005-0000-0000-00003D580000}"/>
    <cellStyle name="40% - Accent1 2 2 3 2 2 3" xfId="11067" xr:uid="{00000000-0005-0000-0000-00003E580000}"/>
    <cellStyle name="40% - Accent1 2 2 3 2 2 3 2" xfId="36462" xr:uid="{00000000-0005-0000-0000-00003F580000}"/>
    <cellStyle name="40% - Accent1 2 2 3 2 2 3 3" xfId="21980" xr:uid="{00000000-0005-0000-0000-000040580000}"/>
    <cellStyle name="40% - Accent1 2 2 3 2 2 4" xfId="14607" xr:uid="{00000000-0005-0000-0000-000041580000}"/>
    <cellStyle name="40% - Accent1 2 2 3 2 2 5" xfId="44172" xr:uid="{00000000-0005-0000-0000-000042580000}"/>
    <cellStyle name="40% - Accent1 2 2 3 2 2 6" xfId="47707" xr:uid="{00000000-0005-0000-0000-000043580000}"/>
    <cellStyle name="40% - Accent1 2 2 3 2 2 7" xfId="51242" xr:uid="{00000000-0005-0000-0000-000044580000}"/>
    <cellStyle name="40% - Accent1 2 2 3 2 3" xfId="5917" xr:uid="{00000000-0005-0000-0000-000045580000}"/>
    <cellStyle name="40% - Accent1 2 2 3 2 3 2" xfId="26282" xr:uid="{00000000-0005-0000-0000-000046580000}"/>
    <cellStyle name="40% - Accent1 2 2 3 2 3 2 2" xfId="40913" xr:uid="{00000000-0005-0000-0000-000047580000}"/>
    <cellStyle name="40% - Accent1 2 2 3 2 3 3" xfId="34425" xr:uid="{00000000-0005-0000-0000-000048580000}"/>
    <cellStyle name="40% - Accent1 2 2 3 2 3 4" xfId="20058" xr:uid="{00000000-0005-0000-0000-000049580000}"/>
    <cellStyle name="40% - Accent1 2 2 3 2 4" xfId="9452" xr:uid="{00000000-0005-0000-0000-00004A580000}"/>
    <cellStyle name="40% - Accent1 2 2 3 2 4 2" xfId="24931" xr:uid="{00000000-0005-0000-0000-00004B580000}"/>
    <cellStyle name="40% - Accent1 2 2 3 2 4 2 2" xfId="39562" xr:uid="{00000000-0005-0000-0000-00004C580000}"/>
    <cellStyle name="40% - Accent1 2 2 3 2 4 3" xfId="31193" xr:uid="{00000000-0005-0000-0000-00004D580000}"/>
    <cellStyle name="40% - Accent1 2 2 3 2 4 4" xfId="16826" xr:uid="{00000000-0005-0000-0000-00004E580000}"/>
    <cellStyle name="40% - Accent1 2 2 3 2 5" xfId="12992" xr:uid="{00000000-0005-0000-0000-00004F580000}"/>
    <cellStyle name="40% - Accent1 2 2 3 2 5 2" xfId="29577" xr:uid="{00000000-0005-0000-0000-000050580000}"/>
    <cellStyle name="40% - Accent1 2 2 3 2 6" xfId="21979" xr:uid="{00000000-0005-0000-0000-000051580000}"/>
    <cellStyle name="40% - Accent1 2 2 3 2 6 2" xfId="36461" xr:uid="{00000000-0005-0000-0000-000052580000}"/>
    <cellStyle name="40% - Accent1 2 2 3 2 7" xfId="27545" xr:uid="{00000000-0005-0000-0000-000053580000}"/>
    <cellStyle name="40% - Accent1 2 2 3 2 8" xfId="42557" xr:uid="{00000000-0005-0000-0000-000054580000}"/>
    <cellStyle name="40% - Accent1 2 2 3 2 9" xfId="46092" xr:uid="{00000000-0005-0000-0000-000055580000}"/>
    <cellStyle name="40% - Accent1 2 2 3 3" xfId="3074" xr:uid="{00000000-0005-0000-0000-000056580000}"/>
    <cellStyle name="40% - Accent1 2 2 3 3 2" xfId="6728" xr:uid="{00000000-0005-0000-0000-000057580000}"/>
    <cellStyle name="40% - Accent1 2 2 3 3 2 2" xfId="32005" xr:uid="{00000000-0005-0000-0000-000058580000}"/>
    <cellStyle name="40% - Accent1 2 2 3 3 2 3" xfId="17638" xr:uid="{00000000-0005-0000-0000-000059580000}"/>
    <cellStyle name="40% - Accent1 2 2 3 3 3" xfId="10263" xr:uid="{00000000-0005-0000-0000-00005A580000}"/>
    <cellStyle name="40% - Accent1 2 2 3 3 3 2" xfId="36463" xr:uid="{00000000-0005-0000-0000-00005B580000}"/>
    <cellStyle name="40% - Accent1 2 2 3 3 3 3" xfId="21981" xr:uid="{00000000-0005-0000-0000-00005C580000}"/>
    <cellStyle name="40% - Accent1 2 2 3 3 4" xfId="13803" xr:uid="{00000000-0005-0000-0000-00005D580000}"/>
    <cellStyle name="40% - Accent1 2 2 3 3 5" xfId="43368" xr:uid="{00000000-0005-0000-0000-00005E580000}"/>
    <cellStyle name="40% - Accent1 2 2 3 3 6" xfId="46903" xr:uid="{00000000-0005-0000-0000-00005F580000}"/>
    <cellStyle name="40% - Accent1 2 2 3 3 7" xfId="50438" xr:uid="{00000000-0005-0000-0000-000060580000}"/>
    <cellStyle name="40% - Accent1 2 2 3 4" xfId="5114" xr:uid="{00000000-0005-0000-0000-000061580000}"/>
    <cellStyle name="40% - Accent1 2 2 3 4 2" xfId="25480" xr:uid="{00000000-0005-0000-0000-000062580000}"/>
    <cellStyle name="40% - Accent1 2 2 3 4 2 2" xfId="40111" xr:uid="{00000000-0005-0000-0000-000063580000}"/>
    <cellStyle name="40% - Accent1 2 2 3 4 3" xfId="33621" xr:uid="{00000000-0005-0000-0000-000064580000}"/>
    <cellStyle name="40% - Accent1 2 2 3 4 4" xfId="19254" xr:uid="{00000000-0005-0000-0000-000065580000}"/>
    <cellStyle name="40% - Accent1 2 2 3 5" xfId="8649" xr:uid="{00000000-0005-0000-0000-000066580000}"/>
    <cellStyle name="40% - Accent1 2 2 3 5 2" xfId="24127" xr:uid="{00000000-0005-0000-0000-000067580000}"/>
    <cellStyle name="40% - Accent1 2 2 3 5 2 2" xfId="38758" xr:uid="{00000000-0005-0000-0000-000068580000}"/>
    <cellStyle name="40% - Accent1 2 2 3 5 3" xfId="30389" xr:uid="{00000000-0005-0000-0000-000069580000}"/>
    <cellStyle name="40% - Accent1 2 2 3 5 4" xfId="16022" xr:uid="{00000000-0005-0000-0000-00006A580000}"/>
    <cellStyle name="40% - Accent1 2 2 3 6" xfId="12188" xr:uid="{00000000-0005-0000-0000-00006B580000}"/>
    <cellStyle name="40% - Accent1 2 2 3 6 2" xfId="28773" xr:uid="{00000000-0005-0000-0000-00006C580000}"/>
    <cellStyle name="40% - Accent1 2 2 3 7" xfId="21978" xr:uid="{00000000-0005-0000-0000-00006D580000}"/>
    <cellStyle name="40% - Accent1 2 2 3 7 2" xfId="36460" xr:uid="{00000000-0005-0000-0000-00006E580000}"/>
    <cellStyle name="40% - Accent1 2 2 3 8" xfId="27544" xr:uid="{00000000-0005-0000-0000-00006F580000}"/>
    <cellStyle name="40% - Accent1 2 2 3 9" xfId="41754" xr:uid="{00000000-0005-0000-0000-000070580000}"/>
    <cellStyle name="40% - Accent1 2 2 4" xfId="1666" xr:uid="{00000000-0005-0000-0000-000071580000}"/>
    <cellStyle name="40% - Accent1 2 2 4 10" xfId="45545" xr:uid="{00000000-0005-0000-0000-000072580000}"/>
    <cellStyle name="40% - Accent1 2 2 4 11" xfId="49080" xr:uid="{00000000-0005-0000-0000-000073580000}"/>
    <cellStyle name="40% - Accent1 2 2 4 2" xfId="2514" xr:uid="{00000000-0005-0000-0000-000074580000}"/>
    <cellStyle name="40% - Accent1 2 2 4 2 10" xfId="49882" xr:uid="{00000000-0005-0000-0000-000075580000}"/>
    <cellStyle name="40% - Accent1 2 2 4 2 2" xfId="4134" xr:uid="{00000000-0005-0000-0000-000076580000}"/>
    <cellStyle name="40% - Accent1 2 2 4 2 2 2" xfId="7788" xr:uid="{00000000-0005-0000-0000-000077580000}"/>
    <cellStyle name="40% - Accent1 2 2 4 2 2 2 2" xfId="33065" xr:uid="{00000000-0005-0000-0000-000078580000}"/>
    <cellStyle name="40% - Accent1 2 2 4 2 2 2 3" xfId="18698" xr:uid="{00000000-0005-0000-0000-000079580000}"/>
    <cellStyle name="40% - Accent1 2 2 4 2 2 3" xfId="11323" xr:uid="{00000000-0005-0000-0000-00007A580000}"/>
    <cellStyle name="40% - Accent1 2 2 4 2 2 3 2" xfId="36466" xr:uid="{00000000-0005-0000-0000-00007B580000}"/>
    <cellStyle name="40% - Accent1 2 2 4 2 2 3 3" xfId="21984" xr:uid="{00000000-0005-0000-0000-00007C580000}"/>
    <cellStyle name="40% - Accent1 2 2 4 2 2 4" xfId="14863" xr:uid="{00000000-0005-0000-0000-00007D580000}"/>
    <cellStyle name="40% - Accent1 2 2 4 2 2 5" xfId="44428" xr:uid="{00000000-0005-0000-0000-00007E580000}"/>
    <cellStyle name="40% - Accent1 2 2 4 2 2 6" xfId="47963" xr:uid="{00000000-0005-0000-0000-00007F580000}"/>
    <cellStyle name="40% - Accent1 2 2 4 2 2 7" xfId="51498" xr:uid="{00000000-0005-0000-0000-000080580000}"/>
    <cellStyle name="40% - Accent1 2 2 4 2 3" xfId="6172" xr:uid="{00000000-0005-0000-0000-000081580000}"/>
    <cellStyle name="40% - Accent1 2 2 4 2 3 2" xfId="26537" xr:uid="{00000000-0005-0000-0000-000082580000}"/>
    <cellStyle name="40% - Accent1 2 2 4 2 3 2 2" xfId="41168" xr:uid="{00000000-0005-0000-0000-000083580000}"/>
    <cellStyle name="40% - Accent1 2 2 4 2 3 3" xfId="34681" xr:uid="{00000000-0005-0000-0000-000084580000}"/>
    <cellStyle name="40% - Accent1 2 2 4 2 3 4" xfId="20314" xr:uid="{00000000-0005-0000-0000-000085580000}"/>
    <cellStyle name="40% - Accent1 2 2 4 2 4" xfId="9707" xr:uid="{00000000-0005-0000-0000-000086580000}"/>
    <cellStyle name="40% - Accent1 2 2 4 2 4 2" xfId="25186" xr:uid="{00000000-0005-0000-0000-000087580000}"/>
    <cellStyle name="40% - Accent1 2 2 4 2 4 2 2" xfId="39817" xr:uid="{00000000-0005-0000-0000-000088580000}"/>
    <cellStyle name="40% - Accent1 2 2 4 2 4 3" xfId="31449" xr:uid="{00000000-0005-0000-0000-000089580000}"/>
    <cellStyle name="40% - Accent1 2 2 4 2 4 4" xfId="17082" xr:uid="{00000000-0005-0000-0000-00008A580000}"/>
    <cellStyle name="40% - Accent1 2 2 4 2 5" xfId="13247" xr:uid="{00000000-0005-0000-0000-00008B580000}"/>
    <cellStyle name="40% - Accent1 2 2 4 2 5 2" xfId="29833" xr:uid="{00000000-0005-0000-0000-00008C580000}"/>
    <cellStyle name="40% - Accent1 2 2 4 2 6" xfId="21983" xr:uid="{00000000-0005-0000-0000-00008D580000}"/>
    <cellStyle name="40% - Accent1 2 2 4 2 6 2" xfId="36465" xr:uid="{00000000-0005-0000-0000-00008E580000}"/>
    <cellStyle name="40% - Accent1 2 2 4 2 7" xfId="27547" xr:uid="{00000000-0005-0000-0000-00008F580000}"/>
    <cellStyle name="40% - Accent1 2 2 4 2 8" xfId="42812" xr:uid="{00000000-0005-0000-0000-000090580000}"/>
    <cellStyle name="40% - Accent1 2 2 4 2 9" xfId="46347" xr:uid="{00000000-0005-0000-0000-000091580000}"/>
    <cellStyle name="40% - Accent1 2 2 4 3" xfId="3330" xr:uid="{00000000-0005-0000-0000-000092580000}"/>
    <cellStyle name="40% - Accent1 2 2 4 3 2" xfId="6984" xr:uid="{00000000-0005-0000-0000-000093580000}"/>
    <cellStyle name="40% - Accent1 2 2 4 3 2 2" xfId="32261" xr:uid="{00000000-0005-0000-0000-000094580000}"/>
    <cellStyle name="40% - Accent1 2 2 4 3 2 3" xfId="17894" xr:uid="{00000000-0005-0000-0000-000095580000}"/>
    <cellStyle name="40% - Accent1 2 2 4 3 3" xfId="10519" xr:uid="{00000000-0005-0000-0000-000096580000}"/>
    <cellStyle name="40% - Accent1 2 2 4 3 3 2" xfId="36467" xr:uid="{00000000-0005-0000-0000-000097580000}"/>
    <cellStyle name="40% - Accent1 2 2 4 3 3 3" xfId="21985" xr:uid="{00000000-0005-0000-0000-000098580000}"/>
    <cellStyle name="40% - Accent1 2 2 4 3 4" xfId="14059" xr:uid="{00000000-0005-0000-0000-000099580000}"/>
    <cellStyle name="40% - Accent1 2 2 4 3 5" xfId="43624" xr:uid="{00000000-0005-0000-0000-00009A580000}"/>
    <cellStyle name="40% - Accent1 2 2 4 3 6" xfId="47159" xr:uid="{00000000-0005-0000-0000-00009B580000}"/>
    <cellStyle name="40% - Accent1 2 2 4 3 7" xfId="50694" xr:uid="{00000000-0005-0000-0000-00009C580000}"/>
    <cellStyle name="40% - Accent1 2 2 4 4" xfId="5370" xr:uid="{00000000-0005-0000-0000-00009D580000}"/>
    <cellStyle name="40% - Accent1 2 2 4 4 2" xfId="25735" xr:uid="{00000000-0005-0000-0000-00009E580000}"/>
    <cellStyle name="40% - Accent1 2 2 4 4 2 2" xfId="40366" xr:uid="{00000000-0005-0000-0000-00009F580000}"/>
    <cellStyle name="40% - Accent1 2 2 4 4 3" xfId="33877" xr:uid="{00000000-0005-0000-0000-0000A0580000}"/>
    <cellStyle name="40% - Accent1 2 2 4 4 4" xfId="19510" xr:uid="{00000000-0005-0000-0000-0000A1580000}"/>
    <cellStyle name="40% - Accent1 2 2 4 5" xfId="8905" xr:uid="{00000000-0005-0000-0000-0000A2580000}"/>
    <cellStyle name="40% - Accent1 2 2 4 5 2" xfId="24383" xr:uid="{00000000-0005-0000-0000-0000A3580000}"/>
    <cellStyle name="40% - Accent1 2 2 4 5 2 2" xfId="39014" xr:uid="{00000000-0005-0000-0000-0000A4580000}"/>
    <cellStyle name="40% - Accent1 2 2 4 5 3" xfId="30645" xr:uid="{00000000-0005-0000-0000-0000A5580000}"/>
    <cellStyle name="40% - Accent1 2 2 4 5 4" xfId="16278" xr:uid="{00000000-0005-0000-0000-0000A6580000}"/>
    <cellStyle name="40% - Accent1 2 2 4 6" xfId="12444" xr:uid="{00000000-0005-0000-0000-0000A7580000}"/>
    <cellStyle name="40% - Accent1 2 2 4 6 2" xfId="29029" xr:uid="{00000000-0005-0000-0000-0000A8580000}"/>
    <cellStyle name="40% - Accent1 2 2 4 7" xfId="21982" xr:uid="{00000000-0005-0000-0000-0000A9580000}"/>
    <cellStyle name="40% - Accent1 2 2 4 7 2" xfId="36464" xr:uid="{00000000-0005-0000-0000-0000AA580000}"/>
    <cellStyle name="40% - Accent1 2 2 4 8" xfId="27546" xr:uid="{00000000-0005-0000-0000-0000AB580000}"/>
    <cellStyle name="40% - Accent1 2 2 4 9" xfId="42010" xr:uid="{00000000-0005-0000-0000-0000AC580000}"/>
    <cellStyle name="40% - Accent1 2 2 5" xfId="1996" xr:uid="{00000000-0005-0000-0000-0000AD580000}"/>
    <cellStyle name="40% - Accent1 2 2 5 10" xfId="49365" xr:uid="{00000000-0005-0000-0000-0000AE580000}"/>
    <cellStyle name="40% - Accent1 2 2 5 2" xfId="3616" xr:uid="{00000000-0005-0000-0000-0000AF580000}"/>
    <cellStyle name="40% - Accent1 2 2 5 2 2" xfId="7270" xr:uid="{00000000-0005-0000-0000-0000B0580000}"/>
    <cellStyle name="40% - Accent1 2 2 5 2 2 2" xfId="32547" xr:uid="{00000000-0005-0000-0000-0000B1580000}"/>
    <cellStyle name="40% - Accent1 2 2 5 2 2 3" xfId="18180" xr:uid="{00000000-0005-0000-0000-0000B2580000}"/>
    <cellStyle name="40% - Accent1 2 2 5 2 3" xfId="10805" xr:uid="{00000000-0005-0000-0000-0000B3580000}"/>
    <cellStyle name="40% - Accent1 2 2 5 2 3 2" xfId="36469" xr:uid="{00000000-0005-0000-0000-0000B4580000}"/>
    <cellStyle name="40% - Accent1 2 2 5 2 3 3" xfId="21987" xr:uid="{00000000-0005-0000-0000-0000B5580000}"/>
    <cellStyle name="40% - Accent1 2 2 5 2 4" xfId="14345" xr:uid="{00000000-0005-0000-0000-0000B6580000}"/>
    <cellStyle name="40% - Accent1 2 2 5 2 5" xfId="43910" xr:uid="{00000000-0005-0000-0000-0000B7580000}"/>
    <cellStyle name="40% - Accent1 2 2 5 2 6" xfId="47445" xr:uid="{00000000-0005-0000-0000-0000B8580000}"/>
    <cellStyle name="40% - Accent1 2 2 5 2 7" xfId="50980" xr:uid="{00000000-0005-0000-0000-0000B9580000}"/>
    <cellStyle name="40% - Accent1 2 2 5 3" xfId="5655" xr:uid="{00000000-0005-0000-0000-0000BA580000}"/>
    <cellStyle name="40% - Accent1 2 2 5 3 2" xfId="26020" xr:uid="{00000000-0005-0000-0000-0000BB580000}"/>
    <cellStyle name="40% - Accent1 2 2 5 3 2 2" xfId="40651" xr:uid="{00000000-0005-0000-0000-0000BC580000}"/>
    <cellStyle name="40% - Accent1 2 2 5 3 3" xfId="34163" xr:uid="{00000000-0005-0000-0000-0000BD580000}"/>
    <cellStyle name="40% - Accent1 2 2 5 3 4" xfId="19796" xr:uid="{00000000-0005-0000-0000-0000BE580000}"/>
    <cellStyle name="40% - Accent1 2 2 5 4" xfId="9190" xr:uid="{00000000-0005-0000-0000-0000BF580000}"/>
    <cellStyle name="40% - Accent1 2 2 5 4 2" xfId="24669" xr:uid="{00000000-0005-0000-0000-0000C0580000}"/>
    <cellStyle name="40% - Accent1 2 2 5 4 2 2" xfId="39300" xr:uid="{00000000-0005-0000-0000-0000C1580000}"/>
    <cellStyle name="40% - Accent1 2 2 5 4 3" xfId="30931" xr:uid="{00000000-0005-0000-0000-0000C2580000}"/>
    <cellStyle name="40% - Accent1 2 2 5 4 4" xfId="16564" xr:uid="{00000000-0005-0000-0000-0000C3580000}"/>
    <cellStyle name="40% - Accent1 2 2 5 5" xfId="12730" xr:uid="{00000000-0005-0000-0000-0000C4580000}"/>
    <cellStyle name="40% - Accent1 2 2 5 5 2" xfId="29315" xr:uid="{00000000-0005-0000-0000-0000C5580000}"/>
    <cellStyle name="40% - Accent1 2 2 5 6" xfId="21986" xr:uid="{00000000-0005-0000-0000-0000C6580000}"/>
    <cellStyle name="40% - Accent1 2 2 5 6 2" xfId="36468" xr:uid="{00000000-0005-0000-0000-0000C7580000}"/>
    <cellStyle name="40% - Accent1 2 2 5 7" xfId="27548" xr:uid="{00000000-0005-0000-0000-0000C8580000}"/>
    <cellStyle name="40% - Accent1 2 2 5 8" xfId="42295" xr:uid="{00000000-0005-0000-0000-0000C9580000}"/>
    <cellStyle name="40% - Accent1 2 2 5 9" xfId="45830" xr:uid="{00000000-0005-0000-0000-0000CA580000}"/>
    <cellStyle name="40% - Accent1 2 2 6" xfId="2811" xr:uid="{00000000-0005-0000-0000-0000CB580000}"/>
    <cellStyle name="40% - Accent1 2 2 6 2" xfId="6465" xr:uid="{00000000-0005-0000-0000-0000CC580000}"/>
    <cellStyle name="40% - Accent1 2 2 6 2 2" xfId="31742" xr:uid="{00000000-0005-0000-0000-0000CD580000}"/>
    <cellStyle name="40% - Accent1 2 2 6 2 3" xfId="17375" xr:uid="{00000000-0005-0000-0000-0000CE580000}"/>
    <cellStyle name="40% - Accent1 2 2 6 3" xfId="10000" xr:uid="{00000000-0005-0000-0000-0000CF580000}"/>
    <cellStyle name="40% - Accent1 2 2 6 3 2" xfId="36470" xr:uid="{00000000-0005-0000-0000-0000D0580000}"/>
    <cellStyle name="40% - Accent1 2 2 6 3 3" xfId="21988" xr:uid="{00000000-0005-0000-0000-0000D1580000}"/>
    <cellStyle name="40% - Accent1 2 2 6 4" xfId="13540" xr:uid="{00000000-0005-0000-0000-0000D2580000}"/>
    <cellStyle name="40% - Accent1 2 2 6 5" xfId="43105" xr:uid="{00000000-0005-0000-0000-0000D3580000}"/>
    <cellStyle name="40% - Accent1 2 2 6 6" xfId="46640" xr:uid="{00000000-0005-0000-0000-0000D4580000}"/>
    <cellStyle name="40% - Accent1 2 2 6 7" xfId="50175" xr:uid="{00000000-0005-0000-0000-0000D5580000}"/>
    <cellStyle name="40% - Accent1 2 2 7" xfId="4433" xr:uid="{00000000-0005-0000-0000-0000D6580000}"/>
    <cellStyle name="40% - Accent1 2 2 7 2" xfId="8086" xr:uid="{00000000-0005-0000-0000-0000D7580000}"/>
    <cellStyle name="40% - Accent1 2 2 7 2 2" xfId="33358" xr:uid="{00000000-0005-0000-0000-0000D8580000}"/>
    <cellStyle name="40% - Accent1 2 2 7 2 3" xfId="18991" xr:uid="{00000000-0005-0000-0000-0000D9580000}"/>
    <cellStyle name="40% - Accent1 2 2 7 3" xfId="11621" xr:uid="{00000000-0005-0000-0000-0000DA580000}"/>
    <cellStyle name="40% - Accent1 2 2 7 3 2" xfId="36471" xr:uid="{00000000-0005-0000-0000-0000DB580000}"/>
    <cellStyle name="40% - Accent1 2 2 7 3 3" xfId="21989" xr:uid="{00000000-0005-0000-0000-0000DC580000}"/>
    <cellStyle name="40% - Accent1 2 2 7 4" xfId="15161" xr:uid="{00000000-0005-0000-0000-0000DD580000}"/>
    <cellStyle name="40% - Accent1 2 2 7 5" xfId="44726" xr:uid="{00000000-0005-0000-0000-0000DE580000}"/>
    <cellStyle name="40% - Accent1 2 2 7 6" xfId="48261" xr:uid="{00000000-0005-0000-0000-0000DF580000}"/>
    <cellStyle name="40% - Accent1 2 2 7 7" xfId="51796" xr:uid="{00000000-0005-0000-0000-0000E0580000}"/>
    <cellStyle name="40% - Accent1 2 2 8" xfId="4852" xr:uid="{00000000-0005-0000-0000-0000E1580000}"/>
    <cellStyle name="40% - Accent1 2 2 8 2" xfId="23864" xr:uid="{00000000-0005-0000-0000-0000E2580000}"/>
    <cellStyle name="40% - Accent1 2 2 8 2 2" xfId="38495" xr:uid="{00000000-0005-0000-0000-0000E3580000}"/>
    <cellStyle name="40% - Accent1 2 2 8 3" xfId="30126" xr:uid="{00000000-0005-0000-0000-0000E4580000}"/>
    <cellStyle name="40% - Accent1 2 2 8 4" xfId="15759" xr:uid="{00000000-0005-0000-0000-0000E5580000}"/>
    <cellStyle name="40% - Accent1 2 2 9" xfId="8387" xr:uid="{00000000-0005-0000-0000-0000E6580000}"/>
    <cellStyle name="40% - Accent1 2 2 9 2" xfId="28510" xr:uid="{00000000-0005-0000-0000-0000E7580000}"/>
    <cellStyle name="40% - Accent1 2 2 9 3" xfId="15492" xr:uid="{00000000-0005-0000-0000-0000E8580000}"/>
    <cellStyle name="40% - Accent1 2 3" xfId="742" xr:uid="{00000000-0005-0000-0000-0000E9580000}"/>
    <cellStyle name="40% - Accent1 2 3 10" xfId="27549" xr:uid="{00000000-0005-0000-0000-0000EA580000}"/>
    <cellStyle name="40% - Accent1 2 3 11" xfId="41538" xr:uid="{00000000-0005-0000-0000-0000EB580000}"/>
    <cellStyle name="40% - Accent1 2 3 12" xfId="45073" xr:uid="{00000000-0005-0000-0000-0000EC580000}"/>
    <cellStyle name="40% - Accent1 2 3 13" xfId="48608" xr:uid="{00000000-0005-0000-0000-0000ED580000}"/>
    <cellStyle name="40% - Accent1 2 3 14" xfId="1153" xr:uid="{00000000-0005-0000-0000-0000EE580000}"/>
    <cellStyle name="40% - Accent1 2 3 15" xfId="52573" xr:uid="{00000000-0005-0000-0000-0000EF580000}"/>
    <cellStyle name="40% - Accent1 2 3 16" xfId="52840" xr:uid="{00000000-0005-0000-0000-0000F0580000}"/>
    <cellStyle name="40% - Accent1 2 3 2" xfId="1455" xr:uid="{00000000-0005-0000-0000-0000F1580000}"/>
    <cellStyle name="40% - Accent1 2 3 2 10" xfId="45335" xr:uid="{00000000-0005-0000-0000-0000F2580000}"/>
    <cellStyle name="40% - Accent1 2 3 2 11" xfId="48870" xr:uid="{00000000-0005-0000-0000-0000F3580000}"/>
    <cellStyle name="40% - Accent1 2 3 2 2" xfId="2304" xr:uid="{00000000-0005-0000-0000-0000F4580000}"/>
    <cellStyle name="40% - Accent1 2 3 2 2 10" xfId="49673" xr:uid="{00000000-0005-0000-0000-0000F5580000}"/>
    <cellStyle name="40% - Accent1 2 3 2 2 2" xfId="3924" xr:uid="{00000000-0005-0000-0000-0000F6580000}"/>
    <cellStyle name="40% - Accent1 2 3 2 2 2 2" xfId="7578" xr:uid="{00000000-0005-0000-0000-0000F7580000}"/>
    <cellStyle name="40% - Accent1 2 3 2 2 2 2 2" xfId="32855" xr:uid="{00000000-0005-0000-0000-0000F8580000}"/>
    <cellStyle name="40% - Accent1 2 3 2 2 2 2 3" xfId="18488" xr:uid="{00000000-0005-0000-0000-0000F9580000}"/>
    <cellStyle name="40% - Accent1 2 3 2 2 2 3" xfId="11113" xr:uid="{00000000-0005-0000-0000-0000FA580000}"/>
    <cellStyle name="40% - Accent1 2 3 2 2 2 3 2" xfId="36475" xr:uid="{00000000-0005-0000-0000-0000FB580000}"/>
    <cellStyle name="40% - Accent1 2 3 2 2 2 3 3" xfId="21992" xr:uid="{00000000-0005-0000-0000-0000FC580000}"/>
    <cellStyle name="40% - Accent1 2 3 2 2 2 4" xfId="14653" xr:uid="{00000000-0005-0000-0000-0000FD580000}"/>
    <cellStyle name="40% - Accent1 2 3 2 2 2 5" xfId="44218" xr:uid="{00000000-0005-0000-0000-0000FE580000}"/>
    <cellStyle name="40% - Accent1 2 3 2 2 2 6" xfId="47753" xr:uid="{00000000-0005-0000-0000-0000FF580000}"/>
    <cellStyle name="40% - Accent1 2 3 2 2 2 7" xfId="51288" xr:uid="{00000000-0005-0000-0000-000000590000}"/>
    <cellStyle name="40% - Accent1 2 3 2 2 3" xfId="5963" xr:uid="{00000000-0005-0000-0000-000001590000}"/>
    <cellStyle name="40% - Accent1 2 3 2 2 3 2" xfId="26328" xr:uid="{00000000-0005-0000-0000-000002590000}"/>
    <cellStyle name="40% - Accent1 2 3 2 2 3 2 2" xfId="40959" xr:uid="{00000000-0005-0000-0000-000003590000}"/>
    <cellStyle name="40% - Accent1 2 3 2 2 3 3" xfId="34471" xr:uid="{00000000-0005-0000-0000-000004590000}"/>
    <cellStyle name="40% - Accent1 2 3 2 2 3 4" xfId="20104" xr:uid="{00000000-0005-0000-0000-000005590000}"/>
    <cellStyle name="40% - Accent1 2 3 2 2 4" xfId="9498" xr:uid="{00000000-0005-0000-0000-000006590000}"/>
    <cellStyle name="40% - Accent1 2 3 2 2 4 2" xfId="24977" xr:uid="{00000000-0005-0000-0000-000007590000}"/>
    <cellStyle name="40% - Accent1 2 3 2 2 4 2 2" xfId="39608" xr:uid="{00000000-0005-0000-0000-000008590000}"/>
    <cellStyle name="40% - Accent1 2 3 2 2 4 3" xfId="31239" xr:uid="{00000000-0005-0000-0000-000009590000}"/>
    <cellStyle name="40% - Accent1 2 3 2 2 4 4" xfId="16872" xr:uid="{00000000-0005-0000-0000-00000A590000}"/>
    <cellStyle name="40% - Accent1 2 3 2 2 5" xfId="13038" xr:uid="{00000000-0005-0000-0000-00000B590000}"/>
    <cellStyle name="40% - Accent1 2 3 2 2 5 2" xfId="29623" xr:uid="{00000000-0005-0000-0000-00000C590000}"/>
    <cellStyle name="40% - Accent1 2 3 2 2 6" xfId="21991" xr:uid="{00000000-0005-0000-0000-00000D590000}"/>
    <cellStyle name="40% - Accent1 2 3 2 2 6 2" xfId="36474" xr:uid="{00000000-0005-0000-0000-00000E590000}"/>
    <cellStyle name="40% - Accent1 2 3 2 2 7" xfId="27551" xr:uid="{00000000-0005-0000-0000-00000F590000}"/>
    <cellStyle name="40% - Accent1 2 3 2 2 8" xfId="42603" xr:uid="{00000000-0005-0000-0000-000010590000}"/>
    <cellStyle name="40% - Accent1 2 3 2 2 9" xfId="46138" xr:uid="{00000000-0005-0000-0000-000011590000}"/>
    <cellStyle name="40% - Accent1 2 3 2 3" xfId="3120" xr:uid="{00000000-0005-0000-0000-000012590000}"/>
    <cellStyle name="40% - Accent1 2 3 2 3 2" xfId="6774" xr:uid="{00000000-0005-0000-0000-000013590000}"/>
    <cellStyle name="40% - Accent1 2 3 2 3 2 2" xfId="32051" xr:uid="{00000000-0005-0000-0000-000014590000}"/>
    <cellStyle name="40% - Accent1 2 3 2 3 2 3" xfId="17684" xr:uid="{00000000-0005-0000-0000-000015590000}"/>
    <cellStyle name="40% - Accent1 2 3 2 3 3" xfId="10309" xr:uid="{00000000-0005-0000-0000-000016590000}"/>
    <cellStyle name="40% - Accent1 2 3 2 3 3 2" xfId="36476" xr:uid="{00000000-0005-0000-0000-000017590000}"/>
    <cellStyle name="40% - Accent1 2 3 2 3 3 3" xfId="21993" xr:uid="{00000000-0005-0000-0000-000018590000}"/>
    <cellStyle name="40% - Accent1 2 3 2 3 4" xfId="13849" xr:uid="{00000000-0005-0000-0000-000019590000}"/>
    <cellStyle name="40% - Accent1 2 3 2 3 5" xfId="43414" xr:uid="{00000000-0005-0000-0000-00001A590000}"/>
    <cellStyle name="40% - Accent1 2 3 2 3 6" xfId="46949" xr:uid="{00000000-0005-0000-0000-00001B590000}"/>
    <cellStyle name="40% - Accent1 2 3 2 3 7" xfId="50484" xr:uid="{00000000-0005-0000-0000-00001C590000}"/>
    <cellStyle name="40% - Accent1 2 3 2 4" xfId="5160" xr:uid="{00000000-0005-0000-0000-00001D590000}"/>
    <cellStyle name="40% - Accent1 2 3 2 4 2" xfId="25525" xr:uid="{00000000-0005-0000-0000-00001E590000}"/>
    <cellStyle name="40% - Accent1 2 3 2 4 2 2" xfId="40156" xr:uid="{00000000-0005-0000-0000-00001F590000}"/>
    <cellStyle name="40% - Accent1 2 3 2 4 3" xfId="33667" xr:uid="{00000000-0005-0000-0000-000020590000}"/>
    <cellStyle name="40% - Accent1 2 3 2 4 4" xfId="19300" xr:uid="{00000000-0005-0000-0000-000021590000}"/>
    <cellStyle name="40% - Accent1 2 3 2 5" xfId="8695" xr:uid="{00000000-0005-0000-0000-000022590000}"/>
    <cellStyle name="40% - Accent1 2 3 2 5 2" xfId="24173" xr:uid="{00000000-0005-0000-0000-000023590000}"/>
    <cellStyle name="40% - Accent1 2 3 2 5 2 2" xfId="38804" xr:uid="{00000000-0005-0000-0000-000024590000}"/>
    <cellStyle name="40% - Accent1 2 3 2 5 3" xfId="30435" xr:uid="{00000000-0005-0000-0000-000025590000}"/>
    <cellStyle name="40% - Accent1 2 3 2 5 4" xfId="16068" xr:uid="{00000000-0005-0000-0000-000026590000}"/>
    <cellStyle name="40% - Accent1 2 3 2 6" xfId="12234" xr:uid="{00000000-0005-0000-0000-000027590000}"/>
    <cellStyle name="40% - Accent1 2 3 2 6 2" xfId="28819" xr:uid="{00000000-0005-0000-0000-000028590000}"/>
    <cellStyle name="40% - Accent1 2 3 2 7" xfId="21990" xr:uid="{00000000-0005-0000-0000-000029590000}"/>
    <cellStyle name="40% - Accent1 2 3 2 7 2" xfId="36473" xr:uid="{00000000-0005-0000-0000-00002A590000}"/>
    <cellStyle name="40% - Accent1 2 3 2 8" xfId="27550" xr:uid="{00000000-0005-0000-0000-00002B590000}"/>
    <cellStyle name="40% - Accent1 2 3 2 9" xfId="41800" xr:uid="{00000000-0005-0000-0000-00002C590000}"/>
    <cellStyle name="40% - Accent1 2 3 3" xfId="1718" xr:uid="{00000000-0005-0000-0000-00002D590000}"/>
    <cellStyle name="40% - Accent1 2 3 3 10" xfId="45597" xr:uid="{00000000-0005-0000-0000-00002E590000}"/>
    <cellStyle name="40% - Accent1 2 3 3 11" xfId="49132" xr:uid="{00000000-0005-0000-0000-00002F590000}"/>
    <cellStyle name="40% - Accent1 2 3 3 2" xfId="2566" xr:uid="{00000000-0005-0000-0000-000030590000}"/>
    <cellStyle name="40% - Accent1 2 3 3 2 10" xfId="49934" xr:uid="{00000000-0005-0000-0000-000031590000}"/>
    <cellStyle name="40% - Accent1 2 3 3 2 2" xfId="4186" xr:uid="{00000000-0005-0000-0000-000032590000}"/>
    <cellStyle name="40% - Accent1 2 3 3 2 2 2" xfId="7840" xr:uid="{00000000-0005-0000-0000-000033590000}"/>
    <cellStyle name="40% - Accent1 2 3 3 2 2 2 2" xfId="33117" xr:uid="{00000000-0005-0000-0000-000034590000}"/>
    <cellStyle name="40% - Accent1 2 3 3 2 2 2 3" xfId="18750" xr:uid="{00000000-0005-0000-0000-000035590000}"/>
    <cellStyle name="40% - Accent1 2 3 3 2 2 3" xfId="11375" xr:uid="{00000000-0005-0000-0000-000036590000}"/>
    <cellStyle name="40% - Accent1 2 3 3 2 2 3 2" xfId="36479" xr:uid="{00000000-0005-0000-0000-000037590000}"/>
    <cellStyle name="40% - Accent1 2 3 3 2 2 3 3" xfId="21996" xr:uid="{00000000-0005-0000-0000-000038590000}"/>
    <cellStyle name="40% - Accent1 2 3 3 2 2 4" xfId="14915" xr:uid="{00000000-0005-0000-0000-000039590000}"/>
    <cellStyle name="40% - Accent1 2 3 3 2 2 5" xfId="44480" xr:uid="{00000000-0005-0000-0000-00003A590000}"/>
    <cellStyle name="40% - Accent1 2 3 3 2 2 6" xfId="48015" xr:uid="{00000000-0005-0000-0000-00003B590000}"/>
    <cellStyle name="40% - Accent1 2 3 3 2 2 7" xfId="51550" xr:uid="{00000000-0005-0000-0000-00003C590000}"/>
    <cellStyle name="40% - Accent1 2 3 3 2 3" xfId="6224" xr:uid="{00000000-0005-0000-0000-00003D590000}"/>
    <cellStyle name="40% - Accent1 2 3 3 2 3 2" xfId="26589" xr:uid="{00000000-0005-0000-0000-00003E590000}"/>
    <cellStyle name="40% - Accent1 2 3 3 2 3 2 2" xfId="41220" xr:uid="{00000000-0005-0000-0000-00003F590000}"/>
    <cellStyle name="40% - Accent1 2 3 3 2 3 3" xfId="34733" xr:uid="{00000000-0005-0000-0000-000040590000}"/>
    <cellStyle name="40% - Accent1 2 3 3 2 3 4" xfId="20366" xr:uid="{00000000-0005-0000-0000-000041590000}"/>
    <cellStyle name="40% - Accent1 2 3 3 2 4" xfId="9759" xr:uid="{00000000-0005-0000-0000-000042590000}"/>
    <cellStyle name="40% - Accent1 2 3 3 2 4 2" xfId="25238" xr:uid="{00000000-0005-0000-0000-000043590000}"/>
    <cellStyle name="40% - Accent1 2 3 3 2 4 2 2" xfId="39869" xr:uid="{00000000-0005-0000-0000-000044590000}"/>
    <cellStyle name="40% - Accent1 2 3 3 2 4 3" xfId="31501" xr:uid="{00000000-0005-0000-0000-000045590000}"/>
    <cellStyle name="40% - Accent1 2 3 3 2 4 4" xfId="17134" xr:uid="{00000000-0005-0000-0000-000046590000}"/>
    <cellStyle name="40% - Accent1 2 3 3 2 5" xfId="13299" xr:uid="{00000000-0005-0000-0000-000047590000}"/>
    <cellStyle name="40% - Accent1 2 3 3 2 5 2" xfId="29885" xr:uid="{00000000-0005-0000-0000-000048590000}"/>
    <cellStyle name="40% - Accent1 2 3 3 2 6" xfId="21995" xr:uid="{00000000-0005-0000-0000-000049590000}"/>
    <cellStyle name="40% - Accent1 2 3 3 2 6 2" xfId="36478" xr:uid="{00000000-0005-0000-0000-00004A590000}"/>
    <cellStyle name="40% - Accent1 2 3 3 2 7" xfId="27553" xr:uid="{00000000-0005-0000-0000-00004B590000}"/>
    <cellStyle name="40% - Accent1 2 3 3 2 8" xfId="42864" xr:uid="{00000000-0005-0000-0000-00004C590000}"/>
    <cellStyle name="40% - Accent1 2 3 3 2 9" xfId="46399" xr:uid="{00000000-0005-0000-0000-00004D590000}"/>
    <cellStyle name="40% - Accent1 2 3 3 3" xfId="3382" xr:uid="{00000000-0005-0000-0000-00004E590000}"/>
    <cellStyle name="40% - Accent1 2 3 3 3 2" xfId="7036" xr:uid="{00000000-0005-0000-0000-00004F590000}"/>
    <cellStyle name="40% - Accent1 2 3 3 3 2 2" xfId="32313" xr:uid="{00000000-0005-0000-0000-000050590000}"/>
    <cellStyle name="40% - Accent1 2 3 3 3 2 3" xfId="17946" xr:uid="{00000000-0005-0000-0000-000051590000}"/>
    <cellStyle name="40% - Accent1 2 3 3 3 3" xfId="10571" xr:uid="{00000000-0005-0000-0000-000052590000}"/>
    <cellStyle name="40% - Accent1 2 3 3 3 3 2" xfId="36480" xr:uid="{00000000-0005-0000-0000-000053590000}"/>
    <cellStyle name="40% - Accent1 2 3 3 3 3 3" xfId="21997" xr:uid="{00000000-0005-0000-0000-000054590000}"/>
    <cellStyle name="40% - Accent1 2 3 3 3 4" xfId="14111" xr:uid="{00000000-0005-0000-0000-000055590000}"/>
    <cellStyle name="40% - Accent1 2 3 3 3 5" xfId="43676" xr:uid="{00000000-0005-0000-0000-000056590000}"/>
    <cellStyle name="40% - Accent1 2 3 3 3 6" xfId="47211" xr:uid="{00000000-0005-0000-0000-000057590000}"/>
    <cellStyle name="40% - Accent1 2 3 3 3 7" xfId="50746" xr:uid="{00000000-0005-0000-0000-000058590000}"/>
    <cellStyle name="40% - Accent1 2 3 3 4" xfId="5422" xr:uid="{00000000-0005-0000-0000-000059590000}"/>
    <cellStyle name="40% - Accent1 2 3 3 4 2" xfId="25787" xr:uid="{00000000-0005-0000-0000-00005A590000}"/>
    <cellStyle name="40% - Accent1 2 3 3 4 2 2" xfId="40418" xr:uid="{00000000-0005-0000-0000-00005B590000}"/>
    <cellStyle name="40% - Accent1 2 3 3 4 3" xfId="33929" xr:uid="{00000000-0005-0000-0000-00005C590000}"/>
    <cellStyle name="40% - Accent1 2 3 3 4 4" xfId="19562" xr:uid="{00000000-0005-0000-0000-00005D590000}"/>
    <cellStyle name="40% - Accent1 2 3 3 5" xfId="8957" xr:uid="{00000000-0005-0000-0000-00005E590000}"/>
    <cellStyle name="40% - Accent1 2 3 3 5 2" xfId="24435" xr:uid="{00000000-0005-0000-0000-00005F590000}"/>
    <cellStyle name="40% - Accent1 2 3 3 5 2 2" xfId="39066" xr:uid="{00000000-0005-0000-0000-000060590000}"/>
    <cellStyle name="40% - Accent1 2 3 3 5 3" xfId="30697" xr:uid="{00000000-0005-0000-0000-000061590000}"/>
    <cellStyle name="40% - Accent1 2 3 3 5 4" xfId="16330" xr:uid="{00000000-0005-0000-0000-000062590000}"/>
    <cellStyle name="40% - Accent1 2 3 3 6" xfId="12496" xr:uid="{00000000-0005-0000-0000-000063590000}"/>
    <cellStyle name="40% - Accent1 2 3 3 6 2" xfId="29081" xr:uid="{00000000-0005-0000-0000-000064590000}"/>
    <cellStyle name="40% - Accent1 2 3 3 7" xfId="21994" xr:uid="{00000000-0005-0000-0000-000065590000}"/>
    <cellStyle name="40% - Accent1 2 3 3 7 2" xfId="36477" xr:uid="{00000000-0005-0000-0000-000066590000}"/>
    <cellStyle name="40% - Accent1 2 3 3 8" xfId="27552" xr:uid="{00000000-0005-0000-0000-000067590000}"/>
    <cellStyle name="40% - Accent1 2 3 3 9" xfId="42062" xr:uid="{00000000-0005-0000-0000-000068590000}"/>
    <cellStyle name="40% - Accent1 2 3 4" xfId="2042" xr:uid="{00000000-0005-0000-0000-000069590000}"/>
    <cellStyle name="40% - Accent1 2 3 4 10" xfId="49411" xr:uid="{00000000-0005-0000-0000-00006A590000}"/>
    <cellStyle name="40% - Accent1 2 3 4 2" xfId="3662" xr:uid="{00000000-0005-0000-0000-00006B590000}"/>
    <cellStyle name="40% - Accent1 2 3 4 2 2" xfId="7316" xr:uid="{00000000-0005-0000-0000-00006C590000}"/>
    <cellStyle name="40% - Accent1 2 3 4 2 2 2" xfId="32593" xr:uid="{00000000-0005-0000-0000-00006D590000}"/>
    <cellStyle name="40% - Accent1 2 3 4 2 2 3" xfId="18226" xr:uid="{00000000-0005-0000-0000-00006E590000}"/>
    <cellStyle name="40% - Accent1 2 3 4 2 3" xfId="10851" xr:uid="{00000000-0005-0000-0000-00006F590000}"/>
    <cellStyle name="40% - Accent1 2 3 4 2 3 2" xfId="36482" xr:uid="{00000000-0005-0000-0000-000070590000}"/>
    <cellStyle name="40% - Accent1 2 3 4 2 3 3" xfId="21999" xr:uid="{00000000-0005-0000-0000-000071590000}"/>
    <cellStyle name="40% - Accent1 2 3 4 2 4" xfId="14391" xr:uid="{00000000-0005-0000-0000-000072590000}"/>
    <cellStyle name="40% - Accent1 2 3 4 2 5" xfId="43956" xr:uid="{00000000-0005-0000-0000-000073590000}"/>
    <cellStyle name="40% - Accent1 2 3 4 2 6" xfId="47491" xr:uid="{00000000-0005-0000-0000-000074590000}"/>
    <cellStyle name="40% - Accent1 2 3 4 2 7" xfId="51026" xr:uid="{00000000-0005-0000-0000-000075590000}"/>
    <cellStyle name="40% - Accent1 2 3 4 3" xfId="5701" xr:uid="{00000000-0005-0000-0000-000076590000}"/>
    <cellStyle name="40% - Accent1 2 3 4 3 2" xfId="26066" xr:uid="{00000000-0005-0000-0000-000077590000}"/>
    <cellStyle name="40% - Accent1 2 3 4 3 2 2" xfId="40697" xr:uid="{00000000-0005-0000-0000-000078590000}"/>
    <cellStyle name="40% - Accent1 2 3 4 3 3" xfId="34209" xr:uid="{00000000-0005-0000-0000-000079590000}"/>
    <cellStyle name="40% - Accent1 2 3 4 3 4" xfId="19842" xr:uid="{00000000-0005-0000-0000-00007A590000}"/>
    <cellStyle name="40% - Accent1 2 3 4 4" xfId="9236" xr:uid="{00000000-0005-0000-0000-00007B590000}"/>
    <cellStyle name="40% - Accent1 2 3 4 4 2" xfId="24715" xr:uid="{00000000-0005-0000-0000-00007C590000}"/>
    <cellStyle name="40% - Accent1 2 3 4 4 2 2" xfId="39346" xr:uid="{00000000-0005-0000-0000-00007D590000}"/>
    <cellStyle name="40% - Accent1 2 3 4 4 3" xfId="30977" xr:uid="{00000000-0005-0000-0000-00007E590000}"/>
    <cellStyle name="40% - Accent1 2 3 4 4 4" xfId="16610" xr:uid="{00000000-0005-0000-0000-00007F590000}"/>
    <cellStyle name="40% - Accent1 2 3 4 5" xfId="12776" xr:uid="{00000000-0005-0000-0000-000080590000}"/>
    <cellStyle name="40% - Accent1 2 3 4 5 2" xfId="29361" xr:uid="{00000000-0005-0000-0000-000081590000}"/>
    <cellStyle name="40% - Accent1 2 3 4 6" xfId="21998" xr:uid="{00000000-0005-0000-0000-000082590000}"/>
    <cellStyle name="40% - Accent1 2 3 4 6 2" xfId="36481" xr:uid="{00000000-0005-0000-0000-000083590000}"/>
    <cellStyle name="40% - Accent1 2 3 4 7" xfId="27554" xr:uid="{00000000-0005-0000-0000-000084590000}"/>
    <cellStyle name="40% - Accent1 2 3 4 8" xfId="42341" xr:uid="{00000000-0005-0000-0000-000085590000}"/>
    <cellStyle name="40% - Accent1 2 3 4 9" xfId="45876" xr:uid="{00000000-0005-0000-0000-000086590000}"/>
    <cellStyle name="40% - Accent1 2 3 5" xfId="2857" xr:uid="{00000000-0005-0000-0000-000087590000}"/>
    <cellStyle name="40% - Accent1 2 3 5 2" xfId="6511" xr:uid="{00000000-0005-0000-0000-000088590000}"/>
    <cellStyle name="40% - Accent1 2 3 5 2 2" xfId="31788" xr:uid="{00000000-0005-0000-0000-000089590000}"/>
    <cellStyle name="40% - Accent1 2 3 5 2 3" xfId="17421" xr:uid="{00000000-0005-0000-0000-00008A590000}"/>
    <cellStyle name="40% - Accent1 2 3 5 3" xfId="10046" xr:uid="{00000000-0005-0000-0000-00008B590000}"/>
    <cellStyle name="40% - Accent1 2 3 5 3 2" xfId="36483" xr:uid="{00000000-0005-0000-0000-00008C590000}"/>
    <cellStyle name="40% - Accent1 2 3 5 3 3" xfId="22000" xr:uid="{00000000-0005-0000-0000-00008D590000}"/>
    <cellStyle name="40% - Accent1 2 3 5 4" xfId="13586" xr:uid="{00000000-0005-0000-0000-00008E590000}"/>
    <cellStyle name="40% - Accent1 2 3 5 5" xfId="43151" xr:uid="{00000000-0005-0000-0000-00008F590000}"/>
    <cellStyle name="40% - Accent1 2 3 5 6" xfId="46686" xr:uid="{00000000-0005-0000-0000-000090590000}"/>
    <cellStyle name="40% - Accent1 2 3 5 7" xfId="50221" xr:uid="{00000000-0005-0000-0000-000091590000}"/>
    <cellStyle name="40% - Accent1 2 3 6" xfId="4480" xr:uid="{00000000-0005-0000-0000-000092590000}"/>
    <cellStyle name="40% - Accent1 2 3 6 2" xfId="8132" xr:uid="{00000000-0005-0000-0000-000093590000}"/>
    <cellStyle name="40% - Accent1 2 3 6 2 2" xfId="33404" xr:uid="{00000000-0005-0000-0000-000094590000}"/>
    <cellStyle name="40% - Accent1 2 3 6 2 3" xfId="19037" xr:uid="{00000000-0005-0000-0000-000095590000}"/>
    <cellStyle name="40% - Accent1 2 3 6 3" xfId="11667" xr:uid="{00000000-0005-0000-0000-000096590000}"/>
    <cellStyle name="40% - Accent1 2 3 6 3 2" xfId="36484" xr:uid="{00000000-0005-0000-0000-000097590000}"/>
    <cellStyle name="40% - Accent1 2 3 6 3 3" xfId="22001" xr:uid="{00000000-0005-0000-0000-000098590000}"/>
    <cellStyle name="40% - Accent1 2 3 6 4" xfId="15207" xr:uid="{00000000-0005-0000-0000-000099590000}"/>
    <cellStyle name="40% - Accent1 2 3 6 5" xfId="44772" xr:uid="{00000000-0005-0000-0000-00009A590000}"/>
    <cellStyle name="40% - Accent1 2 3 6 6" xfId="48307" xr:uid="{00000000-0005-0000-0000-00009B590000}"/>
    <cellStyle name="40% - Accent1 2 3 6 7" xfId="51842" xr:uid="{00000000-0005-0000-0000-00009C590000}"/>
    <cellStyle name="40% - Accent1 2 3 7" xfId="4898" xr:uid="{00000000-0005-0000-0000-00009D590000}"/>
    <cellStyle name="40% - Accent1 2 3 7 2" xfId="23910" xr:uid="{00000000-0005-0000-0000-00009E590000}"/>
    <cellStyle name="40% - Accent1 2 3 7 2 2" xfId="38541" xr:uid="{00000000-0005-0000-0000-00009F590000}"/>
    <cellStyle name="40% - Accent1 2 3 7 3" xfId="30172" xr:uid="{00000000-0005-0000-0000-0000A0590000}"/>
    <cellStyle name="40% - Accent1 2 3 7 4" xfId="15805" xr:uid="{00000000-0005-0000-0000-0000A1590000}"/>
    <cellStyle name="40% - Accent1 2 3 8" xfId="8433" xr:uid="{00000000-0005-0000-0000-0000A2590000}"/>
    <cellStyle name="40% - Accent1 2 3 8 2" xfId="28556" xr:uid="{00000000-0005-0000-0000-0000A3590000}"/>
    <cellStyle name="40% - Accent1 2 3 8 3" xfId="15537" xr:uid="{00000000-0005-0000-0000-0000A4590000}"/>
    <cellStyle name="40% - Accent1 2 3 9" xfId="11972" xr:uid="{00000000-0005-0000-0000-0000A5590000}"/>
    <cellStyle name="40% - Accent1 2 3 9 2" xfId="36472" xr:uid="{00000000-0005-0000-0000-0000A6590000}"/>
    <cellStyle name="40% - Accent1 2 4" xfId="812" xr:uid="{00000000-0005-0000-0000-0000A7590000}"/>
    <cellStyle name="40% - Accent1 2 4 10" xfId="27555" xr:uid="{00000000-0005-0000-0000-0000A8590000}"/>
    <cellStyle name="40% - Accent1 2 4 11" xfId="41491" xr:uid="{00000000-0005-0000-0000-0000A9590000}"/>
    <cellStyle name="40% - Accent1 2 4 12" xfId="45026" xr:uid="{00000000-0005-0000-0000-0000AA590000}"/>
    <cellStyle name="40% - Accent1 2 4 13" xfId="48561" xr:uid="{00000000-0005-0000-0000-0000AB590000}"/>
    <cellStyle name="40% - Accent1 2 4 14" xfId="1065" xr:uid="{00000000-0005-0000-0000-0000AC590000}"/>
    <cellStyle name="40% - Accent1 2 4 15" xfId="52643" xr:uid="{00000000-0005-0000-0000-0000AD590000}"/>
    <cellStyle name="40% - Accent1 2 4 16" xfId="52910" xr:uid="{00000000-0005-0000-0000-0000AE590000}"/>
    <cellStyle name="40% - Accent1 2 4 2" xfId="1408" xr:uid="{00000000-0005-0000-0000-0000AF590000}"/>
    <cellStyle name="40% - Accent1 2 4 2 10" xfId="45288" xr:uid="{00000000-0005-0000-0000-0000B0590000}"/>
    <cellStyle name="40% - Accent1 2 4 2 11" xfId="48823" xr:uid="{00000000-0005-0000-0000-0000B1590000}"/>
    <cellStyle name="40% - Accent1 2 4 2 2" xfId="2257" xr:uid="{00000000-0005-0000-0000-0000B2590000}"/>
    <cellStyle name="40% - Accent1 2 4 2 2 10" xfId="49626" xr:uid="{00000000-0005-0000-0000-0000B3590000}"/>
    <cellStyle name="40% - Accent1 2 4 2 2 2" xfId="3877" xr:uid="{00000000-0005-0000-0000-0000B4590000}"/>
    <cellStyle name="40% - Accent1 2 4 2 2 2 2" xfId="7531" xr:uid="{00000000-0005-0000-0000-0000B5590000}"/>
    <cellStyle name="40% - Accent1 2 4 2 2 2 2 2" xfId="32808" xr:uid="{00000000-0005-0000-0000-0000B6590000}"/>
    <cellStyle name="40% - Accent1 2 4 2 2 2 2 3" xfId="18441" xr:uid="{00000000-0005-0000-0000-0000B7590000}"/>
    <cellStyle name="40% - Accent1 2 4 2 2 2 3" xfId="11066" xr:uid="{00000000-0005-0000-0000-0000B8590000}"/>
    <cellStyle name="40% - Accent1 2 4 2 2 2 3 2" xfId="36488" xr:uid="{00000000-0005-0000-0000-0000B9590000}"/>
    <cellStyle name="40% - Accent1 2 4 2 2 2 3 3" xfId="22004" xr:uid="{00000000-0005-0000-0000-0000BA590000}"/>
    <cellStyle name="40% - Accent1 2 4 2 2 2 4" xfId="14606" xr:uid="{00000000-0005-0000-0000-0000BB590000}"/>
    <cellStyle name="40% - Accent1 2 4 2 2 2 5" xfId="44171" xr:uid="{00000000-0005-0000-0000-0000BC590000}"/>
    <cellStyle name="40% - Accent1 2 4 2 2 2 6" xfId="47706" xr:uid="{00000000-0005-0000-0000-0000BD590000}"/>
    <cellStyle name="40% - Accent1 2 4 2 2 2 7" xfId="51241" xr:uid="{00000000-0005-0000-0000-0000BE590000}"/>
    <cellStyle name="40% - Accent1 2 4 2 2 3" xfId="5916" xr:uid="{00000000-0005-0000-0000-0000BF590000}"/>
    <cellStyle name="40% - Accent1 2 4 2 2 3 2" xfId="26281" xr:uid="{00000000-0005-0000-0000-0000C0590000}"/>
    <cellStyle name="40% - Accent1 2 4 2 2 3 2 2" xfId="40912" xr:uid="{00000000-0005-0000-0000-0000C1590000}"/>
    <cellStyle name="40% - Accent1 2 4 2 2 3 3" xfId="34424" xr:uid="{00000000-0005-0000-0000-0000C2590000}"/>
    <cellStyle name="40% - Accent1 2 4 2 2 3 4" xfId="20057" xr:uid="{00000000-0005-0000-0000-0000C3590000}"/>
    <cellStyle name="40% - Accent1 2 4 2 2 4" xfId="9451" xr:uid="{00000000-0005-0000-0000-0000C4590000}"/>
    <cellStyle name="40% - Accent1 2 4 2 2 4 2" xfId="24930" xr:uid="{00000000-0005-0000-0000-0000C5590000}"/>
    <cellStyle name="40% - Accent1 2 4 2 2 4 2 2" xfId="39561" xr:uid="{00000000-0005-0000-0000-0000C6590000}"/>
    <cellStyle name="40% - Accent1 2 4 2 2 4 3" xfId="31192" xr:uid="{00000000-0005-0000-0000-0000C7590000}"/>
    <cellStyle name="40% - Accent1 2 4 2 2 4 4" xfId="16825" xr:uid="{00000000-0005-0000-0000-0000C8590000}"/>
    <cellStyle name="40% - Accent1 2 4 2 2 5" xfId="12991" xr:uid="{00000000-0005-0000-0000-0000C9590000}"/>
    <cellStyle name="40% - Accent1 2 4 2 2 5 2" xfId="29576" xr:uid="{00000000-0005-0000-0000-0000CA590000}"/>
    <cellStyle name="40% - Accent1 2 4 2 2 6" xfId="22003" xr:uid="{00000000-0005-0000-0000-0000CB590000}"/>
    <cellStyle name="40% - Accent1 2 4 2 2 6 2" xfId="36487" xr:uid="{00000000-0005-0000-0000-0000CC590000}"/>
    <cellStyle name="40% - Accent1 2 4 2 2 7" xfId="27557" xr:uid="{00000000-0005-0000-0000-0000CD590000}"/>
    <cellStyle name="40% - Accent1 2 4 2 2 8" xfId="42556" xr:uid="{00000000-0005-0000-0000-0000CE590000}"/>
    <cellStyle name="40% - Accent1 2 4 2 2 9" xfId="46091" xr:uid="{00000000-0005-0000-0000-0000CF590000}"/>
    <cellStyle name="40% - Accent1 2 4 2 3" xfId="3073" xr:uid="{00000000-0005-0000-0000-0000D0590000}"/>
    <cellStyle name="40% - Accent1 2 4 2 3 2" xfId="6727" xr:uid="{00000000-0005-0000-0000-0000D1590000}"/>
    <cellStyle name="40% - Accent1 2 4 2 3 2 2" xfId="32004" xr:uid="{00000000-0005-0000-0000-0000D2590000}"/>
    <cellStyle name="40% - Accent1 2 4 2 3 2 3" xfId="17637" xr:uid="{00000000-0005-0000-0000-0000D3590000}"/>
    <cellStyle name="40% - Accent1 2 4 2 3 3" xfId="10262" xr:uid="{00000000-0005-0000-0000-0000D4590000}"/>
    <cellStyle name="40% - Accent1 2 4 2 3 3 2" xfId="36489" xr:uid="{00000000-0005-0000-0000-0000D5590000}"/>
    <cellStyle name="40% - Accent1 2 4 2 3 3 3" xfId="22005" xr:uid="{00000000-0005-0000-0000-0000D6590000}"/>
    <cellStyle name="40% - Accent1 2 4 2 3 4" xfId="13802" xr:uid="{00000000-0005-0000-0000-0000D7590000}"/>
    <cellStyle name="40% - Accent1 2 4 2 3 5" xfId="43367" xr:uid="{00000000-0005-0000-0000-0000D8590000}"/>
    <cellStyle name="40% - Accent1 2 4 2 3 6" xfId="46902" xr:uid="{00000000-0005-0000-0000-0000D9590000}"/>
    <cellStyle name="40% - Accent1 2 4 2 3 7" xfId="50437" xr:uid="{00000000-0005-0000-0000-0000DA590000}"/>
    <cellStyle name="40% - Accent1 2 4 2 4" xfId="5113" xr:uid="{00000000-0005-0000-0000-0000DB590000}"/>
    <cellStyle name="40% - Accent1 2 4 2 4 2" xfId="25479" xr:uid="{00000000-0005-0000-0000-0000DC590000}"/>
    <cellStyle name="40% - Accent1 2 4 2 4 2 2" xfId="40110" xr:uid="{00000000-0005-0000-0000-0000DD590000}"/>
    <cellStyle name="40% - Accent1 2 4 2 4 3" xfId="33620" xr:uid="{00000000-0005-0000-0000-0000DE590000}"/>
    <cellStyle name="40% - Accent1 2 4 2 4 4" xfId="19253" xr:uid="{00000000-0005-0000-0000-0000DF590000}"/>
    <cellStyle name="40% - Accent1 2 4 2 5" xfId="8648" xr:uid="{00000000-0005-0000-0000-0000E0590000}"/>
    <cellStyle name="40% - Accent1 2 4 2 5 2" xfId="24126" xr:uid="{00000000-0005-0000-0000-0000E1590000}"/>
    <cellStyle name="40% - Accent1 2 4 2 5 2 2" xfId="38757" xr:uid="{00000000-0005-0000-0000-0000E2590000}"/>
    <cellStyle name="40% - Accent1 2 4 2 5 3" xfId="30388" xr:uid="{00000000-0005-0000-0000-0000E3590000}"/>
    <cellStyle name="40% - Accent1 2 4 2 5 4" xfId="16021" xr:uid="{00000000-0005-0000-0000-0000E4590000}"/>
    <cellStyle name="40% - Accent1 2 4 2 6" xfId="12187" xr:uid="{00000000-0005-0000-0000-0000E5590000}"/>
    <cellStyle name="40% - Accent1 2 4 2 6 2" xfId="28772" xr:uid="{00000000-0005-0000-0000-0000E6590000}"/>
    <cellStyle name="40% - Accent1 2 4 2 7" xfId="22002" xr:uid="{00000000-0005-0000-0000-0000E7590000}"/>
    <cellStyle name="40% - Accent1 2 4 2 7 2" xfId="36486" xr:uid="{00000000-0005-0000-0000-0000E8590000}"/>
    <cellStyle name="40% - Accent1 2 4 2 8" xfId="27556" xr:uid="{00000000-0005-0000-0000-0000E9590000}"/>
    <cellStyle name="40% - Accent1 2 4 2 9" xfId="41753" xr:uid="{00000000-0005-0000-0000-0000EA590000}"/>
    <cellStyle name="40% - Accent1 2 4 3" xfId="1642" xr:uid="{00000000-0005-0000-0000-0000EB590000}"/>
    <cellStyle name="40% - Accent1 2 4 3 10" xfId="45521" xr:uid="{00000000-0005-0000-0000-0000EC590000}"/>
    <cellStyle name="40% - Accent1 2 4 3 11" xfId="49056" xr:uid="{00000000-0005-0000-0000-0000ED590000}"/>
    <cellStyle name="40% - Accent1 2 4 3 2" xfId="2490" xr:uid="{00000000-0005-0000-0000-0000EE590000}"/>
    <cellStyle name="40% - Accent1 2 4 3 2 10" xfId="49858" xr:uid="{00000000-0005-0000-0000-0000EF590000}"/>
    <cellStyle name="40% - Accent1 2 4 3 2 2" xfId="4110" xr:uid="{00000000-0005-0000-0000-0000F0590000}"/>
    <cellStyle name="40% - Accent1 2 4 3 2 2 2" xfId="7764" xr:uid="{00000000-0005-0000-0000-0000F1590000}"/>
    <cellStyle name="40% - Accent1 2 4 3 2 2 2 2" xfId="33041" xr:uid="{00000000-0005-0000-0000-0000F2590000}"/>
    <cellStyle name="40% - Accent1 2 4 3 2 2 2 3" xfId="18674" xr:uid="{00000000-0005-0000-0000-0000F3590000}"/>
    <cellStyle name="40% - Accent1 2 4 3 2 2 3" xfId="11299" xr:uid="{00000000-0005-0000-0000-0000F4590000}"/>
    <cellStyle name="40% - Accent1 2 4 3 2 2 3 2" xfId="36492" xr:uid="{00000000-0005-0000-0000-0000F5590000}"/>
    <cellStyle name="40% - Accent1 2 4 3 2 2 3 3" xfId="22008" xr:uid="{00000000-0005-0000-0000-0000F6590000}"/>
    <cellStyle name="40% - Accent1 2 4 3 2 2 4" xfId="14839" xr:uid="{00000000-0005-0000-0000-0000F7590000}"/>
    <cellStyle name="40% - Accent1 2 4 3 2 2 5" xfId="44404" xr:uid="{00000000-0005-0000-0000-0000F8590000}"/>
    <cellStyle name="40% - Accent1 2 4 3 2 2 6" xfId="47939" xr:uid="{00000000-0005-0000-0000-0000F9590000}"/>
    <cellStyle name="40% - Accent1 2 4 3 2 2 7" xfId="51474" xr:uid="{00000000-0005-0000-0000-0000FA590000}"/>
    <cellStyle name="40% - Accent1 2 4 3 2 3" xfId="6148" xr:uid="{00000000-0005-0000-0000-0000FB590000}"/>
    <cellStyle name="40% - Accent1 2 4 3 2 3 2" xfId="26513" xr:uid="{00000000-0005-0000-0000-0000FC590000}"/>
    <cellStyle name="40% - Accent1 2 4 3 2 3 2 2" xfId="41144" xr:uid="{00000000-0005-0000-0000-0000FD590000}"/>
    <cellStyle name="40% - Accent1 2 4 3 2 3 3" xfId="34657" xr:uid="{00000000-0005-0000-0000-0000FE590000}"/>
    <cellStyle name="40% - Accent1 2 4 3 2 3 4" xfId="20290" xr:uid="{00000000-0005-0000-0000-0000FF590000}"/>
    <cellStyle name="40% - Accent1 2 4 3 2 4" xfId="9683" xr:uid="{00000000-0005-0000-0000-0000005A0000}"/>
    <cellStyle name="40% - Accent1 2 4 3 2 4 2" xfId="25162" xr:uid="{00000000-0005-0000-0000-0000015A0000}"/>
    <cellStyle name="40% - Accent1 2 4 3 2 4 2 2" xfId="39793" xr:uid="{00000000-0005-0000-0000-0000025A0000}"/>
    <cellStyle name="40% - Accent1 2 4 3 2 4 3" xfId="31425" xr:uid="{00000000-0005-0000-0000-0000035A0000}"/>
    <cellStyle name="40% - Accent1 2 4 3 2 4 4" xfId="17058" xr:uid="{00000000-0005-0000-0000-0000045A0000}"/>
    <cellStyle name="40% - Accent1 2 4 3 2 5" xfId="13223" xr:uid="{00000000-0005-0000-0000-0000055A0000}"/>
    <cellStyle name="40% - Accent1 2 4 3 2 5 2" xfId="29809" xr:uid="{00000000-0005-0000-0000-0000065A0000}"/>
    <cellStyle name="40% - Accent1 2 4 3 2 6" xfId="22007" xr:uid="{00000000-0005-0000-0000-0000075A0000}"/>
    <cellStyle name="40% - Accent1 2 4 3 2 6 2" xfId="36491" xr:uid="{00000000-0005-0000-0000-0000085A0000}"/>
    <cellStyle name="40% - Accent1 2 4 3 2 7" xfId="27559" xr:uid="{00000000-0005-0000-0000-0000095A0000}"/>
    <cellStyle name="40% - Accent1 2 4 3 2 8" xfId="42788" xr:uid="{00000000-0005-0000-0000-00000A5A0000}"/>
    <cellStyle name="40% - Accent1 2 4 3 2 9" xfId="46323" xr:uid="{00000000-0005-0000-0000-00000B5A0000}"/>
    <cellStyle name="40% - Accent1 2 4 3 3" xfId="3306" xr:uid="{00000000-0005-0000-0000-00000C5A0000}"/>
    <cellStyle name="40% - Accent1 2 4 3 3 2" xfId="6960" xr:uid="{00000000-0005-0000-0000-00000D5A0000}"/>
    <cellStyle name="40% - Accent1 2 4 3 3 2 2" xfId="32237" xr:uid="{00000000-0005-0000-0000-00000E5A0000}"/>
    <cellStyle name="40% - Accent1 2 4 3 3 2 3" xfId="17870" xr:uid="{00000000-0005-0000-0000-00000F5A0000}"/>
    <cellStyle name="40% - Accent1 2 4 3 3 3" xfId="10495" xr:uid="{00000000-0005-0000-0000-0000105A0000}"/>
    <cellStyle name="40% - Accent1 2 4 3 3 3 2" xfId="36493" xr:uid="{00000000-0005-0000-0000-0000115A0000}"/>
    <cellStyle name="40% - Accent1 2 4 3 3 3 3" xfId="22009" xr:uid="{00000000-0005-0000-0000-0000125A0000}"/>
    <cellStyle name="40% - Accent1 2 4 3 3 4" xfId="14035" xr:uid="{00000000-0005-0000-0000-0000135A0000}"/>
    <cellStyle name="40% - Accent1 2 4 3 3 5" xfId="43600" xr:uid="{00000000-0005-0000-0000-0000145A0000}"/>
    <cellStyle name="40% - Accent1 2 4 3 3 6" xfId="47135" xr:uid="{00000000-0005-0000-0000-0000155A0000}"/>
    <cellStyle name="40% - Accent1 2 4 3 3 7" xfId="50670" xr:uid="{00000000-0005-0000-0000-0000165A0000}"/>
    <cellStyle name="40% - Accent1 2 4 3 4" xfId="5346" xr:uid="{00000000-0005-0000-0000-0000175A0000}"/>
    <cellStyle name="40% - Accent1 2 4 3 4 2" xfId="25711" xr:uid="{00000000-0005-0000-0000-0000185A0000}"/>
    <cellStyle name="40% - Accent1 2 4 3 4 2 2" xfId="40342" xr:uid="{00000000-0005-0000-0000-0000195A0000}"/>
    <cellStyle name="40% - Accent1 2 4 3 4 3" xfId="33853" xr:uid="{00000000-0005-0000-0000-00001A5A0000}"/>
    <cellStyle name="40% - Accent1 2 4 3 4 4" xfId="19486" xr:uid="{00000000-0005-0000-0000-00001B5A0000}"/>
    <cellStyle name="40% - Accent1 2 4 3 5" xfId="8881" xr:uid="{00000000-0005-0000-0000-00001C5A0000}"/>
    <cellStyle name="40% - Accent1 2 4 3 5 2" xfId="24359" xr:uid="{00000000-0005-0000-0000-00001D5A0000}"/>
    <cellStyle name="40% - Accent1 2 4 3 5 2 2" xfId="38990" xr:uid="{00000000-0005-0000-0000-00001E5A0000}"/>
    <cellStyle name="40% - Accent1 2 4 3 5 3" xfId="30621" xr:uid="{00000000-0005-0000-0000-00001F5A0000}"/>
    <cellStyle name="40% - Accent1 2 4 3 5 4" xfId="16254" xr:uid="{00000000-0005-0000-0000-0000205A0000}"/>
    <cellStyle name="40% - Accent1 2 4 3 6" xfId="12420" xr:uid="{00000000-0005-0000-0000-0000215A0000}"/>
    <cellStyle name="40% - Accent1 2 4 3 6 2" xfId="29005" xr:uid="{00000000-0005-0000-0000-0000225A0000}"/>
    <cellStyle name="40% - Accent1 2 4 3 7" xfId="22006" xr:uid="{00000000-0005-0000-0000-0000235A0000}"/>
    <cellStyle name="40% - Accent1 2 4 3 7 2" xfId="36490" xr:uid="{00000000-0005-0000-0000-0000245A0000}"/>
    <cellStyle name="40% - Accent1 2 4 3 8" xfId="27558" xr:uid="{00000000-0005-0000-0000-0000255A0000}"/>
    <cellStyle name="40% - Accent1 2 4 3 9" xfId="41986" xr:uid="{00000000-0005-0000-0000-0000265A0000}"/>
    <cellStyle name="40% - Accent1 2 4 4" xfId="1995" xr:uid="{00000000-0005-0000-0000-0000275A0000}"/>
    <cellStyle name="40% - Accent1 2 4 4 10" xfId="49364" xr:uid="{00000000-0005-0000-0000-0000285A0000}"/>
    <cellStyle name="40% - Accent1 2 4 4 2" xfId="3615" xr:uid="{00000000-0005-0000-0000-0000295A0000}"/>
    <cellStyle name="40% - Accent1 2 4 4 2 2" xfId="7269" xr:uid="{00000000-0005-0000-0000-00002A5A0000}"/>
    <cellStyle name="40% - Accent1 2 4 4 2 2 2" xfId="32546" xr:uid="{00000000-0005-0000-0000-00002B5A0000}"/>
    <cellStyle name="40% - Accent1 2 4 4 2 2 3" xfId="18179" xr:uid="{00000000-0005-0000-0000-00002C5A0000}"/>
    <cellStyle name="40% - Accent1 2 4 4 2 3" xfId="10804" xr:uid="{00000000-0005-0000-0000-00002D5A0000}"/>
    <cellStyle name="40% - Accent1 2 4 4 2 3 2" xfId="36495" xr:uid="{00000000-0005-0000-0000-00002E5A0000}"/>
    <cellStyle name="40% - Accent1 2 4 4 2 3 3" xfId="22011" xr:uid="{00000000-0005-0000-0000-00002F5A0000}"/>
    <cellStyle name="40% - Accent1 2 4 4 2 4" xfId="14344" xr:uid="{00000000-0005-0000-0000-0000305A0000}"/>
    <cellStyle name="40% - Accent1 2 4 4 2 5" xfId="43909" xr:uid="{00000000-0005-0000-0000-0000315A0000}"/>
    <cellStyle name="40% - Accent1 2 4 4 2 6" xfId="47444" xr:uid="{00000000-0005-0000-0000-0000325A0000}"/>
    <cellStyle name="40% - Accent1 2 4 4 2 7" xfId="50979" xr:uid="{00000000-0005-0000-0000-0000335A0000}"/>
    <cellStyle name="40% - Accent1 2 4 4 3" xfId="5654" xr:uid="{00000000-0005-0000-0000-0000345A0000}"/>
    <cellStyle name="40% - Accent1 2 4 4 3 2" xfId="26019" xr:uid="{00000000-0005-0000-0000-0000355A0000}"/>
    <cellStyle name="40% - Accent1 2 4 4 3 2 2" xfId="40650" xr:uid="{00000000-0005-0000-0000-0000365A0000}"/>
    <cellStyle name="40% - Accent1 2 4 4 3 3" xfId="34162" xr:uid="{00000000-0005-0000-0000-0000375A0000}"/>
    <cellStyle name="40% - Accent1 2 4 4 3 4" xfId="19795" xr:uid="{00000000-0005-0000-0000-0000385A0000}"/>
    <cellStyle name="40% - Accent1 2 4 4 4" xfId="9189" xr:uid="{00000000-0005-0000-0000-0000395A0000}"/>
    <cellStyle name="40% - Accent1 2 4 4 4 2" xfId="24668" xr:uid="{00000000-0005-0000-0000-00003A5A0000}"/>
    <cellStyle name="40% - Accent1 2 4 4 4 2 2" xfId="39299" xr:uid="{00000000-0005-0000-0000-00003B5A0000}"/>
    <cellStyle name="40% - Accent1 2 4 4 4 3" xfId="30930" xr:uid="{00000000-0005-0000-0000-00003C5A0000}"/>
    <cellStyle name="40% - Accent1 2 4 4 4 4" xfId="16563" xr:uid="{00000000-0005-0000-0000-00003D5A0000}"/>
    <cellStyle name="40% - Accent1 2 4 4 5" xfId="12729" xr:uid="{00000000-0005-0000-0000-00003E5A0000}"/>
    <cellStyle name="40% - Accent1 2 4 4 5 2" xfId="29314" xr:uid="{00000000-0005-0000-0000-00003F5A0000}"/>
    <cellStyle name="40% - Accent1 2 4 4 6" xfId="22010" xr:uid="{00000000-0005-0000-0000-0000405A0000}"/>
    <cellStyle name="40% - Accent1 2 4 4 6 2" xfId="36494" xr:uid="{00000000-0005-0000-0000-0000415A0000}"/>
    <cellStyle name="40% - Accent1 2 4 4 7" xfId="27560" xr:uid="{00000000-0005-0000-0000-0000425A0000}"/>
    <cellStyle name="40% - Accent1 2 4 4 8" xfId="42294" xr:uid="{00000000-0005-0000-0000-0000435A0000}"/>
    <cellStyle name="40% - Accent1 2 4 4 9" xfId="45829" xr:uid="{00000000-0005-0000-0000-0000445A0000}"/>
    <cellStyle name="40% - Accent1 2 4 5" xfId="2810" xr:uid="{00000000-0005-0000-0000-0000455A0000}"/>
    <cellStyle name="40% - Accent1 2 4 5 2" xfId="6464" xr:uid="{00000000-0005-0000-0000-0000465A0000}"/>
    <cellStyle name="40% - Accent1 2 4 5 2 2" xfId="31741" xr:uid="{00000000-0005-0000-0000-0000475A0000}"/>
    <cellStyle name="40% - Accent1 2 4 5 2 3" xfId="17374" xr:uid="{00000000-0005-0000-0000-0000485A0000}"/>
    <cellStyle name="40% - Accent1 2 4 5 3" xfId="9999" xr:uid="{00000000-0005-0000-0000-0000495A0000}"/>
    <cellStyle name="40% - Accent1 2 4 5 3 2" xfId="36496" xr:uid="{00000000-0005-0000-0000-00004A5A0000}"/>
    <cellStyle name="40% - Accent1 2 4 5 3 3" xfId="22012" xr:uid="{00000000-0005-0000-0000-00004B5A0000}"/>
    <cellStyle name="40% - Accent1 2 4 5 4" xfId="13539" xr:uid="{00000000-0005-0000-0000-00004C5A0000}"/>
    <cellStyle name="40% - Accent1 2 4 5 5" xfId="43104" xr:uid="{00000000-0005-0000-0000-00004D5A0000}"/>
    <cellStyle name="40% - Accent1 2 4 5 6" xfId="46639" xr:uid="{00000000-0005-0000-0000-00004E5A0000}"/>
    <cellStyle name="40% - Accent1 2 4 5 7" xfId="50174" xr:uid="{00000000-0005-0000-0000-00004F5A0000}"/>
    <cellStyle name="40% - Accent1 2 4 6" xfId="4432" xr:uid="{00000000-0005-0000-0000-0000505A0000}"/>
    <cellStyle name="40% - Accent1 2 4 6 2" xfId="8085" xr:uid="{00000000-0005-0000-0000-0000515A0000}"/>
    <cellStyle name="40% - Accent1 2 4 6 2 2" xfId="33357" xr:uid="{00000000-0005-0000-0000-0000525A0000}"/>
    <cellStyle name="40% - Accent1 2 4 6 2 3" xfId="18990" xr:uid="{00000000-0005-0000-0000-0000535A0000}"/>
    <cellStyle name="40% - Accent1 2 4 6 3" xfId="11620" xr:uid="{00000000-0005-0000-0000-0000545A0000}"/>
    <cellStyle name="40% - Accent1 2 4 6 3 2" xfId="36497" xr:uid="{00000000-0005-0000-0000-0000555A0000}"/>
    <cellStyle name="40% - Accent1 2 4 6 3 3" xfId="22013" xr:uid="{00000000-0005-0000-0000-0000565A0000}"/>
    <cellStyle name="40% - Accent1 2 4 6 4" xfId="15160" xr:uid="{00000000-0005-0000-0000-0000575A0000}"/>
    <cellStyle name="40% - Accent1 2 4 6 5" xfId="44725" xr:uid="{00000000-0005-0000-0000-0000585A0000}"/>
    <cellStyle name="40% - Accent1 2 4 6 6" xfId="48260" xr:uid="{00000000-0005-0000-0000-0000595A0000}"/>
    <cellStyle name="40% - Accent1 2 4 6 7" xfId="51795" xr:uid="{00000000-0005-0000-0000-00005A5A0000}"/>
    <cellStyle name="40% - Accent1 2 4 7" xfId="4851" xr:uid="{00000000-0005-0000-0000-00005B5A0000}"/>
    <cellStyle name="40% - Accent1 2 4 7 2" xfId="23863" xr:uid="{00000000-0005-0000-0000-00005C5A0000}"/>
    <cellStyle name="40% - Accent1 2 4 7 2 2" xfId="38494" xr:uid="{00000000-0005-0000-0000-00005D5A0000}"/>
    <cellStyle name="40% - Accent1 2 4 7 3" xfId="30125" xr:uid="{00000000-0005-0000-0000-00005E5A0000}"/>
    <cellStyle name="40% - Accent1 2 4 7 4" xfId="15758" xr:uid="{00000000-0005-0000-0000-00005F5A0000}"/>
    <cellStyle name="40% - Accent1 2 4 8" xfId="8386" xr:uid="{00000000-0005-0000-0000-0000605A0000}"/>
    <cellStyle name="40% - Accent1 2 4 8 2" xfId="28509" xr:uid="{00000000-0005-0000-0000-0000615A0000}"/>
    <cellStyle name="40% - Accent1 2 4 8 3" xfId="15491" xr:uid="{00000000-0005-0000-0000-0000625A0000}"/>
    <cellStyle name="40% - Accent1 2 4 9" xfId="11925" xr:uid="{00000000-0005-0000-0000-0000635A0000}"/>
    <cellStyle name="40% - Accent1 2 4 9 2" xfId="36485" xr:uid="{00000000-0005-0000-0000-0000645A0000}"/>
    <cellStyle name="40% - Accent1 2 5" xfId="871" xr:uid="{00000000-0005-0000-0000-0000655A0000}"/>
    <cellStyle name="40% - Accent1 2 5 10" xfId="45544" xr:uid="{00000000-0005-0000-0000-0000665A0000}"/>
    <cellStyle name="40% - Accent1 2 5 11" xfId="49079" xr:uid="{00000000-0005-0000-0000-0000675A0000}"/>
    <cellStyle name="40% - Accent1 2 5 12" xfId="1665" xr:uid="{00000000-0005-0000-0000-0000685A0000}"/>
    <cellStyle name="40% - Accent1 2 5 13" xfId="52702" xr:uid="{00000000-0005-0000-0000-0000695A0000}"/>
    <cellStyle name="40% - Accent1 2 5 14" xfId="52968" xr:uid="{00000000-0005-0000-0000-00006A5A0000}"/>
    <cellStyle name="40% - Accent1 2 5 2" xfId="2513" xr:uid="{00000000-0005-0000-0000-00006B5A0000}"/>
    <cellStyle name="40% - Accent1 2 5 2 10" xfId="49881" xr:uid="{00000000-0005-0000-0000-00006C5A0000}"/>
    <cellStyle name="40% - Accent1 2 5 2 2" xfId="4133" xr:uid="{00000000-0005-0000-0000-00006D5A0000}"/>
    <cellStyle name="40% - Accent1 2 5 2 2 2" xfId="7787" xr:uid="{00000000-0005-0000-0000-00006E5A0000}"/>
    <cellStyle name="40% - Accent1 2 5 2 2 2 2" xfId="33064" xr:uid="{00000000-0005-0000-0000-00006F5A0000}"/>
    <cellStyle name="40% - Accent1 2 5 2 2 2 3" xfId="18697" xr:uid="{00000000-0005-0000-0000-0000705A0000}"/>
    <cellStyle name="40% - Accent1 2 5 2 2 3" xfId="11322" xr:uid="{00000000-0005-0000-0000-0000715A0000}"/>
    <cellStyle name="40% - Accent1 2 5 2 2 3 2" xfId="36500" xr:uid="{00000000-0005-0000-0000-0000725A0000}"/>
    <cellStyle name="40% - Accent1 2 5 2 2 3 3" xfId="22016" xr:uid="{00000000-0005-0000-0000-0000735A0000}"/>
    <cellStyle name="40% - Accent1 2 5 2 2 4" xfId="14862" xr:uid="{00000000-0005-0000-0000-0000745A0000}"/>
    <cellStyle name="40% - Accent1 2 5 2 2 5" xfId="44427" xr:uid="{00000000-0005-0000-0000-0000755A0000}"/>
    <cellStyle name="40% - Accent1 2 5 2 2 6" xfId="47962" xr:uid="{00000000-0005-0000-0000-0000765A0000}"/>
    <cellStyle name="40% - Accent1 2 5 2 2 7" xfId="51497" xr:uid="{00000000-0005-0000-0000-0000775A0000}"/>
    <cellStyle name="40% - Accent1 2 5 2 3" xfId="6171" xr:uid="{00000000-0005-0000-0000-0000785A0000}"/>
    <cellStyle name="40% - Accent1 2 5 2 3 2" xfId="26536" xr:uid="{00000000-0005-0000-0000-0000795A0000}"/>
    <cellStyle name="40% - Accent1 2 5 2 3 2 2" xfId="41167" xr:uid="{00000000-0005-0000-0000-00007A5A0000}"/>
    <cellStyle name="40% - Accent1 2 5 2 3 3" xfId="34680" xr:uid="{00000000-0005-0000-0000-00007B5A0000}"/>
    <cellStyle name="40% - Accent1 2 5 2 3 4" xfId="20313" xr:uid="{00000000-0005-0000-0000-00007C5A0000}"/>
    <cellStyle name="40% - Accent1 2 5 2 4" xfId="9706" xr:uid="{00000000-0005-0000-0000-00007D5A0000}"/>
    <cellStyle name="40% - Accent1 2 5 2 4 2" xfId="25185" xr:uid="{00000000-0005-0000-0000-00007E5A0000}"/>
    <cellStyle name="40% - Accent1 2 5 2 4 2 2" xfId="39816" xr:uid="{00000000-0005-0000-0000-00007F5A0000}"/>
    <cellStyle name="40% - Accent1 2 5 2 4 3" xfId="31448" xr:uid="{00000000-0005-0000-0000-0000805A0000}"/>
    <cellStyle name="40% - Accent1 2 5 2 4 4" xfId="17081" xr:uid="{00000000-0005-0000-0000-0000815A0000}"/>
    <cellStyle name="40% - Accent1 2 5 2 5" xfId="13246" xr:uid="{00000000-0005-0000-0000-0000825A0000}"/>
    <cellStyle name="40% - Accent1 2 5 2 5 2" xfId="29832" xr:uid="{00000000-0005-0000-0000-0000835A0000}"/>
    <cellStyle name="40% - Accent1 2 5 2 6" xfId="22015" xr:uid="{00000000-0005-0000-0000-0000845A0000}"/>
    <cellStyle name="40% - Accent1 2 5 2 6 2" xfId="36499" xr:uid="{00000000-0005-0000-0000-0000855A0000}"/>
    <cellStyle name="40% - Accent1 2 5 2 7" xfId="27562" xr:uid="{00000000-0005-0000-0000-0000865A0000}"/>
    <cellStyle name="40% - Accent1 2 5 2 8" xfId="42811" xr:uid="{00000000-0005-0000-0000-0000875A0000}"/>
    <cellStyle name="40% - Accent1 2 5 2 9" xfId="46346" xr:uid="{00000000-0005-0000-0000-0000885A0000}"/>
    <cellStyle name="40% - Accent1 2 5 3" xfId="3329" xr:uid="{00000000-0005-0000-0000-0000895A0000}"/>
    <cellStyle name="40% - Accent1 2 5 3 2" xfId="6983" xr:uid="{00000000-0005-0000-0000-00008A5A0000}"/>
    <cellStyle name="40% - Accent1 2 5 3 2 2" xfId="32260" xr:uid="{00000000-0005-0000-0000-00008B5A0000}"/>
    <cellStyle name="40% - Accent1 2 5 3 2 3" xfId="17893" xr:uid="{00000000-0005-0000-0000-00008C5A0000}"/>
    <cellStyle name="40% - Accent1 2 5 3 3" xfId="10518" xr:uid="{00000000-0005-0000-0000-00008D5A0000}"/>
    <cellStyle name="40% - Accent1 2 5 3 3 2" xfId="36501" xr:uid="{00000000-0005-0000-0000-00008E5A0000}"/>
    <cellStyle name="40% - Accent1 2 5 3 3 3" xfId="22017" xr:uid="{00000000-0005-0000-0000-00008F5A0000}"/>
    <cellStyle name="40% - Accent1 2 5 3 4" xfId="14058" xr:uid="{00000000-0005-0000-0000-0000905A0000}"/>
    <cellStyle name="40% - Accent1 2 5 3 5" xfId="43623" xr:uid="{00000000-0005-0000-0000-0000915A0000}"/>
    <cellStyle name="40% - Accent1 2 5 3 6" xfId="47158" xr:uid="{00000000-0005-0000-0000-0000925A0000}"/>
    <cellStyle name="40% - Accent1 2 5 3 7" xfId="50693" xr:uid="{00000000-0005-0000-0000-0000935A0000}"/>
    <cellStyle name="40% - Accent1 2 5 4" xfId="5369" xr:uid="{00000000-0005-0000-0000-0000945A0000}"/>
    <cellStyle name="40% - Accent1 2 5 4 2" xfId="25734" xr:uid="{00000000-0005-0000-0000-0000955A0000}"/>
    <cellStyle name="40% - Accent1 2 5 4 2 2" xfId="40365" xr:uid="{00000000-0005-0000-0000-0000965A0000}"/>
    <cellStyle name="40% - Accent1 2 5 4 3" xfId="33876" xr:uid="{00000000-0005-0000-0000-0000975A0000}"/>
    <cellStyle name="40% - Accent1 2 5 4 4" xfId="19509" xr:uid="{00000000-0005-0000-0000-0000985A0000}"/>
    <cellStyle name="40% - Accent1 2 5 5" xfId="8904" xr:uid="{00000000-0005-0000-0000-0000995A0000}"/>
    <cellStyle name="40% - Accent1 2 5 5 2" xfId="24382" xr:uid="{00000000-0005-0000-0000-00009A5A0000}"/>
    <cellStyle name="40% - Accent1 2 5 5 2 2" xfId="39013" xr:uid="{00000000-0005-0000-0000-00009B5A0000}"/>
    <cellStyle name="40% - Accent1 2 5 5 3" xfId="30644" xr:uid="{00000000-0005-0000-0000-00009C5A0000}"/>
    <cellStyle name="40% - Accent1 2 5 5 4" xfId="16277" xr:uid="{00000000-0005-0000-0000-00009D5A0000}"/>
    <cellStyle name="40% - Accent1 2 5 6" xfId="12443" xr:uid="{00000000-0005-0000-0000-00009E5A0000}"/>
    <cellStyle name="40% - Accent1 2 5 6 2" xfId="29028" xr:uid="{00000000-0005-0000-0000-00009F5A0000}"/>
    <cellStyle name="40% - Accent1 2 5 7" xfId="22014" xr:uid="{00000000-0005-0000-0000-0000A05A0000}"/>
    <cellStyle name="40% - Accent1 2 5 7 2" xfId="36498" xr:uid="{00000000-0005-0000-0000-0000A15A0000}"/>
    <cellStyle name="40% - Accent1 2 5 8" xfId="27561" xr:uid="{00000000-0005-0000-0000-0000A25A0000}"/>
    <cellStyle name="40% - Accent1 2 5 9" xfId="42009" xr:uid="{00000000-0005-0000-0000-0000A35A0000}"/>
    <cellStyle name="40% - Accent1 2 6" xfId="890" xr:uid="{00000000-0005-0000-0000-0000A45A0000}"/>
    <cellStyle name="40% - Accent1 2 6 2" xfId="15426" xr:uid="{00000000-0005-0000-0000-0000A55A0000}"/>
    <cellStyle name="40% - Accent1 2 6 3" xfId="52721" xr:uid="{00000000-0005-0000-0000-0000A65A0000}"/>
    <cellStyle name="40% - Accent1 2 6 4" xfId="52987" xr:uid="{00000000-0005-0000-0000-0000A75A0000}"/>
    <cellStyle name="40% - Accent1 2 7" xfId="26814" xr:uid="{00000000-0005-0000-0000-0000A85A0000}"/>
    <cellStyle name="40% - Accent1 2 8" xfId="976" xr:uid="{00000000-0005-0000-0000-0000A95A0000}"/>
    <cellStyle name="40% - Accent1 2 9" xfId="52489" xr:uid="{00000000-0005-0000-0000-0000AA5A0000}"/>
    <cellStyle name="40% - Accent1 20" xfId="4783" xr:uid="{00000000-0005-0000-0000-0000AB5A0000}"/>
    <cellStyle name="40% - Accent1 20 2" xfId="8318" xr:uid="{00000000-0005-0000-0000-0000AC5A0000}"/>
    <cellStyle name="40% - Accent1 20 2 2" xfId="36502" xr:uid="{00000000-0005-0000-0000-0000AD5A0000}"/>
    <cellStyle name="40% - Accent1 20 2 3" xfId="22018" xr:uid="{00000000-0005-0000-0000-0000AE5A0000}"/>
    <cellStyle name="40% - Accent1 20 3" xfId="11853" xr:uid="{00000000-0005-0000-0000-0000AF5A0000}"/>
    <cellStyle name="40% - Accent1 20 3 2" xfId="27563" xr:uid="{00000000-0005-0000-0000-0000B05A0000}"/>
    <cellStyle name="40% - Accent1 20 4" xfId="15393" xr:uid="{00000000-0005-0000-0000-0000B15A0000}"/>
    <cellStyle name="40% - Accent1 20 5" xfId="44958" xr:uid="{00000000-0005-0000-0000-0000B25A0000}"/>
    <cellStyle name="40% - Accent1 20 6" xfId="48493" xr:uid="{00000000-0005-0000-0000-0000B35A0000}"/>
    <cellStyle name="40% - Accent1 20 7" xfId="52028" xr:uid="{00000000-0005-0000-0000-0000B45A0000}"/>
    <cellStyle name="40% - Accent1 21" xfId="937" xr:uid="{00000000-0005-0000-0000-0000B55A0000}"/>
    <cellStyle name="40% - Accent1 21 2" xfId="41431" xr:uid="{00000000-0005-0000-0000-0000B65A0000}"/>
    <cellStyle name="40% - Accent1 21 3" xfId="26800" xr:uid="{00000000-0005-0000-0000-0000B75A0000}"/>
    <cellStyle name="40% - Accent1 22" xfId="4808" xr:uid="{00000000-0005-0000-0000-0000B85A0000}"/>
    <cellStyle name="40% - Accent1 23" xfId="8343" xr:uid="{00000000-0005-0000-0000-0000B95A0000}"/>
    <cellStyle name="40% - Accent1 24" xfId="11878" xr:uid="{00000000-0005-0000-0000-0000BA5A0000}"/>
    <cellStyle name="40% - Accent1 25" xfId="41448" xr:uid="{00000000-0005-0000-0000-0000BB5A0000}"/>
    <cellStyle name="40% - Accent1 26" xfId="44983" xr:uid="{00000000-0005-0000-0000-0000BC5A0000}"/>
    <cellStyle name="40% - Accent1 27" xfId="48518" xr:uid="{00000000-0005-0000-0000-0000BD5A0000}"/>
    <cellStyle name="40% - Accent1 28" xfId="906" xr:uid="{00000000-0005-0000-0000-0000BE5A0000}"/>
    <cellStyle name="40% - Accent1 29" xfId="52465" xr:uid="{00000000-0005-0000-0000-0000BF5A0000}"/>
    <cellStyle name="40% - Accent1 3" xfId="247" xr:uid="{00000000-0005-0000-0000-0000C05A0000}"/>
    <cellStyle name="40% - Accent1 3 10" xfId="248" xr:uid="{00000000-0005-0000-0000-0000C15A0000}"/>
    <cellStyle name="40% - Accent1 3 10 2" xfId="249" xr:uid="{00000000-0005-0000-0000-0000C25A0000}"/>
    <cellStyle name="40% - Accent1 3 10 2 2" xfId="52212" xr:uid="{00000000-0005-0000-0000-0000C35A0000}"/>
    <cellStyle name="40% - Accent1 3 10 2 3" xfId="28480" xr:uid="{00000000-0005-0000-0000-0000C45A0000}"/>
    <cellStyle name="40% - Accent1 3 10 3" xfId="15462" xr:uid="{00000000-0005-0000-0000-0000C55A0000}"/>
    <cellStyle name="40% - Accent1 3 10 4" xfId="52211" xr:uid="{00000000-0005-0000-0000-0000C65A0000}"/>
    <cellStyle name="40% - Accent1 3 10 5" xfId="8357" xr:uid="{00000000-0005-0000-0000-0000C75A0000}"/>
    <cellStyle name="40% - Accent1 3 11" xfId="250" xr:uid="{00000000-0005-0000-0000-0000C85A0000}"/>
    <cellStyle name="40% - Accent1 3 11 2" xfId="251" xr:uid="{00000000-0005-0000-0000-0000C95A0000}"/>
    <cellStyle name="40% - Accent1 3 11 2 2" xfId="52214" xr:uid="{00000000-0005-0000-0000-0000CA5A0000}"/>
    <cellStyle name="40% - Accent1 3 11 2 3" xfId="36503" xr:uid="{00000000-0005-0000-0000-0000CB5A0000}"/>
    <cellStyle name="40% - Accent1 3 11 3" xfId="52213" xr:uid="{00000000-0005-0000-0000-0000CC5A0000}"/>
    <cellStyle name="40% - Accent1 3 11 4" xfId="11896" xr:uid="{00000000-0005-0000-0000-0000CD5A0000}"/>
    <cellStyle name="40% - Accent1 3 12" xfId="252" xr:uid="{00000000-0005-0000-0000-0000CE5A0000}"/>
    <cellStyle name="40% - Accent1 3 12 2" xfId="253" xr:uid="{00000000-0005-0000-0000-0000CF5A0000}"/>
    <cellStyle name="40% - Accent1 3 12 2 2" xfId="52216" xr:uid="{00000000-0005-0000-0000-0000D05A0000}"/>
    <cellStyle name="40% - Accent1 3 12 2 3" xfId="27564" xr:uid="{00000000-0005-0000-0000-0000D15A0000}"/>
    <cellStyle name="40% - Accent1 3 12 3" xfId="52215" xr:uid="{00000000-0005-0000-0000-0000D25A0000}"/>
    <cellStyle name="40% - Accent1 3 12 4" xfId="15429" xr:uid="{00000000-0005-0000-0000-0000D35A0000}"/>
    <cellStyle name="40% - Accent1 3 13" xfId="254" xr:uid="{00000000-0005-0000-0000-0000D45A0000}"/>
    <cellStyle name="40% - Accent1 3 13 2" xfId="255" xr:uid="{00000000-0005-0000-0000-0000D55A0000}"/>
    <cellStyle name="40% - Accent1 3 13 3" xfId="52217" xr:uid="{00000000-0005-0000-0000-0000D65A0000}"/>
    <cellStyle name="40% - Accent1 3 13 4" xfId="26828" xr:uid="{00000000-0005-0000-0000-0000D75A0000}"/>
    <cellStyle name="40% - Accent1 3 14" xfId="256" xr:uid="{00000000-0005-0000-0000-0000D85A0000}"/>
    <cellStyle name="40% - Accent1 3 14 2" xfId="257" xr:uid="{00000000-0005-0000-0000-0000D95A0000}"/>
    <cellStyle name="40% - Accent1 3 14 3" xfId="52218" xr:uid="{00000000-0005-0000-0000-0000DA5A0000}"/>
    <cellStyle name="40% - Accent1 3 14 4" xfId="41462" xr:uid="{00000000-0005-0000-0000-0000DB5A0000}"/>
    <cellStyle name="40% - Accent1 3 15" xfId="258" xr:uid="{00000000-0005-0000-0000-0000DC5A0000}"/>
    <cellStyle name="40% - Accent1 3 15 2" xfId="259" xr:uid="{00000000-0005-0000-0000-0000DD5A0000}"/>
    <cellStyle name="40% - Accent1 3 15 3" xfId="52219" xr:uid="{00000000-0005-0000-0000-0000DE5A0000}"/>
    <cellStyle name="40% - Accent1 3 15 4" xfId="44997" xr:uid="{00000000-0005-0000-0000-0000DF5A0000}"/>
    <cellStyle name="40% - Accent1 3 16" xfId="260" xr:uid="{00000000-0005-0000-0000-0000E05A0000}"/>
    <cellStyle name="40% - Accent1 3 16 2" xfId="261" xr:uid="{00000000-0005-0000-0000-0000E15A0000}"/>
    <cellStyle name="40% - Accent1 3 16 3" xfId="52220" xr:uid="{00000000-0005-0000-0000-0000E25A0000}"/>
    <cellStyle name="40% - Accent1 3 16 4" xfId="48532" xr:uid="{00000000-0005-0000-0000-0000E35A0000}"/>
    <cellStyle name="40% - Accent1 3 17" xfId="262" xr:uid="{00000000-0005-0000-0000-0000E45A0000}"/>
    <cellStyle name="40% - Accent1 3 17 2" xfId="263" xr:uid="{00000000-0005-0000-0000-0000E55A0000}"/>
    <cellStyle name="40% - Accent1 3 18" xfId="264" xr:uid="{00000000-0005-0000-0000-0000E65A0000}"/>
    <cellStyle name="40% - Accent1 3 18 2" xfId="265" xr:uid="{00000000-0005-0000-0000-0000E75A0000}"/>
    <cellStyle name="40% - Accent1 3 19" xfId="266" xr:uid="{00000000-0005-0000-0000-0000E85A0000}"/>
    <cellStyle name="40% - Accent1 3 19 2" xfId="267" xr:uid="{00000000-0005-0000-0000-0000E95A0000}"/>
    <cellStyle name="40% - Accent1 3 2" xfId="268" xr:uid="{00000000-0005-0000-0000-0000EA5A0000}"/>
    <cellStyle name="40% - Accent1 3 2 10" xfId="27565" xr:uid="{00000000-0005-0000-0000-0000EB5A0000}"/>
    <cellStyle name="40% - Accent1 3 2 11" xfId="41540" xr:uid="{00000000-0005-0000-0000-0000EC5A0000}"/>
    <cellStyle name="40% - Accent1 3 2 12" xfId="45075" xr:uid="{00000000-0005-0000-0000-0000ED5A0000}"/>
    <cellStyle name="40% - Accent1 3 2 13" xfId="48610" xr:uid="{00000000-0005-0000-0000-0000EE5A0000}"/>
    <cellStyle name="40% - Accent1 3 2 14" xfId="52221" xr:uid="{00000000-0005-0000-0000-0000EF5A0000}"/>
    <cellStyle name="40% - Accent1 3 2 15" xfId="1155" xr:uid="{00000000-0005-0000-0000-0000F05A0000}"/>
    <cellStyle name="40% - Accent1 3 2 2" xfId="269" xr:uid="{00000000-0005-0000-0000-0000F15A0000}"/>
    <cellStyle name="40% - Accent1 3 2 2 10" xfId="45337" xr:uid="{00000000-0005-0000-0000-0000F25A0000}"/>
    <cellStyle name="40% - Accent1 3 2 2 11" xfId="48872" xr:uid="{00000000-0005-0000-0000-0000F35A0000}"/>
    <cellStyle name="40% - Accent1 3 2 2 12" xfId="52222" xr:uid="{00000000-0005-0000-0000-0000F45A0000}"/>
    <cellStyle name="40% - Accent1 3 2 2 13" xfId="1457" xr:uid="{00000000-0005-0000-0000-0000F55A0000}"/>
    <cellStyle name="40% - Accent1 3 2 2 2" xfId="2306" xr:uid="{00000000-0005-0000-0000-0000F65A0000}"/>
    <cellStyle name="40% - Accent1 3 2 2 2 10" xfId="49675" xr:uid="{00000000-0005-0000-0000-0000F75A0000}"/>
    <cellStyle name="40% - Accent1 3 2 2 2 2" xfId="3926" xr:uid="{00000000-0005-0000-0000-0000F85A0000}"/>
    <cellStyle name="40% - Accent1 3 2 2 2 2 2" xfId="7580" xr:uid="{00000000-0005-0000-0000-0000F95A0000}"/>
    <cellStyle name="40% - Accent1 3 2 2 2 2 2 2" xfId="32857" xr:uid="{00000000-0005-0000-0000-0000FA5A0000}"/>
    <cellStyle name="40% - Accent1 3 2 2 2 2 2 3" xfId="18490" xr:uid="{00000000-0005-0000-0000-0000FB5A0000}"/>
    <cellStyle name="40% - Accent1 3 2 2 2 2 3" xfId="11115" xr:uid="{00000000-0005-0000-0000-0000FC5A0000}"/>
    <cellStyle name="40% - Accent1 3 2 2 2 2 3 2" xfId="36507" xr:uid="{00000000-0005-0000-0000-0000FD5A0000}"/>
    <cellStyle name="40% - Accent1 3 2 2 2 2 3 3" xfId="22021" xr:uid="{00000000-0005-0000-0000-0000FE5A0000}"/>
    <cellStyle name="40% - Accent1 3 2 2 2 2 4" xfId="14655" xr:uid="{00000000-0005-0000-0000-0000FF5A0000}"/>
    <cellStyle name="40% - Accent1 3 2 2 2 2 5" xfId="44220" xr:uid="{00000000-0005-0000-0000-0000005B0000}"/>
    <cellStyle name="40% - Accent1 3 2 2 2 2 6" xfId="47755" xr:uid="{00000000-0005-0000-0000-0000015B0000}"/>
    <cellStyle name="40% - Accent1 3 2 2 2 2 7" xfId="51290" xr:uid="{00000000-0005-0000-0000-0000025B0000}"/>
    <cellStyle name="40% - Accent1 3 2 2 2 3" xfId="5965" xr:uid="{00000000-0005-0000-0000-0000035B0000}"/>
    <cellStyle name="40% - Accent1 3 2 2 2 3 2" xfId="26330" xr:uid="{00000000-0005-0000-0000-0000045B0000}"/>
    <cellStyle name="40% - Accent1 3 2 2 2 3 2 2" xfId="40961" xr:uid="{00000000-0005-0000-0000-0000055B0000}"/>
    <cellStyle name="40% - Accent1 3 2 2 2 3 3" xfId="34473" xr:uid="{00000000-0005-0000-0000-0000065B0000}"/>
    <cellStyle name="40% - Accent1 3 2 2 2 3 4" xfId="20106" xr:uid="{00000000-0005-0000-0000-0000075B0000}"/>
    <cellStyle name="40% - Accent1 3 2 2 2 4" xfId="9500" xr:uid="{00000000-0005-0000-0000-0000085B0000}"/>
    <cellStyle name="40% - Accent1 3 2 2 2 4 2" xfId="24979" xr:uid="{00000000-0005-0000-0000-0000095B0000}"/>
    <cellStyle name="40% - Accent1 3 2 2 2 4 2 2" xfId="39610" xr:uid="{00000000-0005-0000-0000-00000A5B0000}"/>
    <cellStyle name="40% - Accent1 3 2 2 2 4 3" xfId="31241" xr:uid="{00000000-0005-0000-0000-00000B5B0000}"/>
    <cellStyle name="40% - Accent1 3 2 2 2 4 4" xfId="16874" xr:uid="{00000000-0005-0000-0000-00000C5B0000}"/>
    <cellStyle name="40% - Accent1 3 2 2 2 5" xfId="13040" xr:uid="{00000000-0005-0000-0000-00000D5B0000}"/>
    <cellStyle name="40% - Accent1 3 2 2 2 5 2" xfId="29625" xr:uid="{00000000-0005-0000-0000-00000E5B0000}"/>
    <cellStyle name="40% - Accent1 3 2 2 2 6" xfId="22020" xr:uid="{00000000-0005-0000-0000-00000F5B0000}"/>
    <cellStyle name="40% - Accent1 3 2 2 2 6 2" xfId="36506" xr:uid="{00000000-0005-0000-0000-0000105B0000}"/>
    <cellStyle name="40% - Accent1 3 2 2 2 7" xfId="27567" xr:uid="{00000000-0005-0000-0000-0000115B0000}"/>
    <cellStyle name="40% - Accent1 3 2 2 2 8" xfId="42605" xr:uid="{00000000-0005-0000-0000-0000125B0000}"/>
    <cellStyle name="40% - Accent1 3 2 2 2 9" xfId="46140" xr:uid="{00000000-0005-0000-0000-0000135B0000}"/>
    <cellStyle name="40% - Accent1 3 2 2 3" xfId="3122" xr:uid="{00000000-0005-0000-0000-0000145B0000}"/>
    <cellStyle name="40% - Accent1 3 2 2 3 2" xfId="6776" xr:uid="{00000000-0005-0000-0000-0000155B0000}"/>
    <cellStyle name="40% - Accent1 3 2 2 3 2 2" xfId="32053" xr:uid="{00000000-0005-0000-0000-0000165B0000}"/>
    <cellStyle name="40% - Accent1 3 2 2 3 2 3" xfId="17686" xr:uid="{00000000-0005-0000-0000-0000175B0000}"/>
    <cellStyle name="40% - Accent1 3 2 2 3 3" xfId="10311" xr:uid="{00000000-0005-0000-0000-0000185B0000}"/>
    <cellStyle name="40% - Accent1 3 2 2 3 3 2" xfId="36508" xr:uid="{00000000-0005-0000-0000-0000195B0000}"/>
    <cellStyle name="40% - Accent1 3 2 2 3 3 3" xfId="22022" xr:uid="{00000000-0005-0000-0000-00001A5B0000}"/>
    <cellStyle name="40% - Accent1 3 2 2 3 4" xfId="13851" xr:uid="{00000000-0005-0000-0000-00001B5B0000}"/>
    <cellStyle name="40% - Accent1 3 2 2 3 5" xfId="43416" xr:uid="{00000000-0005-0000-0000-00001C5B0000}"/>
    <cellStyle name="40% - Accent1 3 2 2 3 6" xfId="46951" xr:uid="{00000000-0005-0000-0000-00001D5B0000}"/>
    <cellStyle name="40% - Accent1 3 2 2 3 7" xfId="50486" xr:uid="{00000000-0005-0000-0000-00001E5B0000}"/>
    <cellStyle name="40% - Accent1 3 2 2 4" xfId="5162" xr:uid="{00000000-0005-0000-0000-00001F5B0000}"/>
    <cellStyle name="40% - Accent1 3 2 2 4 2" xfId="25527" xr:uid="{00000000-0005-0000-0000-0000205B0000}"/>
    <cellStyle name="40% - Accent1 3 2 2 4 2 2" xfId="40158" xr:uid="{00000000-0005-0000-0000-0000215B0000}"/>
    <cellStyle name="40% - Accent1 3 2 2 4 3" xfId="33669" xr:uid="{00000000-0005-0000-0000-0000225B0000}"/>
    <cellStyle name="40% - Accent1 3 2 2 4 4" xfId="19302" xr:uid="{00000000-0005-0000-0000-0000235B0000}"/>
    <cellStyle name="40% - Accent1 3 2 2 5" xfId="8697" xr:uid="{00000000-0005-0000-0000-0000245B0000}"/>
    <cellStyle name="40% - Accent1 3 2 2 5 2" xfId="24175" xr:uid="{00000000-0005-0000-0000-0000255B0000}"/>
    <cellStyle name="40% - Accent1 3 2 2 5 2 2" xfId="38806" xr:uid="{00000000-0005-0000-0000-0000265B0000}"/>
    <cellStyle name="40% - Accent1 3 2 2 5 3" xfId="30437" xr:uid="{00000000-0005-0000-0000-0000275B0000}"/>
    <cellStyle name="40% - Accent1 3 2 2 5 4" xfId="16070" xr:uid="{00000000-0005-0000-0000-0000285B0000}"/>
    <cellStyle name="40% - Accent1 3 2 2 6" xfId="12236" xr:uid="{00000000-0005-0000-0000-0000295B0000}"/>
    <cellStyle name="40% - Accent1 3 2 2 6 2" xfId="28821" xr:uid="{00000000-0005-0000-0000-00002A5B0000}"/>
    <cellStyle name="40% - Accent1 3 2 2 7" xfId="22019" xr:uid="{00000000-0005-0000-0000-00002B5B0000}"/>
    <cellStyle name="40% - Accent1 3 2 2 7 2" xfId="36505" xr:uid="{00000000-0005-0000-0000-00002C5B0000}"/>
    <cellStyle name="40% - Accent1 3 2 2 8" xfId="27566" xr:uid="{00000000-0005-0000-0000-00002D5B0000}"/>
    <cellStyle name="40% - Accent1 3 2 2 9" xfId="41802" xr:uid="{00000000-0005-0000-0000-00002E5B0000}"/>
    <cellStyle name="40% - Accent1 3 2 3" xfId="1720" xr:uid="{00000000-0005-0000-0000-00002F5B0000}"/>
    <cellStyle name="40% - Accent1 3 2 3 10" xfId="45599" xr:uid="{00000000-0005-0000-0000-0000305B0000}"/>
    <cellStyle name="40% - Accent1 3 2 3 11" xfId="49134" xr:uid="{00000000-0005-0000-0000-0000315B0000}"/>
    <cellStyle name="40% - Accent1 3 2 3 2" xfId="2568" xr:uid="{00000000-0005-0000-0000-0000325B0000}"/>
    <cellStyle name="40% - Accent1 3 2 3 2 10" xfId="49936" xr:uid="{00000000-0005-0000-0000-0000335B0000}"/>
    <cellStyle name="40% - Accent1 3 2 3 2 2" xfId="4188" xr:uid="{00000000-0005-0000-0000-0000345B0000}"/>
    <cellStyle name="40% - Accent1 3 2 3 2 2 2" xfId="7842" xr:uid="{00000000-0005-0000-0000-0000355B0000}"/>
    <cellStyle name="40% - Accent1 3 2 3 2 2 2 2" xfId="33119" xr:uid="{00000000-0005-0000-0000-0000365B0000}"/>
    <cellStyle name="40% - Accent1 3 2 3 2 2 2 3" xfId="18752" xr:uid="{00000000-0005-0000-0000-0000375B0000}"/>
    <cellStyle name="40% - Accent1 3 2 3 2 2 3" xfId="11377" xr:uid="{00000000-0005-0000-0000-0000385B0000}"/>
    <cellStyle name="40% - Accent1 3 2 3 2 2 3 2" xfId="36511" xr:uid="{00000000-0005-0000-0000-0000395B0000}"/>
    <cellStyle name="40% - Accent1 3 2 3 2 2 3 3" xfId="22025" xr:uid="{00000000-0005-0000-0000-00003A5B0000}"/>
    <cellStyle name="40% - Accent1 3 2 3 2 2 4" xfId="14917" xr:uid="{00000000-0005-0000-0000-00003B5B0000}"/>
    <cellStyle name="40% - Accent1 3 2 3 2 2 5" xfId="44482" xr:uid="{00000000-0005-0000-0000-00003C5B0000}"/>
    <cellStyle name="40% - Accent1 3 2 3 2 2 6" xfId="48017" xr:uid="{00000000-0005-0000-0000-00003D5B0000}"/>
    <cellStyle name="40% - Accent1 3 2 3 2 2 7" xfId="51552" xr:uid="{00000000-0005-0000-0000-00003E5B0000}"/>
    <cellStyle name="40% - Accent1 3 2 3 2 3" xfId="6226" xr:uid="{00000000-0005-0000-0000-00003F5B0000}"/>
    <cellStyle name="40% - Accent1 3 2 3 2 3 2" xfId="26591" xr:uid="{00000000-0005-0000-0000-0000405B0000}"/>
    <cellStyle name="40% - Accent1 3 2 3 2 3 2 2" xfId="41222" xr:uid="{00000000-0005-0000-0000-0000415B0000}"/>
    <cellStyle name="40% - Accent1 3 2 3 2 3 3" xfId="34735" xr:uid="{00000000-0005-0000-0000-0000425B0000}"/>
    <cellStyle name="40% - Accent1 3 2 3 2 3 4" xfId="20368" xr:uid="{00000000-0005-0000-0000-0000435B0000}"/>
    <cellStyle name="40% - Accent1 3 2 3 2 4" xfId="9761" xr:uid="{00000000-0005-0000-0000-0000445B0000}"/>
    <cellStyle name="40% - Accent1 3 2 3 2 4 2" xfId="25240" xr:uid="{00000000-0005-0000-0000-0000455B0000}"/>
    <cellStyle name="40% - Accent1 3 2 3 2 4 2 2" xfId="39871" xr:uid="{00000000-0005-0000-0000-0000465B0000}"/>
    <cellStyle name="40% - Accent1 3 2 3 2 4 3" xfId="31503" xr:uid="{00000000-0005-0000-0000-0000475B0000}"/>
    <cellStyle name="40% - Accent1 3 2 3 2 4 4" xfId="17136" xr:uid="{00000000-0005-0000-0000-0000485B0000}"/>
    <cellStyle name="40% - Accent1 3 2 3 2 5" xfId="13301" xr:uid="{00000000-0005-0000-0000-0000495B0000}"/>
    <cellStyle name="40% - Accent1 3 2 3 2 5 2" xfId="29887" xr:uid="{00000000-0005-0000-0000-00004A5B0000}"/>
    <cellStyle name="40% - Accent1 3 2 3 2 6" xfId="22024" xr:uid="{00000000-0005-0000-0000-00004B5B0000}"/>
    <cellStyle name="40% - Accent1 3 2 3 2 6 2" xfId="36510" xr:uid="{00000000-0005-0000-0000-00004C5B0000}"/>
    <cellStyle name="40% - Accent1 3 2 3 2 7" xfId="27569" xr:uid="{00000000-0005-0000-0000-00004D5B0000}"/>
    <cellStyle name="40% - Accent1 3 2 3 2 8" xfId="42866" xr:uid="{00000000-0005-0000-0000-00004E5B0000}"/>
    <cellStyle name="40% - Accent1 3 2 3 2 9" xfId="46401" xr:uid="{00000000-0005-0000-0000-00004F5B0000}"/>
    <cellStyle name="40% - Accent1 3 2 3 3" xfId="3384" xr:uid="{00000000-0005-0000-0000-0000505B0000}"/>
    <cellStyle name="40% - Accent1 3 2 3 3 2" xfId="7038" xr:uid="{00000000-0005-0000-0000-0000515B0000}"/>
    <cellStyle name="40% - Accent1 3 2 3 3 2 2" xfId="32315" xr:uid="{00000000-0005-0000-0000-0000525B0000}"/>
    <cellStyle name="40% - Accent1 3 2 3 3 2 3" xfId="17948" xr:uid="{00000000-0005-0000-0000-0000535B0000}"/>
    <cellStyle name="40% - Accent1 3 2 3 3 3" xfId="10573" xr:uid="{00000000-0005-0000-0000-0000545B0000}"/>
    <cellStyle name="40% - Accent1 3 2 3 3 3 2" xfId="36512" xr:uid="{00000000-0005-0000-0000-0000555B0000}"/>
    <cellStyle name="40% - Accent1 3 2 3 3 3 3" xfId="22026" xr:uid="{00000000-0005-0000-0000-0000565B0000}"/>
    <cellStyle name="40% - Accent1 3 2 3 3 4" xfId="14113" xr:uid="{00000000-0005-0000-0000-0000575B0000}"/>
    <cellStyle name="40% - Accent1 3 2 3 3 5" xfId="43678" xr:uid="{00000000-0005-0000-0000-0000585B0000}"/>
    <cellStyle name="40% - Accent1 3 2 3 3 6" xfId="47213" xr:uid="{00000000-0005-0000-0000-0000595B0000}"/>
    <cellStyle name="40% - Accent1 3 2 3 3 7" xfId="50748" xr:uid="{00000000-0005-0000-0000-00005A5B0000}"/>
    <cellStyle name="40% - Accent1 3 2 3 4" xfId="5424" xr:uid="{00000000-0005-0000-0000-00005B5B0000}"/>
    <cellStyle name="40% - Accent1 3 2 3 4 2" xfId="25789" xr:uid="{00000000-0005-0000-0000-00005C5B0000}"/>
    <cellStyle name="40% - Accent1 3 2 3 4 2 2" xfId="40420" xr:uid="{00000000-0005-0000-0000-00005D5B0000}"/>
    <cellStyle name="40% - Accent1 3 2 3 4 3" xfId="33931" xr:uid="{00000000-0005-0000-0000-00005E5B0000}"/>
    <cellStyle name="40% - Accent1 3 2 3 4 4" xfId="19564" xr:uid="{00000000-0005-0000-0000-00005F5B0000}"/>
    <cellStyle name="40% - Accent1 3 2 3 5" xfId="8959" xr:uid="{00000000-0005-0000-0000-0000605B0000}"/>
    <cellStyle name="40% - Accent1 3 2 3 5 2" xfId="24437" xr:uid="{00000000-0005-0000-0000-0000615B0000}"/>
    <cellStyle name="40% - Accent1 3 2 3 5 2 2" xfId="39068" xr:uid="{00000000-0005-0000-0000-0000625B0000}"/>
    <cellStyle name="40% - Accent1 3 2 3 5 3" xfId="30699" xr:uid="{00000000-0005-0000-0000-0000635B0000}"/>
    <cellStyle name="40% - Accent1 3 2 3 5 4" xfId="16332" xr:uid="{00000000-0005-0000-0000-0000645B0000}"/>
    <cellStyle name="40% - Accent1 3 2 3 6" xfId="12498" xr:uid="{00000000-0005-0000-0000-0000655B0000}"/>
    <cellStyle name="40% - Accent1 3 2 3 6 2" xfId="29083" xr:uid="{00000000-0005-0000-0000-0000665B0000}"/>
    <cellStyle name="40% - Accent1 3 2 3 7" xfId="22023" xr:uid="{00000000-0005-0000-0000-0000675B0000}"/>
    <cellStyle name="40% - Accent1 3 2 3 7 2" xfId="36509" xr:uid="{00000000-0005-0000-0000-0000685B0000}"/>
    <cellStyle name="40% - Accent1 3 2 3 8" xfId="27568" xr:uid="{00000000-0005-0000-0000-0000695B0000}"/>
    <cellStyle name="40% - Accent1 3 2 3 9" xfId="42064" xr:uid="{00000000-0005-0000-0000-00006A5B0000}"/>
    <cellStyle name="40% - Accent1 3 2 4" xfId="2044" xr:uid="{00000000-0005-0000-0000-00006B5B0000}"/>
    <cellStyle name="40% - Accent1 3 2 4 10" xfId="49413" xr:uid="{00000000-0005-0000-0000-00006C5B0000}"/>
    <cellStyle name="40% - Accent1 3 2 4 2" xfId="3664" xr:uid="{00000000-0005-0000-0000-00006D5B0000}"/>
    <cellStyle name="40% - Accent1 3 2 4 2 2" xfId="7318" xr:uid="{00000000-0005-0000-0000-00006E5B0000}"/>
    <cellStyle name="40% - Accent1 3 2 4 2 2 2" xfId="32595" xr:uid="{00000000-0005-0000-0000-00006F5B0000}"/>
    <cellStyle name="40% - Accent1 3 2 4 2 2 3" xfId="18228" xr:uid="{00000000-0005-0000-0000-0000705B0000}"/>
    <cellStyle name="40% - Accent1 3 2 4 2 3" xfId="10853" xr:uid="{00000000-0005-0000-0000-0000715B0000}"/>
    <cellStyle name="40% - Accent1 3 2 4 2 3 2" xfId="36514" xr:uid="{00000000-0005-0000-0000-0000725B0000}"/>
    <cellStyle name="40% - Accent1 3 2 4 2 3 3" xfId="22028" xr:uid="{00000000-0005-0000-0000-0000735B0000}"/>
    <cellStyle name="40% - Accent1 3 2 4 2 4" xfId="14393" xr:uid="{00000000-0005-0000-0000-0000745B0000}"/>
    <cellStyle name="40% - Accent1 3 2 4 2 5" xfId="43958" xr:uid="{00000000-0005-0000-0000-0000755B0000}"/>
    <cellStyle name="40% - Accent1 3 2 4 2 6" xfId="47493" xr:uid="{00000000-0005-0000-0000-0000765B0000}"/>
    <cellStyle name="40% - Accent1 3 2 4 2 7" xfId="51028" xr:uid="{00000000-0005-0000-0000-0000775B0000}"/>
    <cellStyle name="40% - Accent1 3 2 4 3" xfId="5703" xr:uid="{00000000-0005-0000-0000-0000785B0000}"/>
    <cellStyle name="40% - Accent1 3 2 4 3 2" xfId="26068" xr:uid="{00000000-0005-0000-0000-0000795B0000}"/>
    <cellStyle name="40% - Accent1 3 2 4 3 2 2" xfId="40699" xr:uid="{00000000-0005-0000-0000-00007A5B0000}"/>
    <cellStyle name="40% - Accent1 3 2 4 3 3" xfId="34211" xr:uid="{00000000-0005-0000-0000-00007B5B0000}"/>
    <cellStyle name="40% - Accent1 3 2 4 3 4" xfId="19844" xr:uid="{00000000-0005-0000-0000-00007C5B0000}"/>
    <cellStyle name="40% - Accent1 3 2 4 4" xfId="9238" xr:uid="{00000000-0005-0000-0000-00007D5B0000}"/>
    <cellStyle name="40% - Accent1 3 2 4 4 2" xfId="24717" xr:uid="{00000000-0005-0000-0000-00007E5B0000}"/>
    <cellStyle name="40% - Accent1 3 2 4 4 2 2" xfId="39348" xr:uid="{00000000-0005-0000-0000-00007F5B0000}"/>
    <cellStyle name="40% - Accent1 3 2 4 4 3" xfId="30979" xr:uid="{00000000-0005-0000-0000-0000805B0000}"/>
    <cellStyle name="40% - Accent1 3 2 4 4 4" xfId="16612" xr:uid="{00000000-0005-0000-0000-0000815B0000}"/>
    <cellStyle name="40% - Accent1 3 2 4 5" xfId="12778" xr:uid="{00000000-0005-0000-0000-0000825B0000}"/>
    <cellStyle name="40% - Accent1 3 2 4 5 2" xfId="29363" xr:uid="{00000000-0005-0000-0000-0000835B0000}"/>
    <cellStyle name="40% - Accent1 3 2 4 6" xfId="22027" xr:uid="{00000000-0005-0000-0000-0000845B0000}"/>
    <cellStyle name="40% - Accent1 3 2 4 6 2" xfId="36513" xr:uid="{00000000-0005-0000-0000-0000855B0000}"/>
    <cellStyle name="40% - Accent1 3 2 4 7" xfId="27570" xr:uid="{00000000-0005-0000-0000-0000865B0000}"/>
    <cellStyle name="40% - Accent1 3 2 4 8" xfId="42343" xr:uid="{00000000-0005-0000-0000-0000875B0000}"/>
    <cellStyle name="40% - Accent1 3 2 4 9" xfId="45878" xr:uid="{00000000-0005-0000-0000-0000885B0000}"/>
    <cellStyle name="40% - Accent1 3 2 5" xfId="2859" xr:uid="{00000000-0005-0000-0000-0000895B0000}"/>
    <cellStyle name="40% - Accent1 3 2 5 2" xfId="6513" xr:uid="{00000000-0005-0000-0000-00008A5B0000}"/>
    <cellStyle name="40% - Accent1 3 2 5 2 2" xfId="31790" xr:uid="{00000000-0005-0000-0000-00008B5B0000}"/>
    <cellStyle name="40% - Accent1 3 2 5 2 3" xfId="17423" xr:uid="{00000000-0005-0000-0000-00008C5B0000}"/>
    <cellStyle name="40% - Accent1 3 2 5 3" xfId="10048" xr:uid="{00000000-0005-0000-0000-00008D5B0000}"/>
    <cellStyle name="40% - Accent1 3 2 5 3 2" xfId="36515" xr:uid="{00000000-0005-0000-0000-00008E5B0000}"/>
    <cellStyle name="40% - Accent1 3 2 5 3 3" xfId="22029" xr:uid="{00000000-0005-0000-0000-00008F5B0000}"/>
    <cellStyle name="40% - Accent1 3 2 5 4" xfId="13588" xr:uid="{00000000-0005-0000-0000-0000905B0000}"/>
    <cellStyle name="40% - Accent1 3 2 5 5" xfId="43153" xr:uid="{00000000-0005-0000-0000-0000915B0000}"/>
    <cellStyle name="40% - Accent1 3 2 5 6" xfId="46688" xr:uid="{00000000-0005-0000-0000-0000925B0000}"/>
    <cellStyle name="40% - Accent1 3 2 5 7" xfId="50223" xr:uid="{00000000-0005-0000-0000-0000935B0000}"/>
    <cellStyle name="40% - Accent1 3 2 6" xfId="4482" xr:uid="{00000000-0005-0000-0000-0000945B0000}"/>
    <cellStyle name="40% - Accent1 3 2 6 2" xfId="8134" xr:uid="{00000000-0005-0000-0000-0000955B0000}"/>
    <cellStyle name="40% - Accent1 3 2 6 2 2" xfId="33406" xr:uid="{00000000-0005-0000-0000-0000965B0000}"/>
    <cellStyle name="40% - Accent1 3 2 6 2 3" xfId="19039" xr:uid="{00000000-0005-0000-0000-0000975B0000}"/>
    <cellStyle name="40% - Accent1 3 2 6 3" xfId="11669" xr:uid="{00000000-0005-0000-0000-0000985B0000}"/>
    <cellStyle name="40% - Accent1 3 2 6 3 2" xfId="36516" xr:uid="{00000000-0005-0000-0000-0000995B0000}"/>
    <cellStyle name="40% - Accent1 3 2 6 3 3" xfId="22030" xr:uid="{00000000-0005-0000-0000-00009A5B0000}"/>
    <cellStyle name="40% - Accent1 3 2 6 4" xfId="15209" xr:uid="{00000000-0005-0000-0000-00009B5B0000}"/>
    <cellStyle name="40% - Accent1 3 2 6 5" xfId="44774" xr:uid="{00000000-0005-0000-0000-00009C5B0000}"/>
    <cellStyle name="40% - Accent1 3 2 6 6" xfId="48309" xr:uid="{00000000-0005-0000-0000-00009D5B0000}"/>
    <cellStyle name="40% - Accent1 3 2 6 7" xfId="51844" xr:uid="{00000000-0005-0000-0000-00009E5B0000}"/>
    <cellStyle name="40% - Accent1 3 2 7" xfId="4900" xr:uid="{00000000-0005-0000-0000-00009F5B0000}"/>
    <cellStyle name="40% - Accent1 3 2 7 2" xfId="23912" xr:uid="{00000000-0005-0000-0000-0000A05B0000}"/>
    <cellStyle name="40% - Accent1 3 2 7 2 2" xfId="38543" xr:uid="{00000000-0005-0000-0000-0000A15B0000}"/>
    <cellStyle name="40% - Accent1 3 2 7 3" xfId="30174" xr:uid="{00000000-0005-0000-0000-0000A25B0000}"/>
    <cellStyle name="40% - Accent1 3 2 7 4" xfId="15807" xr:uid="{00000000-0005-0000-0000-0000A35B0000}"/>
    <cellStyle name="40% - Accent1 3 2 8" xfId="8435" xr:uid="{00000000-0005-0000-0000-0000A45B0000}"/>
    <cellStyle name="40% - Accent1 3 2 8 2" xfId="28558" xr:uid="{00000000-0005-0000-0000-0000A55B0000}"/>
    <cellStyle name="40% - Accent1 3 2 8 3" xfId="15539" xr:uid="{00000000-0005-0000-0000-0000A65B0000}"/>
    <cellStyle name="40% - Accent1 3 2 9" xfId="11974" xr:uid="{00000000-0005-0000-0000-0000A75B0000}"/>
    <cellStyle name="40% - Accent1 3 2 9 2" xfId="36504" xr:uid="{00000000-0005-0000-0000-0000A85B0000}"/>
    <cellStyle name="40% - Accent1 3 20" xfId="270" xr:uid="{00000000-0005-0000-0000-0000A95B0000}"/>
    <cellStyle name="40% - Accent1 3 21" xfId="52210" xr:uid="{00000000-0005-0000-0000-0000AA5B0000}"/>
    <cellStyle name="40% - Accent1 3 22" xfId="1019" xr:uid="{00000000-0005-0000-0000-0000AB5B0000}"/>
    <cellStyle name="40% - Accent1 3 3" xfId="271" xr:uid="{00000000-0005-0000-0000-0000AC5B0000}"/>
    <cellStyle name="40% - Accent1 3 3 10" xfId="27571" xr:uid="{00000000-0005-0000-0000-0000AD5B0000}"/>
    <cellStyle name="40% - Accent1 3 3 11" xfId="41493" xr:uid="{00000000-0005-0000-0000-0000AE5B0000}"/>
    <cellStyle name="40% - Accent1 3 3 12" xfId="45028" xr:uid="{00000000-0005-0000-0000-0000AF5B0000}"/>
    <cellStyle name="40% - Accent1 3 3 13" xfId="48563" xr:uid="{00000000-0005-0000-0000-0000B05B0000}"/>
    <cellStyle name="40% - Accent1 3 3 14" xfId="52223" xr:uid="{00000000-0005-0000-0000-0000B15B0000}"/>
    <cellStyle name="40% - Accent1 3 3 15" xfId="1067" xr:uid="{00000000-0005-0000-0000-0000B25B0000}"/>
    <cellStyle name="40% - Accent1 3 3 2" xfId="272" xr:uid="{00000000-0005-0000-0000-0000B35B0000}"/>
    <cellStyle name="40% - Accent1 3 3 2 10" xfId="45290" xr:uid="{00000000-0005-0000-0000-0000B45B0000}"/>
    <cellStyle name="40% - Accent1 3 3 2 11" xfId="48825" xr:uid="{00000000-0005-0000-0000-0000B55B0000}"/>
    <cellStyle name="40% - Accent1 3 3 2 12" xfId="52224" xr:uid="{00000000-0005-0000-0000-0000B65B0000}"/>
    <cellStyle name="40% - Accent1 3 3 2 13" xfId="1410" xr:uid="{00000000-0005-0000-0000-0000B75B0000}"/>
    <cellStyle name="40% - Accent1 3 3 2 2" xfId="2259" xr:uid="{00000000-0005-0000-0000-0000B85B0000}"/>
    <cellStyle name="40% - Accent1 3 3 2 2 10" xfId="49628" xr:uid="{00000000-0005-0000-0000-0000B95B0000}"/>
    <cellStyle name="40% - Accent1 3 3 2 2 2" xfId="3879" xr:uid="{00000000-0005-0000-0000-0000BA5B0000}"/>
    <cellStyle name="40% - Accent1 3 3 2 2 2 2" xfId="7533" xr:uid="{00000000-0005-0000-0000-0000BB5B0000}"/>
    <cellStyle name="40% - Accent1 3 3 2 2 2 2 2" xfId="32810" xr:uid="{00000000-0005-0000-0000-0000BC5B0000}"/>
    <cellStyle name="40% - Accent1 3 3 2 2 2 2 3" xfId="18443" xr:uid="{00000000-0005-0000-0000-0000BD5B0000}"/>
    <cellStyle name="40% - Accent1 3 3 2 2 2 3" xfId="11068" xr:uid="{00000000-0005-0000-0000-0000BE5B0000}"/>
    <cellStyle name="40% - Accent1 3 3 2 2 2 3 2" xfId="36520" xr:uid="{00000000-0005-0000-0000-0000BF5B0000}"/>
    <cellStyle name="40% - Accent1 3 3 2 2 2 3 3" xfId="22033" xr:uid="{00000000-0005-0000-0000-0000C05B0000}"/>
    <cellStyle name="40% - Accent1 3 3 2 2 2 4" xfId="14608" xr:uid="{00000000-0005-0000-0000-0000C15B0000}"/>
    <cellStyle name="40% - Accent1 3 3 2 2 2 5" xfId="44173" xr:uid="{00000000-0005-0000-0000-0000C25B0000}"/>
    <cellStyle name="40% - Accent1 3 3 2 2 2 6" xfId="47708" xr:uid="{00000000-0005-0000-0000-0000C35B0000}"/>
    <cellStyle name="40% - Accent1 3 3 2 2 2 7" xfId="51243" xr:uid="{00000000-0005-0000-0000-0000C45B0000}"/>
    <cellStyle name="40% - Accent1 3 3 2 2 3" xfId="5918" xr:uid="{00000000-0005-0000-0000-0000C55B0000}"/>
    <cellStyle name="40% - Accent1 3 3 2 2 3 2" xfId="26283" xr:uid="{00000000-0005-0000-0000-0000C65B0000}"/>
    <cellStyle name="40% - Accent1 3 3 2 2 3 2 2" xfId="40914" xr:uid="{00000000-0005-0000-0000-0000C75B0000}"/>
    <cellStyle name="40% - Accent1 3 3 2 2 3 3" xfId="34426" xr:uid="{00000000-0005-0000-0000-0000C85B0000}"/>
    <cellStyle name="40% - Accent1 3 3 2 2 3 4" xfId="20059" xr:uid="{00000000-0005-0000-0000-0000C95B0000}"/>
    <cellStyle name="40% - Accent1 3 3 2 2 4" xfId="9453" xr:uid="{00000000-0005-0000-0000-0000CA5B0000}"/>
    <cellStyle name="40% - Accent1 3 3 2 2 4 2" xfId="24932" xr:uid="{00000000-0005-0000-0000-0000CB5B0000}"/>
    <cellStyle name="40% - Accent1 3 3 2 2 4 2 2" xfId="39563" xr:uid="{00000000-0005-0000-0000-0000CC5B0000}"/>
    <cellStyle name="40% - Accent1 3 3 2 2 4 3" xfId="31194" xr:uid="{00000000-0005-0000-0000-0000CD5B0000}"/>
    <cellStyle name="40% - Accent1 3 3 2 2 4 4" xfId="16827" xr:uid="{00000000-0005-0000-0000-0000CE5B0000}"/>
    <cellStyle name="40% - Accent1 3 3 2 2 5" xfId="12993" xr:uid="{00000000-0005-0000-0000-0000CF5B0000}"/>
    <cellStyle name="40% - Accent1 3 3 2 2 5 2" xfId="29578" xr:uid="{00000000-0005-0000-0000-0000D05B0000}"/>
    <cellStyle name="40% - Accent1 3 3 2 2 6" xfId="22032" xr:uid="{00000000-0005-0000-0000-0000D15B0000}"/>
    <cellStyle name="40% - Accent1 3 3 2 2 6 2" xfId="36519" xr:uid="{00000000-0005-0000-0000-0000D25B0000}"/>
    <cellStyle name="40% - Accent1 3 3 2 2 7" xfId="27573" xr:uid="{00000000-0005-0000-0000-0000D35B0000}"/>
    <cellStyle name="40% - Accent1 3 3 2 2 8" xfId="42558" xr:uid="{00000000-0005-0000-0000-0000D45B0000}"/>
    <cellStyle name="40% - Accent1 3 3 2 2 9" xfId="46093" xr:uid="{00000000-0005-0000-0000-0000D55B0000}"/>
    <cellStyle name="40% - Accent1 3 3 2 3" xfId="3075" xr:uid="{00000000-0005-0000-0000-0000D65B0000}"/>
    <cellStyle name="40% - Accent1 3 3 2 3 2" xfId="6729" xr:uid="{00000000-0005-0000-0000-0000D75B0000}"/>
    <cellStyle name="40% - Accent1 3 3 2 3 2 2" xfId="32006" xr:uid="{00000000-0005-0000-0000-0000D85B0000}"/>
    <cellStyle name="40% - Accent1 3 3 2 3 2 3" xfId="17639" xr:uid="{00000000-0005-0000-0000-0000D95B0000}"/>
    <cellStyle name="40% - Accent1 3 3 2 3 3" xfId="10264" xr:uid="{00000000-0005-0000-0000-0000DA5B0000}"/>
    <cellStyle name="40% - Accent1 3 3 2 3 3 2" xfId="36521" xr:uid="{00000000-0005-0000-0000-0000DB5B0000}"/>
    <cellStyle name="40% - Accent1 3 3 2 3 3 3" xfId="22034" xr:uid="{00000000-0005-0000-0000-0000DC5B0000}"/>
    <cellStyle name="40% - Accent1 3 3 2 3 4" xfId="13804" xr:uid="{00000000-0005-0000-0000-0000DD5B0000}"/>
    <cellStyle name="40% - Accent1 3 3 2 3 5" xfId="43369" xr:uid="{00000000-0005-0000-0000-0000DE5B0000}"/>
    <cellStyle name="40% - Accent1 3 3 2 3 6" xfId="46904" xr:uid="{00000000-0005-0000-0000-0000DF5B0000}"/>
    <cellStyle name="40% - Accent1 3 3 2 3 7" xfId="50439" xr:uid="{00000000-0005-0000-0000-0000E05B0000}"/>
    <cellStyle name="40% - Accent1 3 3 2 4" xfId="5115" xr:uid="{00000000-0005-0000-0000-0000E15B0000}"/>
    <cellStyle name="40% - Accent1 3 3 2 4 2" xfId="25481" xr:uid="{00000000-0005-0000-0000-0000E25B0000}"/>
    <cellStyle name="40% - Accent1 3 3 2 4 2 2" xfId="40112" xr:uid="{00000000-0005-0000-0000-0000E35B0000}"/>
    <cellStyle name="40% - Accent1 3 3 2 4 3" xfId="33622" xr:uid="{00000000-0005-0000-0000-0000E45B0000}"/>
    <cellStyle name="40% - Accent1 3 3 2 4 4" xfId="19255" xr:uid="{00000000-0005-0000-0000-0000E55B0000}"/>
    <cellStyle name="40% - Accent1 3 3 2 5" xfId="8650" xr:uid="{00000000-0005-0000-0000-0000E65B0000}"/>
    <cellStyle name="40% - Accent1 3 3 2 5 2" xfId="24128" xr:uid="{00000000-0005-0000-0000-0000E75B0000}"/>
    <cellStyle name="40% - Accent1 3 3 2 5 2 2" xfId="38759" xr:uid="{00000000-0005-0000-0000-0000E85B0000}"/>
    <cellStyle name="40% - Accent1 3 3 2 5 3" xfId="30390" xr:uid="{00000000-0005-0000-0000-0000E95B0000}"/>
    <cellStyle name="40% - Accent1 3 3 2 5 4" xfId="16023" xr:uid="{00000000-0005-0000-0000-0000EA5B0000}"/>
    <cellStyle name="40% - Accent1 3 3 2 6" xfId="12189" xr:uid="{00000000-0005-0000-0000-0000EB5B0000}"/>
    <cellStyle name="40% - Accent1 3 3 2 6 2" xfId="28774" xr:uid="{00000000-0005-0000-0000-0000EC5B0000}"/>
    <cellStyle name="40% - Accent1 3 3 2 7" xfId="22031" xr:uid="{00000000-0005-0000-0000-0000ED5B0000}"/>
    <cellStyle name="40% - Accent1 3 3 2 7 2" xfId="36518" xr:uid="{00000000-0005-0000-0000-0000EE5B0000}"/>
    <cellStyle name="40% - Accent1 3 3 2 8" xfId="27572" xr:uid="{00000000-0005-0000-0000-0000EF5B0000}"/>
    <cellStyle name="40% - Accent1 3 3 2 9" xfId="41755" xr:uid="{00000000-0005-0000-0000-0000F05B0000}"/>
    <cellStyle name="40% - Accent1 3 3 3" xfId="1750" xr:uid="{00000000-0005-0000-0000-0000F15B0000}"/>
    <cellStyle name="40% - Accent1 3 3 3 10" xfId="45629" xr:uid="{00000000-0005-0000-0000-0000F25B0000}"/>
    <cellStyle name="40% - Accent1 3 3 3 11" xfId="49164" xr:uid="{00000000-0005-0000-0000-0000F35B0000}"/>
    <cellStyle name="40% - Accent1 3 3 3 2" xfId="2598" xr:uid="{00000000-0005-0000-0000-0000F45B0000}"/>
    <cellStyle name="40% - Accent1 3 3 3 2 10" xfId="49966" xr:uid="{00000000-0005-0000-0000-0000F55B0000}"/>
    <cellStyle name="40% - Accent1 3 3 3 2 2" xfId="4218" xr:uid="{00000000-0005-0000-0000-0000F65B0000}"/>
    <cellStyle name="40% - Accent1 3 3 3 2 2 2" xfId="7872" xr:uid="{00000000-0005-0000-0000-0000F75B0000}"/>
    <cellStyle name="40% - Accent1 3 3 3 2 2 2 2" xfId="33149" xr:uid="{00000000-0005-0000-0000-0000F85B0000}"/>
    <cellStyle name="40% - Accent1 3 3 3 2 2 2 3" xfId="18782" xr:uid="{00000000-0005-0000-0000-0000F95B0000}"/>
    <cellStyle name="40% - Accent1 3 3 3 2 2 3" xfId="11407" xr:uid="{00000000-0005-0000-0000-0000FA5B0000}"/>
    <cellStyle name="40% - Accent1 3 3 3 2 2 3 2" xfId="36524" xr:uid="{00000000-0005-0000-0000-0000FB5B0000}"/>
    <cellStyle name="40% - Accent1 3 3 3 2 2 3 3" xfId="22037" xr:uid="{00000000-0005-0000-0000-0000FC5B0000}"/>
    <cellStyle name="40% - Accent1 3 3 3 2 2 4" xfId="14947" xr:uid="{00000000-0005-0000-0000-0000FD5B0000}"/>
    <cellStyle name="40% - Accent1 3 3 3 2 2 5" xfId="44512" xr:uid="{00000000-0005-0000-0000-0000FE5B0000}"/>
    <cellStyle name="40% - Accent1 3 3 3 2 2 6" xfId="48047" xr:uid="{00000000-0005-0000-0000-0000FF5B0000}"/>
    <cellStyle name="40% - Accent1 3 3 3 2 2 7" xfId="51582" xr:uid="{00000000-0005-0000-0000-0000005C0000}"/>
    <cellStyle name="40% - Accent1 3 3 3 2 3" xfId="6256" xr:uid="{00000000-0005-0000-0000-0000015C0000}"/>
    <cellStyle name="40% - Accent1 3 3 3 2 3 2" xfId="26621" xr:uid="{00000000-0005-0000-0000-0000025C0000}"/>
    <cellStyle name="40% - Accent1 3 3 3 2 3 2 2" xfId="41252" xr:uid="{00000000-0005-0000-0000-0000035C0000}"/>
    <cellStyle name="40% - Accent1 3 3 3 2 3 3" xfId="34765" xr:uid="{00000000-0005-0000-0000-0000045C0000}"/>
    <cellStyle name="40% - Accent1 3 3 3 2 3 4" xfId="20398" xr:uid="{00000000-0005-0000-0000-0000055C0000}"/>
    <cellStyle name="40% - Accent1 3 3 3 2 4" xfId="9791" xr:uid="{00000000-0005-0000-0000-0000065C0000}"/>
    <cellStyle name="40% - Accent1 3 3 3 2 4 2" xfId="25270" xr:uid="{00000000-0005-0000-0000-0000075C0000}"/>
    <cellStyle name="40% - Accent1 3 3 3 2 4 2 2" xfId="39901" xr:uid="{00000000-0005-0000-0000-0000085C0000}"/>
    <cellStyle name="40% - Accent1 3 3 3 2 4 3" xfId="31533" xr:uid="{00000000-0005-0000-0000-0000095C0000}"/>
    <cellStyle name="40% - Accent1 3 3 3 2 4 4" xfId="17166" xr:uid="{00000000-0005-0000-0000-00000A5C0000}"/>
    <cellStyle name="40% - Accent1 3 3 3 2 5" xfId="13331" xr:uid="{00000000-0005-0000-0000-00000B5C0000}"/>
    <cellStyle name="40% - Accent1 3 3 3 2 5 2" xfId="29917" xr:uid="{00000000-0005-0000-0000-00000C5C0000}"/>
    <cellStyle name="40% - Accent1 3 3 3 2 6" xfId="22036" xr:uid="{00000000-0005-0000-0000-00000D5C0000}"/>
    <cellStyle name="40% - Accent1 3 3 3 2 6 2" xfId="36523" xr:uid="{00000000-0005-0000-0000-00000E5C0000}"/>
    <cellStyle name="40% - Accent1 3 3 3 2 7" xfId="27575" xr:uid="{00000000-0005-0000-0000-00000F5C0000}"/>
    <cellStyle name="40% - Accent1 3 3 3 2 8" xfId="42896" xr:uid="{00000000-0005-0000-0000-0000105C0000}"/>
    <cellStyle name="40% - Accent1 3 3 3 2 9" xfId="46431" xr:uid="{00000000-0005-0000-0000-0000115C0000}"/>
    <cellStyle name="40% - Accent1 3 3 3 3" xfId="3414" xr:uid="{00000000-0005-0000-0000-0000125C0000}"/>
    <cellStyle name="40% - Accent1 3 3 3 3 2" xfId="7068" xr:uid="{00000000-0005-0000-0000-0000135C0000}"/>
    <cellStyle name="40% - Accent1 3 3 3 3 2 2" xfId="32345" xr:uid="{00000000-0005-0000-0000-0000145C0000}"/>
    <cellStyle name="40% - Accent1 3 3 3 3 2 3" xfId="17978" xr:uid="{00000000-0005-0000-0000-0000155C0000}"/>
    <cellStyle name="40% - Accent1 3 3 3 3 3" xfId="10603" xr:uid="{00000000-0005-0000-0000-0000165C0000}"/>
    <cellStyle name="40% - Accent1 3 3 3 3 3 2" xfId="36525" xr:uid="{00000000-0005-0000-0000-0000175C0000}"/>
    <cellStyle name="40% - Accent1 3 3 3 3 3 3" xfId="22038" xr:uid="{00000000-0005-0000-0000-0000185C0000}"/>
    <cellStyle name="40% - Accent1 3 3 3 3 4" xfId="14143" xr:uid="{00000000-0005-0000-0000-0000195C0000}"/>
    <cellStyle name="40% - Accent1 3 3 3 3 5" xfId="43708" xr:uid="{00000000-0005-0000-0000-00001A5C0000}"/>
    <cellStyle name="40% - Accent1 3 3 3 3 6" xfId="47243" xr:uid="{00000000-0005-0000-0000-00001B5C0000}"/>
    <cellStyle name="40% - Accent1 3 3 3 3 7" xfId="50778" xr:uid="{00000000-0005-0000-0000-00001C5C0000}"/>
    <cellStyle name="40% - Accent1 3 3 3 4" xfId="5454" xr:uid="{00000000-0005-0000-0000-00001D5C0000}"/>
    <cellStyle name="40% - Accent1 3 3 3 4 2" xfId="25819" xr:uid="{00000000-0005-0000-0000-00001E5C0000}"/>
    <cellStyle name="40% - Accent1 3 3 3 4 2 2" xfId="40450" xr:uid="{00000000-0005-0000-0000-00001F5C0000}"/>
    <cellStyle name="40% - Accent1 3 3 3 4 3" xfId="33961" xr:uid="{00000000-0005-0000-0000-0000205C0000}"/>
    <cellStyle name="40% - Accent1 3 3 3 4 4" xfId="19594" xr:uid="{00000000-0005-0000-0000-0000215C0000}"/>
    <cellStyle name="40% - Accent1 3 3 3 5" xfId="8989" xr:uid="{00000000-0005-0000-0000-0000225C0000}"/>
    <cellStyle name="40% - Accent1 3 3 3 5 2" xfId="24467" xr:uid="{00000000-0005-0000-0000-0000235C0000}"/>
    <cellStyle name="40% - Accent1 3 3 3 5 2 2" xfId="39098" xr:uid="{00000000-0005-0000-0000-0000245C0000}"/>
    <cellStyle name="40% - Accent1 3 3 3 5 3" xfId="30729" xr:uid="{00000000-0005-0000-0000-0000255C0000}"/>
    <cellStyle name="40% - Accent1 3 3 3 5 4" xfId="16362" xr:uid="{00000000-0005-0000-0000-0000265C0000}"/>
    <cellStyle name="40% - Accent1 3 3 3 6" xfId="12528" xr:uid="{00000000-0005-0000-0000-0000275C0000}"/>
    <cellStyle name="40% - Accent1 3 3 3 6 2" xfId="29113" xr:uid="{00000000-0005-0000-0000-0000285C0000}"/>
    <cellStyle name="40% - Accent1 3 3 3 7" xfId="22035" xr:uid="{00000000-0005-0000-0000-0000295C0000}"/>
    <cellStyle name="40% - Accent1 3 3 3 7 2" xfId="36522" xr:uid="{00000000-0005-0000-0000-00002A5C0000}"/>
    <cellStyle name="40% - Accent1 3 3 3 8" xfId="27574" xr:uid="{00000000-0005-0000-0000-00002B5C0000}"/>
    <cellStyle name="40% - Accent1 3 3 3 9" xfId="42094" xr:uid="{00000000-0005-0000-0000-00002C5C0000}"/>
    <cellStyle name="40% - Accent1 3 3 4" xfId="1997" xr:uid="{00000000-0005-0000-0000-00002D5C0000}"/>
    <cellStyle name="40% - Accent1 3 3 4 10" xfId="49366" xr:uid="{00000000-0005-0000-0000-00002E5C0000}"/>
    <cellStyle name="40% - Accent1 3 3 4 2" xfId="3617" xr:uid="{00000000-0005-0000-0000-00002F5C0000}"/>
    <cellStyle name="40% - Accent1 3 3 4 2 2" xfId="7271" xr:uid="{00000000-0005-0000-0000-0000305C0000}"/>
    <cellStyle name="40% - Accent1 3 3 4 2 2 2" xfId="32548" xr:uid="{00000000-0005-0000-0000-0000315C0000}"/>
    <cellStyle name="40% - Accent1 3 3 4 2 2 3" xfId="18181" xr:uid="{00000000-0005-0000-0000-0000325C0000}"/>
    <cellStyle name="40% - Accent1 3 3 4 2 3" xfId="10806" xr:uid="{00000000-0005-0000-0000-0000335C0000}"/>
    <cellStyle name="40% - Accent1 3 3 4 2 3 2" xfId="36527" xr:uid="{00000000-0005-0000-0000-0000345C0000}"/>
    <cellStyle name="40% - Accent1 3 3 4 2 3 3" xfId="22040" xr:uid="{00000000-0005-0000-0000-0000355C0000}"/>
    <cellStyle name="40% - Accent1 3 3 4 2 4" xfId="14346" xr:uid="{00000000-0005-0000-0000-0000365C0000}"/>
    <cellStyle name="40% - Accent1 3 3 4 2 5" xfId="43911" xr:uid="{00000000-0005-0000-0000-0000375C0000}"/>
    <cellStyle name="40% - Accent1 3 3 4 2 6" xfId="47446" xr:uid="{00000000-0005-0000-0000-0000385C0000}"/>
    <cellStyle name="40% - Accent1 3 3 4 2 7" xfId="50981" xr:uid="{00000000-0005-0000-0000-0000395C0000}"/>
    <cellStyle name="40% - Accent1 3 3 4 3" xfId="5656" xr:uid="{00000000-0005-0000-0000-00003A5C0000}"/>
    <cellStyle name="40% - Accent1 3 3 4 3 2" xfId="26021" xr:uid="{00000000-0005-0000-0000-00003B5C0000}"/>
    <cellStyle name="40% - Accent1 3 3 4 3 2 2" xfId="40652" xr:uid="{00000000-0005-0000-0000-00003C5C0000}"/>
    <cellStyle name="40% - Accent1 3 3 4 3 3" xfId="34164" xr:uid="{00000000-0005-0000-0000-00003D5C0000}"/>
    <cellStyle name="40% - Accent1 3 3 4 3 4" xfId="19797" xr:uid="{00000000-0005-0000-0000-00003E5C0000}"/>
    <cellStyle name="40% - Accent1 3 3 4 4" xfId="9191" xr:uid="{00000000-0005-0000-0000-00003F5C0000}"/>
    <cellStyle name="40% - Accent1 3 3 4 4 2" xfId="24670" xr:uid="{00000000-0005-0000-0000-0000405C0000}"/>
    <cellStyle name="40% - Accent1 3 3 4 4 2 2" xfId="39301" xr:uid="{00000000-0005-0000-0000-0000415C0000}"/>
    <cellStyle name="40% - Accent1 3 3 4 4 3" xfId="30932" xr:uid="{00000000-0005-0000-0000-0000425C0000}"/>
    <cellStyle name="40% - Accent1 3 3 4 4 4" xfId="16565" xr:uid="{00000000-0005-0000-0000-0000435C0000}"/>
    <cellStyle name="40% - Accent1 3 3 4 5" xfId="12731" xr:uid="{00000000-0005-0000-0000-0000445C0000}"/>
    <cellStyle name="40% - Accent1 3 3 4 5 2" xfId="29316" xr:uid="{00000000-0005-0000-0000-0000455C0000}"/>
    <cellStyle name="40% - Accent1 3 3 4 6" xfId="22039" xr:uid="{00000000-0005-0000-0000-0000465C0000}"/>
    <cellStyle name="40% - Accent1 3 3 4 6 2" xfId="36526" xr:uid="{00000000-0005-0000-0000-0000475C0000}"/>
    <cellStyle name="40% - Accent1 3 3 4 7" xfId="27576" xr:uid="{00000000-0005-0000-0000-0000485C0000}"/>
    <cellStyle name="40% - Accent1 3 3 4 8" xfId="42296" xr:uid="{00000000-0005-0000-0000-0000495C0000}"/>
    <cellStyle name="40% - Accent1 3 3 4 9" xfId="45831" xr:uid="{00000000-0005-0000-0000-00004A5C0000}"/>
    <cellStyle name="40% - Accent1 3 3 5" xfId="2812" xr:uid="{00000000-0005-0000-0000-00004B5C0000}"/>
    <cellStyle name="40% - Accent1 3 3 5 2" xfId="6466" xr:uid="{00000000-0005-0000-0000-00004C5C0000}"/>
    <cellStyle name="40% - Accent1 3 3 5 2 2" xfId="31743" xr:uid="{00000000-0005-0000-0000-00004D5C0000}"/>
    <cellStyle name="40% - Accent1 3 3 5 2 3" xfId="17376" xr:uid="{00000000-0005-0000-0000-00004E5C0000}"/>
    <cellStyle name="40% - Accent1 3 3 5 3" xfId="10001" xr:uid="{00000000-0005-0000-0000-00004F5C0000}"/>
    <cellStyle name="40% - Accent1 3 3 5 3 2" xfId="36528" xr:uid="{00000000-0005-0000-0000-0000505C0000}"/>
    <cellStyle name="40% - Accent1 3 3 5 3 3" xfId="22041" xr:uid="{00000000-0005-0000-0000-0000515C0000}"/>
    <cellStyle name="40% - Accent1 3 3 5 4" xfId="13541" xr:uid="{00000000-0005-0000-0000-0000525C0000}"/>
    <cellStyle name="40% - Accent1 3 3 5 5" xfId="43106" xr:uid="{00000000-0005-0000-0000-0000535C0000}"/>
    <cellStyle name="40% - Accent1 3 3 5 6" xfId="46641" xr:uid="{00000000-0005-0000-0000-0000545C0000}"/>
    <cellStyle name="40% - Accent1 3 3 5 7" xfId="50176" xr:uid="{00000000-0005-0000-0000-0000555C0000}"/>
    <cellStyle name="40% - Accent1 3 3 6" xfId="4434" xr:uid="{00000000-0005-0000-0000-0000565C0000}"/>
    <cellStyle name="40% - Accent1 3 3 6 2" xfId="8087" xr:uid="{00000000-0005-0000-0000-0000575C0000}"/>
    <cellStyle name="40% - Accent1 3 3 6 2 2" xfId="33359" xr:uid="{00000000-0005-0000-0000-0000585C0000}"/>
    <cellStyle name="40% - Accent1 3 3 6 2 3" xfId="18992" xr:uid="{00000000-0005-0000-0000-0000595C0000}"/>
    <cellStyle name="40% - Accent1 3 3 6 3" xfId="11622" xr:uid="{00000000-0005-0000-0000-00005A5C0000}"/>
    <cellStyle name="40% - Accent1 3 3 6 3 2" xfId="36529" xr:uid="{00000000-0005-0000-0000-00005B5C0000}"/>
    <cellStyle name="40% - Accent1 3 3 6 3 3" xfId="22042" xr:uid="{00000000-0005-0000-0000-00005C5C0000}"/>
    <cellStyle name="40% - Accent1 3 3 6 4" xfId="15162" xr:uid="{00000000-0005-0000-0000-00005D5C0000}"/>
    <cellStyle name="40% - Accent1 3 3 6 5" xfId="44727" xr:uid="{00000000-0005-0000-0000-00005E5C0000}"/>
    <cellStyle name="40% - Accent1 3 3 6 6" xfId="48262" xr:uid="{00000000-0005-0000-0000-00005F5C0000}"/>
    <cellStyle name="40% - Accent1 3 3 6 7" xfId="51797" xr:uid="{00000000-0005-0000-0000-0000605C0000}"/>
    <cellStyle name="40% - Accent1 3 3 7" xfId="4853" xr:uid="{00000000-0005-0000-0000-0000615C0000}"/>
    <cellStyle name="40% - Accent1 3 3 7 2" xfId="23865" xr:uid="{00000000-0005-0000-0000-0000625C0000}"/>
    <cellStyle name="40% - Accent1 3 3 7 2 2" xfId="38496" xr:uid="{00000000-0005-0000-0000-0000635C0000}"/>
    <cellStyle name="40% - Accent1 3 3 7 3" xfId="30127" xr:uid="{00000000-0005-0000-0000-0000645C0000}"/>
    <cellStyle name="40% - Accent1 3 3 7 4" xfId="15760" xr:uid="{00000000-0005-0000-0000-0000655C0000}"/>
    <cellStyle name="40% - Accent1 3 3 8" xfId="8388" xr:uid="{00000000-0005-0000-0000-0000665C0000}"/>
    <cellStyle name="40% - Accent1 3 3 8 2" xfId="28511" xr:uid="{00000000-0005-0000-0000-0000675C0000}"/>
    <cellStyle name="40% - Accent1 3 3 8 3" xfId="15493" xr:uid="{00000000-0005-0000-0000-0000685C0000}"/>
    <cellStyle name="40% - Accent1 3 3 9" xfId="11927" xr:uid="{00000000-0005-0000-0000-0000695C0000}"/>
    <cellStyle name="40% - Accent1 3 3 9 2" xfId="36517" xr:uid="{00000000-0005-0000-0000-00006A5C0000}"/>
    <cellStyle name="40% - Accent1 3 4" xfId="273" xr:uid="{00000000-0005-0000-0000-00006B5C0000}"/>
    <cellStyle name="40% - Accent1 3 4 10" xfId="45259" xr:uid="{00000000-0005-0000-0000-00006C5C0000}"/>
    <cellStyle name="40% - Accent1 3 4 11" xfId="48794" xr:uid="{00000000-0005-0000-0000-00006D5C0000}"/>
    <cellStyle name="40% - Accent1 3 4 12" xfId="52225" xr:uid="{00000000-0005-0000-0000-00006E5C0000}"/>
    <cellStyle name="40% - Accent1 3 4 13" xfId="1379" xr:uid="{00000000-0005-0000-0000-00006F5C0000}"/>
    <cellStyle name="40% - Accent1 3 4 2" xfId="274" xr:uid="{00000000-0005-0000-0000-0000705C0000}"/>
    <cellStyle name="40% - Accent1 3 4 2 10" xfId="49597" xr:uid="{00000000-0005-0000-0000-0000715C0000}"/>
    <cellStyle name="40% - Accent1 3 4 2 11" xfId="52226" xr:uid="{00000000-0005-0000-0000-0000725C0000}"/>
    <cellStyle name="40% - Accent1 3 4 2 12" xfId="2228" xr:uid="{00000000-0005-0000-0000-0000735C0000}"/>
    <cellStyle name="40% - Accent1 3 4 2 2" xfId="3848" xr:uid="{00000000-0005-0000-0000-0000745C0000}"/>
    <cellStyle name="40% - Accent1 3 4 2 2 2" xfId="7502" xr:uid="{00000000-0005-0000-0000-0000755C0000}"/>
    <cellStyle name="40% - Accent1 3 4 2 2 2 2" xfId="32779" xr:uid="{00000000-0005-0000-0000-0000765C0000}"/>
    <cellStyle name="40% - Accent1 3 4 2 2 2 3" xfId="18412" xr:uid="{00000000-0005-0000-0000-0000775C0000}"/>
    <cellStyle name="40% - Accent1 3 4 2 2 3" xfId="11037" xr:uid="{00000000-0005-0000-0000-0000785C0000}"/>
    <cellStyle name="40% - Accent1 3 4 2 2 3 2" xfId="36532" xr:uid="{00000000-0005-0000-0000-0000795C0000}"/>
    <cellStyle name="40% - Accent1 3 4 2 2 3 3" xfId="22045" xr:uid="{00000000-0005-0000-0000-00007A5C0000}"/>
    <cellStyle name="40% - Accent1 3 4 2 2 4" xfId="14577" xr:uid="{00000000-0005-0000-0000-00007B5C0000}"/>
    <cellStyle name="40% - Accent1 3 4 2 2 5" xfId="44142" xr:uid="{00000000-0005-0000-0000-00007C5C0000}"/>
    <cellStyle name="40% - Accent1 3 4 2 2 6" xfId="47677" xr:uid="{00000000-0005-0000-0000-00007D5C0000}"/>
    <cellStyle name="40% - Accent1 3 4 2 2 7" xfId="51212" xr:uid="{00000000-0005-0000-0000-00007E5C0000}"/>
    <cellStyle name="40% - Accent1 3 4 2 3" xfId="5887" xr:uid="{00000000-0005-0000-0000-00007F5C0000}"/>
    <cellStyle name="40% - Accent1 3 4 2 3 2" xfId="26252" xr:uid="{00000000-0005-0000-0000-0000805C0000}"/>
    <cellStyle name="40% - Accent1 3 4 2 3 2 2" xfId="40883" xr:uid="{00000000-0005-0000-0000-0000815C0000}"/>
    <cellStyle name="40% - Accent1 3 4 2 3 3" xfId="34395" xr:uid="{00000000-0005-0000-0000-0000825C0000}"/>
    <cellStyle name="40% - Accent1 3 4 2 3 4" xfId="20028" xr:uid="{00000000-0005-0000-0000-0000835C0000}"/>
    <cellStyle name="40% - Accent1 3 4 2 4" xfId="9422" xr:uid="{00000000-0005-0000-0000-0000845C0000}"/>
    <cellStyle name="40% - Accent1 3 4 2 4 2" xfId="24901" xr:uid="{00000000-0005-0000-0000-0000855C0000}"/>
    <cellStyle name="40% - Accent1 3 4 2 4 2 2" xfId="39532" xr:uid="{00000000-0005-0000-0000-0000865C0000}"/>
    <cellStyle name="40% - Accent1 3 4 2 4 3" xfId="31163" xr:uid="{00000000-0005-0000-0000-0000875C0000}"/>
    <cellStyle name="40% - Accent1 3 4 2 4 4" xfId="16796" xr:uid="{00000000-0005-0000-0000-0000885C0000}"/>
    <cellStyle name="40% - Accent1 3 4 2 5" xfId="12962" xr:uid="{00000000-0005-0000-0000-0000895C0000}"/>
    <cellStyle name="40% - Accent1 3 4 2 5 2" xfId="29547" xr:uid="{00000000-0005-0000-0000-00008A5C0000}"/>
    <cellStyle name="40% - Accent1 3 4 2 6" xfId="22044" xr:uid="{00000000-0005-0000-0000-00008B5C0000}"/>
    <cellStyle name="40% - Accent1 3 4 2 6 2" xfId="36531" xr:uid="{00000000-0005-0000-0000-00008C5C0000}"/>
    <cellStyle name="40% - Accent1 3 4 2 7" xfId="27578" xr:uid="{00000000-0005-0000-0000-00008D5C0000}"/>
    <cellStyle name="40% - Accent1 3 4 2 8" xfId="42527" xr:uid="{00000000-0005-0000-0000-00008E5C0000}"/>
    <cellStyle name="40% - Accent1 3 4 2 9" xfId="46062" xr:uid="{00000000-0005-0000-0000-00008F5C0000}"/>
    <cellStyle name="40% - Accent1 3 4 3" xfId="3044" xr:uid="{00000000-0005-0000-0000-0000905C0000}"/>
    <cellStyle name="40% - Accent1 3 4 3 2" xfId="6698" xr:uid="{00000000-0005-0000-0000-0000915C0000}"/>
    <cellStyle name="40% - Accent1 3 4 3 2 2" xfId="31975" xr:uid="{00000000-0005-0000-0000-0000925C0000}"/>
    <cellStyle name="40% - Accent1 3 4 3 2 3" xfId="17608" xr:uid="{00000000-0005-0000-0000-0000935C0000}"/>
    <cellStyle name="40% - Accent1 3 4 3 3" xfId="10233" xr:uid="{00000000-0005-0000-0000-0000945C0000}"/>
    <cellStyle name="40% - Accent1 3 4 3 3 2" xfId="36533" xr:uid="{00000000-0005-0000-0000-0000955C0000}"/>
    <cellStyle name="40% - Accent1 3 4 3 3 3" xfId="22046" xr:uid="{00000000-0005-0000-0000-0000965C0000}"/>
    <cellStyle name="40% - Accent1 3 4 3 4" xfId="13773" xr:uid="{00000000-0005-0000-0000-0000975C0000}"/>
    <cellStyle name="40% - Accent1 3 4 3 5" xfId="43338" xr:uid="{00000000-0005-0000-0000-0000985C0000}"/>
    <cellStyle name="40% - Accent1 3 4 3 6" xfId="46873" xr:uid="{00000000-0005-0000-0000-0000995C0000}"/>
    <cellStyle name="40% - Accent1 3 4 3 7" xfId="50408" xr:uid="{00000000-0005-0000-0000-00009A5C0000}"/>
    <cellStyle name="40% - Accent1 3 4 4" xfId="5084" xr:uid="{00000000-0005-0000-0000-00009B5C0000}"/>
    <cellStyle name="40% - Accent1 3 4 4 2" xfId="25450" xr:uid="{00000000-0005-0000-0000-00009C5C0000}"/>
    <cellStyle name="40% - Accent1 3 4 4 2 2" xfId="40081" xr:uid="{00000000-0005-0000-0000-00009D5C0000}"/>
    <cellStyle name="40% - Accent1 3 4 4 3" xfId="33591" xr:uid="{00000000-0005-0000-0000-00009E5C0000}"/>
    <cellStyle name="40% - Accent1 3 4 4 4" xfId="19224" xr:uid="{00000000-0005-0000-0000-00009F5C0000}"/>
    <cellStyle name="40% - Accent1 3 4 5" xfId="8619" xr:uid="{00000000-0005-0000-0000-0000A05C0000}"/>
    <cellStyle name="40% - Accent1 3 4 5 2" xfId="24097" xr:uid="{00000000-0005-0000-0000-0000A15C0000}"/>
    <cellStyle name="40% - Accent1 3 4 5 2 2" xfId="38728" xr:uid="{00000000-0005-0000-0000-0000A25C0000}"/>
    <cellStyle name="40% - Accent1 3 4 5 3" xfId="30359" xr:uid="{00000000-0005-0000-0000-0000A35C0000}"/>
    <cellStyle name="40% - Accent1 3 4 5 4" xfId="15992" xr:uid="{00000000-0005-0000-0000-0000A45C0000}"/>
    <cellStyle name="40% - Accent1 3 4 6" xfId="12158" xr:uid="{00000000-0005-0000-0000-0000A55C0000}"/>
    <cellStyle name="40% - Accent1 3 4 6 2" xfId="28743" xr:uid="{00000000-0005-0000-0000-0000A65C0000}"/>
    <cellStyle name="40% - Accent1 3 4 7" xfId="22043" xr:uid="{00000000-0005-0000-0000-0000A75C0000}"/>
    <cellStyle name="40% - Accent1 3 4 7 2" xfId="36530" xr:uid="{00000000-0005-0000-0000-0000A85C0000}"/>
    <cellStyle name="40% - Accent1 3 4 8" xfId="27577" xr:uid="{00000000-0005-0000-0000-0000A95C0000}"/>
    <cellStyle name="40% - Accent1 3 4 9" xfId="41724" xr:uid="{00000000-0005-0000-0000-0000AA5C0000}"/>
    <cellStyle name="40% - Accent1 3 5" xfId="275" xr:uid="{00000000-0005-0000-0000-0000AB5C0000}"/>
    <cellStyle name="40% - Accent1 3 5 10" xfId="45546" xr:uid="{00000000-0005-0000-0000-0000AC5C0000}"/>
    <cellStyle name="40% - Accent1 3 5 11" xfId="49081" xr:uid="{00000000-0005-0000-0000-0000AD5C0000}"/>
    <cellStyle name="40% - Accent1 3 5 12" xfId="52227" xr:uid="{00000000-0005-0000-0000-0000AE5C0000}"/>
    <cellStyle name="40% - Accent1 3 5 13" xfId="1667" xr:uid="{00000000-0005-0000-0000-0000AF5C0000}"/>
    <cellStyle name="40% - Accent1 3 5 2" xfId="276" xr:uid="{00000000-0005-0000-0000-0000B05C0000}"/>
    <cellStyle name="40% - Accent1 3 5 2 10" xfId="49883" xr:uid="{00000000-0005-0000-0000-0000B15C0000}"/>
    <cellStyle name="40% - Accent1 3 5 2 11" xfId="52228" xr:uid="{00000000-0005-0000-0000-0000B25C0000}"/>
    <cellStyle name="40% - Accent1 3 5 2 12" xfId="2515" xr:uid="{00000000-0005-0000-0000-0000B35C0000}"/>
    <cellStyle name="40% - Accent1 3 5 2 2" xfId="4135" xr:uid="{00000000-0005-0000-0000-0000B45C0000}"/>
    <cellStyle name="40% - Accent1 3 5 2 2 2" xfId="7789" xr:uid="{00000000-0005-0000-0000-0000B55C0000}"/>
    <cellStyle name="40% - Accent1 3 5 2 2 2 2" xfId="33066" xr:uid="{00000000-0005-0000-0000-0000B65C0000}"/>
    <cellStyle name="40% - Accent1 3 5 2 2 2 3" xfId="18699" xr:uid="{00000000-0005-0000-0000-0000B75C0000}"/>
    <cellStyle name="40% - Accent1 3 5 2 2 3" xfId="11324" xr:uid="{00000000-0005-0000-0000-0000B85C0000}"/>
    <cellStyle name="40% - Accent1 3 5 2 2 3 2" xfId="36536" xr:uid="{00000000-0005-0000-0000-0000B95C0000}"/>
    <cellStyle name="40% - Accent1 3 5 2 2 3 3" xfId="22049" xr:uid="{00000000-0005-0000-0000-0000BA5C0000}"/>
    <cellStyle name="40% - Accent1 3 5 2 2 4" xfId="14864" xr:uid="{00000000-0005-0000-0000-0000BB5C0000}"/>
    <cellStyle name="40% - Accent1 3 5 2 2 5" xfId="44429" xr:uid="{00000000-0005-0000-0000-0000BC5C0000}"/>
    <cellStyle name="40% - Accent1 3 5 2 2 6" xfId="47964" xr:uid="{00000000-0005-0000-0000-0000BD5C0000}"/>
    <cellStyle name="40% - Accent1 3 5 2 2 7" xfId="51499" xr:uid="{00000000-0005-0000-0000-0000BE5C0000}"/>
    <cellStyle name="40% - Accent1 3 5 2 3" xfId="6173" xr:uid="{00000000-0005-0000-0000-0000BF5C0000}"/>
    <cellStyle name="40% - Accent1 3 5 2 3 2" xfId="26538" xr:uid="{00000000-0005-0000-0000-0000C05C0000}"/>
    <cellStyle name="40% - Accent1 3 5 2 3 2 2" xfId="41169" xr:uid="{00000000-0005-0000-0000-0000C15C0000}"/>
    <cellStyle name="40% - Accent1 3 5 2 3 3" xfId="34682" xr:uid="{00000000-0005-0000-0000-0000C25C0000}"/>
    <cellStyle name="40% - Accent1 3 5 2 3 4" xfId="20315" xr:uid="{00000000-0005-0000-0000-0000C35C0000}"/>
    <cellStyle name="40% - Accent1 3 5 2 4" xfId="9708" xr:uid="{00000000-0005-0000-0000-0000C45C0000}"/>
    <cellStyle name="40% - Accent1 3 5 2 4 2" xfId="25187" xr:uid="{00000000-0005-0000-0000-0000C55C0000}"/>
    <cellStyle name="40% - Accent1 3 5 2 4 2 2" xfId="39818" xr:uid="{00000000-0005-0000-0000-0000C65C0000}"/>
    <cellStyle name="40% - Accent1 3 5 2 4 3" xfId="31450" xr:uid="{00000000-0005-0000-0000-0000C75C0000}"/>
    <cellStyle name="40% - Accent1 3 5 2 4 4" xfId="17083" xr:uid="{00000000-0005-0000-0000-0000C85C0000}"/>
    <cellStyle name="40% - Accent1 3 5 2 5" xfId="13248" xr:uid="{00000000-0005-0000-0000-0000C95C0000}"/>
    <cellStyle name="40% - Accent1 3 5 2 5 2" xfId="29834" xr:uid="{00000000-0005-0000-0000-0000CA5C0000}"/>
    <cellStyle name="40% - Accent1 3 5 2 6" xfId="22048" xr:uid="{00000000-0005-0000-0000-0000CB5C0000}"/>
    <cellStyle name="40% - Accent1 3 5 2 6 2" xfId="36535" xr:uid="{00000000-0005-0000-0000-0000CC5C0000}"/>
    <cellStyle name="40% - Accent1 3 5 2 7" xfId="27580" xr:uid="{00000000-0005-0000-0000-0000CD5C0000}"/>
    <cellStyle name="40% - Accent1 3 5 2 8" xfId="42813" xr:uid="{00000000-0005-0000-0000-0000CE5C0000}"/>
    <cellStyle name="40% - Accent1 3 5 2 9" xfId="46348" xr:uid="{00000000-0005-0000-0000-0000CF5C0000}"/>
    <cellStyle name="40% - Accent1 3 5 3" xfId="3331" xr:uid="{00000000-0005-0000-0000-0000D05C0000}"/>
    <cellStyle name="40% - Accent1 3 5 3 2" xfId="6985" xr:uid="{00000000-0005-0000-0000-0000D15C0000}"/>
    <cellStyle name="40% - Accent1 3 5 3 2 2" xfId="32262" xr:uid="{00000000-0005-0000-0000-0000D25C0000}"/>
    <cellStyle name="40% - Accent1 3 5 3 2 3" xfId="17895" xr:uid="{00000000-0005-0000-0000-0000D35C0000}"/>
    <cellStyle name="40% - Accent1 3 5 3 3" xfId="10520" xr:uid="{00000000-0005-0000-0000-0000D45C0000}"/>
    <cellStyle name="40% - Accent1 3 5 3 3 2" xfId="36537" xr:uid="{00000000-0005-0000-0000-0000D55C0000}"/>
    <cellStyle name="40% - Accent1 3 5 3 3 3" xfId="22050" xr:uid="{00000000-0005-0000-0000-0000D65C0000}"/>
    <cellStyle name="40% - Accent1 3 5 3 4" xfId="14060" xr:uid="{00000000-0005-0000-0000-0000D75C0000}"/>
    <cellStyle name="40% - Accent1 3 5 3 5" xfId="43625" xr:uid="{00000000-0005-0000-0000-0000D85C0000}"/>
    <cellStyle name="40% - Accent1 3 5 3 6" xfId="47160" xr:uid="{00000000-0005-0000-0000-0000D95C0000}"/>
    <cellStyle name="40% - Accent1 3 5 3 7" xfId="50695" xr:uid="{00000000-0005-0000-0000-0000DA5C0000}"/>
    <cellStyle name="40% - Accent1 3 5 4" xfId="5371" xr:uid="{00000000-0005-0000-0000-0000DB5C0000}"/>
    <cellStyle name="40% - Accent1 3 5 4 2" xfId="25736" xr:uid="{00000000-0005-0000-0000-0000DC5C0000}"/>
    <cellStyle name="40% - Accent1 3 5 4 2 2" xfId="40367" xr:uid="{00000000-0005-0000-0000-0000DD5C0000}"/>
    <cellStyle name="40% - Accent1 3 5 4 3" xfId="33878" xr:uid="{00000000-0005-0000-0000-0000DE5C0000}"/>
    <cellStyle name="40% - Accent1 3 5 4 4" xfId="19511" xr:uid="{00000000-0005-0000-0000-0000DF5C0000}"/>
    <cellStyle name="40% - Accent1 3 5 5" xfId="8906" xr:uid="{00000000-0005-0000-0000-0000E05C0000}"/>
    <cellStyle name="40% - Accent1 3 5 5 2" xfId="24384" xr:uid="{00000000-0005-0000-0000-0000E15C0000}"/>
    <cellStyle name="40% - Accent1 3 5 5 2 2" xfId="39015" xr:uid="{00000000-0005-0000-0000-0000E25C0000}"/>
    <cellStyle name="40% - Accent1 3 5 5 3" xfId="30646" xr:uid="{00000000-0005-0000-0000-0000E35C0000}"/>
    <cellStyle name="40% - Accent1 3 5 5 4" xfId="16279" xr:uid="{00000000-0005-0000-0000-0000E45C0000}"/>
    <cellStyle name="40% - Accent1 3 5 6" xfId="12445" xr:uid="{00000000-0005-0000-0000-0000E55C0000}"/>
    <cellStyle name="40% - Accent1 3 5 6 2" xfId="29030" xr:uid="{00000000-0005-0000-0000-0000E65C0000}"/>
    <cellStyle name="40% - Accent1 3 5 7" xfId="22047" xr:uid="{00000000-0005-0000-0000-0000E75C0000}"/>
    <cellStyle name="40% - Accent1 3 5 7 2" xfId="36534" xr:uid="{00000000-0005-0000-0000-0000E85C0000}"/>
    <cellStyle name="40% - Accent1 3 5 8" xfId="27579" xr:uid="{00000000-0005-0000-0000-0000E95C0000}"/>
    <cellStyle name="40% - Accent1 3 5 9" xfId="42011" xr:uid="{00000000-0005-0000-0000-0000EA5C0000}"/>
    <cellStyle name="40% - Accent1 3 6" xfId="277" xr:uid="{00000000-0005-0000-0000-0000EB5C0000}"/>
    <cellStyle name="40% - Accent1 3 6 10" xfId="49335" xr:uid="{00000000-0005-0000-0000-0000EC5C0000}"/>
    <cellStyle name="40% - Accent1 3 6 11" xfId="52229" xr:uid="{00000000-0005-0000-0000-0000ED5C0000}"/>
    <cellStyle name="40% - Accent1 3 6 12" xfId="1966" xr:uid="{00000000-0005-0000-0000-0000EE5C0000}"/>
    <cellStyle name="40% - Accent1 3 6 2" xfId="278" xr:uid="{00000000-0005-0000-0000-0000EF5C0000}"/>
    <cellStyle name="40% - Accent1 3 6 2 2" xfId="7240" xr:uid="{00000000-0005-0000-0000-0000F05C0000}"/>
    <cellStyle name="40% - Accent1 3 6 2 2 2" xfId="32517" xr:uid="{00000000-0005-0000-0000-0000F15C0000}"/>
    <cellStyle name="40% - Accent1 3 6 2 2 3" xfId="18150" xr:uid="{00000000-0005-0000-0000-0000F25C0000}"/>
    <cellStyle name="40% - Accent1 3 6 2 3" xfId="10775" xr:uid="{00000000-0005-0000-0000-0000F35C0000}"/>
    <cellStyle name="40% - Accent1 3 6 2 3 2" xfId="36539" xr:uid="{00000000-0005-0000-0000-0000F45C0000}"/>
    <cellStyle name="40% - Accent1 3 6 2 3 3" xfId="22052" xr:uid="{00000000-0005-0000-0000-0000F55C0000}"/>
    <cellStyle name="40% - Accent1 3 6 2 4" xfId="14315" xr:uid="{00000000-0005-0000-0000-0000F65C0000}"/>
    <cellStyle name="40% - Accent1 3 6 2 5" xfId="43880" xr:uid="{00000000-0005-0000-0000-0000F75C0000}"/>
    <cellStyle name="40% - Accent1 3 6 2 6" xfId="47415" xr:uid="{00000000-0005-0000-0000-0000F85C0000}"/>
    <cellStyle name="40% - Accent1 3 6 2 7" xfId="50950" xr:uid="{00000000-0005-0000-0000-0000F95C0000}"/>
    <cellStyle name="40% - Accent1 3 6 2 8" xfId="52230" xr:uid="{00000000-0005-0000-0000-0000FA5C0000}"/>
    <cellStyle name="40% - Accent1 3 6 2 9" xfId="3586" xr:uid="{00000000-0005-0000-0000-0000FB5C0000}"/>
    <cellStyle name="40% - Accent1 3 6 3" xfId="5625" xr:uid="{00000000-0005-0000-0000-0000FC5C0000}"/>
    <cellStyle name="40% - Accent1 3 6 3 2" xfId="25990" xr:uid="{00000000-0005-0000-0000-0000FD5C0000}"/>
    <cellStyle name="40% - Accent1 3 6 3 2 2" xfId="40621" xr:uid="{00000000-0005-0000-0000-0000FE5C0000}"/>
    <cellStyle name="40% - Accent1 3 6 3 3" xfId="34133" xr:uid="{00000000-0005-0000-0000-0000FF5C0000}"/>
    <cellStyle name="40% - Accent1 3 6 3 4" xfId="19766" xr:uid="{00000000-0005-0000-0000-0000005D0000}"/>
    <cellStyle name="40% - Accent1 3 6 4" xfId="9160" xr:uid="{00000000-0005-0000-0000-0000015D0000}"/>
    <cellStyle name="40% - Accent1 3 6 4 2" xfId="24639" xr:uid="{00000000-0005-0000-0000-0000025D0000}"/>
    <cellStyle name="40% - Accent1 3 6 4 2 2" xfId="39270" xr:uid="{00000000-0005-0000-0000-0000035D0000}"/>
    <cellStyle name="40% - Accent1 3 6 4 3" xfId="30901" xr:uid="{00000000-0005-0000-0000-0000045D0000}"/>
    <cellStyle name="40% - Accent1 3 6 4 4" xfId="16534" xr:uid="{00000000-0005-0000-0000-0000055D0000}"/>
    <cellStyle name="40% - Accent1 3 6 5" xfId="12700" xr:uid="{00000000-0005-0000-0000-0000065D0000}"/>
    <cellStyle name="40% - Accent1 3 6 5 2" xfId="29285" xr:uid="{00000000-0005-0000-0000-0000075D0000}"/>
    <cellStyle name="40% - Accent1 3 6 6" xfId="22051" xr:uid="{00000000-0005-0000-0000-0000085D0000}"/>
    <cellStyle name="40% - Accent1 3 6 6 2" xfId="36538" xr:uid="{00000000-0005-0000-0000-0000095D0000}"/>
    <cellStyle name="40% - Accent1 3 6 7" xfId="27581" xr:uid="{00000000-0005-0000-0000-00000A5D0000}"/>
    <cellStyle name="40% - Accent1 3 6 8" xfId="42265" xr:uid="{00000000-0005-0000-0000-00000B5D0000}"/>
    <cellStyle name="40% - Accent1 3 6 9" xfId="45800" xr:uid="{00000000-0005-0000-0000-00000C5D0000}"/>
    <cellStyle name="40% - Accent1 3 7" xfId="279" xr:uid="{00000000-0005-0000-0000-00000D5D0000}"/>
    <cellStyle name="40% - Accent1 3 7 2" xfId="280" xr:uid="{00000000-0005-0000-0000-00000E5D0000}"/>
    <cellStyle name="40% - Accent1 3 7 2 2" xfId="31712" xr:uid="{00000000-0005-0000-0000-00000F5D0000}"/>
    <cellStyle name="40% - Accent1 3 7 2 3" xfId="17345" xr:uid="{00000000-0005-0000-0000-0000105D0000}"/>
    <cellStyle name="40% - Accent1 3 7 2 4" xfId="52232" xr:uid="{00000000-0005-0000-0000-0000115D0000}"/>
    <cellStyle name="40% - Accent1 3 7 2 5" xfId="6435" xr:uid="{00000000-0005-0000-0000-0000125D0000}"/>
    <cellStyle name="40% - Accent1 3 7 3" xfId="9970" xr:uid="{00000000-0005-0000-0000-0000135D0000}"/>
    <cellStyle name="40% - Accent1 3 7 3 2" xfId="36540" xr:uid="{00000000-0005-0000-0000-0000145D0000}"/>
    <cellStyle name="40% - Accent1 3 7 3 3" xfId="22053" xr:uid="{00000000-0005-0000-0000-0000155D0000}"/>
    <cellStyle name="40% - Accent1 3 7 4" xfId="13510" xr:uid="{00000000-0005-0000-0000-0000165D0000}"/>
    <cellStyle name="40% - Accent1 3 7 5" xfId="43075" xr:uid="{00000000-0005-0000-0000-0000175D0000}"/>
    <cellStyle name="40% - Accent1 3 7 6" xfId="46610" xr:uid="{00000000-0005-0000-0000-0000185D0000}"/>
    <cellStyle name="40% - Accent1 3 7 7" xfId="50145" xr:uid="{00000000-0005-0000-0000-0000195D0000}"/>
    <cellStyle name="40% - Accent1 3 7 8" xfId="52231" xr:uid="{00000000-0005-0000-0000-00001A5D0000}"/>
    <cellStyle name="40% - Accent1 3 7 9" xfId="2781" xr:uid="{00000000-0005-0000-0000-00001B5D0000}"/>
    <cellStyle name="40% - Accent1 3 8" xfId="281" xr:uid="{00000000-0005-0000-0000-00001C5D0000}"/>
    <cellStyle name="40% - Accent1 3 8 2" xfId="282" xr:uid="{00000000-0005-0000-0000-00001D5D0000}"/>
    <cellStyle name="40% - Accent1 3 8 2 2" xfId="33328" xr:uid="{00000000-0005-0000-0000-00001E5D0000}"/>
    <cellStyle name="40% - Accent1 3 8 2 3" xfId="18961" xr:uid="{00000000-0005-0000-0000-00001F5D0000}"/>
    <cellStyle name="40% - Accent1 3 8 2 4" xfId="52234" xr:uid="{00000000-0005-0000-0000-0000205D0000}"/>
    <cellStyle name="40% - Accent1 3 8 2 5" xfId="8056" xr:uid="{00000000-0005-0000-0000-0000215D0000}"/>
    <cellStyle name="40% - Accent1 3 8 3" xfId="11591" xr:uid="{00000000-0005-0000-0000-0000225D0000}"/>
    <cellStyle name="40% - Accent1 3 8 3 2" xfId="36541" xr:uid="{00000000-0005-0000-0000-0000235D0000}"/>
    <cellStyle name="40% - Accent1 3 8 3 3" xfId="22054" xr:uid="{00000000-0005-0000-0000-0000245D0000}"/>
    <cellStyle name="40% - Accent1 3 8 4" xfId="15131" xr:uid="{00000000-0005-0000-0000-0000255D0000}"/>
    <cellStyle name="40% - Accent1 3 8 5" xfId="44696" xr:uid="{00000000-0005-0000-0000-0000265D0000}"/>
    <cellStyle name="40% - Accent1 3 8 6" xfId="48231" xr:uid="{00000000-0005-0000-0000-0000275D0000}"/>
    <cellStyle name="40% - Accent1 3 8 7" xfId="51766" xr:uid="{00000000-0005-0000-0000-0000285D0000}"/>
    <cellStyle name="40% - Accent1 3 8 8" xfId="52233" xr:uid="{00000000-0005-0000-0000-0000295D0000}"/>
    <cellStyle name="40% - Accent1 3 8 9" xfId="4403" xr:uid="{00000000-0005-0000-0000-00002A5D0000}"/>
    <cellStyle name="40% - Accent1 3 9" xfId="283" xr:uid="{00000000-0005-0000-0000-00002B5D0000}"/>
    <cellStyle name="40% - Accent1 3 9 2" xfId="284" xr:uid="{00000000-0005-0000-0000-00002C5D0000}"/>
    <cellStyle name="40% - Accent1 3 9 2 2" xfId="38465" xr:uid="{00000000-0005-0000-0000-00002D5D0000}"/>
    <cellStyle name="40% - Accent1 3 9 2 3" xfId="52236" xr:uid="{00000000-0005-0000-0000-00002E5D0000}"/>
    <cellStyle name="40% - Accent1 3 9 2 4" xfId="23834" xr:uid="{00000000-0005-0000-0000-00002F5D0000}"/>
    <cellStyle name="40% - Accent1 3 9 3" xfId="30096" xr:uid="{00000000-0005-0000-0000-0000305D0000}"/>
    <cellStyle name="40% - Accent1 3 9 4" xfId="15729" xr:uid="{00000000-0005-0000-0000-0000315D0000}"/>
    <cellStyle name="40% - Accent1 3 9 5" xfId="52235" xr:uid="{00000000-0005-0000-0000-0000325D0000}"/>
    <cellStyle name="40% - Accent1 3 9 6" xfId="4822" xr:uid="{00000000-0005-0000-0000-0000335D0000}"/>
    <cellStyle name="40% - Accent1 30" xfId="52734" xr:uid="{00000000-0005-0000-0000-0000345D0000}"/>
    <cellStyle name="40% - Accent1 31" xfId="52999" xr:uid="{00000000-0005-0000-0000-0000355D0000}"/>
    <cellStyle name="40% - Accent1 4" xfId="668" xr:uid="{00000000-0005-0000-0000-0000365D0000}"/>
    <cellStyle name="40% - Accent1 4 10" xfId="27582" xr:uid="{00000000-0005-0000-0000-0000375D0000}"/>
    <cellStyle name="40% - Accent1 4 11" xfId="41569" xr:uid="{00000000-0005-0000-0000-0000385D0000}"/>
    <cellStyle name="40% - Accent1 4 12" xfId="45104" xr:uid="{00000000-0005-0000-0000-0000395D0000}"/>
    <cellStyle name="40% - Accent1 4 13" xfId="48639" xr:uid="{00000000-0005-0000-0000-00003A5D0000}"/>
    <cellStyle name="40% - Accent1 4 14" xfId="1184" xr:uid="{00000000-0005-0000-0000-00003B5D0000}"/>
    <cellStyle name="40% - Accent1 4 15" xfId="52502" xr:uid="{00000000-0005-0000-0000-00003C5D0000}"/>
    <cellStyle name="40% - Accent1 4 16" xfId="52769" xr:uid="{00000000-0005-0000-0000-00003D5D0000}"/>
    <cellStyle name="40% - Accent1 4 17" xfId="53550" xr:uid="{00000000-0005-0000-0000-00003E5D0000}"/>
    <cellStyle name="40% - Accent1 4 2" xfId="755" xr:uid="{00000000-0005-0000-0000-00003F5D0000}"/>
    <cellStyle name="40% - Accent1 4 2 10" xfId="45367" xr:uid="{00000000-0005-0000-0000-0000405D0000}"/>
    <cellStyle name="40% - Accent1 4 2 11" xfId="48902" xr:uid="{00000000-0005-0000-0000-0000415D0000}"/>
    <cellStyle name="40% - Accent1 4 2 12" xfId="1487" xr:uid="{00000000-0005-0000-0000-0000425D0000}"/>
    <cellStyle name="40% - Accent1 4 2 13" xfId="52586" xr:uid="{00000000-0005-0000-0000-0000435D0000}"/>
    <cellStyle name="40% - Accent1 4 2 14" xfId="52853" xr:uid="{00000000-0005-0000-0000-0000445D0000}"/>
    <cellStyle name="40% - Accent1 4 2 2" xfId="2336" xr:uid="{00000000-0005-0000-0000-0000455D0000}"/>
    <cellStyle name="40% - Accent1 4 2 2 10" xfId="49705" xr:uid="{00000000-0005-0000-0000-0000465D0000}"/>
    <cellStyle name="40% - Accent1 4 2 2 2" xfId="3956" xr:uid="{00000000-0005-0000-0000-0000475D0000}"/>
    <cellStyle name="40% - Accent1 4 2 2 2 2" xfId="7610" xr:uid="{00000000-0005-0000-0000-0000485D0000}"/>
    <cellStyle name="40% - Accent1 4 2 2 2 2 2" xfId="32887" xr:uid="{00000000-0005-0000-0000-0000495D0000}"/>
    <cellStyle name="40% - Accent1 4 2 2 2 2 3" xfId="18520" xr:uid="{00000000-0005-0000-0000-00004A5D0000}"/>
    <cellStyle name="40% - Accent1 4 2 2 2 3" xfId="11145" xr:uid="{00000000-0005-0000-0000-00004B5D0000}"/>
    <cellStyle name="40% - Accent1 4 2 2 2 3 2" xfId="36545" xr:uid="{00000000-0005-0000-0000-00004C5D0000}"/>
    <cellStyle name="40% - Accent1 4 2 2 2 3 3" xfId="22057" xr:uid="{00000000-0005-0000-0000-00004D5D0000}"/>
    <cellStyle name="40% - Accent1 4 2 2 2 4" xfId="14685" xr:uid="{00000000-0005-0000-0000-00004E5D0000}"/>
    <cellStyle name="40% - Accent1 4 2 2 2 5" xfId="44250" xr:uid="{00000000-0005-0000-0000-00004F5D0000}"/>
    <cellStyle name="40% - Accent1 4 2 2 2 6" xfId="47785" xr:uid="{00000000-0005-0000-0000-0000505D0000}"/>
    <cellStyle name="40% - Accent1 4 2 2 2 7" xfId="51320" xr:uid="{00000000-0005-0000-0000-0000515D0000}"/>
    <cellStyle name="40% - Accent1 4 2 2 3" xfId="5995" xr:uid="{00000000-0005-0000-0000-0000525D0000}"/>
    <cellStyle name="40% - Accent1 4 2 2 3 2" xfId="26360" xr:uid="{00000000-0005-0000-0000-0000535D0000}"/>
    <cellStyle name="40% - Accent1 4 2 2 3 2 2" xfId="40991" xr:uid="{00000000-0005-0000-0000-0000545D0000}"/>
    <cellStyle name="40% - Accent1 4 2 2 3 3" xfId="34503" xr:uid="{00000000-0005-0000-0000-0000555D0000}"/>
    <cellStyle name="40% - Accent1 4 2 2 3 4" xfId="20136" xr:uid="{00000000-0005-0000-0000-0000565D0000}"/>
    <cellStyle name="40% - Accent1 4 2 2 4" xfId="9530" xr:uid="{00000000-0005-0000-0000-0000575D0000}"/>
    <cellStyle name="40% - Accent1 4 2 2 4 2" xfId="25009" xr:uid="{00000000-0005-0000-0000-0000585D0000}"/>
    <cellStyle name="40% - Accent1 4 2 2 4 2 2" xfId="39640" xr:uid="{00000000-0005-0000-0000-0000595D0000}"/>
    <cellStyle name="40% - Accent1 4 2 2 4 3" xfId="31271" xr:uid="{00000000-0005-0000-0000-00005A5D0000}"/>
    <cellStyle name="40% - Accent1 4 2 2 4 4" xfId="16904" xr:uid="{00000000-0005-0000-0000-00005B5D0000}"/>
    <cellStyle name="40% - Accent1 4 2 2 5" xfId="13070" xr:uid="{00000000-0005-0000-0000-00005C5D0000}"/>
    <cellStyle name="40% - Accent1 4 2 2 5 2" xfId="29655" xr:uid="{00000000-0005-0000-0000-00005D5D0000}"/>
    <cellStyle name="40% - Accent1 4 2 2 6" xfId="22056" xr:uid="{00000000-0005-0000-0000-00005E5D0000}"/>
    <cellStyle name="40% - Accent1 4 2 2 6 2" xfId="36544" xr:uid="{00000000-0005-0000-0000-00005F5D0000}"/>
    <cellStyle name="40% - Accent1 4 2 2 7" xfId="27584" xr:uid="{00000000-0005-0000-0000-0000605D0000}"/>
    <cellStyle name="40% - Accent1 4 2 2 8" xfId="42635" xr:uid="{00000000-0005-0000-0000-0000615D0000}"/>
    <cellStyle name="40% - Accent1 4 2 2 9" xfId="46170" xr:uid="{00000000-0005-0000-0000-0000625D0000}"/>
    <cellStyle name="40% - Accent1 4 2 3" xfId="3152" xr:uid="{00000000-0005-0000-0000-0000635D0000}"/>
    <cellStyle name="40% - Accent1 4 2 3 2" xfId="6806" xr:uid="{00000000-0005-0000-0000-0000645D0000}"/>
    <cellStyle name="40% - Accent1 4 2 3 2 2" xfId="32083" xr:uid="{00000000-0005-0000-0000-0000655D0000}"/>
    <cellStyle name="40% - Accent1 4 2 3 2 3" xfId="17716" xr:uid="{00000000-0005-0000-0000-0000665D0000}"/>
    <cellStyle name="40% - Accent1 4 2 3 3" xfId="10341" xr:uid="{00000000-0005-0000-0000-0000675D0000}"/>
    <cellStyle name="40% - Accent1 4 2 3 3 2" xfId="36546" xr:uid="{00000000-0005-0000-0000-0000685D0000}"/>
    <cellStyle name="40% - Accent1 4 2 3 3 3" xfId="22058" xr:uid="{00000000-0005-0000-0000-0000695D0000}"/>
    <cellStyle name="40% - Accent1 4 2 3 4" xfId="13881" xr:uid="{00000000-0005-0000-0000-00006A5D0000}"/>
    <cellStyle name="40% - Accent1 4 2 3 5" xfId="43446" xr:uid="{00000000-0005-0000-0000-00006B5D0000}"/>
    <cellStyle name="40% - Accent1 4 2 3 6" xfId="46981" xr:uid="{00000000-0005-0000-0000-00006C5D0000}"/>
    <cellStyle name="40% - Accent1 4 2 3 7" xfId="50516" xr:uid="{00000000-0005-0000-0000-00006D5D0000}"/>
    <cellStyle name="40% - Accent1 4 2 4" xfId="5192" xr:uid="{00000000-0005-0000-0000-00006E5D0000}"/>
    <cellStyle name="40% - Accent1 4 2 4 2" xfId="25557" xr:uid="{00000000-0005-0000-0000-00006F5D0000}"/>
    <cellStyle name="40% - Accent1 4 2 4 2 2" xfId="40188" xr:uid="{00000000-0005-0000-0000-0000705D0000}"/>
    <cellStyle name="40% - Accent1 4 2 4 3" xfId="33699" xr:uid="{00000000-0005-0000-0000-0000715D0000}"/>
    <cellStyle name="40% - Accent1 4 2 4 4" xfId="19332" xr:uid="{00000000-0005-0000-0000-0000725D0000}"/>
    <cellStyle name="40% - Accent1 4 2 5" xfId="8727" xr:uid="{00000000-0005-0000-0000-0000735D0000}"/>
    <cellStyle name="40% - Accent1 4 2 5 2" xfId="24205" xr:uid="{00000000-0005-0000-0000-0000745D0000}"/>
    <cellStyle name="40% - Accent1 4 2 5 2 2" xfId="38836" xr:uid="{00000000-0005-0000-0000-0000755D0000}"/>
    <cellStyle name="40% - Accent1 4 2 5 3" xfId="30467" xr:uid="{00000000-0005-0000-0000-0000765D0000}"/>
    <cellStyle name="40% - Accent1 4 2 5 4" xfId="16100" xr:uid="{00000000-0005-0000-0000-0000775D0000}"/>
    <cellStyle name="40% - Accent1 4 2 6" xfId="12266" xr:uid="{00000000-0005-0000-0000-0000785D0000}"/>
    <cellStyle name="40% - Accent1 4 2 6 2" xfId="28851" xr:uid="{00000000-0005-0000-0000-0000795D0000}"/>
    <cellStyle name="40% - Accent1 4 2 7" xfId="22055" xr:uid="{00000000-0005-0000-0000-00007A5D0000}"/>
    <cellStyle name="40% - Accent1 4 2 7 2" xfId="36543" xr:uid="{00000000-0005-0000-0000-00007B5D0000}"/>
    <cellStyle name="40% - Accent1 4 2 8" xfId="27583" xr:uid="{00000000-0005-0000-0000-00007C5D0000}"/>
    <cellStyle name="40% - Accent1 4 2 9" xfId="41832" xr:uid="{00000000-0005-0000-0000-00007D5D0000}"/>
    <cellStyle name="40% - Accent1 4 3" xfId="825" xr:uid="{00000000-0005-0000-0000-00007E5D0000}"/>
    <cellStyle name="40% - Accent1 4 3 10" xfId="45644" xr:uid="{00000000-0005-0000-0000-00007F5D0000}"/>
    <cellStyle name="40% - Accent1 4 3 11" xfId="49179" xr:uid="{00000000-0005-0000-0000-0000805D0000}"/>
    <cellStyle name="40% - Accent1 4 3 12" xfId="1765" xr:uid="{00000000-0005-0000-0000-0000815D0000}"/>
    <cellStyle name="40% - Accent1 4 3 13" xfId="52656" xr:uid="{00000000-0005-0000-0000-0000825D0000}"/>
    <cellStyle name="40% - Accent1 4 3 14" xfId="52923" xr:uid="{00000000-0005-0000-0000-0000835D0000}"/>
    <cellStyle name="40% - Accent1 4 3 2" xfId="2613" xr:uid="{00000000-0005-0000-0000-0000845D0000}"/>
    <cellStyle name="40% - Accent1 4 3 2 10" xfId="49981" xr:uid="{00000000-0005-0000-0000-0000855D0000}"/>
    <cellStyle name="40% - Accent1 4 3 2 2" xfId="4233" xr:uid="{00000000-0005-0000-0000-0000865D0000}"/>
    <cellStyle name="40% - Accent1 4 3 2 2 2" xfId="7887" xr:uid="{00000000-0005-0000-0000-0000875D0000}"/>
    <cellStyle name="40% - Accent1 4 3 2 2 2 2" xfId="33164" xr:uid="{00000000-0005-0000-0000-0000885D0000}"/>
    <cellStyle name="40% - Accent1 4 3 2 2 2 3" xfId="18797" xr:uid="{00000000-0005-0000-0000-0000895D0000}"/>
    <cellStyle name="40% - Accent1 4 3 2 2 3" xfId="11422" xr:uid="{00000000-0005-0000-0000-00008A5D0000}"/>
    <cellStyle name="40% - Accent1 4 3 2 2 3 2" xfId="36549" xr:uid="{00000000-0005-0000-0000-00008B5D0000}"/>
    <cellStyle name="40% - Accent1 4 3 2 2 3 3" xfId="22061" xr:uid="{00000000-0005-0000-0000-00008C5D0000}"/>
    <cellStyle name="40% - Accent1 4 3 2 2 4" xfId="14962" xr:uid="{00000000-0005-0000-0000-00008D5D0000}"/>
    <cellStyle name="40% - Accent1 4 3 2 2 5" xfId="44527" xr:uid="{00000000-0005-0000-0000-00008E5D0000}"/>
    <cellStyle name="40% - Accent1 4 3 2 2 6" xfId="48062" xr:uid="{00000000-0005-0000-0000-00008F5D0000}"/>
    <cellStyle name="40% - Accent1 4 3 2 2 7" xfId="51597" xr:uid="{00000000-0005-0000-0000-0000905D0000}"/>
    <cellStyle name="40% - Accent1 4 3 2 3" xfId="6271" xr:uid="{00000000-0005-0000-0000-0000915D0000}"/>
    <cellStyle name="40% - Accent1 4 3 2 3 2" xfId="26636" xr:uid="{00000000-0005-0000-0000-0000925D0000}"/>
    <cellStyle name="40% - Accent1 4 3 2 3 2 2" xfId="41267" xr:uid="{00000000-0005-0000-0000-0000935D0000}"/>
    <cellStyle name="40% - Accent1 4 3 2 3 3" xfId="34780" xr:uid="{00000000-0005-0000-0000-0000945D0000}"/>
    <cellStyle name="40% - Accent1 4 3 2 3 4" xfId="20413" xr:uid="{00000000-0005-0000-0000-0000955D0000}"/>
    <cellStyle name="40% - Accent1 4 3 2 4" xfId="9806" xr:uid="{00000000-0005-0000-0000-0000965D0000}"/>
    <cellStyle name="40% - Accent1 4 3 2 4 2" xfId="25285" xr:uid="{00000000-0005-0000-0000-0000975D0000}"/>
    <cellStyle name="40% - Accent1 4 3 2 4 2 2" xfId="39916" xr:uid="{00000000-0005-0000-0000-0000985D0000}"/>
    <cellStyle name="40% - Accent1 4 3 2 4 3" xfId="31548" xr:uid="{00000000-0005-0000-0000-0000995D0000}"/>
    <cellStyle name="40% - Accent1 4 3 2 4 4" xfId="17181" xr:uid="{00000000-0005-0000-0000-00009A5D0000}"/>
    <cellStyle name="40% - Accent1 4 3 2 5" xfId="13346" xr:uid="{00000000-0005-0000-0000-00009B5D0000}"/>
    <cellStyle name="40% - Accent1 4 3 2 5 2" xfId="29932" xr:uid="{00000000-0005-0000-0000-00009C5D0000}"/>
    <cellStyle name="40% - Accent1 4 3 2 6" xfId="22060" xr:uid="{00000000-0005-0000-0000-00009D5D0000}"/>
    <cellStyle name="40% - Accent1 4 3 2 6 2" xfId="36548" xr:uid="{00000000-0005-0000-0000-00009E5D0000}"/>
    <cellStyle name="40% - Accent1 4 3 2 7" xfId="27586" xr:uid="{00000000-0005-0000-0000-00009F5D0000}"/>
    <cellStyle name="40% - Accent1 4 3 2 8" xfId="42911" xr:uid="{00000000-0005-0000-0000-0000A05D0000}"/>
    <cellStyle name="40% - Accent1 4 3 2 9" xfId="46446" xr:uid="{00000000-0005-0000-0000-0000A15D0000}"/>
    <cellStyle name="40% - Accent1 4 3 3" xfId="3429" xr:uid="{00000000-0005-0000-0000-0000A25D0000}"/>
    <cellStyle name="40% - Accent1 4 3 3 2" xfId="7083" xr:uid="{00000000-0005-0000-0000-0000A35D0000}"/>
    <cellStyle name="40% - Accent1 4 3 3 2 2" xfId="32360" xr:uid="{00000000-0005-0000-0000-0000A45D0000}"/>
    <cellStyle name="40% - Accent1 4 3 3 2 3" xfId="17993" xr:uid="{00000000-0005-0000-0000-0000A55D0000}"/>
    <cellStyle name="40% - Accent1 4 3 3 3" xfId="10618" xr:uid="{00000000-0005-0000-0000-0000A65D0000}"/>
    <cellStyle name="40% - Accent1 4 3 3 3 2" xfId="36550" xr:uid="{00000000-0005-0000-0000-0000A75D0000}"/>
    <cellStyle name="40% - Accent1 4 3 3 3 3" xfId="22062" xr:uid="{00000000-0005-0000-0000-0000A85D0000}"/>
    <cellStyle name="40% - Accent1 4 3 3 4" xfId="14158" xr:uid="{00000000-0005-0000-0000-0000A95D0000}"/>
    <cellStyle name="40% - Accent1 4 3 3 5" xfId="43723" xr:uid="{00000000-0005-0000-0000-0000AA5D0000}"/>
    <cellStyle name="40% - Accent1 4 3 3 6" xfId="47258" xr:uid="{00000000-0005-0000-0000-0000AB5D0000}"/>
    <cellStyle name="40% - Accent1 4 3 3 7" xfId="50793" xr:uid="{00000000-0005-0000-0000-0000AC5D0000}"/>
    <cellStyle name="40% - Accent1 4 3 4" xfId="5469" xr:uid="{00000000-0005-0000-0000-0000AD5D0000}"/>
    <cellStyle name="40% - Accent1 4 3 4 2" xfId="25834" xr:uid="{00000000-0005-0000-0000-0000AE5D0000}"/>
    <cellStyle name="40% - Accent1 4 3 4 2 2" xfId="40465" xr:uid="{00000000-0005-0000-0000-0000AF5D0000}"/>
    <cellStyle name="40% - Accent1 4 3 4 3" xfId="33976" xr:uid="{00000000-0005-0000-0000-0000B05D0000}"/>
    <cellStyle name="40% - Accent1 4 3 4 4" xfId="19609" xr:uid="{00000000-0005-0000-0000-0000B15D0000}"/>
    <cellStyle name="40% - Accent1 4 3 5" xfId="9004" xr:uid="{00000000-0005-0000-0000-0000B25D0000}"/>
    <cellStyle name="40% - Accent1 4 3 5 2" xfId="24482" xr:uid="{00000000-0005-0000-0000-0000B35D0000}"/>
    <cellStyle name="40% - Accent1 4 3 5 2 2" xfId="39113" xr:uid="{00000000-0005-0000-0000-0000B45D0000}"/>
    <cellStyle name="40% - Accent1 4 3 5 3" xfId="30744" xr:uid="{00000000-0005-0000-0000-0000B55D0000}"/>
    <cellStyle name="40% - Accent1 4 3 5 4" xfId="16377" xr:uid="{00000000-0005-0000-0000-0000B65D0000}"/>
    <cellStyle name="40% - Accent1 4 3 6" xfId="12543" xr:uid="{00000000-0005-0000-0000-0000B75D0000}"/>
    <cellStyle name="40% - Accent1 4 3 6 2" xfId="29128" xr:uid="{00000000-0005-0000-0000-0000B85D0000}"/>
    <cellStyle name="40% - Accent1 4 3 7" xfId="22059" xr:uid="{00000000-0005-0000-0000-0000B95D0000}"/>
    <cellStyle name="40% - Accent1 4 3 7 2" xfId="36547" xr:uid="{00000000-0005-0000-0000-0000BA5D0000}"/>
    <cellStyle name="40% - Accent1 4 3 8" xfId="27585" xr:uid="{00000000-0005-0000-0000-0000BB5D0000}"/>
    <cellStyle name="40% - Accent1 4 3 9" xfId="42109" xr:uid="{00000000-0005-0000-0000-0000BC5D0000}"/>
    <cellStyle name="40% - Accent1 4 4" xfId="2074" xr:uid="{00000000-0005-0000-0000-0000BD5D0000}"/>
    <cellStyle name="40% - Accent1 4 4 10" xfId="49443" xr:uid="{00000000-0005-0000-0000-0000BE5D0000}"/>
    <cellStyle name="40% - Accent1 4 4 2" xfId="3694" xr:uid="{00000000-0005-0000-0000-0000BF5D0000}"/>
    <cellStyle name="40% - Accent1 4 4 2 2" xfId="7348" xr:uid="{00000000-0005-0000-0000-0000C05D0000}"/>
    <cellStyle name="40% - Accent1 4 4 2 2 2" xfId="32625" xr:uid="{00000000-0005-0000-0000-0000C15D0000}"/>
    <cellStyle name="40% - Accent1 4 4 2 2 3" xfId="18258" xr:uid="{00000000-0005-0000-0000-0000C25D0000}"/>
    <cellStyle name="40% - Accent1 4 4 2 3" xfId="10883" xr:uid="{00000000-0005-0000-0000-0000C35D0000}"/>
    <cellStyle name="40% - Accent1 4 4 2 3 2" xfId="36552" xr:uid="{00000000-0005-0000-0000-0000C45D0000}"/>
    <cellStyle name="40% - Accent1 4 4 2 3 3" xfId="22064" xr:uid="{00000000-0005-0000-0000-0000C55D0000}"/>
    <cellStyle name="40% - Accent1 4 4 2 4" xfId="14423" xr:uid="{00000000-0005-0000-0000-0000C65D0000}"/>
    <cellStyle name="40% - Accent1 4 4 2 5" xfId="43988" xr:uid="{00000000-0005-0000-0000-0000C75D0000}"/>
    <cellStyle name="40% - Accent1 4 4 2 6" xfId="47523" xr:uid="{00000000-0005-0000-0000-0000C85D0000}"/>
    <cellStyle name="40% - Accent1 4 4 2 7" xfId="51058" xr:uid="{00000000-0005-0000-0000-0000C95D0000}"/>
    <cellStyle name="40% - Accent1 4 4 3" xfId="5733" xr:uid="{00000000-0005-0000-0000-0000CA5D0000}"/>
    <cellStyle name="40% - Accent1 4 4 3 2" xfId="26098" xr:uid="{00000000-0005-0000-0000-0000CB5D0000}"/>
    <cellStyle name="40% - Accent1 4 4 3 2 2" xfId="40729" xr:uid="{00000000-0005-0000-0000-0000CC5D0000}"/>
    <cellStyle name="40% - Accent1 4 4 3 3" xfId="34241" xr:uid="{00000000-0005-0000-0000-0000CD5D0000}"/>
    <cellStyle name="40% - Accent1 4 4 3 4" xfId="19874" xr:uid="{00000000-0005-0000-0000-0000CE5D0000}"/>
    <cellStyle name="40% - Accent1 4 4 4" xfId="9268" xr:uid="{00000000-0005-0000-0000-0000CF5D0000}"/>
    <cellStyle name="40% - Accent1 4 4 4 2" xfId="24747" xr:uid="{00000000-0005-0000-0000-0000D05D0000}"/>
    <cellStyle name="40% - Accent1 4 4 4 2 2" xfId="39378" xr:uid="{00000000-0005-0000-0000-0000D15D0000}"/>
    <cellStyle name="40% - Accent1 4 4 4 3" xfId="31009" xr:uid="{00000000-0005-0000-0000-0000D25D0000}"/>
    <cellStyle name="40% - Accent1 4 4 4 4" xfId="16642" xr:uid="{00000000-0005-0000-0000-0000D35D0000}"/>
    <cellStyle name="40% - Accent1 4 4 5" xfId="12808" xr:uid="{00000000-0005-0000-0000-0000D45D0000}"/>
    <cellStyle name="40% - Accent1 4 4 5 2" xfId="29393" xr:uid="{00000000-0005-0000-0000-0000D55D0000}"/>
    <cellStyle name="40% - Accent1 4 4 6" xfId="22063" xr:uid="{00000000-0005-0000-0000-0000D65D0000}"/>
    <cellStyle name="40% - Accent1 4 4 6 2" xfId="36551" xr:uid="{00000000-0005-0000-0000-0000D75D0000}"/>
    <cellStyle name="40% - Accent1 4 4 7" xfId="27587" xr:uid="{00000000-0005-0000-0000-0000D85D0000}"/>
    <cellStyle name="40% - Accent1 4 4 8" xfId="42373" xr:uid="{00000000-0005-0000-0000-0000D95D0000}"/>
    <cellStyle name="40% - Accent1 4 4 9" xfId="45908" xr:uid="{00000000-0005-0000-0000-0000DA5D0000}"/>
    <cellStyle name="40% - Accent1 4 5" xfId="2889" xr:uid="{00000000-0005-0000-0000-0000DB5D0000}"/>
    <cellStyle name="40% - Accent1 4 5 2" xfId="6543" xr:uid="{00000000-0005-0000-0000-0000DC5D0000}"/>
    <cellStyle name="40% - Accent1 4 5 2 2" xfId="31820" xr:uid="{00000000-0005-0000-0000-0000DD5D0000}"/>
    <cellStyle name="40% - Accent1 4 5 2 3" xfId="17453" xr:uid="{00000000-0005-0000-0000-0000DE5D0000}"/>
    <cellStyle name="40% - Accent1 4 5 3" xfId="10078" xr:uid="{00000000-0005-0000-0000-0000DF5D0000}"/>
    <cellStyle name="40% - Accent1 4 5 3 2" xfId="36553" xr:uid="{00000000-0005-0000-0000-0000E05D0000}"/>
    <cellStyle name="40% - Accent1 4 5 3 3" xfId="22065" xr:uid="{00000000-0005-0000-0000-0000E15D0000}"/>
    <cellStyle name="40% - Accent1 4 5 4" xfId="13618" xr:uid="{00000000-0005-0000-0000-0000E25D0000}"/>
    <cellStyle name="40% - Accent1 4 5 5" xfId="43183" xr:uid="{00000000-0005-0000-0000-0000E35D0000}"/>
    <cellStyle name="40% - Accent1 4 5 6" xfId="46718" xr:uid="{00000000-0005-0000-0000-0000E45D0000}"/>
    <cellStyle name="40% - Accent1 4 5 7" xfId="50253" xr:uid="{00000000-0005-0000-0000-0000E55D0000}"/>
    <cellStyle name="40% - Accent1 4 6" xfId="4511" xr:uid="{00000000-0005-0000-0000-0000E65D0000}"/>
    <cellStyle name="40% - Accent1 4 6 2" xfId="8163" xr:uid="{00000000-0005-0000-0000-0000E75D0000}"/>
    <cellStyle name="40% - Accent1 4 6 2 2" xfId="33436" xr:uid="{00000000-0005-0000-0000-0000E85D0000}"/>
    <cellStyle name="40% - Accent1 4 6 2 3" xfId="19069" xr:uid="{00000000-0005-0000-0000-0000E95D0000}"/>
    <cellStyle name="40% - Accent1 4 6 3" xfId="11698" xr:uid="{00000000-0005-0000-0000-0000EA5D0000}"/>
    <cellStyle name="40% - Accent1 4 6 3 2" xfId="36554" xr:uid="{00000000-0005-0000-0000-0000EB5D0000}"/>
    <cellStyle name="40% - Accent1 4 6 3 3" xfId="22066" xr:uid="{00000000-0005-0000-0000-0000EC5D0000}"/>
    <cellStyle name="40% - Accent1 4 6 4" xfId="15238" xr:uid="{00000000-0005-0000-0000-0000ED5D0000}"/>
    <cellStyle name="40% - Accent1 4 6 5" xfId="44803" xr:uid="{00000000-0005-0000-0000-0000EE5D0000}"/>
    <cellStyle name="40% - Accent1 4 6 6" xfId="48338" xr:uid="{00000000-0005-0000-0000-0000EF5D0000}"/>
    <cellStyle name="40% - Accent1 4 6 7" xfId="51873" xr:uid="{00000000-0005-0000-0000-0000F05D0000}"/>
    <cellStyle name="40% - Accent1 4 7" xfId="4929" xr:uid="{00000000-0005-0000-0000-0000F15D0000}"/>
    <cellStyle name="40% - Accent1 4 7 2" xfId="23942" xr:uid="{00000000-0005-0000-0000-0000F25D0000}"/>
    <cellStyle name="40% - Accent1 4 7 2 2" xfId="38573" xr:uid="{00000000-0005-0000-0000-0000F35D0000}"/>
    <cellStyle name="40% - Accent1 4 7 3" xfId="30204" xr:uid="{00000000-0005-0000-0000-0000F45D0000}"/>
    <cellStyle name="40% - Accent1 4 7 4" xfId="15837" xr:uid="{00000000-0005-0000-0000-0000F55D0000}"/>
    <cellStyle name="40% - Accent1 4 8" xfId="8464" xr:uid="{00000000-0005-0000-0000-0000F65D0000}"/>
    <cellStyle name="40% - Accent1 4 8 2" xfId="28588" xr:uid="{00000000-0005-0000-0000-0000F75D0000}"/>
    <cellStyle name="40% - Accent1 4 8 3" xfId="15569" xr:uid="{00000000-0005-0000-0000-0000F85D0000}"/>
    <cellStyle name="40% - Accent1 4 9" xfId="12003" xr:uid="{00000000-0005-0000-0000-0000F95D0000}"/>
    <cellStyle name="40% - Accent1 4 9 2" xfId="36542" xr:uid="{00000000-0005-0000-0000-0000FA5D0000}"/>
    <cellStyle name="40% - Accent1 5" xfId="706" xr:uid="{00000000-0005-0000-0000-0000FB5D0000}"/>
    <cellStyle name="40% - Accent1 5 10" xfId="27588" xr:uid="{00000000-0005-0000-0000-0000FC5D0000}"/>
    <cellStyle name="40% - Accent1 5 11" xfId="41583" xr:uid="{00000000-0005-0000-0000-0000FD5D0000}"/>
    <cellStyle name="40% - Accent1 5 12" xfId="45118" xr:uid="{00000000-0005-0000-0000-0000FE5D0000}"/>
    <cellStyle name="40% - Accent1 5 13" xfId="48653" xr:uid="{00000000-0005-0000-0000-0000FF5D0000}"/>
    <cellStyle name="40% - Accent1 5 14" xfId="1198" xr:uid="{00000000-0005-0000-0000-0000005E0000}"/>
    <cellStyle name="40% - Accent1 5 15" xfId="52537" xr:uid="{00000000-0005-0000-0000-0000015E0000}"/>
    <cellStyle name="40% - Accent1 5 16" xfId="52804" xr:uid="{00000000-0005-0000-0000-0000025E0000}"/>
    <cellStyle name="40% - Accent1 5 17" xfId="53560" xr:uid="{00000000-0005-0000-0000-0000035E0000}"/>
    <cellStyle name="40% - Accent1 5 2" xfId="1501" xr:uid="{00000000-0005-0000-0000-0000045E0000}"/>
    <cellStyle name="40% - Accent1 5 2 10" xfId="45381" xr:uid="{00000000-0005-0000-0000-0000055E0000}"/>
    <cellStyle name="40% - Accent1 5 2 11" xfId="48916" xr:uid="{00000000-0005-0000-0000-0000065E0000}"/>
    <cellStyle name="40% - Accent1 5 2 2" xfId="2350" xr:uid="{00000000-0005-0000-0000-0000075E0000}"/>
    <cellStyle name="40% - Accent1 5 2 2 10" xfId="49719" xr:uid="{00000000-0005-0000-0000-0000085E0000}"/>
    <cellStyle name="40% - Accent1 5 2 2 2" xfId="3970" xr:uid="{00000000-0005-0000-0000-0000095E0000}"/>
    <cellStyle name="40% - Accent1 5 2 2 2 2" xfId="7624" xr:uid="{00000000-0005-0000-0000-00000A5E0000}"/>
    <cellStyle name="40% - Accent1 5 2 2 2 2 2" xfId="32901" xr:uid="{00000000-0005-0000-0000-00000B5E0000}"/>
    <cellStyle name="40% - Accent1 5 2 2 2 2 3" xfId="18534" xr:uid="{00000000-0005-0000-0000-00000C5E0000}"/>
    <cellStyle name="40% - Accent1 5 2 2 2 3" xfId="11159" xr:uid="{00000000-0005-0000-0000-00000D5E0000}"/>
    <cellStyle name="40% - Accent1 5 2 2 2 3 2" xfId="36558" xr:uid="{00000000-0005-0000-0000-00000E5E0000}"/>
    <cellStyle name="40% - Accent1 5 2 2 2 3 3" xfId="22069" xr:uid="{00000000-0005-0000-0000-00000F5E0000}"/>
    <cellStyle name="40% - Accent1 5 2 2 2 4" xfId="14699" xr:uid="{00000000-0005-0000-0000-0000105E0000}"/>
    <cellStyle name="40% - Accent1 5 2 2 2 5" xfId="44264" xr:uid="{00000000-0005-0000-0000-0000115E0000}"/>
    <cellStyle name="40% - Accent1 5 2 2 2 6" xfId="47799" xr:uid="{00000000-0005-0000-0000-0000125E0000}"/>
    <cellStyle name="40% - Accent1 5 2 2 2 7" xfId="51334" xr:uid="{00000000-0005-0000-0000-0000135E0000}"/>
    <cellStyle name="40% - Accent1 5 2 2 3" xfId="6009" xr:uid="{00000000-0005-0000-0000-0000145E0000}"/>
    <cellStyle name="40% - Accent1 5 2 2 3 2" xfId="26374" xr:uid="{00000000-0005-0000-0000-0000155E0000}"/>
    <cellStyle name="40% - Accent1 5 2 2 3 2 2" xfId="41005" xr:uid="{00000000-0005-0000-0000-0000165E0000}"/>
    <cellStyle name="40% - Accent1 5 2 2 3 3" xfId="34517" xr:uid="{00000000-0005-0000-0000-0000175E0000}"/>
    <cellStyle name="40% - Accent1 5 2 2 3 4" xfId="20150" xr:uid="{00000000-0005-0000-0000-0000185E0000}"/>
    <cellStyle name="40% - Accent1 5 2 2 4" xfId="9544" xr:uid="{00000000-0005-0000-0000-0000195E0000}"/>
    <cellStyle name="40% - Accent1 5 2 2 4 2" xfId="25023" xr:uid="{00000000-0005-0000-0000-00001A5E0000}"/>
    <cellStyle name="40% - Accent1 5 2 2 4 2 2" xfId="39654" xr:uid="{00000000-0005-0000-0000-00001B5E0000}"/>
    <cellStyle name="40% - Accent1 5 2 2 4 3" xfId="31285" xr:uid="{00000000-0005-0000-0000-00001C5E0000}"/>
    <cellStyle name="40% - Accent1 5 2 2 4 4" xfId="16918" xr:uid="{00000000-0005-0000-0000-00001D5E0000}"/>
    <cellStyle name="40% - Accent1 5 2 2 5" xfId="13084" xr:uid="{00000000-0005-0000-0000-00001E5E0000}"/>
    <cellStyle name="40% - Accent1 5 2 2 5 2" xfId="29669" xr:uid="{00000000-0005-0000-0000-00001F5E0000}"/>
    <cellStyle name="40% - Accent1 5 2 2 6" xfId="22068" xr:uid="{00000000-0005-0000-0000-0000205E0000}"/>
    <cellStyle name="40% - Accent1 5 2 2 6 2" xfId="36557" xr:uid="{00000000-0005-0000-0000-0000215E0000}"/>
    <cellStyle name="40% - Accent1 5 2 2 7" xfId="27590" xr:uid="{00000000-0005-0000-0000-0000225E0000}"/>
    <cellStyle name="40% - Accent1 5 2 2 8" xfId="42649" xr:uid="{00000000-0005-0000-0000-0000235E0000}"/>
    <cellStyle name="40% - Accent1 5 2 2 9" xfId="46184" xr:uid="{00000000-0005-0000-0000-0000245E0000}"/>
    <cellStyle name="40% - Accent1 5 2 3" xfId="3166" xr:uid="{00000000-0005-0000-0000-0000255E0000}"/>
    <cellStyle name="40% - Accent1 5 2 3 2" xfId="6820" xr:uid="{00000000-0005-0000-0000-0000265E0000}"/>
    <cellStyle name="40% - Accent1 5 2 3 2 2" xfId="32097" xr:uid="{00000000-0005-0000-0000-0000275E0000}"/>
    <cellStyle name="40% - Accent1 5 2 3 2 3" xfId="17730" xr:uid="{00000000-0005-0000-0000-0000285E0000}"/>
    <cellStyle name="40% - Accent1 5 2 3 3" xfId="10355" xr:uid="{00000000-0005-0000-0000-0000295E0000}"/>
    <cellStyle name="40% - Accent1 5 2 3 3 2" xfId="36559" xr:uid="{00000000-0005-0000-0000-00002A5E0000}"/>
    <cellStyle name="40% - Accent1 5 2 3 3 3" xfId="22070" xr:uid="{00000000-0005-0000-0000-00002B5E0000}"/>
    <cellStyle name="40% - Accent1 5 2 3 4" xfId="13895" xr:uid="{00000000-0005-0000-0000-00002C5E0000}"/>
    <cellStyle name="40% - Accent1 5 2 3 5" xfId="43460" xr:uid="{00000000-0005-0000-0000-00002D5E0000}"/>
    <cellStyle name="40% - Accent1 5 2 3 6" xfId="46995" xr:uid="{00000000-0005-0000-0000-00002E5E0000}"/>
    <cellStyle name="40% - Accent1 5 2 3 7" xfId="50530" xr:uid="{00000000-0005-0000-0000-00002F5E0000}"/>
    <cellStyle name="40% - Accent1 5 2 4" xfId="5206" xr:uid="{00000000-0005-0000-0000-0000305E0000}"/>
    <cellStyle name="40% - Accent1 5 2 4 2" xfId="25571" xr:uid="{00000000-0005-0000-0000-0000315E0000}"/>
    <cellStyle name="40% - Accent1 5 2 4 2 2" xfId="40202" xr:uid="{00000000-0005-0000-0000-0000325E0000}"/>
    <cellStyle name="40% - Accent1 5 2 4 3" xfId="33713" xr:uid="{00000000-0005-0000-0000-0000335E0000}"/>
    <cellStyle name="40% - Accent1 5 2 4 4" xfId="19346" xr:uid="{00000000-0005-0000-0000-0000345E0000}"/>
    <cellStyle name="40% - Accent1 5 2 5" xfId="8741" xr:uid="{00000000-0005-0000-0000-0000355E0000}"/>
    <cellStyle name="40% - Accent1 5 2 5 2" xfId="24219" xr:uid="{00000000-0005-0000-0000-0000365E0000}"/>
    <cellStyle name="40% - Accent1 5 2 5 2 2" xfId="38850" xr:uid="{00000000-0005-0000-0000-0000375E0000}"/>
    <cellStyle name="40% - Accent1 5 2 5 3" xfId="30481" xr:uid="{00000000-0005-0000-0000-0000385E0000}"/>
    <cellStyle name="40% - Accent1 5 2 5 4" xfId="16114" xr:uid="{00000000-0005-0000-0000-0000395E0000}"/>
    <cellStyle name="40% - Accent1 5 2 6" xfId="12280" xr:uid="{00000000-0005-0000-0000-00003A5E0000}"/>
    <cellStyle name="40% - Accent1 5 2 6 2" xfId="28865" xr:uid="{00000000-0005-0000-0000-00003B5E0000}"/>
    <cellStyle name="40% - Accent1 5 2 7" xfId="22067" xr:uid="{00000000-0005-0000-0000-00003C5E0000}"/>
    <cellStyle name="40% - Accent1 5 2 7 2" xfId="36556" xr:uid="{00000000-0005-0000-0000-00003D5E0000}"/>
    <cellStyle name="40% - Accent1 5 2 8" xfId="27589" xr:uid="{00000000-0005-0000-0000-00003E5E0000}"/>
    <cellStyle name="40% - Accent1 5 2 9" xfId="41846" xr:uid="{00000000-0005-0000-0000-00003F5E0000}"/>
    <cellStyle name="40% - Accent1 5 3" xfId="1779" xr:uid="{00000000-0005-0000-0000-0000405E0000}"/>
    <cellStyle name="40% - Accent1 5 3 10" xfId="45658" xr:uid="{00000000-0005-0000-0000-0000415E0000}"/>
    <cellStyle name="40% - Accent1 5 3 11" xfId="49193" xr:uid="{00000000-0005-0000-0000-0000425E0000}"/>
    <cellStyle name="40% - Accent1 5 3 2" xfId="2627" xr:uid="{00000000-0005-0000-0000-0000435E0000}"/>
    <cellStyle name="40% - Accent1 5 3 2 10" xfId="49995" xr:uid="{00000000-0005-0000-0000-0000445E0000}"/>
    <cellStyle name="40% - Accent1 5 3 2 2" xfId="4247" xr:uid="{00000000-0005-0000-0000-0000455E0000}"/>
    <cellStyle name="40% - Accent1 5 3 2 2 2" xfId="7901" xr:uid="{00000000-0005-0000-0000-0000465E0000}"/>
    <cellStyle name="40% - Accent1 5 3 2 2 2 2" xfId="33178" xr:uid="{00000000-0005-0000-0000-0000475E0000}"/>
    <cellStyle name="40% - Accent1 5 3 2 2 2 3" xfId="18811" xr:uid="{00000000-0005-0000-0000-0000485E0000}"/>
    <cellStyle name="40% - Accent1 5 3 2 2 3" xfId="11436" xr:uid="{00000000-0005-0000-0000-0000495E0000}"/>
    <cellStyle name="40% - Accent1 5 3 2 2 3 2" xfId="36562" xr:uid="{00000000-0005-0000-0000-00004A5E0000}"/>
    <cellStyle name="40% - Accent1 5 3 2 2 3 3" xfId="22073" xr:uid="{00000000-0005-0000-0000-00004B5E0000}"/>
    <cellStyle name="40% - Accent1 5 3 2 2 4" xfId="14976" xr:uid="{00000000-0005-0000-0000-00004C5E0000}"/>
    <cellStyle name="40% - Accent1 5 3 2 2 5" xfId="44541" xr:uid="{00000000-0005-0000-0000-00004D5E0000}"/>
    <cellStyle name="40% - Accent1 5 3 2 2 6" xfId="48076" xr:uid="{00000000-0005-0000-0000-00004E5E0000}"/>
    <cellStyle name="40% - Accent1 5 3 2 2 7" xfId="51611" xr:uid="{00000000-0005-0000-0000-00004F5E0000}"/>
    <cellStyle name="40% - Accent1 5 3 2 3" xfId="6285" xr:uid="{00000000-0005-0000-0000-0000505E0000}"/>
    <cellStyle name="40% - Accent1 5 3 2 3 2" xfId="26650" xr:uid="{00000000-0005-0000-0000-0000515E0000}"/>
    <cellStyle name="40% - Accent1 5 3 2 3 2 2" xfId="41281" xr:uid="{00000000-0005-0000-0000-0000525E0000}"/>
    <cellStyle name="40% - Accent1 5 3 2 3 3" xfId="34794" xr:uid="{00000000-0005-0000-0000-0000535E0000}"/>
    <cellStyle name="40% - Accent1 5 3 2 3 4" xfId="20427" xr:uid="{00000000-0005-0000-0000-0000545E0000}"/>
    <cellStyle name="40% - Accent1 5 3 2 4" xfId="9820" xr:uid="{00000000-0005-0000-0000-0000555E0000}"/>
    <cellStyle name="40% - Accent1 5 3 2 4 2" xfId="25299" xr:uid="{00000000-0005-0000-0000-0000565E0000}"/>
    <cellStyle name="40% - Accent1 5 3 2 4 2 2" xfId="39930" xr:uid="{00000000-0005-0000-0000-0000575E0000}"/>
    <cellStyle name="40% - Accent1 5 3 2 4 3" xfId="31562" xr:uid="{00000000-0005-0000-0000-0000585E0000}"/>
    <cellStyle name="40% - Accent1 5 3 2 4 4" xfId="17195" xr:uid="{00000000-0005-0000-0000-0000595E0000}"/>
    <cellStyle name="40% - Accent1 5 3 2 5" xfId="13360" xr:uid="{00000000-0005-0000-0000-00005A5E0000}"/>
    <cellStyle name="40% - Accent1 5 3 2 5 2" xfId="29946" xr:uid="{00000000-0005-0000-0000-00005B5E0000}"/>
    <cellStyle name="40% - Accent1 5 3 2 6" xfId="22072" xr:uid="{00000000-0005-0000-0000-00005C5E0000}"/>
    <cellStyle name="40% - Accent1 5 3 2 6 2" xfId="36561" xr:uid="{00000000-0005-0000-0000-00005D5E0000}"/>
    <cellStyle name="40% - Accent1 5 3 2 7" xfId="27592" xr:uid="{00000000-0005-0000-0000-00005E5E0000}"/>
    <cellStyle name="40% - Accent1 5 3 2 8" xfId="42925" xr:uid="{00000000-0005-0000-0000-00005F5E0000}"/>
    <cellStyle name="40% - Accent1 5 3 2 9" xfId="46460" xr:uid="{00000000-0005-0000-0000-0000605E0000}"/>
    <cellStyle name="40% - Accent1 5 3 3" xfId="3443" xr:uid="{00000000-0005-0000-0000-0000615E0000}"/>
    <cellStyle name="40% - Accent1 5 3 3 2" xfId="7097" xr:uid="{00000000-0005-0000-0000-0000625E0000}"/>
    <cellStyle name="40% - Accent1 5 3 3 2 2" xfId="32374" xr:uid="{00000000-0005-0000-0000-0000635E0000}"/>
    <cellStyle name="40% - Accent1 5 3 3 2 3" xfId="18007" xr:uid="{00000000-0005-0000-0000-0000645E0000}"/>
    <cellStyle name="40% - Accent1 5 3 3 3" xfId="10632" xr:uid="{00000000-0005-0000-0000-0000655E0000}"/>
    <cellStyle name="40% - Accent1 5 3 3 3 2" xfId="36563" xr:uid="{00000000-0005-0000-0000-0000665E0000}"/>
    <cellStyle name="40% - Accent1 5 3 3 3 3" xfId="22074" xr:uid="{00000000-0005-0000-0000-0000675E0000}"/>
    <cellStyle name="40% - Accent1 5 3 3 4" xfId="14172" xr:uid="{00000000-0005-0000-0000-0000685E0000}"/>
    <cellStyle name="40% - Accent1 5 3 3 5" xfId="43737" xr:uid="{00000000-0005-0000-0000-0000695E0000}"/>
    <cellStyle name="40% - Accent1 5 3 3 6" xfId="47272" xr:uid="{00000000-0005-0000-0000-00006A5E0000}"/>
    <cellStyle name="40% - Accent1 5 3 3 7" xfId="50807" xr:uid="{00000000-0005-0000-0000-00006B5E0000}"/>
    <cellStyle name="40% - Accent1 5 3 4" xfId="5483" xr:uid="{00000000-0005-0000-0000-00006C5E0000}"/>
    <cellStyle name="40% - Accent1 5 3 4 2" xfId="25848" xr:uid="{00000000-0005-0000-0000-00006D5E0000}"/>
    <cellStyle name="40% - Accent1 5 3 4 2 2" xfId="40479" xr:uid="{00000000-0005-0000-0000-00006E5E0000}"/>
    <cellStyle name="40% - Accent1 5 3 4 3" xfId="33990" xr:uid="{00000000-0005-0000-0000-00006F5E0000}"/>
    <cellStyle name="40% - Accent1 5 3 4 4" xfId="19623" xr:uid="{00000000-0005-0000-0000-0000705E0000}"/>
    <cellStyle name="40% - Accent1 5 3 5" xfId="9018" xr:uid="{00000000-0005-0000-0000-0000715E0000}"/>
    <cellStyle name="40% - Accent1 5 3 5 2" xfId="24496" xr:uid="{00000000-0005-0000-0000-0000725E0000}"/>
    <cellStyle name="40% - Accent1 5 3 5 2 2" xfId="39127" xr:uid="{00000000-0005-0000-0000-0000735E0000}"/>
    <cellStyle name="40% - Accent1 5 3 5 3" xfId="30758" xr:uid="{00000000-0005-0000-0000-0000745E0000}"/>
    <cellStyle name="40% - Accent1 5 3 5 4" xfId="16391" xr:uid="{00000000-0005-0000-0000-0000755E0000}"/>
    <cellStyle name="40% - Accent1 5 3 6" xfId="12557" xr:uid="{00000000-0005-0000-0000-0000765E0000}"/>
    <cellStyle name="40% - Accent1 5 3 6 2" xfId="29142" xr:uid="{00000000-0005-0000-0000-0000775E0000}"/>
    <cellStyle name="40% - Accent1 5 3 7" xfId="22071" xr:uid="{00000000-0005-0000-0000-0000785E0000}"/>
    <cellStyle name="40% - Accent1 5 3 7 2" xfId="36560" xr:uid="{00000000-0005-0000-0000-0000795E0000}"/>
    <cellStyle name="40% - Accent1 5 3 8" xfId="27591" xr:uid="{00000000-0005-0000-0000-00007A5E0000}"/>
    <cellStyle name="40% - Accent1 5 3 9" xfId="42123" xr:uid="{00000000-0005-0000-0000-00007B5E0000}"/>
    <cellStyle name="40% - Accent1 5 4" xfId="2088" xr:uid="{00000000-0005-0000-0000-00007C5E0000}"/>
    <cellStyle name="40% - Accent1 5 4 10" xfId="49457" xr:uid="{00000000-0005-0000-0000-00007D5E0000}"/>
    <cellStyle name="40% - Accent1 5 4 2" xfId="3708" xr:uid="{00000000-0005-0000-0000-00007E5E0000}"/>
    <cellStyle name="40% - Accent1 5 4 2 2" xfId="7362" xr:uid="{00000000-0005-0000-0000-00007F5E0000}"/>
    <cellStyle name="40% - Accent1 5 4 2 2 2" xfId="32639" xr:uid="{00000000-0005-0000-0000-0000805E0000}"/>
    <cellStyle name="40% - Accent1 5 4 2 2 3" xfId="18272" xr:uid="{00000000-0005-0000-0000-0000815E0000}"/>
    <cellStyle name="40% - Accent1 5 4 2 3" xfId="10897" xr:uid="{00000000-0005-0000-0000-0000825E0000}"/>
    <cellStyle name="40% - Accent1 5 4 2 3 2" xfId="36565" xr:uid="{00000000-0005-0000-0000-0000835E0000}"/>
    <cellStyle name="40% - Accent1 5 4 2 3 3" xfId="22076" xr:uid="{00000000-0005-0000-0000-0000845E0000}"/>
    <cellStyle name="40% - Accent1 5 4 2 4" xfId="14437" xr:uid="{00000000-0005-0000-0000-0000855E0000}"/>
    <cellStyle name="40% - Accent1 5 4 2 5" xfId="44002" xr:uid="{00000000-0005-0000-0000-0000865E0000}"/>
    <cellStyle name="40% - Accent1 5 4 2 6" xfId="47537" xr:uid="{00000000-0005-0000-0000-0000875E0000}"/>
    <cellStyle name="40% - Accent1 5 4 2 7" xfId="51072" xr:uid="{00000000-0005-0000-0000-0000885E0000}"/>
    <cellStyle name="40% - Accent1 5 4 3" xfId="5747" xr:uid="{00000000-0005-0000-0000-0000895E0000}"/>
    <cellStyle name="40% - Accent1 5 4 3 2" xfId="26112" xr:uid="{00000000-0005-0000-0000-00008A5E0000}"/>
    <cellStyle name="40% - Accent1 5 4 3 2 2" xfId="40743" xr:uid="{00000000-0005-0000-0000-00008B5E0000}"/>
    <cellStyle name="40% - Accent1 5 4 3 3" xfId="34255" xr:uid="{00000000-0005-0000-0000-00008C5E0000}"/>
    <cellStyle name="40% - Accent1 5 4 3 4" xfId="19888" xr:uid="{00000000-0005-0000-0000-00008D5E0000}"/>
    <cellStyle name="40% - Accent1 5 4 4" xfId="9282" xr:uid="{00000000-0005-0000-0000-00008E5E0000}"/>
    <cellStyle name="40% - Accent1 5 4 4 2" xfId="24761" xr:uid="{00000000-0005-0000-0000-00008F5E0000}"/>
    <cellStyle name="40% - Accent1 5 4 4 2 2" xfId="39392" xr:uid="{00000000-0005-0000-0000-0000905E0000}"/>
    <cellStyle name="40% - Accent1 5 4 4 3" xfId="31023" xr:uid="{00000000-0005-0000-0000-0000915E0000}"/>
    <cellStyle name="40% - Accent1 5 4 4 4" xfId="16656" xr:uid="{00000000-0005-0000-0000-0000925E0000}"/>
    <cellStyle name="40% - Accent1 5 4 5" xfId="12822" xr:uid="{00000000-0005-0000-0000-0000935E0000}"/>
    <cellStyle name="40% - Accent1 5 4 5 2" xfId="29407" xr:uid="{00000000-0005-0000-0000-0000945E0000}"/>
    <cellStyle name="40% - Accent1 5 4 6" xfId="22075" xr:uid="{00000000-0005-0000-0000-0000955E0000}"/>
    <cellStyle name="40% - Accent1 5 4 6 2" xfId="36564" xr:uid="{00000000-0005-0000-0000-0000965E0000}"/>
    <cellStyle name="40% - Accent1 5 4 7" xfId="27593" xr:uid="{00000000-0005-0000-0000-0000975E0000}"/>
    <cellStyle name="40% - Accent1 5 4 8" xfId="42387" xr:uid="{00000000-0005-0000-0000-0000985E0000}"/>
    <cellStyle name="40% - Accent1 5 4 9" xfId="45922" xr:uid="{00000000-0005-0000-0000-0000995E0000}"/>
    <cellStyle name="40% - Accent1 5 5" xfId="2903" xr:uid="{00000000-0005-0000-0000-00009A5E0000}"/>
    <cellStyle name="40% - Accent1 5 5 2" xfId="6557" xr:uid="{00000000-0005-0000-0000-00009B5E0000}"/>
    <cellStyle name="40% - Accent1 5 5 2 2" xfId="31834" xr:uid="{00000000-0005-0000-0000-00009C5E0000}"/>
    <cellStyle name="40% - Accent1 5 5 2 3" xfId="17467" xr:uid="{00000000-0005-0000-0000-00009D5E0000}"/>
    <cellStyle name="40% - Accent1 5 5 3" xfId="10092" xr:uid="{00000000-0005-0000-0000-00009E5E0000}"/>
    <cellStyle name="40% - Accent1 5 5 3 2" xfId="36566" xr:uid="{00000000-0005-0000-0000-00009F5E0000}"/>
    <cellStyle name="40% - Accent1 5 5 3 3" xfId="22077" xr:uid="{00000000-0005-0000-0000-0000A05E0000}"/>
    <cellStyle name="40% - Accent1 5 5 4" xfId="13632" xr:uid="{00000000-0005-0000-0000-0000A15E0000}"/>
    <cellStyle name="40% - Accent1 5 5 5" xfId="43197" xr:uid="{00000000-0005-0000-0000-0000A25E0000}"/>
    <cellStyle name="40% - Accent1 5 5 6" xfId="46732" xr:uid="{00000000-0005-0000-0000-0000A35E0000}"/>
    <cellStyle name="40% - Accent1 5 5 7" xfId="50267" xr:uid="{00000000-0005-0000-0000-0000A45E0000}"/>
    <cellStyle name="40% - Accent1 5 6" xfId="4525" xr:uid="{00000000-0005-0000-0000-0000A55E0000}"/>
    <cellStyle name="40% - Accent1 5 6 2" xfId="8177" xr:uid="{00000000-0005-0000-0000-0000A65E0000}"/>
    <cellStyle name="40% - Accent1 5 6 2 2" xfId="33450" xr:uid="{00000000-0005-0000-0000-0000A75E0000}"/>
    <cellStyle name="40% - Accent1 5 6 2 3" xfId="19083" xr:uid="{00000000-0005-0000-0000-0000A85E0000}"/>
    <cellStyle name="40% - Accent1 5 6 3" xfId="11712" xr:uid="{00000000-0005-0000-0000-0000A95E0000}"/>
    <cellStyle name="40% - Accent1 5 6 3 2" xfId="36567" xr:uid="{00000000-0005-0000-0000-0000AA5E0000}"/>
    <cellStyle name="40% - Accent1 5 6 3 3" xfId="22078" xr:uid="{00000000-0005-0000-0000-0000AB5E0000}"/>
    <cellStyle name="40% - Accent1 5 6 4" xfId="15252" xr:uid="{00000000-0005-0000-0000-0000AC5E0000}"/>
    <cellStyle name="40% - Accent1 5 6 5" xfId="44817" xr:uid="{00000000-0005-0000-0000-0000AD5E0000}"/>
    <cellStyle name="40% - Accent1 5 6 6" xfId="48352" xr:uid="{00000000-0005-0000-0000-0000AE5E0000}"/>
    <cellStyle name="40% - Accent1 5 6 7" xfId="51887" xr:uid="{00000000-0005-0000-0000-0000AF5E0000}"/>
    <cellStyle name="40% - Accent1 5 7" xfId="4943" xr:uid="{00000000-0005-0000-0000-0000B05E0000}"/>
    <cellStyle name="40% - Accent1 5 7 2" xfId="23956" xr:uid="{00000000-0005-0000-0000-0000B15E0000}"/>
    <cellStyle name="40% - Accent1 5 7 2 2" xfId="38587" xr:uid="{00000000-0005-0000-0000-0000B25E0000}"/>
    <cellStyle name="40% - Accent1 5 7 3" xfId="30218" xr:uid="{00000000-0005-0000-0000-0000B35E0000}"/>
    <cellStyle name="40% - Accent1 5 7 4" xfId="15851" xr:uid="{00000000-0005-0000-0000-0000B45E0000}"/>
    <cellStyle name="40% - Accent1 5 8" xfId="8478" xr:uid="{00000000-0005-0000-0000-0000B55E0000}"/>
    <cellStyle name="40% - Accent1 5 8 2" xfId="28602" xr:uid="{00000000-0005-0000-0000-0000B65E0000}"/>
    <cellStyle name="40% - Accent1 5 8 3" xfId="15583" xr:uid="{00000000-0005-0000-0000-0000B75E0000}"/>
    <cellStyle name="40% - Accent1 5 9" xfId="12017" xr:uid="{00000000-0005-0000-0000-0000B85E0000}"/>
    <cellStyle name="40% - Accent1 5 9 2" xfId="36555" xr:uid="{00000000-0005-0000-0000-0000B95E0000}"/>
    <cellStyle name="40% - Accent1 6" xfId="720" xr:uid="{00000000-0005-0000-0000-0000BA5E0000}"/>
    <cellStyle name="40% - Accent1 6 10" xfId="27594" xr:uid="{00000000-0005-0000-0000-0000BB5E0000}"/>
    <cellStyle name="40% - Accent1 6 11" xfId="41597" xr:uid="{00000000-0005-0000-0000-0000BC5E0000}"/>
    <cellStyle name="40% - Accent1 6 12" xfId="45132" xr:uid="{00000000-0005-0000-0000-0000BD5E0000}"/>
    <cellStyle name="40% - Accent1 6 13" xfId="48667" xr:uid="{00000000-0005-0000-0000-0000BE5E0000}"/>
    <cellStyle name="40% - Accent1 6 14" xfId="1212" xr:uid="{00000000-0005-0000-0000-0000BF5E0000}"/>
    <cellStyle name="40% - Accent1 6 15" xfId="52551" xr:uid="{00000000-0005-0000-0000-0000C05E0000}"/>
    <cellStyle name="40% - Accent1 6 16" xfId="52818" xr:uid="{00000000-0005-0000-0000-0000C15E0000}"/>
    <cellStyle name="40% - Accent1 6 2" xfId="1515" xr:uid="{00000000-0005-0000-0000-0000C25E0000}"/>
    <cellStyle name="40% - Accent1 6 2 10" xfId="45395" xr:uid="{00000000-0005-0000-0000-0000C35E0000}"/>
    <cellStyle name="40% - Accent1 6 2 11" xfId="48930" xr:uid="{00000000-0005-0000-0000-0000C45E0000}"/>
    <cellStyle name="40% - Accent1 6 2 2" xfId="2364" xr:uid="{00000000-0005-0000-0000-0000C55E0000}"/>
    <cellStyle name="40% - Accent1 6 2 2 10" xfId="49733" xr:uid="{00000000-0005-0000-0000-0000C65E0000}"/>
    <cellStyle name="40% - Accent1 6 2 2 2" xfId="3984" xr:uid="{00000000-0005-0000-0000-0000C75E0000}"/>
    <cellStyle name="40% - Accent1 6 2 2 2 2" xfId="7638" xr:uid="{00000000-0005-0000-0000-0000C85E0000}"/>
    <cellStyle name="40% - Accent1 6 2 2 2 2 2" xfId="32915" xr:uid="{00000000-0005-0000-0000-0000C95E0000}"/>
    <cellStyle name="40% - Accent1 6 2 2 2 2 3" xfId="18548" xr:uid="{00000000-0005-0000-0000-0000CA5E0000}"/>
    <cellStyle name="40% - Accent1 6 2 2 2 3" xfId="11173" xr:uid="{00000000-0005-0000-0000-0000CB5E0000}"/>
    <cellStyle name="40% - Accent1 6 2 2 2 3 2" xfId="36571" xr:uid="{00000000-0005-0000-0000-0000CC5E0000}"/>
    <cellStyle name="40% - Accent1 6 2 2 2 3 3" xfId="22081" xr:uid="{00000000-0005-0000-0000-0000CD5E0000}"/>
    <cellStyle name="40% - Accent1 6 2 2 2 4" xfId="14713" xr:uid="{00000000-0005-0000-0000-0000CE5E0000}"/>
    <cellStyle name="40% - Accent1 6 2 2 2 5" xfId="44278" xr:uid="{00000000-0005-0000-0000-0000CF5E0000}"/>
    <cellStyle name="40% - Accent1 6 2 2 2 6" xfId="47813" xr:uid="{00000000-0005-0000-0000-0000D05E0000}"/>
    <cellStyle name="40% - Accent1 6 2 2 2 7" xfId="51348" xr:uid="{00000000-0005-0000-0000-0000D15E0000}"/>
    <cellStyle name="40% - Accent1 6 2 2 3" xfId="6023" xr:uid="{00000000-0005-0000-0000-0000D25E0000}"/>
    <cellStyle name="40% - Accent1 6 2 2 3 2" xfId="26388" xr:uid="{00000000-0005-0000-0000-0000D35E0000}"/>
    <cellStyle name="40% - Accent1 6 2 2 3 2 2" xfId="41019" xr:uid="{00000000-0005-0000-0000-0000D45E0000}"/>
    <cellStyle name="40% - Accent1 6 2 2 3 3" xfId="34531" xr:uid="{00000000-0005-0000-0000-0000D55E0000}"/>
    <cellStyle name="40% - Accent1 6 2 2 3 4" xfId="20164" xr:uid="{00000000-0005-0000-0000-0000D65E0000}"/>
    <cellStyle name="40% - Accent1 6 2 2 4" xfId="9558" xr:uid="{00000000-0005-0000-0000-0000D75E0000}"/>
    <cellStyle name="40% - Accent1 6 2 2 4 2" xfId="25037" xr:uid="{00000000-0005-0000-0000-0000D85E0000}"/>
    <cellStyle name="40% - Accent1 6 2 2 4 2 2" xfId="39668" xr:uid="{00000000-0005-0000-0000-0000D95E0000}"/>
    <cellStyle name="40% - Accent1 6 2 2 4 3" xfId="31299" xr:uid="{00000000-0005-0000-0000-0000DA5E0000}"/>
    <cellStyle name="40% - Accent1 6 2 2 4 4" xfId="16932" xr:uid="{00000000-0005-0000-0000-0000DB5E0000}"/>
    <cellStyle name="40% - Accent1 6 2 2 5" xfId="13098" xr:uid="{00000000-0005-0000-0000-0000DC5E0000}"/>
    <cellStyle name="40% - Accent1 6 2 2 5 2" xfId="29683" xr:uid="{00000000-0005-0000-0000-0000DD5E0000}"/>
    <cellStyle name="40% - Accent1 6 2 2 6" xfId="22080" xr:uid="{00000000-0005-0000-0000-0000DE5E0000}"/>
    <cellStyle name="40% - Accent1 6 2 2 6 2" xfId="36570" xr:uid="{00000000-0005-0000-0000-0000DF5E0000}"/>
    <cellStyle name="40% - Accent1 6 2 2 7" xfId="27596" xr:uid="{00000000-0005-0000-0000-0000E05E0000}"/>
    <cellStyle name="40% - Accent1 6 2 2 8" xfId="42663" xr:uid="{00000000-0005-0000-0000-0000E15E0000}"/>
    <cellStyle name="40% - Accent1 6 2 2 9" xfId="46198" xr:uid="{00000000-0005-0000-0000-0000E25E0000}"/>
    <cellStyle name="40% - Accent1 6 2 3" xfId="3180" xr:uid="{00000000-0005-0000-0000-0000E35E0000}"/>
    <cellStyle name="40% - Accent1 6 2 3 2" xfId="6834" xr:uid="{00000000-0005-0000-0000-0000E45E0000}"/>
    <cellStyle name="40% - Accent1 6 2 3 2 2" xfId="32111" xr:uid="{00000000-0005-0000-0000-0000E55E0000}"/>
    <cellStyle name="40% - Accent1 6 2 3 2 3" xfId="17744" xr:uid="{00000000-0005-0000-0000-0000E65E0000}"/>
    <cellStyle name="40% - Accent1 6 2 3 3" xfId="10369" xr:uid="{00000000-0005-0000-0000-0000E75E0000}"/>
    <cellStyle name="40% - Accent1 6 2 3 3 2" xfId="36572" xr:uid="{00000000-0005-0000-0000-0000E85E0000}"/>
    <cellStyle name="40% - Accent1 6 2 3 3 3" xfId="22082" xr:uid="{00000000-0005-0000-0000-0000E95E0000}"/>
    <cellStyle name="40% - Accent1 6 2 3 4" xfId="13909" xr:uid="{00000000-0005-0000-0000-0000EA5E0000}"/>
    <cellStyle name="40% - Accent1 6 2 3 5" xfId="43474" xr:uid="{00000000-0005-0000-0000-0000EB5E0000}"/>
    <cellStyle name="40% - Accent1 6 2 3 6" xfId="47009" xr:uid="{00000000-0005-0000-0000-0000EC5E0000}"/>
    <cellStyle name="40% - Accent1 6 2 3 7" xfId="50544" xr:uid="{00000000-0005-0000-0000-0000ED5E0000}"/>
    <cellStyle name="40% - Accent1 6 2 4" xfId="5220" xr:uid="{00000000-0005-0000-0000-0000EE5E0000}"/>
    <cellStyle name="40% - Accent1 6 2 4 2" xfId="25585" xr:uid="{00000000-0005-0000-0000-0000EF5E0000}"/>
    <cellStyle name="40% - Accent1 6 2 4 2 2" xfId="40216" xr:uid="{00000000-0005-0000-0000-0000F05E0000}"/>
    <cellStyle name="40% - Accent1 6 2 4 3" xfId="33727" xr:uid="{00000000-0005-0000-0000-0000F15E0000}"/>
    <cellStyle name="40% - Accent1 6 2 4 4" xfId="19360" xr:uid="{00000000-0005-0000-0000-0000F25E0000}"/>
    <cellStyle name="40% - Accent1 6 2 5" xfId="8755" xr:uid="{00000000-0005-0000-0000-0000F35E0000}"/>
    <cellStyle name="40% - Accent1 6 2 5 2" xfId="24233" xr:uid="{00000000-0005-0000-0000-0000F45E0000}"/>
    <cellStyle name="40% - Accent1 6 2 5 2 2" xfId="38864" xr:uid="{00000000-0005-0000-0000-0000F55E0000}"/>
    <cellStyle name="40% - Accent1 6 2 5 3" xfId="30495" xr:uid="{00000000-0005-0000-0000-0000F65E0000}"/>
    <cellStyle name="40% - Accent1 6 2 5 4" xfId="16128" xr:uid="{00000000-0005-0000-0000-0000F75E0000}"/>
    <cellStyle name="40% - Accent1 6 2 6" xfId="12294" xr:uid="{00000000-0005-0000-0000-0000F85E0000}"/>
    <cellStyle name="40% - Accent1 6 2 6 2" xfId="28879" xr:uid="{00000000-0005-0000-0000-0000F95E0000}"/>
    <cellStyle name="40% - Accent1 6 2 7" xfId="22079" xr:uid="{00000000-0005-0000-0000-0000FA5E0000}"/>
    <cellStyle name="40% - Accent1 6 2 7 2" xfId="36569" xr:uid="{00000000-0005-0000-0000-0000FB5E0000}"/>
    <cellStyle name="40% - Accent1 6 2 8" xfId="27595" xr:uid="{00000000-0005-0000-0000-0000FC5E0000}"/>
    <cellStyle name="40% - Accent1 6 2 9" xfId="41860" xr:uid="{00000000-0005-0000-0000-0000FD5E0000}"/>
    <cellStyle name="40% - Accent1 6 3" xfId="1793" xr:uid="{00000000-0005-0000-0000-0000FE5E0000}"/>
    <cellStyle name="40% - Accent1 6 3 10" xfId="45672" xr:uid="{00000000-0005-0000-0000-0000FF5E0000}"/>
    <cellStyle name="40% - Accent1 6 3 11" xfId="49207" xr:uid="{00000000-0005-0000-0000-0000005F0000}"/>
    <cellStyle name="40% - Accent1 6 3 2" xfId="2641" xr:uid="{00000000-0005-0000-0000-0000015F0000}"/>
    <cellStyle name="40% - Accent1 6 3 2 10" xfId="50009" xr:uid="{00000000-0005-0000-0000-0000025F0000}"/>
    <cellStyle name="40% - Accent1 6 3 2 2" xfId="4261" xr:uid="{00000000-0005-0000-0000-0000035F0000}"/>
    <cellStyle name="40% - Accent1 6 3 2 2 2" xfId="7915" xr:uid="{00000000-0005-0000-0000-0000045F0000}"/>
    <cellStyle name="40% - Accent1 6 3 2 2 2 2" xfId="33192" xr:uid="{00000000-0005-0000-0000-0000055F0000}"/>
    <cellStyle name="40% - Accent1 6 3 2 2 2 3" xfId="18825" xr:uid="{00000000-0005-0000-0000-0000065F0000}"/>
    <cellStyle name="40% - Accent1 6 3 2 2 3" xfId="11450" xr:uid="{00000000-0005-0000-0000-0000075F0000}"/>
    <cellStyle name="40% - Accent1 6 3 2 2 3 2" xfId="36575" xr:uid="{00000000-0005-0000-0000-0000085F0000}"/>
    <cellStyle name="40% - Accent1 6 3 2 2 3 3" xfId="22085" xr:uid="{00000000-0005-0000-0000-0000095F0000}"/>
    <cellStyle name="40% - Accent1 6 3 2 2 4" xfId="14990" xr:uid="{00000000-0005-0000-0000-00000A5F0000}"/>
    <cellStyle name="40% - Accent1 6 3 2 2 5" xfId="44555" xr:uid="{00000000-0005-0000-0000-00000B5F0000}"/>
    <cellStyle name="40% - Accent1 6 3 2 2 6" xfId="48090" xr:uid="{00000000-0005-0000-0000-00000C5F0000}"/>
    <cellStyle name="40% - Accent1 6 3 2 2 7" xfId="51625" xr:uid="{00000000-0005-0000-0000-00000D5F0000}"/>
    <cellStyle name="40% - Accent1 6 3 2 3" xfId="6299" xr:uid="{00000000-0005-0000-0000-00000E5F0000}"/>
    <cellStyle name="40% - Accent1 6 3 2 3 2" xfId="26664" xr:uid="{00000000-0005-0000-0000-00000F5F0000}"/>
    <cellStyle name="40% - Accent1 6 3 2 3 2 2" xfId="41295" xr:uid="{00000000-0005-0000-0000-0000105F0000}"/>
    <cellStyle name="40% - Accent1 6 3 2 3 3" xfId="34808" xr:uid="{00000000-0005-0000-0000-0000115F0000}"/>
    <cellStyle name="40% - Accent1 6 3 2 3 4" xfId="20441" xr:uid="{00000000-0005-0000-0000-0000125F0000}"/>
    <cellStyle name="40% - Accent1 6 3 2 4" xfId="9834" xr:uid="{00000000-0005-0000-0000-0000135F0000}"/>
    <cellStyle name="40% - Accent1 6 3 2 4 2" xfId="25313" xr:uid="{00000000-0005-0000-0000-0000145F0000}"/>
    <cellStyle name="40% - Accent1 6 3 2 4 2 2" xfId="39944" xr:uid="{00000000-0005-0000-0000-0000155F0000}"/>
    <cellStyle name="40% - Accent1 6 3 2 4 3" xfId="31576" xr:uid="{00000000-0005-0000-0000-0000165F0000}"/>
    <cellStyle name="40% - Accent1 6 3 2 4 4" xfId="17209" xr:uid="{00000000-0005-0000-0000-0000175F0000}"/>
    <cellStyle name="40% - Accent1 6 3 2 5" xfId="13374" xr:uid="{00000000-0005-0000-0000-0000185F0000}"/>
    <cellStyle name="40% - Accent1 6 3 2 5 2" xfId="29960" xr:uid="{00000000-0005-0000-0000-0000195F0000}"/>
    <cellStyle name="40% - Accent1 6 3 2 6" xfId="22084" xr:uid="{00000000-0005-0000-0000-00001A5F0000}"/>
    <cellStyle name="40% - Accent1 6 3 2 6 2" xfId="36574" xr:uid="{00000000-0005-0000-0000-00001B5F0000}"/>
    <cellStyle name="40% - Accent1 6 3 2 7" xfId="27598" xr:uid="{00000000-0005-0000-0000-00001C5F0000}"/>
    <cellStyle name="40% - Accent1 6 3 2 8" xfId="42939" xr:uid="{00000000-0005-0000-0000-00001D5F0000}"/>
    <cellStyle name="40% - Accent1 6 3 2 9" xfId="46474" xr:uid="{00000000-0005-0000-0000-00001E5F0000}"/>
    <cellStyle name="40% - Accent1 6 3 3" xfId="3457" xr:uid="{00000000-0005-0000-0000-00001F5F0000}"/>
    <cellStyle name="40% - Accent1 6 3 3 2" xfId="7111" xr:uid="{00000000-0005-0000-0000-0000205F0000}"/>
    <cellStyle name="40% - Accent1 6 3 3 2 2" xfId="32388" xr:uid="{00000000-0005-0000-0000-0000215F0000}"/>
    <cellStyle name="40% - Accent1 6 3 3 2 3" xfId="18021" xr:uid="{00000000-0005-0000-0000-0000225F0000}"/>
    <cellStyle name="40% - Accent1 6 3 3 3" xfId="10646" xr:uid="{00000000-0005-0000-0000-0000235F0000}"/>
    <cellStyle name="40% - Accent1 6 3 3 3 2" xfId="36576" xr:uid="{00000000-0005-0000-0000-0000245F0000}"/>
    <cellStyle name="40% - Accent1 6 3 3 3 3" xfId="22086" xr:uid="{00000000-0005-0000-0000-0000255F0000}"/>
    <cellStyle name="40% - Accent1 6 3 3 4" xfId="14186" xr:uid="{00000000-0005-0000-0000-0000265F0000}"/>
    <cellStyle name="40% - Accent1 6 3 3 5" xfId="43751" xr:uid="{00000000-0005-0000-0000-0000275F0000}"/>
    <cellStyle name="40% - Accent1 6 3 3 6" xfId="47286" xr:uid="{00000000-0005-0000-0000-0000285F0000}"/>
    <cellStyle name="40% - Accent1 6 3 3 7" xfId="50821" xr:uid="{00000000-0005-0000-0000-0000295F0000}"/>
    <cellStyle name="40% - Accent1 6 3 4" xfId="5497" xr:uid="{00000000-0005-0000-0000-00002A5F0000}"/>
    <cellStyle name="40% - Accent1 6 3 4 2" xfId="25862" xr:uid="{00000000-0005-0000-0000-00002B5F0000}"/>
    <cellStyle name="40% - Accent1 6 3 4 2 2" xfId="40493" xr:uid="{00000000-0005-0000-0000-00002C5F0000}"/>
    <cellStyle name="40% - Accent1 6 3 4 3" xfId="34004" xr:uid="{00000000-0005-0000-0000-00002D5F0000}"/>
    <cellStyle name="40% - Accent1 6 3 4 4" xfId="19637" xr:uid="{00000000-0005-0000-0000-00002E5F0000}"/>
    <cellStyle name="40% - Accent1 6 3 5" xfId="9032" xr:uid="{00000000-0005-0000-0000-00002F5F0000}"/>
    <cellStyle name="40% - Accent1 6 3 5 2" xfId="24510" xr:uid="{00000000-0005-0000-0000-0000305F0000}"/>
    <cellStyle name="40% - Accent1 6 3 5 2 2" xfId="39141" xr:uid="{00000000-0005-0000-0000-0000315F0000}"/>
    <cellStyle name="40% - Accent1 6 3 5 3" xfId="30772" xr:uid="{00000000-0005-0000-0000-0000325F0000}"/>
    <cellStyle name="40% - Accent1 6 3 5 4" xfId="16405" xr:uid="{00000000-0005-0000-0000-0000335F0000}"/>
    <cellStyle name="40% - Accent1 6 3 6" xfId="12571" xr:uid="{00000000-0005-0000-0000-0000345F0000}"/>
    <cellStyle name="40% - Accent1 6 3 6 2" xfId="29156" xr:uid="{00000000-0005-0000-0000-0000355F0000}"/>
    <cellStyle name="40% - Accent1 6 3 7" xfId="22083" xr:uid="{00000000-0005-0000-0000-0000365F0000}"/>
    <cellStyle name="40% - Accent1 6 3 7 2" xfId="36573" xr:uid="{00000000-0005-0000-0000-0000375F0000}"/>
    <cellStyle name="40% - Accent1 6 3 8" xfId="27597" xr:uid="{00000000-0005-0000-0000-0000385F0000}"/>
    <cellStyle name="40% - Accent1 6 3 9" xfId="42137" xr:uid="{00000000-0005-0000-0000-0000395F0000}"/>
    <cellStyle name="40% - Accent1 6 4" xfId="2102" xr:uid="{00000000-0005-0000-0000-00003A5F0000}"/>
    <cellStyle name="40% - Accent1 6 4 10" xfId="49471" xr:uid="{00000000-0005-0000-0000-00003B5F0000}"/>
    <cellStyle name="40% - Accent1 6 4 2" xfId="3722" xr:uid="{00000000-0005-0000-0000-00003C5F0000}"/>
    <cellStyle name="40% - Accent1 6 4 2 2" xfId="7376" xr:uid="{00000000-0005-0000-0000-00003D5F0000}"/>
    <cellStyle name="40% - Accent1 6 4 2 2 2" xfId="32653" xr:uid="{00000000-0005-0000-0000-00003E5F0000}"/>
    <cellStyle name="40% - Accent1 6 4 2 2 3" xfId="18286" xr:uid="{00000000-0005-0000-0000-00003F5F0000}"/>
    <cellStyle name="40% - Accent1 6 4 2 3" xfId="10911" xr:uid="{00000000-0005-0000-0000-0000405F0000}"/>
    <cellStyle name="40% - Accent1 6 4 2 3 2" xfId="36578" xr:uid="{00000000-0005-0000-0000-0000415F0000}"/>
    <cellStyle name="40% - Accent1 6 4 2 3 3" xfId="22088" xr:uid="{00000000-0005-0000-0000-0000425F0000}"/>
    <cellStyle name="40% - Accent1 6 4 2 4" xfId="14451" xr:uid="{00000000-0005-0000-0000-0000435F0000}"/>
    <cellStyle name="40% - Accent1 6 4 2 5" xfId="44016" xr:uid="{00000000-0005-0000-0000-0000445F0000}"/>
    <cellStyle name="40% - Accent1 6 4 2 6" xfId="47551" xr:uid="{00000000-0005-0000-0000-0000455F0000}"/>
    <cellStyle name="40% - Accent1 6 4 2 7" xfId="51086" xr:uid="{00000000-0005-0000-0000-0000465F0000}"/>
    <cellStyle name="40% - Accent1 6 4 3" xfId="5761" xr:uid="{00000000-0005-0000-0000-0000475F0000}"/>
    <cellStyle name="40% - Accent1 6 4 3 2" xfId="26126" xr:uid="{00000000-0005-0000-0000-0000485F0000}"/>
    <cellStyle name="40% - Accent1 6 4 3 2 2" xfId="40757" xr:uid="{00000000-0005-0000-0000-0000495F0000}"/>
    <cellStyle name="40% - Accent1 6 4 3 3" xfId="34269" xr:uid="{00000000-0005-0000-0000-00004A5F0000}"/>
    <cellStyle name="40% - Accent1 6 4 3 4" xfId="19902" xr:uid="{00000000-0005-0000-0000-00004B5F0000}"/>
    <cellStyle name="40% - Accent1 6 4 4" xfId="9296" xr:uid="{00000000-0005-0000-0000-00004C5F0000}"/>
    <cellStyle name="40% - Accent1 6 4 4 2" xfId="24775" xr:uid="{00000000-0005-0000-0000-00004D5F0000}"/>
    <cellStyle name="40% - Accent1 6 4 4 2 2" xfId="39406" xr:uid="{00000000-0005-0000-0000-00004E5F0000}"/>
    <cellStyle name="40% - Accent1 6 4 4 3" xfId="31037" xr:uid="{00000000-0005-0000-0000-00004F5F0000}"/>
    <cellStyle name="40% - Accent1 6 4 4 4" xfId="16670" xr:uid="{00000000-0005-0000-0000-0000505F0000}"/>
    <cellStyle name="40% - Accent1 6 4 5" xfId="12836" xr:uid="{00000000-0005-0000-0000-0000515F0000}"/>
    <cellStyle name="40% - Accent1 6 4 5 2" xfId="29421" xr:uid="{00000000-0005-0000-0000-0000525F0000}"/>
    <cellStyle name="40% - Accent1 6 4 6" xfId="22087" xr:uid="{00000000-0005-0000-0000-0000535F0000}"/>
    <cellStyle name="40% - Accent1 6 4 6 2" xfId="36577" xr:uid="{00000000-0005-0000-0000-0000545F0000}"/>
    <cellStyle name="40% - Accent1 6 4 7" xfId="27599" xr:uid="{00000000-0005-0000-0000-0000555F0000}"/>
    <cellStyle name="40% - Accent1 6 4 8" xfId="42401" xr:uid="{00000000-0005-0000-0000-0000565F0000}"/>
    <cellStyle name="40% - Accent1 6 4 9" xfId="45936" xr:uid="{00000000-0005-0000-0000-0000575F0000}"/>
    <cellStyle name="40% - Accent1 6 5" xfId="2917" xr:uid="{00000000-0005-0000-0000-0000585F0000}"/>
    <cellStyle name="40% - Accent1 6 5 2" xfId="6571" xr:uid="{00000000-0005-0000-0000-0000595F0000}"/>
    <cellStyle name="40% - Accent1 6 5 2 2" xfId="31848" xr:uid="{00000000-0005-0000-0000-00005A5F0000}"/>
    <cellStyle name="40% - Accent1 6 5 2 3" xfId="17481" xr:uid="{00000000-0005-0000-0000-00005B5F0000}"/>
    <cellStyle name="40% - Accent1 6 5 3" xfId="10106" xr:uid="{00000000-0005-0000-0000-00005C5F0000}"/>
    <cellStyle name="40% - Accent1 6 5 3 2" xfId="36579" xr:uid="{00000000-0005-0000-0000-00005D5F0000}"/>
    <cellStyle name="40% - Accent1 6 5 3 3" xfId="22089" xr:uid="{00000000-0005-0000-0000-00005E5F0000}"/>
    <cellStyle name="40% - Accent1 6 5 4" xfId="13646" xr:uid="{00000000-0005-0000-0000-00005F5F0000}"/>
    <cellStyle name="40% - Accent1 6 5 5" xfId="43211" xr:uid="{00000000-0005-0000-0000-0000605F0000}"/>
    <cellStyle name="40% - Accent1 6 5 6" xfId="46746" xr:uid="{00000000-0005-0000-0000-0000615F0000}"/>
    <cellStyle name="40% - Accent1 6 5 7" xfId="50281" xr:uid="{00000000-0005-0000-0000-0000625F0000}"/>
    <cellStyle name="40% - Accent1 6 6" xfId="4539" xr:uid="{00000000-0005-0000-0000-0000635F0000}"/>
    <cellStyle name="40% - Accent1 6 6 2" xfId="8191" xr:uid="{00000000-0005-0000-0000-0000645F0000}"/>
    <cellStyle name="40% - Accent1 6 6 2 2" xfId="33464" xr:uid="{00000000-0005-0000-0000-0000655F0000}"/>
    <cellStyle name="40% - Accent1 6 6 2 3" xfId="19097" xr:uid="{00000000-0005-0000-0000-0000665F0000}"/>
    <cellStyle name="40% - Accent1 6 6 3" xfId="11726" xr:uid="{00000000-0005-0000-0000-0000675F0000}"/>
    <cellStyle name="40% - Accent1 6 6 3 2" xfId="36580" xr:uid="{00000000-0005-0000-0000-0000685F0000}"/>
    <cellStyle name="40% - Accent1 6 6 3 3" xfId="22090" xr:uid="{00000000-0005-0000-0000-0000695F0000}"/>
    <cellStyle name="40% - Accent1 6 6 4" xfId="15266" xr:uid="{00000000-0005-0000-0000-00006A5F0000}"/>
    <cellStyle name="40% - Accent1 6 6 5" xfId="44831" xr:uid="{00000000-0005-0000-0000-00006B5F0000}"/>
    <cellStyle name="40% - Accent1 6 6 6" xfId="48366" xr:uid="{00000000-0005-0000-0000-00006C5F0000}"/>
    <cellStyle name="40% - Accent1 6 6 7" xfId="51901" xr:uid="{00000000-0005-0000-0000-00006D5F0000}"/>
    <cellStyle name="40% - Accent1 6 7" xfId="4957" xr:uid="{00000000-0005-0000-0000-00006E5F0000}"/>
    <cellStyle name="40% - Accent1 6 7 2" xfId="23970" xr:uid="{00000000-0005-0000-0000-00006F5F0000}"/>
    <cellStyle name="40% - Accent1 6 7 2 2" xfId="38601" xr:uid="{00000000-0005-0000-0000-0000705F0000}"/>
    <cellStyle name="40% - Accent1 6 7 3" xfId="30232" xr:uid="{00000000-0005-0000-0000-0000715F0000}"/>
    <cellStyle name="40% - Accent1 6 7 4" xfId="15865" xr:uid="{00000000-0005-0000-0000-0000725F0000}"/>
    <cellStyle name="40% - Accent1 6 8" xfId="8492" xr:uid="{00000000-0005-0000-0000-0000735F0000}"/>
    <cellStyle name="40% - Accent1 6 8 2" xfId="28616" xr:uid="{00000000-0005-0000-0000-0000745F0000}"/>
    <cellStyle name="40% - Accent1 6 8 3" xfId="15597" xr:uid="{00000000-0005-0000-0000-0000755F0000}"/>
    <cellStyle name="40% - Accent1 6 9" xfId="12031" xr:uid="{00000000-0005-0000-0000-0000765F0000}"/>
    <cellStyle name="40% - Accent1 6 9 2" xfId="36568" xr:uid="{00000000-0005-0000-0000-0000775F0000}"/>
    <cellStyle name="40% - Accent1 7" xfId="790" xr:uid="{00000000-0005-0000-0000-0000785F0000}"/>
    <cellStyle name="40% - Accent1 7 10" xfId="27600" xr:uid="{00000000-0005-0000-0000-0000795F0000}"/>
    <cellStyle name="40% - Accent1 7 11" xfId="41611" xr:uid="{00000000-0005-0000-0000-00007A5F0000}"/>
    <cellStyle name="40% - Accent1 7 12" xfId="45146" xr:uid="{00000000-0005-0000-0000-00007B5F0000}"/>
    <cellStyle name="40% - Accent1 7 13" xfId="48681" xr:uid="{00000000-0005-0000-0000-00007C5F0000}"/>
    <cellStyle name="40% - Accent1 7 14" xfId="1226" xr:uid="{00000000-0005-0000-0000-00007D5F0000}"/>
    <cellStyle name="40% - Accent1 7 15" xfId="52621" xr:uid="{00000000-0005-0000-0000-00007E5F0000}"/>
    <cellStyle name="40% - Accent1 7 16" xfId="52888" xr:uid="{00000000-0005-0000-0000-00007F5F0000}"/>
    <cellStyle name="40% - Accent1 7 2" xfId="1529" xr:uid="{00000000-0005-0000-0000-0000805F0000}"/>
    <cellStyle name="40% - Accent1 7 2 10" xfId="45409" xr:uid="{00000000-0005-0000-0000-0000815F0000}"/>
    <cellStyle name="40% - Accent1 7 2 11" xfId="48944" xr:uid="{00000000-0005-0000-0000-0000825F0000}"/>
    <cellStyle name="40% - Accent1 7 2 2" xfId="2378" xr:uid="{00000000-0005-0000-0000-0000835F0000}"/>
    <cellStyle name="40% - Accent1 7 2 2 10" xfId="49747" xr:uid="{00000000-0005-0000-0000-0000845F0000}"/>
    <cellStyle name="40% - Accent1 7 2 2 2" xfId="3998" xr:uid="{00000000-0005-0000-0000-0000855F0000}"/>
    <cellStyle name="40% - Accent1 7 2 2 2 2" xfId="7652" xr:uid="{00000000-0005-0000-0000-0000865F0000}"/>
    <cellStyle name="40% - Accent1 7 2 2 2 2 2" xfId="32929" xr:uid="{00000000-0005-0000-0000-0000875F0000}"/>
    <cellStyle name="40% - Accent1 7 2 2 2 2 3" xfId="18562" xr:uid="{00000000-0005-0000-0000-0000885F0000}"/>
    <cellStyle name="40% - Accent1 7 2 2 2 3" xfId="11187" xr:uid="{00000000-0005-0000-0000-0000895F0000}"/>
    <cellStyle name="40% - Accent1 7 2 2 2 3 2" xfId="36584" xr:uid="{00000000-0005-0000-0000-00008A5F0000}"/>
    <cellStyle name="40% - Accent1 7 2 2 2 3 3" xfId="22093" xr:uid="{00000000-0005-0000-0000-00008B5F0000}"/>
    <cellStyle name="40% - Accent1 7 2 2 2 4" xfId="14727" xr:uid="{00000000-0005-0000-0000-00008C5F0000}"/>
    <cellStyle name="40% - Accent1 7 2 2 2 5" xfId="44292" xr:uid="{00000000-0005-0000-0000-00008D5F0000}"/>
    <cellStyle name="40% - Accent1 7 2 2 2 6" xfId="47827" xr:uid="{00000000-0005-0000-0000-00008E5F0000}"/>
    <cellStyle name="40% - Accent1 7 2 2 2 7" xfId="51362" xr:uid="{00000000-0005-0000-0000-00008F5F0000}"/>
    <cellStyle name="40% - Accent1 7 2 2 3" xfId="6037" xr:uid="{00000000-0005-0000-0000-0000905F0000}"/>
    <cellStyle name="40% - Accent1 7 2 2 3 2" xfId="26402" xr:uid="{00000000-0005-0000-0000-0000915F0000}"/>
    <cellStyle name="40% - Accent1 7 2 2 3 2 2" xfId="41033" xr:uid="{00000000-0005-0000-0000-0000925F0000}"/>
    <cellStyle name="40% - Accent1 7 2 2 3 3" xfId="34545" xr:uid="{00000000-0005-0000-0000-0000935F0000}"/>
    <cellStyle name="40% - Accent1 7 2 2 3 4" xfId="20178" xr:uid="{00000000-0005-0000-0000-0000945F0000}"/>
    <cellStyle name="40% - Accent1 7 2 2 4" xfId="9572" xr:uid="{00000000-0005-0000-0000-0000955F0000}"/>
    <cellStyle name="40% - Accent1 7 2 2 4 2" xfId="25051" xr:uid="{00000000-0005-0000-0000-0000965F0000}"/>
    <cellStyle name="40% - Accent1 7 2 2 4 2 2" xfId="39682" xr:uid="{00000000-0005-0000-0000-0000975F0000}"/>
    <cellStyle name="40% - Accent1 7 2 2 4 3" xfId="31313" xr:uid="{00000000-0005-0000-0000-0000985F0000}"/>
    <cellStyle name="40% - Accent1 7 2 2 4 4" xfId="16946" xr:uid="{00000000-0005-0000-0000-0000995F0000}"/>
    <cellStyle name="40% - Accent1 7 2 2 5" xfId="13112" xr:uid="{00000000-0005-0000-0000-00009A5F0000}"/>
    <cellStyle name="40% - Accent1 7 2 2 5 2" xfId="29697" xr:uid="{00000000-0005-0000-0000-00009B5F0000}"/>
    <cellStyle name="40% - Accent1 7 2 2 6" xfId="22092" xr:uid="{00000000-0005-0000-0000-00009C5F0000}"/>
    <cellStyle name="40% - Accent1 7 2 2 6 2" xfId="36583" xr:uid="{00000000-0005-0000-0000-00009D5F0000}"/>
    <cellStyle name="40% - Accent1 7 2 2 7" xfId="27602" xr:uid="{00000000-0005-0000-0000-00009E5F0000}"/>
    <cellStyle name="40% - Accent1 7 2 2 8" xfId="42677" xr:uid="{00000000-0005-0000-0000-00009F5F0000}"/>
    <cellStyle name="40% - Accent1 7 2 2 9" xfId="46212" xr:uid="{00000000-0005-0000-0000-0000A05F0000}"/>
    <cellStyle name="40% - Accent1 7 2 3" xfId="3194" xr:uid="{00000000-0005-0000-0000-0000A15F0000}"/>
    <cellStyle name="40% - Accent1 7 2 3 2" xfId="6848" xr:uid="{00000000-0005-0000-0000-0000A25F0000}"/>
    <cellStyle name="40% - Accent1 7 2 3 2 2" xfId="32125" xr:uid="{00000000-0005-0000-0000-0000A35F0000}"/>
    <cellStyle name="40% - Accent1 7 2 3 2 3" xfId="17758" xr:uid="{00000000-0005-0000-0000-0000A45F0000}"/>
    <cellStyle name="40% - Accent1 7 2 3 3" xfId="10383" xr:uid="{00000000-0005-0000-0000-0000A55F0000}"/>
    <cellStyle name="40% - Accent1 7 2 3 3 2" xfId="36585" xr:uid="{00000000-0005-0000-0000-0000A65F0000}"/>
    <cellStyle name="40% - Accent1 7 2 3 3 3" xfId="22094" xr:uid="{00000000-0005-0000-0000-0000A75F0000}"/>
    <cellStyle name="40% - Accent1 7 2 3 4" xfId="13923" xr:uid="{00000000-0005-0000-0000-0000A85F0000}"/>
    <cellStyle name="40% - Accent1 7 2 3 5" xfId="43488" xr:uid="{00000000-0005-0000-0000-0000A95F0000}"/>
    <cellStyle name="40% - Accent1 7 2 3 6" xfId="47023" xr:uid="{00000000-0005-0000-0000-0000AA5F0000}"/>
    <cellStyle name="40% - Accent1 7 2 3 7" xfId="50558" xr:uid="{00000000-0005-0000-0000-0000AB5F0000}"/>
    <cellStyle name="40% - Accent1 7 2 4" xfId="5234" xr:uid="{00000000-0005-0000-0000-0000AC5F0000}"/>
    <cellStyle name="40% - Accent1 7 2 4 2" xfId="25599" xr:uid="{00000000-0005-0000-0000-0000AD5F0000}"/>
    <cellStyle name="40% - Accent1 7 2 4 2 2" xfId="40230" xr:uid="{00000000-0005-0000-0000-0000AE5F0000}"/>
    <cellStyle name="40% - Accent1 7 2 4 3" xfId="33741" xr:uid="{00000000-0005-0000-0000-0000AF5F0000}"/>
    <cellStyle name="40% - Accent1 7 2 4 4" xfId="19374" xr:uid="{00000000-0005-0000-0000-0000B05F0000}"/>
    <cellStyle name="40% - Accent1 7 2 5" xfId="8769" xr:uid="{00000000-0005-0000-0000-0000B15F0000}"/>
    <cellStyle name="40% - Accent1 7 2 5 2" xfId="24247" xr:uid="{00000000-0005-0000-0000-0000B25F0000}"/>
    <cellStyle name="40% - Accent1 7 2 5 2 2" xfId="38878" xr:uid="{00000000-0005-0000-0000-0000B35F0000}"/>
    <cellStyle name="40% - Accent1 7 2 5 3" xfId="30509" xr:uid="{00000000-0005-0000-0000-0000B45F0000}"/>
    <cellStyle name="40% - Accent1 7 2 5 4" xfId="16142" xr:uid="{00000000-0005-0000-0000-0000B55F0000}"/>
    <cellStyle name="40% - Accent1 7 2 6" xfId="12308" xr:uid="{00000000-0005-0000-0000-0000B65F0000}"/>
    <cellStyle name="40% - Accent1 7 2 6 2" xfId="28893" xr:uid="{00000000-0005-0000-0000-0000B75F0000}"/>
    <cellStyle name="40% - Accent1 7 2 7" xfId="22091" xr:uid="{00000000-0005-0000-0000-0000B85F0000}"/>
    <cellStyle name="40% - Accent1 7 2 7 2" xfId="36582" xr:uid="{00000000-0005-0000-0000-0000B95F0000}"/>
    <cellStyle name="40% - Accent1 7 2 8" xfId="27601" xr:uid="{00000000-0005-0000-0000-0000BA5F0000}"/>
    <cellStyle name="40% - Accent1 7 2 9" xfId="41874" xr:uid="{00000000-0005-0000-0000-0000BB5F0000}"/>
    <cellStyle name="40% - Accent1 7 3" xfId="1807" xr:uid="{00000000-0005-0000-0000-0000BC5F0000}"/>
    <cellStyle name="40% - Accent1 7 3 10" xfId="45686" xr:uid="{00000000-0005-0000-0000-0000BD5F0000}"/>
    <cellStyle name="40% - Accent1 7 3 11" xfId="49221" xr:uid="{00000000-0005-0000-0000-0000BE5F0000}"/>
    <cellStyle name="40% - Accent1 7 3 2" xfId="2655" xr:uid="{00000000-0005-0000-0000-0000BF5F0000}"/>
    <cellStyle name="40% - Accent1 7 3 2 10" xfId="50023" xr:uid="{00000000-0005-0000-0000-0000C05F0000}"/>
    <cellStyle name="40% - Accent1 7 3 2 2" xfId="4275" xr:uid="{00000000-0005-0000-0000-0000C15F0000}"/>
    <cellStyle name="40% - Accent1 7 3 2 2 2" xfId="7929" xr:uid="{00000000-0005-0000-0000-0000C25F0000}"/>
    <cellStyle name="40% - Accent1 7 3 2 2 2 2" xfId="33206" xr:uid="{00000000-0005-0000-0000-0000C35F0000}"/>
    <cellStyle name="40% - Accent1 7 3 2 2 2 3" xfId="18839" xr:uid="{00000000-0005-0000-0000-0000C45F0000}"/>
    <cellStyle name="40% - Accent1 7 3 2 2 3" xfId="11464" xr:uid="{00000000-0005-0000-0000-0000C55F0000}"/>
    <cellStyle name="40% - Accent1 7 3 2 2 3 2" xfId="36588" xr:uid="{00000000-0005-0000-0000-0000C65F0000}"/>
    <cellStyle name="40% - Accent1 7 3 2 2 3 3" xfId="22097" xr:uid="{00000000-0005-0000-0000-0000C75F0000}"/>
    <cellStyle name="40% - Accent1 7 3 2 2 4" xfId="15004" xr:uid="{00000000-0005-0000-0000-0000C85F0000}"/>
    <cellStyle name="40% - Accent1 7 3 2 2 5" xfId="44569" xr:uid="{00000000-0005-0000-0000-0000C95F0000}"/>
    <cellStyle name="40% - Accent1 7 3 2 2 6" xfId="48104" xr:uid="{00000000-0005-0000-0000-0000CA5F0000}"/>
    <cellStyle name="40% - Accent1 7 3 2 2 7" xfId="51639" xr:uid="{00000000-0005-0000-0000-0000CB5F0000}"/>
    <cellStyle name="40% - Accent1 7 3 2 3" xfId="6313" xr:uid="{00000000-0005-0000-0000-0000CC5F0000}"/>
    <cellStyle name="40% - Accent1 7 3 2 3 2" xfId="26678" xr:uid="{00000000-0005-0000-0000-0000CD5F0000}"/>
    <cellStyle name="40% - Accent1 7 3 2 3 2 2" xfId="41309" xr:uid="{00000000-0005-0000-0000-0000CE5F0000}"/>
    <cellStyle name="40% - Accent1 7 3 2 3 3" xfId="34822" xr:uid="{00000000-0005-0000-0000-0000CF5F0000}"/>
    <cellStyle name="40% - Accent1 7 3 2 3 4" xfId="20455" xr:uid="{00000000-0005-0000-0000-0000D05F0000}"/>
    <cellStyle name="40% - Accent1 7 3 2 4" xfId="9848" xr:uid="{00000000-0005-0000-0000-0000D15F0000}"/>
    <cellStyle name="40% - Accent1 7 3 2 4 2" xfId="25327" xr:uid="{00000000-0005-0000-0000-0000D25F0000}"/>
    <cellStyle name="40% - Accent1 7 3 2 4 2 2" xfId="39958" xr:uid="{00000000-0005-0000-0000-0000D35F0000}"/>
    <cellStyle name="40% - Accent1 7 3 2 4 3" xfId="31590" xr:uid="{00000000-0005-0000-0000-0000D45F0000}"/>
    <cellStyle name="40% - Accent1 7 3 2 4 4" xfId="17223" xr:uid="{00000000-0005-0000-0000-0000D55F0000}"/>
    <cellStyle name="40% - Accent1 7 3 2 5" xfId="13388" xr:uid="{00000000-0005-0000-0000-0000D65F0000}"/>
    <cellStyle name="40% - Accent1 7 3 2 5 2" xfId="29974" xr:uid="{00000000-0005-0000-0000-0000D75F0000}"/>
    <cellStyle name="40% - Accent1 7 3 2 6" xfId="22096" xr:uid="{00000000-0005-0000-0000-0000D85F0000}"/>
    <cellStyle name="40% - Accent1 7 3 2 6 2" xfId="36587" xr:uid="{00000000-0005-0000-0000-0000D95F0000}"/>
    <cellStyle name="40% - Accent1 7 3 2 7" xfId="27604" xr:uid="{00000000-0005-0000-0000-0000DA5F0000}"/>
    <cellStyle name="40% - Accent1 7 3 2 8" xfId="42953" xr:uid="{00000000-0005-0000-0000-0000DB5F0000}"/>
    <cellStyle name="40% - Accent1 7 3 2 9" xfId="46488" xr:uid="{00000000-0005-0000-0000-0000DC5F0000}"/>
    <cellStyle name="40% - Accent1 7 3 3" xfId="3471" xr:uid="{00000000-0005-0000-0000-0000DD5F0000}"/>
    <cellStyle name="40% - Accent1 7 3 3 2" xfId="7125" xr:uid="{00000000-0005-0000-0000-0000DE5F0000}"/>
    <cellStyle name="40% - Accent1 7 3 3 2 2" xfId="32402" xr:uid="{00000000-0005-0000-0000-0000DF5F0000}"/>
    <cellStyle name="40% - Accent1 7 3 3 2 3" xfId="18035" xr:uid="{00000000-0005-0000-0000-0000E05F0000}"/>
    <cellStyle name="40% - Accent1 7 3 3 3" xfId="10660" xr:uid="{00000000-0005-0000-0000-0000E15F0000}"/>
    <cellStyle name="40% - Accent1 7 3 3 3 2" xfId="36589" xr:uid="{00000000-0005-0000-0000-0000E25F0000}"/>
    <cellStyle name="40% - Accent1 7 3 3 3 3" xfId="22098" xr:uid="{00000000-0005-0000-0000-0000E35F0000}"/>
    <cellStyle name="40% - Accent1 7 3 3 4" xfId="14200" xr:uid="{00000000-0005-0000-0000-0000E45F0000}"/>
    <cellStyle name="40% - Accent1 7 3 3 5" xfId="43765" xr:uid="{00000000-0005-0000-0000-0000E55F0000}"/>
    <cellStyle name="40% - Accent1 7 3 3 6" xfId="47300" xr:uid="{00000000-0005-0000-0000-0000E65F0000}"/>
    <cellStyle name="40% - Accent1 7 3 3 7" xfId="50835" xr:uid="{00000000-0005-0000-0000-0000E75F0000}"/>
    <cellStyle name="40% - Accent1 7 3 4" xfId="5511" xr:uid="{00000000-0005-0000-0000-0000E85F0000}"/>
    <cellStyle name="40% - Accent1 7 3 4 2" xfId="25876" xr:uid="{00000000-0005-0000-0000-0000E95F0000}"/>
    <cellStyle name="40% - Accent1 7 3 4 2 2" xfId="40507" xr:uid="{00000000-0005-0000-0000-0000EA5F0000}"/>
    <cellStyle name="40% - Accent1 7 3 4 3" xfId="34018" xr:uid="{00000000-0005-0000-0000-0000EB5F0000}"/>
    <cellStyle name="40% - Accent1 7 3 4 4" xfId="19651" xr:uid="{00000000-0005-0000-0000-0000EC5F0000}"/>
    <cellStyle name="40% - Accent1 7 3 5" xfId="9046" xr:uid="{00000000-0005-0000-0000-0000ED5F0000}"/>
    <cellStyle name="40% - Accent1 7 3 5 2" xfId="24524" xr:uid="{00000000-0005-0000-0000-0000EE5F0000}"/>
    <cellStyle name="40% - Accent1 7 3 5 2 2" xfId="39155" xr:uid="{00000000-0005-0000-0000-0000EF5F0000}"/>
    <cellStyle name="40% - Accent1 7 3 5 3" xfId="30786" xr:uid="{00000000-0005-0000-0000-0000F05F0000}"/>
    <cellStyle name="40% - Accent1 7 3 5 4" xfId="16419" xr:uid="{00000000-0005-0000-0000-0000F15F0000}"/>
    <cellStyle name="40% - Accent1 7 3 6" xfId="12585" xr:uid="{00000000-0005-0000-0000-0000F25F0000}"/>
    <cellStyle name="40% - Accent1 7 3 6 2" xfId="29170" xr:uid="{00000000-0005-0000-0000-0000F35F0000}"/>
    <cellStyle name="40% - Accent1 7 3 7" xfId="22095" xr:uid="{00000000-0005-0000-0000-0000F45F0000}"/>
    <cellStyle name="40% - Accent1 7 3 7 2" xfId="36586" xr:uid="{00000000-0005-0000-0000-0000F55F0000}"/>
    <cellStyle name="40% - Accent1 7 3 8" xfId="27603" xr:uid="{00000000-0005-0000-0000-0000F65F0000}"/>
    <cellStyle name="40% - Accent1 7 3 9" xfId="42151" xr:uid="{00000000-0005-0000-0000-0000F75F0000}"/>
    <cellStyle name="40% - Accent1 7 4" xfId="2116" xr:uid="{00000000-0005-0000-0000-0000F85F0000}"/>
    <cellStyle name="40% - Accent1 7 4 10" xfId="49485" xr:uid="{00000000-0005-0000-0000-0000F95F0000}"/>
    <cellStyle name="40% - Accent1 7 4 2" xfId="3736" xr:uid="{00000000-0005-0000-0000-0000FA5F0000}"/>
    <cellStyle name="40% - Accent1 7 4 2 2" xfId="7390" xr:uid="{00000000-0005-0000-0000-0000FB5F0000}"/>
    <cellStyle name="40% - Accent1 7 4 2 2 2" xfId="32667" xr:uid="{00000000-0005-0000-0000-0000FC5F0000}"/>
    <cellStyle name="40% - Accent1 7 4 2 2 3" xfId="18300" xr:uid="{00000000-0005-0000-0000-0000FD5F0000}"/>
    <cellStyle name="40% - Accent1 7 4 2 3" xfId="10925" xr:uid="{00000000-0005-0000-0000-0000FE5F0000}"/>
    <cellStyle name="40% - Accent1 7 4 2 3 2" xfId="36591" xr:uid="{00000000-0005-0000-0000-0000FF5F0000}"/>
    <cellStyle name="40% - Accent1 7 4 2 3 3" xfId="22100" xr:uid="{00000000-0005-0000-0000-000000600000}"/>
    <cellStyle name="40% - Accent1 7 4 2 4" xfId="14465" xr:uid="{00000000-0005-0000-0000-000001600000}"/>
    <cellStyle name="40% - Accent1 7 4 2 5" xfId="44030" xr:uid="{00000000-0005-0000-0000-000002600000}"/>
    <cellStyle name="40% - Accent1 7 4 2 6" xfId="47565" xr:uid="{00000000-0005-0000-0000-000003600000}"/>
    <cellStyle name="40% - Accent1 7 4 2 7" xfId="51100" xr:uid="{00000000-0005-0000-0000-000004600000}"/>
    <cellStyle name="40% - Accent1 7 4 3" xfId="5775" xr:uid="{00000000-0005-0000-0000-000005600000}"/>
    <cellStyle name="40% - Accent1 7 4 3 2" xfId="26140" xr:uid="{00000000-0005-0000-0000-000006600000}"/>
    <cellStyle name="40% - Accent1 7 4 3 2 2" xfId="40771" xr:uid="{00000000-0005-0000-0000-000007600000}"/>
    <cellStyle name="40% - Accent1 7 4 3 3" xfId="34283" xr:uid="{00000000-0005-0000-0000-000008600000}"/>
    <cellStyle name="40% - Accent1 7 4 3 4" xfId="19916" xr:uid="{00000000-0005-0000-0000-000009600000}"/>
    <cellStyle name="40% - Accent1 7 4 4" xfId="9310" xr:uid="{00000000-0005-0000-0000-00000A600000}"/>
    <cellStyle name="40% - Accent1 7 4 4 2" xfId="24789" xr:uid="{00000000-0005-0000-0000-00000B600000}"/>
    <cellStyle name="40% - Accent1 7 4 4 2 2" xfId="39420" xr:uid="{00000000-0005-0000-0000-00000C600000}"/>
    <cellStyle name="40% - Accent1 7 4 4 3" xfId="31051" xr:uid="{00000000-0005-0000-0000-00000D600000}"/>
    <cellStyle name="40% - Accent1 7 4 4 4" xfId="16684" xr:uid="{00000000-0005-0000-0000-00000E600000}"/>
    <cellStyle name="40% - Accent1 7 4 5" xfId="12850" xr:uid="{00000000-0005-0000-0000-00000F600000}"/>
    <cellStyle name="40% - Accent1 7 4 5 2" xfId="29435" xr:uid="{00000000-0005-0000-0000-000010600000}"/>
    <cellStyle name="40% - Accent1 7 4 6" xfId="22099" xr:uid="{00000000-0005-0000-0000-000011600000}"/>
    <cellStyle name="40% - Accent1 7 4 6 2" xfId="36590" xr:uid="{00000000-0005-0000-0000-000012600000}"/>
    <cellStyle name="40% - Accent1 7 4 7" xfId="27605" xr:uid="{00000000-0005-0000-0000-000013600000}"/>
    <cellStyle name="40% - Accent1 7 4 8" xfId="42415" xr:uid="{00000000-0005-0000-0000-000014600000}"/>
    <cellStyle name="40% - Accent1 7 4 9" xfId="45950" xr:uid="{00000000-0005-0000-0000-000015600000}"/>
    <cellStyle name="40% - Accent1 7 5" xfId="2931" xr:uid="{00000000-0005-0000-0000-000016600000}"/>
    <cellStyle name="40% - Accent1 7 5 2" xfId="6585" xr:uid="{00000000-0005-0000-0000-000017600000}"/>
    <cellStyle name="40% - Accent1 7 5 2 2" xfId="31862" xr:uid="{00000000-0005-0000-0000-000018600000}"/>
    <cellStyle name="40% - Accent1 7 5 2 3" xfId="17495" xr:uid="{00000000-0005-0000-0000-000019600000}"/>
    <cellStyle name="40% - Accent1 7 5 3" xfId="10120" xr:uid="{00000000-0005-0000-0000-00001A600000}"/>
    <cellStyle name="40% - Accent1 7 5 3 2" xfId="36592" xr:uid="{00000000-0005-0000-0000-00001B600000}"/>
    <cellStyle name="40% - Accent1 7 5 3 3" xfId="22101" xr:uid="{00000000-0005-0000-0000-00001C600000}"/>
    <cellStyle name="40% - Accent1 7 5 4" xfId="13660" xr:uid="{00000000-0005-0000-0000-00001D600000}"/>
    <cellStyle name="40% - Accent1 7 5 5" xfId="43225" xr:uid="{00000000-0005-0000-0000-00001E600000}"/>
    <cellStyle name="40% - Accent1 7 5 6" xfId="46760" xr:uid="{00000000-0005-0000-0000-00001F600000}"/>
    <cellStyle name="40% - Accent1 7 5 7" xfId="50295" xr:uid="{00000000-0005-0000-0000-000020600000}"/>
    <cellStyle name="40% - Accent1 7 6" xfId="4553" xr:uid="{00000000-0005-0000-0000-000021600000}"/>
    <cellStyle name="40% - Accent1 7 6 2" xfId="8205" xr:uid="{00000000-0005-0000-0000-000022600000}"/>
    <cellStyle name="40% - Accent1 7 6 2 2" xfId="33478" xr:uid="{00000000-0005-0000-0000-000023600000}"/>
    <cellStyle name="40% - Accent1 7 6 2 3" xfId="19111" xr:uid="{00000000-0005-0000-0000-000024600000}"/>
    <cellStyle name="40% - Accent1 7 6 3" xfId="11740" xr:uid="{00000000-0005-0000-0000-000025600000}"/>
    <cellStyle name="40% - Accent1 7 6 3 2" xfId="36593" xr:uid="{00000000-0005-0000-0000-000026600000}"/>
    <cellStyle name="40% - Accent1 7 6 3 3" xfId="22102" xr:uid="{00000000-0005-0000-0000-000027600000}"/>
    <cellStyle name="40% - Accent1 7 6 4" xfId="15280" xr:uid="{00000000-0005-0000-0000-000028600000}"/>
    <cellStyle name="40% - Accent1 7 6 5" xfId="44845" xr:uid="{00000000-0005-0000-0000-000029600000}"/>
    <cellStyle name="40% - Accent1 7 6 6" xfId="48380" xr:uid="{00000000-0005-0000-0000-00002A600000}"/>
    <cellStyle name="40% - Accent1 7 6 7" xfId="51915" xr:uid="{00000000-0005-0000-0000-00002B600000}"/>
    <cellStyle name="40% - Accent1 7 7" xfId="4971" xr:uid="{00000000-0005-0000-0000-00002C600000}"/>
    <cellStyle name="40% - Accent1 7 7 2" xfId="23984" xr:uid="{00000000-0005-0000-0000-00002D600000}"/>
    <cellStyle name="40% - Accent1 7 7 2 2" xfId="38615" xr:uid="{00000000-0005-0000-0000-00002E600000}"/>
    <cellStyle name="40% - Accent1 7 7 3" xfId="30246" xr:uid="{00000000-0005-0000-0000-00002F600000}"/>
    <cellStyle name="40% - Accent1 7 7 4" xfId="15879" xr:uid="{00000000-0005-0000-0000-000030600000}"/>
    <cellStyle name="40% - Accent1 7 8" xfId="8506" xr:uid="{00000000-0005-0000-0000-000031600000}"/>
    <cellStyle name="40% - Accent1 7 8 2" xfId="28630" xr:uid="{00000000-0005-0000-0000-000032600000}"/>
    <cellStyle name="40% - Accent1 7 8 3" xfId="15611" xr:uid="{00000000-0005-0000-0000-000033600000}"/>
    <cellStyle name="40% - Accent1 7 9" xfId="12045" xr:uid="{00000000-0005-0000-0000-000034600000}"/>
    <cellStyle name="40% - Accent1 7 9 2" xfId="36581" xr:uid="{00000000-0005-0000-0000-000035600000}"/>
    <cellStyle name="40% - Accent1 8" xfId="1240" xr:uid="{00000000-0005-0000-0000-000036600000}"/>
    <cellStyle name="40% - Accent1 8 10" xfId="27606" xr:uid="{00000000-0005-0000-0000-000037600000}"/>
    <cellStyle name="40% - Accent1 8 11" xfId="41625" xr:uid="{00000000-0005-0000-0000-000038600000}"/>
    <cellStyle name="40% - Accent1 8 12" xfId="45160" xr:uid="{00000000-0005-0000-0000-000039600000}"/>
    <cellStyle name="40% - Accent1 8 13" xfId="48695" xr:uid="{00000000-0005-0000-0000-00003A600000}"/>
    <cellStyle name="40% - Accent1 8 2" xfId="1543" xr:uid="{00000000-0005-0000-0000-00003B600000}"/>
    <cellStyle name="40% - Accent1 8 2 10" xfId="45423" xr:uid="{00000000-0005-0000-0000-00003C600000}"/>
    <cellStyle name="40% - Accent1 8 2 11" xfId="48958" xr:uid="{00000000-0005-0000-0000-00003D600000}"/>
    <cellStyle name="40% - Accent1 8 2 2" xfId="2392" xr:uid="{00000000-0005-0000-0000-00003E600000}"/>
    <cellStyle name="40% - Accent1 8 2 2 10" xfId="49761" xr:uid="{00000000-0005-0000-0000-00003F600000}"/>
    <cellStyle name="40% - Accent1 8 2 2 2" xfId="4012" xr:uid="{00000000-0005-0000-0000-000040600000}"/>
    <cellStyle name="40% - Accent1 8 2 2 2 2" xfId="7666" xr:uid="{00000000-0005-0000-0000-000041600000}"/>
    <cellStyle name="40% - Accent1 8 2 2 2 2 2" xfId="32943" xr:uid="{00000000-0005-0000-0000-000042600000}"/>
    <cellStyle name="40% - Accent1 8 2 2 2 2 3" xfId="18576" xr:uid="{00000000-0005-0000-0000-000043600000}"/>
    <cellStyle name="40% - Accent1 8 2 2 2 3" xfId="11201" xr:uid="{00000000-0005-0000-0000-000044600000}"/>
    <cellStyle name="40% - Accent1 8 2 2 2 3 2" xfId="36597" xr:uid="{00000000-0005-0000-0000-000045600000}"/>
    <cellStyle name="40% - Accent1 8 2 2 2 3 3" xfId="22105" xr:uid="{00000000-0005-0000-0000-000046600000}"/>
    <cellStyle name="40% - Accent1 8 2 2 2 4" xfId="14741" xr:uid="{00000000-0005-0000-0000-000047600000}"/>
    <cellStyle name="40% - Accent1 8 2 2 2 5" xfId="44306" xr:uid="{00000000-0005-0000-0000-000048600000}"/>
    <cellStyle name="40% - Accent1 8 2 2 2 6" xfId="47841" xr:uid="{00000000-0005-0000-0000-000049600000}"/>
    <cellStyle name="40% - Accent1 8 2 2 2 7" xfId="51376" xr:uid="{00000000-0005-0000-0000-00004A600000}"/>
    <cellStyle name="40% - Accent1 8 2 2 3" xfId="6051" xr:uid="{00000000-0005-0000-0000-00004B600000}"/>
    <cellStyle name="40% - Accent1 8 2 2 3 2" xfId="26416" xr:uid="{00000000-0005-0000-0000-00004C600000}"/>
    <cellStyle name="40% - Accent1 8 2 2 3 2 2" xfId="41047" xr:uid="{00000000-0005-0000-0000-00004D600000}"/>
    <cellStyle name="40% - Accent1 8 2 2 3 3" xfId="34559" xr:uid="{00000000-0005-0000-0000-00004E600000}"/>
    <cellStyle name="40% - Accent1 8 2 2 3 4" xfId="20192" xr:uid="{00000000-0005-0000-0000-00004F600000}"/>
    <cellStyle name="40% - Accent1 8 2 2 4" xfId="9586" xr:uid="{00000000-0005-0000-0000-000050600000}"/>
    <cellStyle name="40% - Accent1 8 2 2 4 2" xfId="25065" xr:uid="{00000000-0005-0000-0000-000051600000}"/>
    <cellStyle name="40% - Accent1 8 2 2 4 2 2" xfId="39696" xr:uid="{00000000-0005-0000-0000-000052600000}"/>
    <cellStyle name="40% - Accent1 8 2 2 4 3" xfId="31327" xr:uid="{00000000-0005-0000-0000-000053600000}"/>
    <cellStyle name="40% - Accent1 8 2 2 4 4" xfId="16960" xr:uid="{00000000-0005-0000-0000-000054600000}"/>
    <cellStyle name="40% - Accent1 8 2 2 5" xfId="13126" xr:uid="{00000000-0005-0000-0000-000055600000}"/>
    <cellStyle name="40% - Accent1 8 2 2 5 2" xfId="29711" xr:uid="{00000000-0005-0000-0000-000056600000}"/>
    <cellStyle name="40% - Accent1 8 2 2 6" xfId="22104" xr:uid="{00000000-0005-0000-0000-000057600000}"/>
    <cellStyle name="40% - Accent1 8 2 2 6 2" xfId="36596" xr:uid="{00000000-0005-0000-0000-000058600000}"/>
    <cellStyle name="40% - Accent1 8 2 2 7" xfId="27608" xr:uid="{00000000-0005-0000-0000-000059600000}"/>
    <cellStyle name="40% - Accent1 8 2 2 8" xfId="42691" xr:uid="{00000000-0005-0000-0000-00005A600000}"/>
    <cellStyle name="40% - Accent1 8 2 2 9" xfId="46226" xr:uid="{00000000-0005-0000-0000-00005B600000}"/>
    <cellStyle name="40% - Accent1 8 2 3" xfId="3208" xr:uid="{00000000-0005-0000-0000-00005C600000}"/>
    <cellStyle name="40% - Accent1 8 2 3 2" xfId="6862" xr:uid="{00000000-0005-0000-0000-00005D600000}"/>
    <cellStyle name="40% - Accent1 8 2 3 2 2" xfId="32139" xr:uid="{00000000-0005-0000-0000-00005E600000}"/>
    <cellStyle name="40% - Accent1 8 2 3 2 3" xfId="17772" xr:uid="{00000000-0005-0000-0000-00005F600000}"/>
    <cellStyle name="40% - Accent1 8 2 3 3" xfId="10397" xr:uid="{00000000-0005-0000-0000-000060600000}"/>
    <cellStyle name="40% - Accent1 8 2 3 3 2" xfId="36598" xr:uid="{00000000-0005-0000-0000-000061600000}"/>
    <cellStyle name="40% - Accent1 8 2 3 3 3" xfId="22106" xr:uid="{00000000-0005-0000-0000-000062600000}"/>
    <cellStyle name="40% - Accent1 8 2 3 4" xfId="13937" xr:uid="{00000000-0005-0000-0000-000063600000}"/>
    <cellStyle name="40% - Accent1 8 2 3 5" xfId="43502" xr:uid="{00000000-0005-0000-0000-000064600000}"/>
    <cellStyle name="40% - Accent1 8 2 3 6" xfId="47037" xr:uid="{00000000-0005-0000-0000-000065600000}"/>
    <cellStyle name="40% - Accent1 8 2 3 7" xfId="50572" xr:uid="{00000000-0005-0000-0000-000066600000}"/>
    <cellStyle name="40% - Accent1 8 2 4" xfId="5248" xr:uid="{00000000-0005-0000-0000-000067600000}"/>
    <cellStyle name="40% - Accent1 8 2 4 2" xfId="25613" xr:uid="{00000000-0005-0000-0000-000068600000}"/>
    <cellStyle name="40% - Accent1 8 2 4 2 2" xfId="40244" xr:uid="{00000000-0005-0000-0000-000069600000}"/>
    <cellStyle name="40% - Accent1 8 2 4 3" xfId="33755" xr:uid="{00000000-0005-0000-0000-00006A600000}"/>
    <cellStyle name="40% - Accent1 8 2 4 4" xfId="19388" xr:uid="{00000000-0005-0000-0000-00006B600000}"/>
    <cellStyle name="40% - Accent1 8 2 5" xfId="8783" xr:uid="{00000000-0005-0000-0000-00006C600000}"/>
    <cellStyle name="40% - Accent1 8 2 5 2" xfId="24261" xr:uid="{00000000-0005-0000-0000-00006D600000}"/>
    <cellStyle name="40% - Accent1 8 2 5 2 2" xfId="38892" xr:uid="{00000000-0005-0000-0000-00006E600000}"/>
    <cellStyle name="40% - Accent1 8 2 5 3" xfId="30523" xr:uid="{00000000-0005-0000-0000-00006F600000}"/>
    <cellStyle name="40% - Accent1 8 2 5 4" xfId="16156" xr:uid="{00000000-0005-0000-0000-000070600000}"/>
    <cellStyle name="40% - Accent1 8 2 6" xfId="12322" xr:uid="{00000000-0005-0000-0000-000071600000}"/>
    <cellStyle name="40% - Accent1 8 2 6 2" xfId="28907" xr:uid="{00000000-0005-0000-0000-000072600000}"/>
    <cellStyle name="40% - Accent1 8 2 7" xfId="22103" xr:uid="{00000000-0005-0000-0000-000073600000}"/>
    <cellStyle name="40% - Accent1 8 2 7 2" xfId="36595" xr:uid="{00000000-0005-0000-0000-000074600000}"/>
    <cellStyle name="40% - Accent1 8 2 8" xfId="27607" xr:uid="{00000000-0005-0000-0000-000075600000}"/>
    <cellStyle name="40% - Accent1 8 2 9" xfId="41888" xr:uid="{00000000-0005-0000-0000-000076600000}"/>
    <cellStyle name="40% - Accent1 8 3" xfId="1821" xr:uid="{00000000-0005-0000-0000-000077600000}"/>
    <cellStyle name="40% - Accent1 8 3 10" xfId="45700" xr:uid="{00000000-0005-0000-0000-000078600000}"/>
    <cellStyle name="40% - Accent1 8 3 11" xfId="49235" xr:uid="{00000000-0005-0000-0000-000079600000}"/>
    <cellStyle name="40% - Accent1 8 3 2" xfId="2669" xr:uid="{00000000-0005-0000-0000-00007A600000}"/>
    <cellStyle name="40% - Accent1 8 3 2 10" xfId="50037" xr:uid="{00000000-0005-0000-0000-00007B600000}"/>
    <cellStyle name="40% - Accent1 8 3 2 2" xfId="4289" xr:uid="{00000000-0005-0000-0000-00007C600000}"/>
    <cellStyle name="40% - Accent1 8 3 2 2 2" xfId="7943" xr:uid="{00000000-0005-0000-0000-00007D600000}"/>
    <cellStyle name="40% - Accent1 8 3 2 2 2 2" xfId="33220" xr:uid="{00000000-0005-0000-0000-00007E600000}"/>
    <cellStyle name="40% - Accent1 8 3 2 2 2 3" xfId="18853" xr:uid="{00000000-0005-0000-0000-00007F600000}"/>
    <cellStyle name="40% - Accent1 8 3 2 2 3" xfId="11478" xr:uid="{00000000-0005-0000-0000-000080600000}"/>
    <cellStyle name="40% - Accent1 8 3 2 2 3 2" xfId="36601" xr:uid="{00000000-0005-0000-0000-000081600000}"/>
    <cellStyle name="40% - Accent1 8 3 2 2 3 3" xfId="22109" xr:uid="{00000000-0005-0000-0000-000082600000}"/>
    <cellStyle name="40% - Accent1 8 3 2 2 4" xfId="15018" xr:uid="{00000000-0005-0000-0000-000083600000}"/>
    <cellStyle name="40% - Accent1 8 3 2 2 5" xfId="44583" xr:uid="{00000000-0005-0000-0000-000084600000}"/>
    <cellStyle name="40% - Accent1 8 3 2 2 6" xfId="48118" xr:uid="{00000000-0005-0000-0000-000085600000}"/>
    <cellStyle name="40% - Accent1 8 3 2 2 7" xfId="51653" xr:uid="{00000000-0005-0000-0000-000086600000}"/>
    <cellStyle name="40% - Accent1 8 3 2 3" xfId="6327" xr:uid="{00000000-0005-0000-0000-000087600000}"/>
    <cellStyle name="40% - Accent1 8 3 2 3 2" xfId="26692" xr:uid="{00000000-0005-0000-0000-000088600000}"/>
    <cellStyle name="40% - Accent1 8 3 2 3 2 2" xfId="41323" xr:uid="{00000000-0005-0000-0000-000089600000}"/>
    <cellStyle name="40% - Accent1 8 3 2 3 3" xfId="34836" xr:uid="{00000000-0005-0000-0000-00008A600000}"/>
    <cellStyle name="40% - Accent1 8 3 2 3 4" xfId="20469" xr:uid="{00000000-0005-0000-0000-00008B600000}"/>
    <cellStyle name="40% - Accent1 8 3 2 4" xfId="9862" xr:uid="{00000000-0005-0000-0000-00008C600000}"/>
    <cellStyle name="40% - Accent1 8 3 2 4 2" xfId="25341" xr:uid="{00000000-0005-0000-0000-00008D600000}"/>
    <cellStyle name="40% - Accent1 8 3 2 4 2 2" xfId="39972" xr:uid="{00000000-0005-0000-0000-00008E600000}"/>
    <cellStyle name="40% - Accent1 8 3 2 4 3" xfId="31604" xr:uid="{00000000-0005-0000-0000-00008F600000}"/>
    <cellStyle name="40% - Accent1 8 3 2 4 4" xfId="17237" xr:uid="{00000000-0005-0000-0000-000090600000}"/>
    <cellStyle name="40% - Accent1 8 3 2 5" xfId="13402" xr:uid="{00000000-0005-0000-0000-000091600000}"/>
    <cellStyle name="40% - Accent1 8 3 2 5 2" xfId="29988" xr:uid="{00000000-0005-0000-0000-000092600000}"/>
    <cellStyle name="40% - Accent1 8 3 2 6" xfId="22108" xr:uid="{00000000-0005-0000-0000-000093600000}"/>
    <cellStyle name="40% - Accent1 8 3 2 6 2" xfId="36600" xr:uid="{00000000-0005-0000-0000-000094600000}"/>
    <cellStyle name="40% - Accent1 8 3 2 7" xfId="27610" xr:uid="{00000000-0005-0000-0000-000095600000}"/>
    <cellStyle name="40% - Accent1 8 3 2 8" xfId="42967" xr:uid="{00000000-0005-0000-0000-000096600000}"/>
    <cellStyle name="40% - Accent1 8 3 2 9" xfId="46502" xr:uid="{00000000-0005-0000-0000-000097600000}"/>
    <cellStyle name="40% - Accent1 8 3 3" xfId="3485" xr:uid="{00000000-0005-0000-0000-000098600000}"/>
    <cellStyle name="40% - Accent1 8 3 3 2" xfId="7139" xr:uid="{00000000-0005-0000-0000-000099600000}"/>
    <cellStyle name="40% - Accent1 8 3 3 2 2" xfId="32416" xr:uid="{00000000-0005-0000-0000-00009A600000}"/>
    <cellStyle name="40% - Accent1 8 3 3 2 3" xfId="18049" xr:uid="{00000000-0005-0000-0000-00009B600000}"/>
    <cellStyle name="40% - Accent1 8 3 3 3" xfId="10674" xr:uid="{00000000-0005-0000-0000-00009C600000}"/>
    <cellStyle name="40% - Accent1 8 3 3 3 2" xfId="36602" xr:uid="{00000000-0005-0000-0000-00009D600000}"/>
    <cellStyle name="40% - Accent1 8 3 3 3 3" xfId="22110" xr:uid="{00000000-0005-0000-0000-00009E600000}"/>
    <cellStyle name="40% - Accent1 8 3 3 4" xfId="14214" xr:uid="{00000000-0005-0000-0000-00009F600000}"/>
    <cellStyle name="40% - Accent1 8 3 3 5" xfId="43779" xr:uid="{00000000-0005-0000-0000-0000A0600000}"/>
    <cellStyle name="40% - Accent1 8 3 3 6" xfId="47314" xr:uid="{00000000-0005-0000-0000-0000A1600000}"/>
    <cellStyle name="40% - Accent1 8 3 3 7" xfId="50849" xr:uid="{00000000-0005-0000-0000-0000A2600000}"/>
    <cellStyle name="40% - Accent1 8 3 4" xfId="5525" xr:uid="{00000000-0005-0000-0000-0000A3600000}"/>
    <cellStyle name="40% - Accent1 8 3 4 2" xfId="25890" xr:uid="{00000000-0005-0000-0000-0000A4600000}"/>
    <cellStyle name="40% - Accent1 8 3 4 2 2" xfId="40521" xr:uid="{00000000-0005-0000-0000-0000A5600000}"/>
    <cellStyle name="40% - Accent1 8 3 4 3" xfId="34032" xr:uid="{00000000-0005-0000-0000-0000A6600000}"/>
    <cellStyle name="40% - Accent1 8 3 4 4" xfId="19665" xr:uid="{00000000-0005-0000-0000-0000A7600000}"/>
    <cellStyle name="40% - Accent1 8 3 5" xfId="9060" xr:uid="{00000000-0005-0000-0000-0000A8600000}"/>
    <cellStyle name="40% - Accent1 8 3 5 2" xfId="24538" xr:uid="{00000000-0005-0000-0000-0000A9600000}"/>
    <cellStyle name="40% - Accent1 8 3 5 2 2" xfId="39169" xr:uid="{00000000-0005-0000-0000-0000AA600000}"/>
    <cellStyle name="40% - Accent1 8 3 5 3" xfId="30800" xr:uid="{00000000-0005-0000-0000-0000AB600000}"/>
    <cellStyle name="40% - Accent1 8 3 5 4" xfId="16433" xr:uid="{00000000-0005-0000-0000-0000AC600000}"/>
    <cellStyle name="40% - Accent1 8 3 6" xfId="12599" xr:uid="{00000000-0005-0000-0000-0000AD600000}"/>
    <cellStyle name="40% - Accent1 8 3 6 2" xfId="29184" xr:uid="{00000000-0005-0000-0000-0000AE600000}"/>
    <cellStyle name="40% - Accent1 8 3 7" xfId="22107" xr:uid="{00000000-0005-0000-0000-0000AF600000}"/>
    <cellStyle name="40% - Accent1 8 3 7 2" xfId="36599" xr:uid="{00000000-0005-0000-0000-0000B0600000}"/>
    <cellStyle name="40% - Accent1 8 3 8" xfId="27609" xr:uid="{00000000-0005-0000-0000-0000B1600000}"/>
    <cellStyle name="40% - Accent1 8 3 9" xfId="42165" xr:uid="{00000000-0005-0000-0000-0000B2600000}"/>
    <cellStyle name="40% - Accent1 8 4" xfId="2130" xr:uid="{00000000-0005-0000-0000-0000B3600000}"/>
    <cellStyle name="40% - Accent1 8 4 10" xfId="49499" xr:uid="{00000000-0005-0000-0000-0000B4600000}"/>
    <cellStyle name="40% - Accent1 8 4 2" xfId="3750" xr:uid="{00000000-0005-0000-0000-0000B5600000}"/>
    <cellStyle name="40% - Accent1 8 4 2 2" xfId="7404" xr:uid="{00000000-0005-0000-0000-0000B6600000}"/>
    <cellStyle name="40% - Accent1 8 4 2 2 2" xfId="32681" xr:uid="{00000000-0005-0000-0000-0000B7600000}"/>
    <cellStyle name="40% - Accent1 8 4 2 2 3" xfId="18314" xr:uid="{00000000-0005-0000-0000-0000B8600000}"/>
    <cellStyle name="40% - Accent1 8 4 2 3" xfId="10939" xr:uid="{00000000-0005-0000-0000-0000B9600000}"/>
    <cellStyle name="40% - Accent1 8 4 2 3 2" xfId="36604" xr:uid="{00000000-0005-0000-0000-0000BA600000}"/>
    <cellStyle name="40% - Accent1 8 4 2 3 3" xfId="22112" xr:uid="{00000000-0005-0000-0000-0000BB600000}"/>
    <cellStyle name="40% - Accent1 8 4 2 4" xfId="14479" xr:uid="{00000000-0005-0000-0000-0000BC600000}"/>
    <cellStyle name="40% - Accent1 8 4 2 5" xfId="44044" xr:uid="{00000000-0005-0000-0000-0000BD600000}"/>
    <cellStyle name="40% - Accent1 8 4 2 6" xfId="47579" xr:uid="{00000000-0005-0000-0000-0000BE600000}"/>
    <cellStyle name="40% - Accent1 8 4 2 7" xfId="51114" xr:uid="{00000000-0005-0000-0000-0000BF600000}"/>
    <cellStyle name="40% - Accent1 8 4 3" xfId="5789" xr:uid="{00000000-0005-0000-0000-0000C0600000}"/>
    <cellStyle name="40% - Accent1 8 4 3 2" xfId="26154" xr:uid="{00000000-0005-0000-0000-0000C1600000}"/>
    <cellStyle name="40% - Accent1 8 4 3 2 2" xfId="40785" xr:uid="{00000000-0005-0000-0000-0000C2600000}"/>
    <cellStyle name="40% - Accent1 8 4 3 3" xfId="34297" xr:uid="{00000000-0005-0000-0000-0000C3600000}"/>
    <cellStyle name="40% - Accent1 8 4 3 4" xfId="19930" xr:uid="{00000000-0005-0000-0000-0000C4600000}"/>
    <cellStyle name="40% - Accent1 8 4 4" xfId="9324" xr:uid="{00000000-0005-0000-0000-0000C5600000}"/>
    <cellStyle name="40% - Accent1 8 4 4 2" xfId="24803" xr:uid="{00000000-0005-0000-0000-0000C6600000}"/>
    <cellStyle name="40% - Accent1 8 4 4 2 2" xfId="39434" xr:uid="{00000000-0005-0000-0000-0000C7600000}"/>
    <cellStyle name="40% - Accent1 8 4 4 3" xfId="31065" xr:uid="{00000000-0005-0000-0000-0000C8600000}"/>
    <cellStyle name="40% - Accent1 8 4 4 4" xfId="16698" xr:uid="{00000000-0005-0000-0000-0000C9600000}"/>
    <cellStyle name="40% - Accent1 8 4 5" xfId="12864" xr:uid="{00000000-0005-0000-0000-0000CA600000}"/>
    <cellStyle name="40% - Accent1 8 4 5 2" xfId="29449" xr:uid="{00000000-0005-0000-0000-0000CB600000}"/>
    <cellStyle name="40% - Accent1 8 4 6" xfId="22111" xr:uid="{00000000-0005-0000-0000-0000CC600000}"/>
    <cellStyle name="40% - Accent1 8 4 6 2" xfId="36603" xr:uid="{00000000-0005-0000-0000-0000CD600000}"/>
    <cellStyle name="40% - Accent1 8 4 7" xfId="27611" xr:uid="{00000000-0005-0000-0000-0000CE600000}"/>
    <cellStyle name="40% - Accent1 8 4 8" xfId="42429" xr:uid="{00000000-0005-0000-0000-0000CF600000}"/>
    <cellStyle name="40% - Accent1 8 4 9" xfId="45964" xr:uid="{00000000-0005-0000-0000-0000D0600000}"/>
    <cellStyle name="40% - Accent1 8 5" xfId="2945" xr:uid="{00000000-0005-0000-0000-0000D1600000}"/>
    <cellStyle name="40% - Accent1 8 5 2" xfId="6599" xr:uid="{00000000-0005-0000-0000-0000D2600000}"/>
    <cellStyle name="40% - Accent1 8 5 2 2" xfId="31876" xr:uid="{00000000-0005-0000-0000-0000D3600000}"/>
    <cellStyle name="40% - Accent1 8 5 2 3" xfId="17509" xr:uid="{00000000-0005-0000-0000-0000D4600000}"/>
    <cellStyle name="40% - Accent1 8 5 3" xfId="10134" xr:uid="{00000000-0005-0000-0000-0000D5600000}"/>
    <cellStyle name="40% - Accent1 8 5 3 2" xfId="36605" xr:uid="{00000000-0005-0000-0000-0000D6600000}"/>
    <cellStyle name="40% - Accent1 8 5 3 3" xfId="22113" xr:uid="{00000000-0005-0000-0000-0000D7600000}"/>
    <cellStyle name="40% - Accent1 8 5 4" xfId="13674" xr:uid="{00000000-0005-0000-0000-0000D8600000}"/>
    <cellStyle name="40% - Accent1 8 5 5" xfId="43239" xr:uid="{00000000-0005-0000-0000-0000D9600000}"/>
    <cellStyle name="40% - Accent1 8 5 6" xfId="46774" xr:uid="{00000000-0005-0000-0000-0000DA600000}"/>
    <cellStyle name="40% - Accent1 8 5 7" xfId="50309" xr:uid="{00000000-0005-0000-0000-0000DB600000}"/>
    <cellStyle name="40% - Accent1 8 6" xfId="4567" xr:uid="{00000000-0005-0000-0000-0000DC600000}"/>
    <cellStyle name="40% - Accent1 8 6 2" xfId="8219" xr:uid="{00000000-0005-0000-0000-0000DD600000}"/>
    <cellStyle name="40% - Accent1 8 6 2 2" xfId="33492" xr:uid="{00000000-0005-0000-0000-0000DE600000}"/>
    <cellStyle name="40% - Accent1 8 6 2 3" xfId="19125" xr:uid="{00000000-0005-0000-0000-0000DF600000}"/>
    <cellStyle name="40% - Accent1 8 6 3" xfId="11754" xr:uid="{00000000-0005-0000-0000-0000E0600000}"/>
    <cellStyle name="40% - Accent1 8 6 3 2" xfId="36606" xr:uid="{00000000-0005-0000-0000-0000E1600000}"/>
    <cellStyle name="40% - Accent1 8 6 3 3" xfId="22114" xr:uid="{00000000-0005-0000-0000-0000E2600000}"/>
    <cellStyle name="40% - Accent1 8 6 4" xfId="15294" xr:uid="{00000000-0005-0000-0000-0000E3600000}"/>
    <cellStyle name="40% - Accent1 8 6 5" xfId="44859" xr:uid="{00000000-0005-0000-0000-0000E4600000}"/>
    <cellStyle name="40% - Accent1 8 6 6" xfId="48394" xr:uid="{00000000-0005-0000-0000-0000E5600000}"/>
    <cellStyle name="40% - Accent1 8 6 7" xfId="51929" xr:uid="{00000000-0005-0000-0000-0000E6600000}"/>
    <cellStyle name="40% - Accent1 8 7" xfId="4985" xr:uid="{00000000-0005-0000-0000-0000E7600000}"/>
    <cellStyle name="40% - Accent1 8 7 2" xfId="23998" xr:uid="{00000000-0005-0000-0000-0000E8600000}"/>
    <cellStyle name="40% - Accent1 8 7 2 2" xfId="38629" xr:uid="{00000000-0005-0000-0000-0000E9600000}"/>
    <cellStyle name="40% - Accent1 8 7 3" xfId="30260" xr:uid="{00000000-0005-0000-0000-0000EA600000}"/>
    <cellStyle name="40% - Accent1 8 7 4" xfId="15893" xr:uid="{00000000-0005-0000-0000-0000EB600000}"/>
    <cellStyle name="40% - Accent1 8 8" xfId="8520" xr:uid="{00000000-0005-0000-0000-0000EC600000}"/>
    <cellStyle name="40% - Accent1 8 8 2" xfId="28644" xr:uid="{00000000-0005-0000-0000-0000ED600000}"/>
    <cellStyle name="40% - Accent1 8 8 3" xfId="15625" xr:uid="{00000000-0005-0000-0000-0000EE600000}"/>
    <cellStyle name="40% - Accent1 8 9" xfId="12059" xr:uid="{00000000-0005-0000-0000-0000EF600000}"/>
    <cellStyle name="40% - Accent1 8 9 2" xfId="36594" xr:uid="{00000000-0005-0000-0000-0000F0600000}"/>
    <cellStyle name="40% - Accent1 9" xfId="1254" xr:uid="{00000000-0005-0000-0000-0000F1600000}"/>
    <cellStyle name="40% - Accent1 9 10" xfId="27612" xr:uid="{00000000-0005-0000-0000-0000F2600000}"/>
    <cellStyle name="40% - Accent1 9 11" xfId="41639" xr:uid="{00000000-0005-0000-0000-0000F3600000}"/>
    <cellStyle name="40% - Accent1 9 12" xfId="45174" xr:uid="{00000000-0005-0000-0000-0000F4600000}"/>
    <cellStyle name="40% - Accent1 9 13" xfId="48709" xr:uid="{00000000-0005-0000-0000-0000F5600000}"/>
    <cellStyle name="40% - Accent1 9 2" xfId="1557" xr:uid="{00000000-0005-0000-0000-0000F6600000}"/>
    <cellStyle name="40% - Accent1 9 2 10" xfId="45437" xr:uid="{00000000-0005-0000-0000-0000F7600000}"/>
    <cellStyle name="40% - Accent1 9 2 11" xfId="48972" xr:uid="{00000000-0005-0000-0000-0000F8600000}"/>
    <cellStyle name="40% - Accent1 9 2 2" xfId="2406" xr:uid="{00000000-0005-0000-0000-0000F9600000}"/>
    <cellStyle name="40% - Accent1 9 2 2 10" xfId="49775" xr:uid="{00000000-0005-0000-0000-0000FA600000}"/>
    <cellStyle name="40% - Accent1 9 2 2 2" xfId="4026" xr:uid="{00000000-0005-0000-0000-0000FB600000}"/>
    <cellStyle name="40% - Accent1 9 2 2 2 2" xfId="7680" xr:uid="{00000000-0005-0000-0000-0000FC600000}"/>
    <cellStyle name="40% - Accent1 9 2 2 2 2 2" xfId="32957" xr:uid="{00000000-0005-0000-0000-0000FD600000}"/>
    <cellStyle name="40% - Accent1 9 2 2 2 2 3" xfId="18590" xr:uid="{00000000-0005-0000-0000-0000FE600000}"/>
    <cellStyle name="40% - Accent1 9 2 2 2 3" xfId="11215" xr:uid="{00000000-0005-0000-0000-0000FF600000}"/>
    <cellStyle name="40% - Accent1 9 2 2 2 3 2" xfId="36610" xr:uid="{00000000-0005-0000-0000-000000610000}"/>
    <cellStyle name="40% - Accent1 9 2 2 2 3 3" xfId="22117" xr:uid="{00000000-0005-0000-0000-000001610000}"/>
    <cellStyle name="40% - Accent1 9 2 2 2 4" xfId="14755" xr:uid="{00000000-0005-0000-0000-000002610000}"/>
    <cellStyle name="40% - Accent1 9 2 2 2 5" xfId="44320" xr:uid="{00000000-0005-0000-0000-000003610000}"/>
    <cellStyle name="40% - Accent1 9 2 2 2 6" xfId="47855" xr:uid="{00000000-0005-0000-0000-000004610000}"/>
    <cellStyle name="40% - Accent1 9 2 2 2 7" xfId="51390" xr:uid="{00000000-0005-0000-0000-000005610000}"/>
    <cellStyle name="40% - Accent1 9 2 2 3" xfId="6065" xr:uid="{00000000-0005-0000-0000-000006610000}"/>
    <cellStyle name="40% - Accent1 9 2 2 3 2" xfId="26430" xr:uid="{00000000-0005-0000-0000-000007610000}"/>
    <cellStyle name="40% - Accent1 9 2 2 3 2 2" xfId="41061" xr:uid="{00000000-0005-0000-0000-000008610000}"/>
    <cellStyle name="40% - Accent1 9 2 2 3 3" xfId="34573" xr:uid="{00000000-0005-0000-0000-000009610000}"/>
    <cellStyle name="40% - Accent1 9 2 2 3 4" xfId="20206" xr:uid="{00000000-0005-0000-0000-00000A610000}"/>
    <cellStyle name="40% - Accent1 9 2 2 4" xfId="9600" xr:uid="{00000000-0005-0000-0000-00000B610000}"/>
    <cellStyle name="40% - Accent1 9 2 2 4 2" xfId="25079" xr:uid="{00000000-0005-0000-0000-00000C610000}"/>
    <cellStyle name="40% - Accent1 9 2 2 4 2 2" xfId="39710" xr:uid="{00000000-0005-0000-0000-00000D610000}"/>
    <cellStyle name="40% - Accent1 9 2 2 4 3" xfId="31341" xr:uid="{00000000-0005-0000-0000-00000E610000}"/>
    <cellStyle name="40% - Accent1 9 2 2 4 4" xfId="16974" xr:uid="{00000000-0005-0000-0000-00000F610000}"/>
    <cellStyle name="40% - Accent1 9 2 2 5" xfId="13140" xr:uid="{00000000-0005-0000-0000-000010610000}"/>
    <cellStyle name="40% - Accent1 9 2 2 5 2" xfId="29725" xr:uid="{00000000-0005-0000-0000-000011610000}"/>
    <cellStyle name="40% - Accent1 9 2 2 6" xfId="22116" xr:uid="{00000000-0005-0000-0000-000012610000}"/>
    <cellStyle name="40% - Accent1 9 2 2 6 2" xfId="36609" xr:uid="{00000000-0005-0000-0000-000013610000}"/>
    <cellStyle name="40% - Accent1 9 2 2 7" xfId="27614" xr:uid="{00000000-0005-0000-0000-000014610000}"/>
    <cellStyle name="40% - Accent1 9 2 2 8" xfId="42705" xr:uid="{00000000-0005-0000-0000-000015610000}"/>
    <cellStyle name="40% - Accent1 9 2 2 9" xfId="46240" xr:uid="{00000000-0005-0000-0000-000016610000}"/>
    <cellStyle name="40% - Accent1 9 2 3" xfId="3222" xr:uid="{00000000-0005-0000-0000-000017610000}"/>
    <cellStyle name="40% - Accent1 9 2 3 2" xfId="6876" xr:uid="{00000000-0005-0000-0000-000018610000}"/>
    <cellStyle name="40% - Accent1 9 2 3 2 2" xfId="32153" xr:uid="{00000000-0005-0000-0000-000019610000}"/>
    <cellStyle name="40% - Accent1 9 2 3 2 3" xfId="17786" xr:uid="{00000000-0005-0000-0000-00001A610000}"/>
    <cellStyle name="40% - Accent1 9 2 3 3" xfId="10411" xr:uid="{00000000-0005-0000-0000-00001B610000}"/>
    <cellStyle name="40% - Accent1 9 2 3 3 2" xfId="36611" xr:uid="{00000000-0005-0000-0000-00001C610000}"/>
    <cellStyle name="40% - Accent1 9 2 3 3 3" xfId="22118" xr:uid="{00000000-0005-0000-0000-00001D610000}"/>
    <cellStyle name="40% - Accent1 9 2 3 4" xfId="13951" xr:uid="{00000000-0005-0000-0000-00001E610000}"/>
    <cellStyle name="40% - Accent1 9 2 3 5" xfId="43516" xr:uid="{00000000-0005-0000-0000-00001F610000}"/>
    <cellStyle name="40% - Accent1 9 2 3 6" xfId="47051" xr:uid="{00000000-0005-0000-0000-000020610000}"/>
    <cellStyle name="40% - Accent1 9 2 3 7" xfId="50586" xr:uid="{00000000-0005-0000-0000-000021610000}"/>
    <cellStyle name="40% - Accent1 9 2 4" xfId="5262" xr:uid="{00000000-0005-0000-0000-000022610000}"/>
    <cellStyle name="40% - Accent1 9 2 4 2" xfId="25627" xr:uid="{00000000-0005-0000-0000-000023610000}"/>
    <cellStyle name="40% - Accent1 9 2 4 2 2" xfId="40258" xr:uid="{00000000-0005-0000-0000-000024610000}"/>
    <cellStyle name="40% - Accent1 9 2 4 3" xfId="33769" xr:uid="{00000000-0005-0000-0000-000025610000}"/>
    <cellStyle name="40% - Accent1 9 2 4 4" xfId="19402" xr:uid="{00000000-0005-0000-0000-000026610000}"/>
    <cellStyle name="40% - Accent1 9 2 5" xfId="8797" xr:uid="{00000000-0005-0000-0000-000027610000}"/>
    <cellStyle name="40% - Accent1 9 2 5 2" xfId="24275" xr:uid="{00000000-0005-0000-0000-000028610000}"/>
    <cellStyle name="40% - Accent1 9 2 5 2 2" xfId="38906" xr:uid="{00000000-0005-0000-0000-000029610000}"/>
    <cellStyle name="40% - Accent1 9 2 5 3" xfId="30537" xr:uid="{00000000-0005-0000-0000-00002A610000}"/>
    <cellStyle name="40% - Accent1 9 2 5 4" xfId="16170" xr:uid="{00000000-0005-0000-0000-00002B610000}"/>
    <cellStyle name="40% - Accent1 9 2 6" xfId="12336" xr:uid="{00000000-0005-0000-0000-00002C610000}"/>
    <cellStyle name="40% - Accent1 9 2 6 2" xfId="28921" xr:uid="{00000000-0005-0000-0000-00002D610000}"/>
    <cellStyle name="40% - Accent1 9 2 7" xfId="22115" xr:uid="{00000000-0005-0000-0000-00002E610000}"/>
    <cellStyle name="40% - Accent1 9 2 7 2" xfId="36608" xr:uid="{00000000-0005-0000-0000-00002F610000}"/>
    <cellStyle name="40% - Accent1 9 2 8" xfId="27613" xr:uid="{00000000-0005-0000-0000-000030610000}"/>
    <cellStyle name="40% - Accent1 9 2 9" xfId="41902" xr:uid="{00000000-0005-0000-0000-000031610000}"/>
    <cellStyle name="40% - Accent1 9 3" xfId="1835" xr:uid="{00000000-0005-0000-0000-000032610000}"/>
    <cellStyle name="40% - Accent1 9 3 10" xfId="45714" xr:uid="{00000000-0005-0000-0000-000033610000}"/>
    <cellStyle name="40% - Accent1 9 3 11" xfId="49249" xr:uid="{00000000-0005-0000-0000-000034610000}"/>
    <cellStyle name="40% - Accent1 9 3 2" xfId="2683" xr:uid="{00000000-0005-0000-0000-000035610000}"/>
    <cellStyle name="40% - Accent1 9 3 2 10" xfId="50051" xr:uid="{00000000-0005-0000-0000-000036610000}"/>
    <cellStyle name="40% - Accent1 9 3 2 2" xfId="4303" xr:uid="{00000000-0005-0000-0000-000037610000}"/>
    <cellStyle name="40% - Accent1 9 3 2 2 2" xfId="7957" xr:uid="{00000000-0005-0000-0000-000038610000}"/>
    <cellStyle name="40% - Accent1 9 3 2 2 2 2" xfId="33234" xr:uid="{00000000-0005-0000-0000-000039610000}"/>
    <cellStyle name="40% - Accent1 9 3 2 2 2 3" xfId="18867" xr:uid="{00000000-0005-0000-0000-00003A610000}"/>
    <cellStyle name="40% - Accent1 9 3 2 2 3" xfId="11492" xr:uid="{00000000-0005-0000-0000-00003B610000}"/>
    <cellStyle name="40% - Accent1 9 3 2 2 3 2" xfId="36614" xr:uid="{00000000-0005-0000-0000-00003C610000}"/>
    <cellStyle name="40% - Accent1 9 3 2 2 3 3" xfId="22121" xr:uid="{00000000-0005-0000-0000-00003D610000}"/>
    <cellStyle name="40% - Accent1 9 3 2 2 4" xfId="15032" xr:uid="{00000000-0005-0000-0000-00003E610000}"/>
    <cellStyle name="40% - Accent1 9 3 2 2 5" xfId="44597" xr:uid="{00000000-0005-0000-0000-00003F610000}"/>
    <cellStyle name="40% - Accent1 9 3 2 2 6" xfId="48132" xr:uid="{00000000-0005-0000-0000-000040610000}"/>
    <cellStyle name="40% - Accent1 9 3 2 2 7" xfId="51667" xr:uid="{00000000-0005-0000-0000-000041610000}"/>
    <cellStyle name="40% - Accent1 9 3 2 3" xfId="6341" xr:uid="{00000000-0005-0000-0000-000042610000}"/>
    <cellStyle name="40% - Accent1 9 3 2 3 2" xfId="26706" xr:uid="{00000000-0005-0000-0000-000043610000}"/>
    <cellStyle name="40% - Accent1 9 3 2 3 2 2" xfId="41337" xr:uid="{00000000-0005-0000-0000-000044610000}"/>
    <cellStyle name="40% - Accent1 9 3 2 3 3" xfId="34850" xr:uid="{00000000-0005-0000-0000-000045610000}"/>
    <cellStyle name="40% - Accent1 9 3 2 3 4" xfId="20483" xr:uid="{00000000-0005-0000-0000-000046610000}"/>
    <cellStyle name="40% - Accent1 9 3 2 4" xfId="9876" xr:uid="{00000000-0005-0000-0000-000047610000}"/>
    <cellStyle name="40% - Accent1 9 3 2 4 2" xfId="25355" xr:uid="{00000000-0005-0000-0000-000048610000}"/>
    <cellStyle name="40% - Accent1 9 3 2 4 2 2" xfId="39986" xr:uid="{00000000-0005-0000-0000-000049610000}"/>
    <cellStyle name="40% - Accent1 9 3 2 4 3" xfId="31618" xr:uid="{00000000-0005-0000-0000-00004A610000}"/>
    <cellStyle name="40% - Accent1 9 3 2 4 4" xfId="17251" xr:uid="{00000000-0005-0000-0000-00004B610000}"/>
    <cellStyle name="40% - Accent1 9 3 2 5" xfId="13416" xr:uid="{00000000-0005-0000-0000-00004C610000}"/>
    <cellStyle name="40% - Accent1 9 3 2 5 2" xfId="30002" xr:uid="{00000000-0005-0000-0000-00004D610000}"/>
    <cellStyle name="40% - Accent1 9 3 2 6" xfId="22120" xr:uid="{00000000-0005-0000-0000-00004E610000}"/>
    <cellStyle name="40% - Accent1 9 3 2 6 2" xfId="36613" xr:uid="{00000000-0005-0000-0000-00004F610000}"/>
    <cellStyle name="40% - Accent1 9 3 2 7" xfId="27616" xr:uid="{00000000-0005-0000-0000-000050610000}"/>
    <cellStyle name="40% - Accent1 9 3 2 8" xfId="42981" xr:uid="{00000000-0005-0000-0000-000051610000}"/>
    <cellStyle name="40% - Accent1 9 3 2 9" xfId="46516" xr:uid="{00000000-0005-0000-0000-000052610000}"/>
    <cellStyle name="40% - Accent1 9 3 3" xfId="3499" xr:uid="{00000000-0005-0000-0000-000053610000}"/>
    <cellStyle name="40% - Accent1 9 3 3 2" xfId="7153" xr:uid="{00000000-0005-0000-0000-000054610000}"/>
    <cellStyle name="40% - Accent1 9 3 3 2 2" xfId="32430" xr:uid="{00000000-0005-0000-0000-000055610000}"/>
    <cellStyle name="40% - Accent1 9 3 3 2 3" xfId="18063" xr:uid="{00000000-0005-0000-0000-000056610000}"/>
    <cellStyle name="40% - Accent1 9 3 3 3" xfId="10688" xr:uid="{00000000-0005-0000-0000-000057610000}"/>
    <cellStyle name="40% - Accent1 9 3 3 3 2" xfId="36615" xr:uid="{00000000-0005-0000-0000-000058610000}"/>
    <cellStyle name="40% - Accent1 9 3 3 3 3" xfId="22122" xr:uid="{00000000-0005-0000-0000-000059610000}"/>
    <cellStyle name="40% - Accent1 9 3 3 4" xfId="14228" xr:uid="{00000000-0005-0000-0000-00005A610000}"/>
    <cellStyle name="40% - Accent1 9 3 3 5" xfId="43793" xr:uid="{00000000-0005-0000-0000-00005B610000}"/>
    <cellStyle name="40% - Accent1 9 3 3 6" xfId="47328" xr:uid="{00000000-0005-0000-0000-00005C610000}"/>
    <cellStyle name="40% - Accent1 9 3 3 7" xfId="50863" xr:uid="{00000000-0005-0000-0000-00005D610000}"/>
    <cellStyle name="40% - Accent1 9 3 4" xfId="5539" xr:uid="{00000000-0005-0000-0000-00005E610000}"/>
    <cellStyle name="40% - Accent1 9 3 4 2" xfId="25904" xr:uid="{00000000-0005-0000-0000-00005F610000}"/>
    <cellStyle name="40% - Accent1 9 3 4 2 2" xfId="40535" xr:uid="{00000000-0005-0000-0000-000060610000}"/>
    <cellStyle name="40% - Accent1 9 3 4 3" xfId="34046" xr:uid="{00000000-0005-0000-0000-000061610000}"/>
    <cellStyle name="40% - Accent1 9 3 4 4" xfId="19679" xr:uid="{00000000-0005-0000-0000-000062610000}"/>
    <cellStyle name="40% - Accent1 9 3 5" xfId="9074" xr:uid="{00000000-0005-0000-0000-000063610000}"/>
    <cellStyle name="40% - Accent1 9 3 5 2" xfId="24552" xr:uid="{00000000-0005-0000-0000-000064610000}"/>
    <cellStyle name="40% - Accent1 9 3 5 2 2" xfId="39183" xr:uid="{00000000-0005-0000-0000-000065610000}"/>
    <cellStyle name="40% - Accent1 9 3 5 3" xfId="30814" xr:uid="{00000000-0005-0000-0000-000066610000}"/>
    <cellStyle name="40% - Accent1 9 3 5 4" xfId="16447" xr:uid="{00000000-0005-0000-0000-000067610000}"/>
    <cellStyle name="40% - Accent1 9 3 6" xfId="12613" xr:uid="{00000000-0005-0000-0000-000068610000}"/>
    <cellStyle name="40% - Accent1 9 3 6 2" xfId="29198" xr:uid="{00000000-0005-0000-0000-000069610000}"/>
    <cellStyle name="40% - Accent1 9 3 7" xfId="22119" xr:uid="{00000000-0005-0000-0000-00006A610000}"/>
    <cellStyle name="40% - Accent1 9 3 7 2" xfId="36612" xr:uid="{00000000-0005-0000-0000-00006B610000}"/>
    <cellStyle name="40% - Accent1 9 3 8" xfId="27615" xr:uid="{00000000-0005-0000-0000-00006C610000}"/>
    <cellStyle name="40% - Accent1 9 3 9" xfId="42179" xr:uid="{00000000-0005-0000-0000-00006D610000}"/>
    <cellStyle name="40% - Accent1 9 4" xfId="2144" xr:uid="{00000000-0005-0000-0000-00006E610000}"/>
    <cellStyle name="40% - Accent1 9 4 10" xfId="49513" xr:uid="{00000000-0005-0000-0000-00006F610000}"/>
    <cellStyle name="40% - Accent1 9 4 2" xfId="3764" xr:uid="{00000000-0005-0000-0000-000070610000}"/>
    <cellStyle name="40% - Accent1 9 4 2 2" xfId="7418" xr:uid="{00000000-0005-0000-0000-000071610000}"/>
    <cellStyle name="40% - Accent1 9 4 2 2 2" xfId="32695" xr:uid="{00000000-0005-0000-0000-000072610000}"/>
    <cellStyle name="40% - Accent1 9 4 2 2 3" xfId="18328" xr:uid="{00000000-0005-0000-0000-000073610000}"/>
    <cellStyle name="40% - Accent1 9 4 2 3" xfId="10953" xr:uid="{00000000-0005-0000-0000-000074610000}"/>
    <cellStyle name="40% - Accent1 9 4 2 3 2" xfId="36617" xr:uid="{00000000-0005-0000-0000-000075610000}"/>
    <cellStyle name="40% - Accent1 9 4 2 3 3" xfId="22124" xr:uid="{00000000-0005-0000-0000-000076610000}"/>
    <cellStyle name="40% - Accent1 9 4 2 4" xfId="14493" xr:uid="{00000000-0005-0000-0000-000077610000}"/>
    <cellStyle name="40% - Accent1 9 4 2 5" xfId="44058" xr:uid="{00000000-0005-0000-0000-000078610000}"/>
    <cellStyle name="40% - Accent1 9 4 2 6" xfId="47593" xr:uid="{00000000-0005-0000-0000-000079610000}"/>
    <cellStyle name="40% - Accent1 9 4 2 7" xfId="51128" xr:uid="{00000000-0005-0000-0000-00007A610000}"/>
    <cellStyle name="40% - Accent1 9 4 3" xfId="5803" xr:uid="{00000000-0005-0000-0000-00007B610000}"/>
    <cellStyle name="40% - Accent1 9 4 3 2" xfId="26168" xr:uid="{00000000-0005-0000-0000-00007C610000}"/>
    <cellStyle name="40% - Accent1 9 4 3 2 2" xfId="40799" xr:uid="{00000000-0005-0000-0000-00007D610000}"/>
    <cellStyle name="40% - Accent1 9 4 3 3" xfId="34311" xr:uid="{00000000-0005-0000-0000-00007E610000}"/>
    <cellStyle name="40% - Accent1 9 4 3 4" xfId="19944" xr:uid="{00000000-0005-0000-0000-00007F610000}"/>
    <cellStyle name="40% - Accent1 9 4 4" xfId="9338" xr:uid="{00000000-0005-0000-0000-000080610000}"/>
    <cellStyle name="40% - Accent1 9 4 4 2" xfId="24817" xr:uid="{00000000-0005-0000-0000-000081610000}"/>
    <cellStyle name="40% - Accent1 9 4 4 2 2" xfId="39448" xr:uid="{00000000-0005-0000-0000-000082610000}"/>
    <cellStyle name="40% - Accent1 9 4 4 3" xfId="31079" xr:uid="{00000000-0005-0000-0000-000083610000}"/>
    <cellStyle name="40% - Accent1 9 4 4 4" xfId="16712" xr:uid="{00000000-0005-0000-0000-000084610000}"/>
    <cellStyle name="40% - Accent1 9 4 5" xfId="12878" xr:uid="{00000000-0005-0000-0000-000085610000}"/>
    <cellStyle name="40% - Accent1 9 4 5 2" xfId="29463" xr:uid="{00000000-0005-0000-0000-000086610000}"/>
    <cellStyle name="40% - Accent1 9 4 6" xfId="22123" xr:uid="{00000000-0005-0000-0000-000087610000}"/>
    <cellStyle name="40% - Accent1 9 4 6 2" xfId="36616" xr:uid="{00000000-0005-0000-0000-000088610000}"/>
    <cellStyle name="40% - Accent1 9 4 7" xfId="27617" xr:uid="{00000000-0005-0000-0000-000089610000}"/>
    <cellStyle name="40% - Accent1 9 4 8" xfId="42443" xr:uid="{00000000-0005-0000-0000-00008A610000}"/>
    <cellStyle name="40% - Accent1 9 4 9" xfId="45978" xr:uid="{00000000-0005-0000-0000-00008B610000}"/>
    <cellStyle name="40% - Accent1 9 5" xfId="2959" xr:uid="{00000000-0005-0000-0000-00008C610000}"/>
    <cellStyle name="40% - Accent1 9 5 2" xfId="6613" xr:uid="{00000000-0005-0000-0000-00008D610000}"/>
    <cellStyle name="40% - Accent1 9 5 2 2" xfId="31890" xr:uid="{00000000-0005-0000-0000-00008E610000}"/>
    <cellStyle name="40% - Accent1 9 5 2 3" xfId="17523" xr:uid="{00000000-0005-0000-0000-00008F610000}"/>
    <cellStyle name="40% - Accent1 9 5 3" xfId="10148" xr:uid="{00000000-0005-0000-0000-000090610000}"/>
    <cellStyle name="40% - Accent1 9 5 3 2" xfId="36618" xr:uid="{00000000-0005-0000-0000-000091610000}"/>
    <cellStyle name="40% - Accent1 9 5 3 3" xfId="22125" xr:uid="{00000000-0005-0000-0000-000092610000}"/>
    <cellStyle name="40% - Accent1 9 5 4" xfId="13688" xr:uid="{00000000-0005-0000-0000-000093610000}"/>
    <cellStyle name="40% - Accent1 9 5 5" xfId="43253" xr:uid="{00000000-0005-0000-0000-000094610000}"/>
    <cellStyle name="40% - Accent1 9 5 6" xfId="46788" xr:uid="{00000000-0005-0000-0000-000095610000}"/>
    <cellStyle name="40% - Accent1 9 5 7" xfId="50323" xr:uid="{00000000-0005-0000-0000-000096610000}"/>
    <cellStyle name="40% - Accent1 9 6" xfId="4581" xr:uid="{00000000-0005-0000-0000-000097610000}"/>
    <cellStyle name="40% - Accent1 9 6 2" xfId="8233" xr:uid="{00000000-0005-0000-0000-000098610000}"/>
    <cellStyle name="40% - Accent1 9 6 2 2" xfId="33506" xr:uid="{00000000-0005-0000-0000-000099610000}"/>
    <cellStyle name="40% - Accent1 9 6 2 3" xfId="19139" xr:uid="{00000000-0005-0000-0000-00009A610000}"/>
    <cellStyle name="40% - Accent1 9 6 3" xfId="11768" xr:uid="{00000000-0005-0000-0000-00009B610000}"/>
    <cellStyle name="40% - Accent1 9 6 3 2" xfId="36619" xr:uid="{00000000-0005-0000-0000-00009C610000}"/>
    <cellStyle name="40% - Accent1 9 6 3 3" xfId="22126" xr:uid="{00000000-0005-0000-0000-00009D610000}"/>
    <cellStyle name="40% - Accent1 9 6 4" xfId="15308" xr:uid="{00000000-0005-0000-0000-00009E610000}"/>
    <cellStyle name="40% - Accent1 9 6 5" xfId="44873" xr:uid="{00000000-0005-0000-0000-00009F610000}"/>
    <cellStyle name="40% - Accent1 9 6 6" xfId="48408" xr:uid="{00000000-0005-0000-0000-0000A0610000}"/>
    <cellStyle name="40% - Accent1 9 6 7" xfId="51943" xr:uid="{00000000-0005-0000-0000-0000A1610000}"/>
    <cellStyle name="40% - Accent1 9 7" xfId="4999" xr:uid="{00000000-0005-0000-0000-0000A2610000}"/>
    <cellStyle name="40% - Accent1 9 7 2" xfId="24012" xr:uid="{00000000-0005-0000-0000-0000A3610000}"/>
    <cellStyle name="40% - Accent1 9 7 2 2" xfId="38643" xr:uid="{00000000-0005-0000-0000-0000A4610000}"/>
    <cellStyle name="40% - Accent1 9 7 3" xfId="30274" xr:uid="{00000000-0005-0000-0000-0000A5610000}"/>
    <cellStyle name="40% - Accent1 9 7 4" xfId="15907" xr:uid="{00000000-0005-0000-0000-0000A6610000}"/>
    <cellStyle name="40% - Accent1 9 8" xfId="8534" xr:uid="{00000000-0005-0000-0000-0000A7610000}"/>
    <cellStyle name="40% - Accent1 9 8 2" xfId="28658" xr:uid="{00000000-0005-0000-0000-0000A8610000}"/>
    <cellStyle name="40% - Accent1 9 8 3" xfId="15639" xr:uid="{00000000-0005-0000-0000-0000A9610000}"/>
    <cellStyle name="40% - Accent1 9 9" xfId="12073" xr:uid="{00000000-0005-0000-0000-0000AA610000}"/>
    <cellStyle name="40% - Accent1 9 9 2" xfId="36607" xr:uid="{00000000-0005-0000-0000-0000AB610000}"/>
    <cellStyle name="40% - Accent2" xfId="645" builtinId="35" customBuiltin="1"/>
    <cellStyle name="40% - Accent2 10" xfId="1270" xr:uid="{00000000-0005-0000-0000-0000AD610000}"/>
    <cellStyle name="40% - Accent2 10 10" xfId="27618" xr:uid="{00000000-0005-0000-0000-0000AE610000}"/>
    <cellStyle name="40% - Accent2 10 11" xfId="41655" xr:uid="{00000000-0005-0000-0000-0000AF610000}"/>
    <cellStyle name="40% - Accent2 10 12" xfId="45190" xr:uid="{00000000-0005-0000-0000-0000B0610000}"/>
    <cellStyle name="40% - Accent2 10 13" xfId="48725" xr:uid="{00000000-0005-0000-0000-0000B1610000}"/>
    <cellStyle name="40% - Accent2 10 2" xfId="1573" xr:uid="{00000000-0005-0000-0000-0000B2610000}"/>
    <cellStyle name="40% - Accent2 10 2 10" xfId="45453" xr:uid="{00000000-0005-0000-0000-0000B3610000}"/>
    <cellStyle name="40% - Accent2 10 2 11" xfId="48988" xr:uid="{00000000-0005-0000-0000-0000B4610000}"/>
    <cellStyle name="40% - Accent2 10 2 2" xfId="2422" xr:uid="{00000000-0005-0000-0000-0000B5610000}"/>
    <cellStyle name="40% - Accent2 10 2 2 10" xfId="49791" xr:uid="{00000000-0005-0000-0000-0000B6610000}"/>
    <cellStyle name="40% - Accent2 10 2 2 2" xfId="4042" xr:uid="{00000000-0005-0000-0000-0000B7610000}"/>
    <cellStyle name="40% - Accent2 10 2 2 2 2" xfId="7696" xr:uid="{00000000-0005-0000-0000-0000B8610000}"/>
    <cellStyle name="40% - Accent2 10 2 2 2 2 2" xfId="32973" xr:uid="{00000000-0005-0000-0000-0000B9610000}"/>
    <cellStyle name="40% - Accent2 10 2 2 2 2 3" xfId="18606" xr:uid="{00000000-0005-0000-0000-0000BA610000}"/>
    <cellStyle name="40% - Accent2 10 2 2 2 3" xfId="11231" xr:uid="{00000000-0005-0000-0000-0000BB610000}"/>
    <cellStyle name="40% - Accent2 10 2 2 2 3 2" xfId="36623" xr:uid="{00000000-0005-0000-0000-0000BC610000}"/>
    <cellStyle name="40% - Accent2 10 2 2 2 3 3" xfId="22129" xr:uid="{00000000-0005-0000-0000-0000BD610000}"/>
    <cellStyle name="40% - Accent2 10 2 2 2 4" xfId="14771" xr:uid="{00000000-0005-0000-0000-0000BE610000}"/>
    <cellStyle name="40% - Accent2 10 2 2 2 5" xfId="44336" xr:uid="{00000000-0005-0000-0000-0000BF610000}"/>
    <cellStyle name="40% - Accent2 10 2 2 2 6" xfId="47871" xr:uid="{00000000-0005-0000-0000-0000C0610000}"/>
    <cellStyle name="40% - Accent2 10 2 2 2 7" xfId="51406" xr:uid="{00000000-0005-0000-0000-0000C1610000}"/>
    <cellStyle name="40% - Accent2 10 2 2 3" xfId="6081" xr:uid="{00000000-0005-0000-0000-0000C2610000}"/>
    <cellStyle name="40% - Accent2 10 2 2 3 2" xfId="26446" xr:uid="{00000000-0005-0000-0000-0000C3610000}"/>
    <cellStyle name="40% - Accent2 10 2 2 3 2 2" xfId="41077" xr:uid="{00000000-0005-0000-0000-0000C4610000}"/>
    <cellStyle name="40% - Accent2 10 2 2 3 3" xfId="34589" xr:uid="{00000000-0005-0000-0000-0000C5610000}"/>
    <cellStyle name="40% - Accent2 10 2 2 3 4" xfId="20222" xr:uid="{00000000-0005-0000-0000-0000C6610000}"/>
    <cellStyle name="40% - Accent2 10 2 2 4" xfId="9616" xr:uid="{00000000-0005-0000-0000-0000C7610000}"/>
    <cellStyle name="40% - Accent2 10 2 2 4 2" xfId="25095" xr:uid="{00000000-0005-0000-0000-0000C8610000}"/>
    <cellStyle name="40% - Accent2 10 2 2 4 2 2" xfId="39726" xr:uid="{00000000-0005-0000-0000-0000C9610000}"/>
    <cellStyle name="40% - Accent2 10 2 2 4 3" xfId="31357" xr:uid="{00000000-0005-0000-0000-0000CA610000}"/>
    <cellStyle name="40% - Accent2 10 2 2 4 4" xfId="16990" xr:uid="{00000000-0005-0000-0000-0000CB610000}"/>
    <cellStyle name="40% - Accent2 10 2 2 5" xfId="13156" xr:uid="{00000000-0005-0000-0000-0000CC610000}"/>
    <cellStyle name="40% - Accent2 10 2 2 5 2" xfId="29741" xr:uid="{00000000-0005-0000-0000-0000CD610000}"/>
    <cellStyle name="40% - Accent2 10 2 2 6" xfId="22128" xr:uid="{00000000-0005-0000-0000-0000CE610000}"/>
    <cellStyle name="40% - Accent2 10 2 2 6 2" xfId="36622" xr:uid="{00000000-0005-0000-0000-0000CF610000}"/>
    <cellStyle name="40% - Accent2 10 2 2 7" xfId="27620" xr:uid="{00000000-0005-0000-0000-0000D0610000}"/>
    <cellStyle name="40% - Accent2 10 2 2 8" xfId="42721" xr:uid="{00000000-0005-0000-0000-0000D1610000}"/>
    <cellStyle name="40% - Accent2 10 2 2 9" xfId="46256" xr:uid="{00000000-0005-0000-0000-0000D2610000}"/>
    <cellStyle name="40% - Accent2 10 2 3" xfId="3238" xr:uid="{00000000-0005-0000-0000-0000D3610000}"/>
    <cellStyle name="40% - Accent2 10 2 3 2" xfId="6892" xr:uid="{00000000-0005-0000-0000-0000D4610000}"/>
    <cellStyle name="40% - Accent2 10 2 3 2 2" xfId="32169" xr:uid="{00000000-0005-0000-0000-0000D5610000}"/>
    <cellStyle name="40% - Accent2 10 2 3 2 3" xfId="17802" xr:uid="{00000000-0005-0000-0000-0000D6610000}"/>
    <cellStyle name="40% - Accent2 10 2 3 3" xfId="10427" xr:uid="{00000000-0005-0000-0000-0000D7610000}"/>
    <cellStyle name="40% - Accent2 10 2 3 3 2" xfId="36624" xr:uid="{00000000-0005-0000-0000-0000D8610000}"/>
    <cellStyle name="40% - Accent2 10 2 3 3 3" xfId="22130" xr:uid="{00000000-0005-0000-0000-0000D9610000}"/>
    <cellStyle name="40% - Accent2 10 2 3 4" xfId="13967" xr:uid="{00000000-0005-0000-0000-0000DA610000}"/>
    <cellStyle name="40% - Accent2 10 2 3 5" xfId="43532" xr:uid="{00000000-0005-0000-0000-0000DB610000}"/>
    <cellStyle name="40% - Accent2 10 2 3 6" xfId="47067" xr:uid="{00000000-0005-0000-0000-0000DC610000}"/>
    <cellStyle name="40% - Accent2 10 2 3 7" xfId="50602" xr:uid="{00000000-0005-0000-0000-0000DD610000}"/>
    <cellStyle name="40% - Accent2 10 2 4" xfId="5278" xr:uid="{00000000-0005-0000-0000-0000DE610000}"/>
    <cellStyle name="40% - Accent2 10 2 4 2" xfId="25643" xr:uid="{00000000-0005-0000-0000-0000DF610000}"/>
    <cellStyle name="40% - Accent2 10 2 4 2 2" xfId="40274" xr:uid="{00000000-0005-0000-0000-0000E0610000}"/>
    <cellStyle name="40% - Accent2 10 2 4 3" xfId="33785" xr:uid="{00000000-0005-0000-0000-0000E1610000}"/>
    <cellStyle name="40% - Accent2 10 2 4 4" xfId="19418" xr:uid="{00000000-0005-0000-0000-0000E2610000}"/>
    <cellStyle name="40% - Accent2 10 2 5" xfId="8813" xr:uid="{00000000-0005-0000-0000-0000E3610000}"/>
    <cellStyle name="40% - Accent2 10 2 5 2" xfId="24291" xr:uid="{00000000-0005-0000-0000-0000E4610000}"/>
    <cellStyle name="40% - Accent2 10 2 5 2 2" xfId="38922" xr:uid="{00000000-0005-0000-0000-0000E5610000}"/>
    <cellStyle name="40% - Accent2 10 2 5 3" xfId="30553" xr:uid="{00000000-0005-0000-0000-0000E6610000}"/>
    <cellStyle name="40% - Accent2 10 2 5 4" xfId="16186" xr:uid="{00000000-0005-0000-0000-0000E7610000}"/>
    <cellStyle name="40% - Accent2 10 2 6" xfId="12352" xr:uid="{00000000-0005-0000-0000-0000E8610000}"/>
    <cellStyle name="40% - Accent2 10 2 6 2" xfId="28937" xr:uid="{00000000-0005-0000-0000-0000E9610000}"/>
    <cellStyle name="40% - Accent2 10 2 7" xfId="22127" xr:uid="{00000000-0005-0000-0000-0000EA610000}"/>
    <cellStyle name="40% - Accent2 10 2 7 2" xfId="36621" xr:uid="{00000000-0005-0000-0000-0000EB610000}"/>
    <cellStyle name="40% - Accent2 10 2 8" xfId="27619" xr:uid="{00000000-0005-0000-0000-0000EC610000}"/>
    <cellStyle name="40% - Accent2 10 2 9" xfId="41918" xr:uid="{00000000-0005-0000-0000-0000ED610000}"/>
    <cellStyle name="40% - Accent2 10 3" xfId="1851" xr:uid="{00000000-0005-0000-0000-0000EE610000}"/>
    <cellStyle name="40% - Accent2 10 3 10" xfId="45730" xr:uid="{00000000-0005-0000-0000-0000EF610000}"/>
    <cellStyle name="40% - Accent2 10 3 11" xfId="49265" xr:uid="{00000000-0005-0000-0000-0000F0610000}"/>
    <cellStyle name="40% - Accent2 10 3 2" xfId="2699" xr:uid="{00000000-0005-0000-0000-0000F1610000}"/>
    <cellStyle name="40% - Accent2 10 3 2 10" xfId="50067" xr:uid="{00000000-0005-0000-0000-0000F2610000}"/>
    <cellStyle name="40% - Accent2 10 3 2 2" xfId="4319" xr:uid="{00000000-0005-0000-0000-0000F3610000}"/>
    <cellStyle name="40% - Accent2 10 3 2 2 2" xfId="7973" xr:uid="{00000000-0005-0000-0000-0000F4610000}"/>
    <cellStyle name="40% - Accent2 10 3 2 2 2 2" xfId="33250" xr:uid="{00000000-0005-0000-0000-0000F5610000}"/>
    <cellStyle name="40% - Accent2 10 3 2 2 2 3" xfId="18883" xr:uid="{00000000-0005-0000-0000-0000F6610000}"/>
    <cellStyle name="40% - Accent2 10 3 2 2 3" xfId="11508" xr:uid="{00000000-0005-0000-0000-0000F7610000}"/>
    <cellStyle name="40% - Accent2 10 3 2 2 3 2" xfId="36627" xr:uid="{00000000-0005-0000-0000-0000F8610000}"/>
    <cellStyle name="40% - Accent2 10 3 2 2 3 3" xfId="22133" xr:uid="{00000000-0005-0000-0000-0000F9610000}"/>
    <cellStyle name="40% - Accent2 10 3 2 2 4" xfId="15048" xr:uid="{00000000-0005-0000-0000-0000FA610000}"/>
    <cellStyle name="40% - Accent2 10 3 2 2 5" xfId="44613" xr:uid="{00000000-0005-0000-0000-0000FB610000}"/>
    <cellStyle name="40% - Accent2 10 3 2 2 6" xfId="48148" xr:uid="{00000000-0005-0000-0000-0000FC610000}"/>
    <cellStyle name="40% - Accent2 10 3 2 2 7" xfId="51683" xr:uid="{00000000-0005-0000-0000-0000FD610000}"/>
    <cellStyle name="40% - Accent2 10 3 2 3" xfId="6357" xr:uid="{00000000-0005-0000-0000-0000FE610000}"/>
    <cellStyle name="40% - Accent2 10 3 2 3 2" xfId="26722" xr:uid="{00000000-0005-0000-0000-0000FF610000}"/>
    <cellStyle name="40% - Accent2 10 3 2 3 2 2" xfId="41353" xr:uid="{00000000-0005-0000-0000-000000620000}"/>
    <cellStyle name="40% - Accent2 10 3 2 3 3" xfId="34866" xr:uid="{00000000-0005-0000-0000-000001620000}"/>
    <cellStyle name="40% - Accent2 10 3 2 3 4" xfId="20499" xr:uid="{00000000-0005-0000-0000-000002620000}"/>
    <cellStyle name="40% - Accent2 10 3 2 4" xfId="9892" xr:uid="{00000000-0005-0000-0000-000003620000}"/>
    <cellStyle name="40% - Accent2 10 3 2 4 2" xfId="25371" xr:uid="{00000000-0005-0000-0000-000004620000}"/>
    <cellStyle name="40% - Accent2 10 3 2 4 2 2" xfId="40002" xr:uid="{00000000-0005-0000-0000-000005620000}"/>
    <cellStyle name="40% - Accent2 10 3 2 4 3" xfId="31634" xr:uid="{00000000-0005-0000-0000-000006620000}"/>
    <cellStyle name="40% - Accent2 10 3 2 4 4" xfId="17267" xr:uid="{00000000-0005-0000-0000-000007620000}"/>
    <cellStyle name="40% - Accent2 10 3 2 5" xfId="13432" xr:uid="{00000000-0005-0000-0000-000008620000}"/>
    <cellStyle name="40% - Accent2 10 3 2 5 2" xfId="30018" xr:uid="{00000000-0005-0000-0000-000009620000}"/>
    <cellStyle name="40% - Accent2 10 3 2 6" xfId="22132" xr:uid="{00000000-0005-0000-0000-00000A620000}"/>
    <cellStyle name="40% - Accent2 10 3 2 6 2" xfId="36626" xr:uid="{00000000-0005-0000-0000-00000B620000}"/>
    <cellStyle name="40% - Accent2 10 3 2 7" xfId="27622" xr:uid="{00000000-0005-0000-0000-00000C620000}"/>
    <cellStyle name="40% - Accent2 10 3 2 8" xfId="42997" xr:uid="{00000000-0005-0000-0000-00000D620000}"/>
    <cellStyle name="40% - Accent2 10 3 2 9" xfId="46532" xr:uid="{00000000-0005-0000-0000-00000E620000}"/>
    <cellStyle name="40% - Accent2 10 3 3" xfId="3515" xr:uid="{00000000-0005-0000-0000-00000F620000}"/>
    <cellStyle name="40% - Accent2 10 3 3 2" xfId="7169" xr:uid="{00000000-0005-0000-0000-000010620000}"/>
    <cellStyle name="40% - Accent2 10 3 3 2 2" xfId="32446" xr:uid="{00000000-0005-0000-0000-000011620000}"/>
    <cellStyle name="40% - Accent2 10 3 3 2 3" xfId="18079" xr:uid="{00000000-0005-0000-0000-000012620000}"/>
    <cellStyle name="40% - Accent2 10 3 3 3" xfId="10704" xr:uid="{00000000-0005-0000-0000-000013620000}"/>
    <cellStyle name="40% - Accent2 10 3 3 3 2" xfId="36628" xr:uid="{00000000-0005-0000-0000-000014620000}"/>
    <cellStyle name="40% - Accent2 10 3 3 3 3" xfId="22134" xr:uid="{00000000-0005-0000-0000-000015620000}"/>
    <cellStyle name="40% - Accent2 10 3 3 4" xfId="14244" xr:uid="{00000000-0005-0000-0000-000016620000}"/>
    <cellStyle name="40% - Accent2 10 3 3 5" xfId="43809" xr:uid="{00000000-0005-0000-0000-000017620000}"/>
    <cellStyle name="40% - Accent2 10 3 3 6" xfId="47344" xr:uid="{00000000-0005-0000-0000-000018620000}"/>
    <cellStyle name="40% - Accent2 10 3 3 7" xfId="50879" xr:uid="{00000000-0005-0000-0000-000019620000}"/>
    <cellStyle name="40% - Accent2 10 3 4" xfId="5555" xr:uid="{00000000-0005-0000-0000-00001A620000}"/>
    <cellStyle name="40% - Accent2 10 3 4 2" xfId="25920" xr:uid="{00000000-0005-0000-0000-00001B620000}"/>
    <cellStyle name="40% - Accent2 10 3 4 2 2" xfId="40551" xr:uid="{00000000-0005-0000-0000-00001C620000}"/>
    <cellStyle name="40% - Accent2 10 3 4 3" xfId="34062" xr:uid="{00000000-0005-0000-0000-00001D620000}"/>
    <cellStyle name="40% - Accent2 10 3 4 4" xfId="19695" xr:uid="{00000000-0005-0000-0000-00001E620000}"/>
    <cellStyle name="40% - Accent2 10 3 5" xfId="9090" xr:uid="{00000000-0005-0000-0000-00001F620000}"/>
    <cellStyle name="40% - Accent2 10 3 5 2" xfId="24568" xr:uid="{00000000-0005-0000-0000-000020620000}"/>
    <cellStyle name="40% - Accent2 10 3 5 2 2" xfId="39199" xr:uid="{00000000-0005-0000-0000-000021620000}"/>
    <cellStyle name="40% - Accent2 10 3 5 3" xfId="30830" xr:uid="{00000000-0005-0000-0000-000022620000}"/>
    <cellStyle name="40% - Accent2 10 3 5 4" xfId="16463" xr:uid="{00000000-0005-0000-0000-000023620000}"/>
    <cellStyle name="40% - Accent2 10 3 6" xfId="12629" xr:uid="{00000000-0005-0000-0000-000024620000}"/>
    <cellStyle name="40% - Accent2 10 3 6 2" xfId="29214" xr:uid="{00000000-0005-0000-0000-000025620000}"/>
    <cellStyle name="40% - Accent2 10 3 7" xfId="22131" xr:uid="{00000000-0005-0000-0000-000026620000}"/>
    <cellStyle name="40% - Accent2 10 3 7 2" xfId="36625" xr:uid="{00000000-0005-0000-0000-000027620000}"/>
    <cellStyle name="40% - Accent2 10 3 8" xfId="27621" xr:uid="{00000000-0005-0000-0000-000028620000}"/>
    <cellStyle name="40% - Accent2 10 3 9" xfId="42195" xr:uid="{00000000-0005-0000-0000-000029620000}"/>
    <cellStyle name="40% - Accent2 10 4" xfId="2160" xr:uid="{00000000-0005-0000-0000-00002A620000}"/>
    <cellStyle name="40% - Accent2 10 4 10" xfId="49529" xr:uid="{00000000-0005-0000-0000-00002B620000}"/>
    <cellStyle name="40% - Accent2 10 4 2" xfId="3780" xr:uid="{00000000-0005-0000-0000-00002C620000}"/>
    <cellStyle name="40% - Accent2 10 4 2 2" xfId="7434" xr:uid="{00000000-0005-0000-0000-00002D620000}"/>
    <cellStyle name="40% - Accent2 10 4 2 2 2" xfId="32711" xr:uid="{00000000-0005-0000-0000-00002E620000}"/>
    <cellStyle name="40% - Accent2 10 4 2 2 3" xfId="18344" xr:uid="{00000000-0005-0000-0000-00002F620000}"/>
    <cellStyle name="40% - Accent2 10 4 2 3" xfId="10969" xr:uid="{00000000-0005-0000-0000-000030620000}"/>
    <cellStyle name="40% - Accent2 10 4 2 3 2" xfId="36630" xr:uid="{00000000-0005-0000-0000-000031620000}"/>
    <cellStyle name="40% - Accent2 10 4 2 3 3" xfId="22136" xr:uid="{00000000-0005-0000-0000-000032620000}"/>
    <cellStyle name="40% - Accent2 10 4 2 4" xfId="14509" xr:uid="{00000000-0005-0000-0000-000033620000}"/>
    <cellStyle name="40% - Accent2 10 4 2 5" xfId="44074" xr:uid="{00000000-0005-0000-0000-000034620000}"/>
    <cellStyle name="40% - Accent2 10 4 2 6" xfId="47609" xr:uid="{00000000-0005-0000-0000-000035620000}"/>
    <cellStyle name="40% - Accent2 10 4 2 7" xfId="51144" xr:uid="{00000000-0005-0000-0000-000036620000}"/>
    <cellStyle name="40% - Accent2 10 4 3" xfId="5819" xr:uid="{00000000-0005-0000-0000-000037620000}"/>
    <cellStyle name="40% - Accent2 10 4 3 2" xfId="26184" xr:uid="{00000000-0005-0000-0000-000038620000}"/>
    <cellStyle name="40% - Accent2 10 4 3 2 2" xfId="40815" xr:uid="{00000000-0005-0000-0000-000039620000}"/>
    <cellStyle name="40% - Accent2 10 4 3 3" xfId="34327" xr:uid="{00000000-0005-0000-0000-00003A620000}"/>
    <cellStyle name="40% - Accent2 10 4 3 4" xfId="19960" xr:uid="{00000000-0005-0000-0000-00003B620000}"/>
    <cellStyle name="40% - Accent2 10 4 4" xfId="9354" xr:uid="{00000000-0005-0000-0000-00003C620000}"/>
    <cellStyle name="40% - Accent2 10 4 4 2" xfId="24833" xr:uid="{00000000-0005-0000-0000-00003D620000}"/>
    <cellStyle name="40% - Accent2 10 4 4 2 2" xfId="39464" xr:uid="{00000000-0005-0000-0000-00003E620000}"/>
    <cellStyle name="40% - Accent2 10 4 4 3" xfId="31095" xr:uid="{00000000-0005-0000-0000-00003F620000}"/>
    <cellStyle name="40% - Accent2 10 4 4 4" xfId="16728" xr:uid="{00000000-0005-0000-0000-000040620000}"/>
    <cellStyle name="40% - Accent2 10 4 5" xfId="12894" xr:uid="{00000000-0005-0000-0000-000041620000}"/>
    <cellStyle name="40% - Accent2 10 4 5 2" xfId="29479" xr:uid="{00000000-0005-0000-0000-000042620000}"/>
    <cellStyle name="40% - Accent2 10 4 6" xfId="22135" xr:uid="{00000000-0005-0000-0000-000043620000}"/>
    <cellStyle name="40% - Accent2 10 4 6 2" xfId="36629" xr:uid="{00000000-0005-0000-0000-000044620000}"/>
    <cellStyle name="40% - Accent2 10 4 7" xfId="27623" xr:uid="{00000000-0005-0000-0000-000045620000}"/>
    <cellStyle name="40% - Accent2 10 4 8" xfId="42459" xr:uid="{00000000-0005-0000-0000-000046620000}"/>
    <cellStyle name="40% - Accent2 10 4 9" xfId="45994" xr:uid="{00000000-0005-0000-0000-000047620000}"/>
    <cellStyle name="40% - Accent2 10 5" xfId="2975" xr:uid="{00000000-0005-0000-0000-000048620000}"/>
    <cellStyle name="40% - Accent2 10 5 2" xfId="6629" xr:uid="{00000000-0005-0000-0000-000049620000}"/>
    <cellStyle name="40% - Accent2 10 5 2 2" xfId="31906" xr:uid="{00000000-0005-0000-0000-00004A620000}"/>
    <cellStyle name="40% - Accent2 10 5 2 3" xfId="17539" xr:uid="{00000000-0005-0000-0000-00004B620000}"/>
    <cellStyle name="40% - Accent2 10 5 3" xfId="10164" xr:uid="{00000000-0005-0000-0000-00004C620000}"/>
    <cellStyle name="40% - Accent2 10 5 3 2" xfId="36631" xr:uid="{00000000-0005-0000-0000-00004D620000}"/>
    <cellStyle name="40% - Accent2 10 5 3 3" xfId="22137" xr:uid="{00000000-0005-0000-0000-00004E620000}"/>
    <cellStyle name="40% - Accent2 10 5 4" xfId="13704" xr:uid="{00000000-0005-0000-0000-00004F620000}"/>
    <cellStyle name="40% - Accent2 10 5 5" xfId="43269" xr:uid="{00000000-0005-0000-0000-000050620000}"/>
    <cellStyle name="40% - Accent2 10 5 6" xfId="46804" xr:uid="{00000000-0005-0000-0000-000051620000}"/>
    <cellStyle name="40% - Accent2 10 5 7" xfId="50339" xr:uid="{00000000-0005-0000-0000-000052620000}"/>
    <cellStyle name="40% - Accent2 10 6" xfId="4597" xr:uid="{00000000-0005-0000-0000-000053620000}"/>
    <cellStyle name="40% - Accent2 10 6 2" xfId="8249" xr:uid="{00000000-0005-0000-0000-000054620000}"/>
    <cellStyle name="40% - Accent2 10 6 2 2" xfId="33522" xr:uid="{00000000-0005-0000-0000-000055620000}"/>
    <cellStyle name="40% - Accent2 10 6 2 3" xfId="19155" xr:uid="{00000000-0005-0000-0000-000056620000}"/>
    <cellStyle name="40% - Accent2 10 6 3" xfId="11784" xr:uid="{00000000-0005-0000-0000-000057620000}"/>
    <cellStyle name="40% - Accent2 10 6 3 2" xfId="36632" xr:uid="{00000000-0005-0000-0000-000058620000}"/>
    <cellStyle name="40% - Accent2 10 6 3 3" xfId="22138" xr:uid="{00000000-0005-0000-0000-000059620000}"/>
    <cellStyle name="40% - Accent2 10 6 4" xfId="15324" xr:uid="{00000000-0005-0000-0000-00005A620000}"/>
    <cellStyle name="40% - Accent2 10 6 5" xfId="44889" xr:uid="{00000000-0005-0000-0000-00005B620000}"/>
    <cellStyle name="40% - Accent2 10 6 6" xfId="48424" xr:uid="{00000000-0005-0000-0000-00005C620000}"/>
    <cellStyle name="40% - Accent2 10 6 7" xfId="51959" xr:uid="{00000000-0005-0000-0000-00005D620000}"/>
    <cellStyle name="40% - Accent2 10 7" xfId="5015" xr:uid="{00000000-0005-0000-0000-00005E620000}"/>
    <cellStyle name="40% - Accent2 10 7 2" xfId="24028" xr:uid="{00000000-0005-0000-0000-00005F620000}"/>
    <cellStyle name="40% - Accent2 10 7 2 2" xfId="38659" xr:uid="{00000000-0005-0000-0000-000060620000}"/>
    <cellStyle name="40% - Accent2 10 7 3" xfId="30290" xr:uid="{00000000-0005-0000-0000-000061620000}"/>
    <cellStyle name="40% - Accent2 10 7 4" xfId="15923" xr:uid="{00000000-0005-0000-0000-000062620000}"/>
    <cellStyle name="40% - Accent2 10 8" xfId="8550" xr:uid="{00000000-0005-0000-0000-000063620000}"/>
    <cellStyle name="40% - Accent2 10 8 2" xfId="28674" xr:uid="{00000000-0005-0000-0000-000064620000}"/>
    <cellStyle name="40% - Accent2 10 8 3" xfId="15655" xr:uid="{00000000-0005-0000-0000-000065620000}"/>
    <cellStyle name="40% - Accent2 10 9" xfId="12089" xr:uid="{00000000-0005-0000-0000-000066620000}"/>
    <cellStyle name="40% - Accent2 10 9 2" xfId="36620" xr:uid="{00000000-0005-0000-0000-000067620000}"/>
    <cellStyle name="40% - Accent2 11" xfId="1284" xr:uid="{00000000-0005-0000-0000-000068620000}"/>
    <cellStyle name="40% - Accent2 11 10" xfId="27624" xr:uid="{00000000-0005-0000-0000-000069620000}"/>
    <cellStyle name="40% - Accent2 11 11" xfId="41669" xr:uid="{00000000-0005-0000-0000-00006A620000}"/>
    <cellStyle name="40% - Accent2 11 12" xfId="45204" xr:uid="{00000000-0005-0000-0000-00006B620000}"/>
    <cellStyle name="40% - Accent2 11 13" xfId="48739" xr:uid="{00000000-0005-0000-0000-00006C620000}"/>
    <cellStyle name="40% - Accent2 11 2" xfId="1587" xr:uid="{00000000-0005-0000-0000-00006D620000}"/>
    <cellStyle name="40% - Accent2 11 2 10" xfId="45467" xr:uid="{00000000-0005-0000-0000-00006E620000}"/>
    <cellStyle name="40% - Accent2 11 2 11" xfId="49002" xr:uid="{00000000-0005-0000-0000-00006F620000}"/>
    <cellStyle name="40% - Accent2 11 2 2" xfId="2436" xr:uid="{00000000-0005-0000-0000-000070620000}"/>
    <cellStyle name="40% - Accent2 11 2 2 10" xfId="49805" xr:uid="{00000000-0005-0000-0000-000071620000}"/>
    <cellStyle name="40% - Accent2 11 2 2 2" xfId="4056" xr:uid="{00000000-0005-0000-0000-000072620000}"/>
    <cellStyle name="40% - Accent2 11 2 2 2 2" xfId="7710" xr:uid="{00000000-0005-0000-0000-000073620000}"/>
    <cellStyle name="40% - Accent2 11 2 2 2 2 2" xfId="32987" xr:uid="{00000000-0005-0000-0000-000074620000}"/>
    <cellStyle name="40% - Accent2 11 2 2 2 2 3" xfId="18620" xr:uid="{00000000-0005-0000-0000-000075620000}"/>
    <cellStyle name="40% - Accent2 11 2 2 2 3" xfId="11245" xr:uid="{00000000-0005-0000-0000-000076620000}"/>
    <cellStyle name="40% - Accent2 11 2 2 2 3 2" xfId="36636" xr:uid="{00000000-0005-0000-0000-000077620000}"/>
    <cellStyle name="40% - Accent2 11 2 2 2 3 3" xfId="22141" xr:uid="{00000000-0005-0000-0000-000078620000}"/>
    <cellStyle name="40% - Accent2 11 2 2 2 4" xfId="14785" xr:uid="{00000000-0005-0000-0000-000079620000}"/>
    <cellStyle name="40% - Accent2 11 2 2 2 5" xfId="44350" xr:uid="{00000000-0005-0000-0000-00007A620000}"/>
    <cellStyle name="40% - Accent2 11 2 2 2 6" xfId="47885" xr:uid="{00000000-0005-0000-0000-00007B620000}"/>
    <cellStyle name="40% - Accent2 11 2 2 2 7" xfId="51420" xr:uid="{00000000-0005-0000-0000-00007C620000}"/>
    <cellStyle name="40% - Accent2 11 2 2 3" xfId="6095" xr:uid="{00000000-0005-0000-0000-00007D620000}"/>
    <cellStyle name="40% - Accent2 11 2 2 3 2" xfId="26460" xr:uid="{00000000-0005-0000-0000-00007E620000}"/>
    <cellStyle name="40% - Accent2 11 2 2 3 2 2" xfId="41091" xr:uid="{00000000-0005-0000-0000-00007F620000}"/>
    <cellStyle name="40% - Accent2 11 2 2 3 3" xfId="34603" xr:uid="{00000000-0005-0000-0000-000080620000}"/>
    <cellStyle name="40% - Accent2 11 2 2 3 4" xfId="20236" xr:uid="{00000000-0005-0000-0000-000081620000}"/>
    <cellStyle name="40% - Accent2 11 2 2 4" xfId="9630" xr:uid="{00000000-0005-0000-0000-000082620000}"/>
    <cellStyle name="40% - Accent2 11 2 2 4 2" xfId="25109" xr:uid="{00000000-0005-0000-0000-000083620000}"/>
    <cellStyle name="40% - Accent2 11 2 2 4 2 2" xfId="39740" xr:uid="{00000000-0005-0000-0000-000084620000}"/>
    <cellStyle name="40% - Accent2 11 2 2 4 3" xfId="31371" xr:uid="{00000000-0005-0000-0000-000085620000}"/>
    <cellStyle name="40% - Accent2 11 2 2 4 4" xfId="17004" xr:uid="{00000000-0005-0000-0000-000086620000}"/>
    <cellStyle name="40% - Accent2 11 2 2 5" xfId="13170" xr:uid="{00000000-0005-0000-0000-000087620000}"/>
    <cellStyle name="40% - Accent2 11 2 2 5 2" xfId="29755" xr:uid="{00000000-0005-0000-0000-000088620000}"/>
    <cellStyle name="40% - Accent2 11 2 2 6" xfId="22140" xr:uid="{00000000-0005-0000-0000-000089620000}"/>
    <cellStyle name="40% - Accent2 11 2 2 6 2" xfId="36635" xr:uid="{00000000-0005-0000-0000-00008A620000}"/>
    <cellStyle name="40% - Accent2 11 2 2 7" xfId="27626" xr:uid="{00000000-0005-0000-0000-00008B620000}"/>
    <cellStyle name="40% - Accent2 11 2 2 8" xfId="42735" xr:uid="{00000000-0005-0000-0000-00008C620000}"/>
    <cellStyle name="40% - Accent2 11 2 2 9" xfId="46270" xr:uid="{00000000-0005-0000-0000-00008D620000}"/>
    <cellStyle name="40% - Accent2 11 2 3" xfId="3252" xr:uid="{00000000-0005-0000-0000-00008E620000}"/>
    <cellStyle name="40% - Accent2 11 2 3 2" xfId="6906" xr:uid="{00000000-0005-0000-0000-00008F620000}"/>
    <cellStyle name="40% - Accent2 11 2 3 2 2" xfId="32183" xr:uid="{00000000-0005-0000-0000-000090620000}"/>
    <cellStyle name="40% - Accent2 11 2 3 2 3" xfId="17816" xr:uid="{00000000-0005-0000-0000-000091620000}"/>
    <cellStyle name="40% - Accent2 11 2 3 3" xfId="10441" xr:uid="{00000000-0005-0000-0000-000092620000}"/>
    <cellStyle name="40% - Accent2 11 2 3 3 2" xfId="36637" xr:uid="{00000000-0005-0000-0000-000093620000}"/>
    <cellStyle name="40% - Accent2 11 2 3 3 3" xfId="22142" xr:uid="{00000000-0005-0000-0000-000094620000}"/>
    <cellStyle name="40% - Accent2 11 2 3 4" xfId="13981" xr:uid="{00000000-0005-0000-0000-000095620000}"/>
    <cellStyle name="40% - Accent2 11 2 3 5" xfId="43546" xr:uid="{00000000-0005-0000-0000-000096620000}"/>
    <cellStyle name="40% - Accent2 11 2 3 6" xfId="47081" xr:uid="{00000000-0005-0000-0000-000097620000}"/>
    <cellStyle name="40% - Accent2 11 2 3 7" xfId="50616" xr:uid="{00000000-0005-0000-0000-000098620000}"/>
    <cellStyle name="40% - Accent2 11 2 4" xfId="5292" xr:uid="{00000000-0005-0000-0000-000099620000}"/>
    <cellStyle name="40% - Accent2 11 2 4 2" xfId="25657" xr:uid="{00000000-0005-0000-0000-00009A620000}"/>
    <cellStyle name="40% - Accent2 11 2 4 2 2" xfId="40288" xr:uid="{00000000-0005-0000-0000-00009B620000}"/>
    <cellStyle name="40% - Accent2 11 2 4 3" xfId="33799" xr:uid="{00000000-0005-0000-0000-00009C620000}"/>
    <cellStyle name="40% - Accent2 11 2 4 4" xfId="19432" xr:uid="{00000000-0005-0000-0000-00009D620000}"/>
    <cellStyle name="40% - Accent2 11 2 5" xfId="8827" xr:uid="{00000000-0005-0000-0000-00009E620000}"/>
    <cellStyle name="40% - Accent2 11 2 5 2" xfId="24305" xr:uid="{00000000-0005-0000-0000-00009F620000}"/>
    <cellStyle name="40% - Accent2 11 2 5 2 2" xfId="38936" xr:uid="{00000000-0005-0000-0000-0000A0620000}"/>
    <cellStyle name="40% - Accent2 11 2 5 3" xfId="30567" xr:uid="{00000000-0005-0000-0000-0000A1620000}"/>
    <cellStyle name="40% - Accent2 11 2 5 4" xfId="16200" xr:uid="{00000000-0005-0000-0000-0000A2620000}"/>
    <cellStyle name="40% - Accent2 11 2 6" xfId="12366" xr:uid="{00000000-0005-0000-0000-0000A3620000}"/>
    <cellStyle name="40% - Accent2 11 2 6 2" xfId="28951" xr:uid="{00000000-0005-0000-0000-0000A4620000}"/>
    <cellStyle name="40% - Accent2 11 2 7" xfId="22139" xr:uid="{00000000-0005-0000-0000-0000A5620000}"/>
    <cellStyle name="40% - Accent2 11 2 7 2" xfId="36634" xr:uid="{00000000-0005-0000-0000-0000A6620000}"/>
    <cellStyle name="40% - Accent2 11 2 8" xfId="27625" xr:uid="{00000000-0005-0000-0000-0000A7620000}"/>
    <cellStyle name="40% - Accent2 11 2 9" xfId="41932" xr:uid="{00000000-0005-0000-0000-0000A8620000}"/>
    <cellStyle name="40% - Accent2 11 3" xfId="1865" xr:uid="{00000000-0005-0000-0000-0000A9620000}"/>
    <cellStyle name="40% - Accent2 11 3 10" xfId="45744" xr:uid="{00000000-0005-0000-0000-0000AA620000}"/>
    <cellStyle name="40% - Accent2 11 3 11" xfId="49279" xr:uid="{00000000-0005-0000-0000-0000AB620000}"/>
    <cellStyle name="40% - Accent2 11 3 2" xfId="2713" xr:uid="{00000000-0005-0000-0000-0000AC620000}"/>
    <cellStyle name="40% - Accent2 11 3 2 10" xfId="50081" xr:uid="{00000000-0005-0000-0000-0000AD620000}"/>
    <cellStyle name="40% - Accent2 11 3 2 2" xfId="4333" xr:uid="{00000000-0005-0000-0000-0000AE620000}"/>
    <cellStyle name="40% - Accent2 11 3 2 2 2" xfId="7987" xr:uid="{00000000-0005-0000-0000-0000AF620000}"/>
    <cellStyle name="40% - Accent2 11 3 2 2 2 2" xfId="33264" xr:uid="{00000000-0005-0000-0000-0000B0620000}"/>
    <cellStyle name="40% - Accent2 11 3 2 2 2 3" xfId="18897" xr:uid="{00000000-0005-0000-0000-0000B1620000}"/>
    <cellStyle name="40% - Accent2 11 3 2 2 3" xfId="11522" xr:uid="{00000000-0005-0000-0000-0000B2620000}"/>
    <cellStyle name="40% - Accent2 11 3 2 2 3 2" xfId="36640" xr:uid="{00000000-0005-0000-0000-0000B3620000}"/>
    <cellStyle name="40% - Accent2 11 3 2 2 3 3" xfId="22145" xr:uid="{00000000-0005-0000-0000-0000B4620000}"/>
    <cellStyle name="40% - Accent2 11 3 2 2 4" xfId="15062" xr:uid="{00000000-0005-0000-0000-0000B5620000}"/>
    <cellStyle name="40% - Accent2 11 3 2 2 5" xfId="44627" xr:uid="{00000000-0005-0000-0000-0000B6620000}"/>
    <cellStyle name="40% - Accent2 11 3 2 2 6" xfId="48162" xr:uid="{00000000-0005-0000-0000-0000B7620000}"/>
    <cellStyle name="40% - Accent2 11 3 2 2 7" xfId="51697" xr:uid="{00000000-0005-0000-0000-0000B8620000}"/>
    <cellStyle name="40% - Accent2 11 3 2 3" xfId="6371" xr:uid="{00000000-0005-0000-0000-0000B9620000}"/>
    <cellStyle name="40% - Accent2 11 3 2 3 2" xfId="26736" xr:uid="{00000000-0005-0000-0000-0000BA620000}"/>
    <cellStyle name="40% - Accent2 11 3 2 3 2 2" xfId="41367" xr:uid="{00000000-0005-0000-0000-0000BB620000}"/>
    <cellStyle name="40% - Accent2 11 3 2 3 3" xfId="34880" xr:uid="{00000000-0005-0000-0000-0000BC620000}"/>
    <cellStyle name="40% - Accent2 11 3 2 3 4" xfId="20513" xr:uid="{00000000-0005-0000-0000-0000BD620000}"/>
    <cellStyle name="40% - Accent2 11 3 2 4" xfId="9906" xr:uid="{00000000-0005-0000-0000-0000BE620000}"/>
    <cellStyle name="40% - Accent2 11 3 2 4 2" xfId="25385" xr:uid="{00000000-0005-0000-0000-0000BF620000}"/>
    <cellStyle name="40% - Accent2 11 3 2 4 2 2" xfId="40016" xr:uid="{00000000-0005-0000-0000-0000C0620000}"/>
    <cellStyle name="40% - Accent2 11 3 2 4 3" xfId="31648" xr:uid="{00000000-0005-0000-0000-0000C1620000}"/>
    <cellStyle name="40% - Accent2 11 3 2 4 4" xfId="17281" xr:uid="{00000000-0005-0000-0000-0000C2620000}"/>
    <cellStyle name="40% - Accent2 11 3 2 5" xfId="13446" xr:uid="{00000000-0005-0000-0000-0000C3620000}"/>
    <cellStyle name="40% - Accent2 11 3 2 5 2" xfId="30032" xr:uid="{00000000-0005-0000-0000-0000C4620000}"/>
    <cellStyle name="40% - Accent2 11 3 2 6" xfId="22144" xr:uid="{00000000-0005-0000-0000-0000C5620000}"/>
    <cellStyle name="40% - Accent2 11 3 2 6 2" xfId="36639" xr:uid="{00000000-0005-0000-0000-0000C6620000}"/>
    <cellStyle name="40% - Accent2 11 3 2 7" xfId="27628" xr:uid="{00000000-0005-0000-0000-0000C7620000}"/>
    <cellStyle name="40% - Accent2 11 3 2 8" xfId="43011" xr:uid="{00000000-0005-0000-0000-0000C8620000}"/>
    <cellStyle name="40% - Accent2 11 3 2 9" xfId="46546" xr:uid="{00000000-0005-0000-0000-0000C9620000}"/>
    <cellStyle name="40% - Accent2 11 3 3" xfId="3529" xr:uid="{00000000-0005-0000-0000-0000CA620000}"/>
    <cellStyle name="40% - Accent2 11 3 3 2" xfId="7183" xr:uid="{00000000-0005-0000-0000-0000CB620000}"/>
    <cellStyle name="40% - Accent2 11 3 3 2 2" xfId="32460" xr:uid="{00000000-0005-0000-0000-0000CC620000}"/>
    <cellStyle name="40% - Accent2 11 3 3 2 3" xfId="18093" xr:uid="{00000000-0005-0000-0000-0000CD620000}"/>
    <cellStyle name="40% - Accent2 11 3 3 3" xfId="10718" xr:uid="{00000000-0005-0000-0000-0000CE620000}"/>
    <cellStyle name="40% - Accent2 11 3 3 3 2" xfId="36641" xr:uid="{00000000-0005-0000-0000-0000CF620000}"/>
    <cellStyle name="40% - Accent2 11 3 3 3 3" xfId="22146" xr:uid="{00000000-0005-0000-0000-0000D0620000}"/>
    <cellStyle name="40% - Accent2 11 3 3 4" xfId="14258" xr:uid="{00000000-0005-0000-0000-0000D1620000}"/>
    <cellStyle name="40% - Accent2 11 3 3 5" xfId="43823" xr:uid="{00000000-0005-0000-0000-0000D2620000}"/>
    <cellStyle name="40% - Accent2 11 3 3 6" xfId="47358" xr:uid="{00000000-0005-0000-0000-0000D3620000}"/>
    <cellStyle name="40% - Accent2 11 3 3 7" xfId="50893" xr:uid="{00000000-0005-0000-0000-0000D4620000}"/>
    <cellStyle name="40% - Accent2 11 3 4" xfId="5569" xr:uid="{00000000-0005-0000-0000-0000D5620000}"/>
    <cellStyle name="40% - Accent2 11 3 4 2" xfId="25934" xr:uid="{00000000-0005-0000-0000-0000D6620000}"/>
    <cellStyle name="40% - Accent2 11 3 4 2 2" xfId="40565" xr:uid="{00000000-0005-0000-0000-0000D7620000}"/>
    <cellStyle name="40% - Accent2 11 3 4 3" xfId="34076" xr:uid="{00000000-0005-0000-0000-0000D8620000}"/>
    <cellStyle name="40% - Accent2 11 3 4 4" xfId="19709" xr:uid="{00000000-0005-0000-0000-0000D9620000}"/>
    <cellStyle name="40% - Accent2 11 3 5" xfId="9104" xr:uid="{00000000-0005-0000-0000-0000DA620000}"/>
    <cellStyle name="40% - Accent2 11 3 5 2" xfId="24582" xr:uid="{00000000-0005-0000-0000-0000DB620000}"/>
    <cellStyle name="40% - Accent2 11 3 5 2 2" xfId="39213" xr:uid="{00000000-0005-0000-0000-0000DC620000}"/>
    <cellStyle name="40% - Accent2 11 3 5 3" xfId="30844" xr:uid="{00000000-0005-0000-0000-0000DD620000}"/>
    <cellStyle name="40% - Accent2 11 3 5 4" xfId="16477" xr:uid="{00000000-0005-0000-0000-0000DE620000}"/>
    <cellStyle name="40% - Accent2 11 3 6" xfId="12643" xr:uid="{00000000-0005-0000-0000-0000DF620000}"/>
    <cellStyle name="40% - Accent2 11 3 6 2" xfId="29228" xr:uid="{00000000-0005-0000-0000-0000E0620000}"/>
    <cellStyle name="40% - Accent2 11 3 7" xfId="22143" xr:uid="{00000000-0005-0000-0000-0000E1620000}"/>
    <cellStyle name="40% - Accent2 11 3 7 2" xfId="36638" xr:uid="{00000000-0005-0000-0000-0000E2620000}"/>
    <cellStyle name="40% - Accent2 11 3 8" xfId="27627" xr:uid="{00000000-0005-0000-0000-0000E3620000}"/>
    <cellStyle name="40% - Accent2 11 3 9" xfId="42209" xr:uid="{00000000-0005-0000-0000-0000E4620000}"/>
    <cellStyle name="40% - Accent2 11 4" xfId="2174" xr:uid="{00000000-0005-0000-0000-0000E5620000}"/>
    <cellStyle name="40% - Accent2 11 4 10" xfId="49543" xr:uid="{00000000-0005-0000-0000-0000E6620000}"/>
    <cellStyle name="40% - Accent2 11 4 2" xfId="3794" xr:uid="{00000000-0005-0000-0000-0000E7620000}"/>
    <cellStyle name="40% - Accent2 11 4 2 2" xfId="7448" xr:uid="{00000000-0005-0000-0000-0000E8620000}"/>
    <cellStyle name="40% - Accent2 11 4 2 2 2" xfId="32725" xr:uid="{00000000-0005-0000-0000-0000E9620000}"/>
    <cellStyle name="40% - Accent2 11 4 2 2 3" xfId="18358" xr:uid="{00000000-0005-0000-0000-0000EA620000}"/>
    <cellStyle name="40% - Accent2 11 4 2 3" xfId="10983" xr:uid="{00000000-0005-0000-0000-0000EB620000}"/>
    <cellStyle name="40% - Accent2 11 4 2 3 2" xfId="36643" xr:uid="{00000000-0005-0000-0000-0000EC620000}"/>
    <cellStyle name="40% - Accent2 11 4 2 3 3" xfId="22148" xr:uid="{00000000-0005-0000-0000-0000ED620000}"/>
    <cellStyle name="40% - Accent2 11 4 2 4" xfId="14523" xr:uid="{00000000-0005-0000-0000-0000EE620000}"/>
    <cellStyle name="40% - Accent2 11 4 2 5" xfId="44088" xr:uid="{00000000-0005-0000-0000-0000EF620000}"/>
    <cellStyle name="40% - Accent2 11 4 2 6" xfId="47623" xr:uid="{00000000-0005-0000-0000-0000F0620000}"/>
    <cellStyle name="40% - Accent2 11 4 2 7" xfId="51158" xr:uid="{00000000-0005-0000-0000-0000F1620000}"/>
    <cellStyle name="40% - Accent2 11 4 3" xfId="5833" xr:uid="{00000000-0005-0000-0000-0000F2620000}"/>
    <cellStyle name="40% - Accent2 11 4 3 2" xfId="26198" xr:uid="{00000000-0005-0000-0000-0000F3620000}"/>
    <cellStyle name="40% - Accent2 11 4 3 2 2" xfId="40829" xr:uid="{00000000-0005-0000-0000-0000F4620000}"/>
    <cellStyle name="40% - Accent2 11 4 3 3" xfId="34341" xr:uid="{00000000-0005-0000-0000-0000F5620000}"/>
    <cellStyle name="40% - Accent2 11 4 3 4" xfId="19974" xr:uid="{00000000-0005-0000-0000-0000F6620000}"/>
    <cellStyle name="40% - Accent2 11 4 4" xfId="9368" xr:uid="{00000000-0005-0000-0000-0000F7620000}"/>
    <cellStyle name="40% - Accent2 11 4 4 2" xfId="24847" xr:uid="{00000000-0005-0000-0000-0000F8620000}"/>
    <cellStyle name="40% - Accent2 11 4 4 2 2" xfId="39478" xr:uid="{00000000-0005-0000-0000-0000F9620000}"/>
    <cellStyle name="40% - Accent2 11 4 4 3" xfId="31109" xr:uid="{00000000-0005-0000-0000-0000FA620000}"/>
    <cellStyle name="40% - Accent2 11 4 4 4" xfId="16742" xr:uid="{00000000-0005-0000-0000-0000FB620000}"/>
    <cellStyle name="40% - Accent2 11 4 5" xfId="12908" xr:uid="{00000000-0005-0000-0000-0000FC620000}"/>
    <cellStyle name="40% - Accent2 11 4 5 2" xfId="29493" xr:uid="{00000000-0005-0000-0000-0000FD620000}"/>
    <cellStyle name="40% - Accent2 11 4 6" xfId="22147" xr:uid="{00000000-0005-0000-0000-0000FE620000}"/>
    <cellStyle name="40% - Accent2 11 4 6 2" xfId="36642" xr:uid="{00000000-0005-0000-0000-0000FF620000}"/>
    <cellStyle name="40% - Accent2 11 4 7" xfId="27629" xr:uid="{00000000-0005-0000-0000-000000630000}"/>
    <cellStyle name="40% - Accent2 11 4 8" xfId="42473" xr:uid="{00000000-0005-0000-0000-000001630000}"/>
    <cellStyle name="40% - Accent2 11 4 9" xfId="46008" xr:uid="{00000000-0005-0000-0000-000002630000}"/>
    <cellStyle name="40% - Accent2 11 5" xfId="2989" xr:uid="{00000000-0005-0000-0000-000003630000}"/>
    <cellStyle name="40% - Accent2 11 5 2" xfId="6643" xr:uid="{00000000-0005-0000-0000-000004630000}"/>
    <cellStyle name="40% - Accent2 11 5 2 2" xfId="31920" xr:uid="{00000000-0005-0000-0000-000005630000}"/>
    <cellStyle name="40% - Accent2 11 5 2 3" xfId="17553" xr:uid="{00000000-0005-0000-0000-000006630000}"/>
    <cellStyle name="40% - Accent2 11 5 3" xfId="10178" xr:uid="{00000000-0005-0000-0000-000007630000}"/>
    <cellStyle name="40% - Accent2 11 5 3 2" xfId="36644" xr:uid="{00000000-0005-0000-0000-000008630000}"/>
    <cellStyle name="40% - Accent2 11 5 3 3" xfId="22149" xr:uid="{00000000-0005-0000-0000-000009630000}"/>
    <cellStyle name="40% - Accent2 11 5 4" xfId="13718" xr:uid="{00000000-0005-0000-0000-00000A630000}"/>
    <cellStyle name="40% - Accent2 11 5 5" xfId="43283" xr:uid="{00000000-0005-0000-0000-00000B630000}"/>
    <cellStyle name="40% - Accent2 11 5 6" xfId="46818" xr:uid="{00000000-0005-0000-0000-00000C630000}"/>
    <cellStyle name="40% - Accent2 11 5 7" xfId="50353" xr:uid="{00000000-0005-0000-0000-00000D630000}"/>
    <cellStyle name="40% - Accent2 11 6" xfId="4611" xr:uid="{00000000-0005-0000-0000-00000E630000}"/>
    <cellStyle name="40% - Accent2 11 6 2" xfId="8263" xr:uid="{00000000-0005-0000-0000-00000F630000}"/>
    <cellStyle name="40% - Accent2 11 6 2 2" xfId="33536" xr:uid="{00000000-0005-0000-0000-000010630000}"/>
    <cellStyle name="40% - Accent2 11 6 2 3" xfId="19169" xr:uid="{00000000-0005-0000-0000-000011630000}"/>
    <cellStyle name="40% - Accent2 11 6 3" xfId="11798" xr:uid="{00000000-0005-0000-0000-000012630000}"/>
    <cellStyle name="40% - Accent2 11 6 3 2" xfId="36645" xr:uid="{00000000-0005-0000-0000-000013630000}"/>
    <cellStyle name="40% - Accent2 11 6 3 3" xfId="22150" xr:uid="{00000000-0005-0000-0000-000014630000}"/>
    <cellStyle name="40% - Accent2 11 6 4" xfId="15338" xr:uid="{00000000-0005-0000-0000-000015630000}"/>
    <cellStyle name="40% - Accent2 11 6 5" xfId="44903" xr:uid="{00000000-0005-0000-0000-000016630000}"/>
    <cellStyle name="40% - Accent2 11 6 6" xfId="48438" xr:uid="{00000000-0005-0000-0000-000017630000}"/>
    <cellStyle name="40% - Accent2 11 6 7" xfId="51973" xr:uid="{00000000-0005-0000-0000-000018630000}"/>
    <cellStyle name="40% - Accent2 11 7" xfId="5029" xr:uid="{00000000-0005-0000-0000-000019630000}"/>
    <cellStyle name="40% - Accent2 11 7 2" xfId="24042" xr:uid="{00000000-0005-0000-0000-00001A630000}"/>
    <cellStyle name="40% - Accent2 11 7 2 2" xfId="38673" xr:uid="{00000000-0005-0000-0000-00001B630000}"/>
    <cellStyle name="40% - Accent2 11 7 3" xfId="30304" xr:uid="{00000000-0005-0000-0000-00001C630000}"/>
    <cellStyle name="40% - Accent2 11 7 4" xfId="15937" xr:uid="{00000000-0005-0000-0000-00001D630000}"/>
    <cellStyle name="40% - Accent2 11 8" xfId="8564" xr:uid="{00000000-0005-0000-0000-00001E630000}"/>
    <cellStyle name="40% - Accent2 11 8 2" xfId="28688" xr:uid="{00000000-0005-0000-0000-00001F630000}"/>
    <cellStyle name="40% - Accent2 11 8 3" xfId="15669" xr:uid="{00000000-0005-0000-0000-000020630000}"/>
    <cellStyle name="40% - Accent2 11 9" xfId="12103" xr:uid="{00000000-0005-0000-0000-000021630000}"/>
    <cellStyle name="40% - Accent2 11 9 2" xfId="36633" xr:uid="{00000000-0005-0000-0000-000022630000}"/>
    <cellStyle name="40% - Accent2 12" xfId="1298" xr:uid="{00000000-0005-0000-0000-000023630000}"/>
    <cellStyle name="40% - Accent2 12 10" xfId="27630" xr:uid="{00000000-0005-0000-0000-000024630000}"/>
    <cellStyle name="40% - Accent2 12 11" xfId="41683" xr:uid="{00000000-0005-0000-0000-000025630000}"/>
    <cellStyle name="40% - Accent2 12 12" xfId="45218" xr:uid="{00000000-0005-0000-0000-000026630000}"/>
    <cellStyle name="40% - Accent2 12 13" xfId="48753" xr:uid="{00000000-0005-0000-0000-000027630000}"/>
    <cellStyle name="40% - Accent2 12 2" xfId="1601" xr:uid="{00000000-0005-0000-0000-000028630000}"/>
    <cellStyle name="40% - Accent2 12 2 10" xfId="45481" xr:uid="{00000000-0005-0000-0000-000029630000}"/>
    <cellStyle name="40% - Accent2 12 2 11" xfId="49016" xr:uid="{00000000-0005-0000-0000-00002A630000}"/>
    <cellStyle name="40% - Accent2 12 2 2" xfId="2450" xr:uid="{00000000-0005-0000-0000-00002B630000}"/>
    <cellStyle name="40% - Accent2 12 2 2 10" xfId="49819" xr:uid="{00000000-0005-0000-0000-00002C630000}"/>
    <cellStyle name="40% - Accent2 12 2 2 2" xfId="4070" xr:uid="{00000000-0005-0000-0000-00002D630000}"/>
    <cellStyle name="40% - Accent2 12 2 2 2 2" xfId="7724" xr:uid="{00000000-0005-0000-0000-00002E630000}"/>
    <cellStyle name="40% - Accent2 12 2 2 2 2 2" xfId="33001" xr:uid="{00000000-0005-0000-0000-00002F630000}"/>
    <cellStyle name="40% - Accent2 12 2 2 2 2 3" xfId="18634" xr:uid="{00000000-0005-0000-0000-000030630000}"/>
    <cellStyle name="40% - Accent2 12 2 2 2 3" xfId="11259" xr:uid="{00000000-0005-0000-0000-000031630000}"/>
    <cellStyle name="40% - Accent2 12 2 2 2 3 2" xfId="36649" xr:uid="{00000000-0005-0000-0000-000032630000}"/>
    <cellStyle name="40% - Accent2 12 2 2 2 3 3" xfId="22153" xr:uid="{00000000-0005-0000-0000-000033630000}"/>
    <cellStyle name="40% - Accent2 12 2 2 2 4" xfId="14799" xr:uid="{00000000-0005-0000-0000-000034630000}"/>
    <cellStyle name="40% - Accent2 12 2 2 2 5" xfId="44364" xr:uid="{00000000-0005-0000-0000-000035630000}"/>
    <cellStyle name="40% - Accent2 12 2 2 2 6" xfId="47899" xr:uid="{00000000-0005-0000-0000-000036630000}"/>
    <cellStyle name="40% - Accent2 12 2 2 2 7" xfId="51434" xr:uid="{00000000-0005-0000-0000-000037630000}"/>
    <cellStyle name="40% - Accent2 12 2 2 3" xfId="6109" xr:uid="{00000000-0005-0000-0000-000038630000}"/>
    <cellStyle name="40% - Accent2 12 2 2 3 2" xfId="26474" xr:uid="{00000000-0005-0000-0000-000039630000}"/>
    <cellStyle name="40% - Accent2 12 2 2 3 2 2" xfId="41105" xr:uid="{00000000-0005-0000-0000-00003A630000}"/>
    <cellStyle name="40% - Accent2 12 2 2 3 3" xfId="34617" xr:uid="{00000000-0005-0000-0000-00003B630000}"/>
    <cellStyle name="40% - Accent2 12 2 2 3 4" xfId="20250" xr:uid="{00000000-0005-0000-0000-00003C630000}"/>
    <cellStyle name="40% - Accent2 12 2 2 4" xfId="9644" xr:uid="{00000000-0005-0000-0000-00003D630000}"/>
    <cellStyle name="40% - Accent2 12 2 2 4 2" xfId="25123" xr:uid="{00000000-0005-0000-0000-00003E630000}"/>
    <cellStyle name="40% - Accent2 12 2 2 4 2 2" xfId="39754" xr:uid="{00000000-0005-0000-0000-00003F630000}"/>
    <cellStyle name="40% - Accent2 12 2 2 4 3" xfId="31385" xr:uid="{00000000-0005-0000-0000-000040630000}"/>
    <cellStyle name="40% - Accent2 12 2 2 4 4" xfId="17018" xr:uid="{00000000-0005-0000-0000-000041630000}"/>
    <cellStyle name="40% - Accent2 12 2 2 5" xfId="13184" xr:uid="{00000000-0005-0000-0000-000042630000}"/>
    <cellStyle name="40% - Accent2 12 2 2 5 2" xfId="29769" xr:uid="{00000000-0005-0000-0000-000043630000}"/>
    <cellStyle name="40% - Accent2 12 2 2 6" xfId="22152" xr:uid="{00000000-0005-0000-0000-000044630000}"/>
    <cellStyle name="40% - Accent2 12 2 2 6 2" xfId="36648" xr:uid="{00000000-0005-0000-0000-000045630000}"/>
    <cellStyle name="40% - Accent2 12 2 2 7" xfId="27632" xr:uid="{00000000-0005-0000-0000-000046630000}"/>
    <cellStyle name="40% - Accent2 12 2 2 8" xfId="42749" xr:uid="{00000000-0005-0000-0000-000047630000}"/>
    <cellStyle name="40% - Accent2 12 2 2 9" xfId="46284" xr:uid="{00000000-0005-0000-0000-000048630000}"/>
    <cellStyle name="40% - Accent2 12 2 3" xfId="3266" xr:uid="{00000000-0005-0000-0000-000049630000}"/>
    <cellStyle name="40% - Accent2 12 2 3 2" xfId="6920" xr:uid="{00000000-0005-0000-0000-00004A630000}"/>
    <cellStyle name="40% - Accent2 12 2 3 2 2" xfId="32197" xr:uid="{00000000-0005-0000-0000-00004B630000}"/>
    <cellStyle name="40% - Accent2 12 2 3 2 3" xfId="17830" xr:uid="{00000000-0005-0000-0000-00004C630000}"/>
    <cellStyle name="40% - Accent2 12 2 3 3" xfId="10455" xr:uid="{00000000-0005-0000-0000-00004D630000}"/>
    <cellStyle name="40% - Accent2 12 2 3 3 2" xfId="36650" xr:uid="{00000000-0005-0000-0000-00004E630000}"/>
    <cellStyle name="40% - Accent2 12 2 3 3 3" xfId="22154" xr:uid="{00000000-0005-0000-0000-00004F630000}"/>
    <cellStyle name="40% - Accent2 12 2 3 4" xfId="13995" xr:uid="{00000000-0005-0000-0000-000050630000}"/>
    <cellStyle name="40% - Accent2 12 2 3 5" xfId="43560" xr:uid="{00000000-0005-0000-0000-000051630000}"/>
    <cellStyle name="40% - Accent2 12 2 3 6" xfId="47095" xr:uid="{00000000-0005-0000-0000-000052630000}"/>
    <cellStyle name="40% - Accent2 12 2 3 7" xfId="50630" xr:uid="{00000000-0005-0000-0000-000053630000}"/>
    <cellStyle name="40% - Accent2 12 2 4" xfId="5306" xr:uid="{00000000-0005-0000-0000-000054630000}"/>
    <cellStyle name="40% - Accent2 12 2 4 2" xfId="25671" xr:uid="{00000000-0005-0000-0000-000055630000}"/>
    <cellStyle name="40% - Accent2 12 2 4 2 2" xfId="40302" xr:uid="{00000000-0005-0000-0000-000056630000}"/>
    <cellStyle name="40% - Accent2 12 2 4 3" xfId="33813" xr:uid="{00000000-0005-0000-0000-000057630000}"/>
    <cellStyle name="40% - Accent2 12 2 4 4" xfId="19446" xr:uid="{00000000-0005-0000-0000-000058630000}"/>
    <cellStyle name="40% - Accent2 12 2 5" xfId="8841" xr:uid="{00000000-0005-0000-0000-000059630000}"/>
    <cellStyle name="40% - Accent2 12 2 5 2" xfId="24319" xr:uid="{00000000-0005-0000-0000-00005A630000}"/>
    <cellStyle name="40% - Accent2 12 2 5 2 2" xfId="38950" xr:uid="{00000000-0005-0000-0000-00005B630000}"/>
    <cellStyle name="40% - Accent2 12 2 5 3" xfId="30581" xr:uid="{00000000-0005-0000-0000-00005C630000}"/>
    <cellStyle name="40% - Accent2 12 2 5 4" xfId="16214" xr:uid="{00000000-0005-0000-0000-00005D630000}"/>
    <cellStyle name="40% - Accent2 12 2 6" xfId="12380" xr:uid="{00000000-0005-0000-0000-00005E630000}"/>
    <cellStyle name="40% - Accent2 12 2 6 2" xfId="28965" xr:uid="{00000000-0005-0000-0000-00005F630000}"/>
    <cellStyle name="40% - Accent2 12 2 7" xfId="22151" xr:uid="{00000000-0005-0000-0000-000060630000}"/>
    <cellStyle name="40% - Accent2 12 2 7 2" xfId="36647" xr:uid="{00000000-0005-0000-0000-000061630000}"/>
    <cellStyle name="40% - Accent2 12 2 8" xfId="27631" xr:uid="{00000000-0005-0000-0000-000062630000}"/>
    <cellStyle name="40% - Accent2 12 2 9" xfId="41946" xr:uid="{00000000-0005-0000-0000-000063630000}"/>
    <cellStyle name="40% - Accent2 12 3" xfId="1879" xr:uid="{00000000-0005-0000-0000-000064630000}"/>
    <cellStyle name="40% - Accent2 12 3 10" xfId="45758" xr:uid="{00000000-0005-0000-0000-000065630000}"/>
    <cellStyle name="40% - Accent2 12 3 11" xfId="49293" xr:uid="{00000000-0005-0000-0000-000066630000}"/>
    <cellStyle name="40% - Accent2 12 3 2" xfId="2727" xr:uid="{00000000-0005-0000-0000-000067630000}"/>
    <cellStyle name="40% - Accent2 12 3 2 10" xfId="50095" xr:uid="{00000000-0005-0000-0000-000068630000}"/>
    <cellStyle name="40% - Accent2 12 3 2 2" xfId="4347" xr:uid="{00000000-0005-0000-0000-000069630000}"/>
    <cellStyle name="40% - Accent2 12 3 2 2 2" xfId="8001" xr:uid="{00000000-0005-0000-0000-00006A630000}"/>
    <cellStyle name="40% - Accent2 12 3 2 2 2 2" xfId="33278" xr:uid="{00000000-0005-0000-0000-00006B630000}"/>
    <cellStyle name="40% - Accent2 12 3 2 2 2 3" xfId="18911" xr:uid="{00000000-0005-0000-0000-00006C630000}"/>
    <cellStyle name="40% - Accent2 12 3 2 2 3" xfId="11536" xr:uid="{00000000-0005-0000-0000-00006D630000}"/>
    <cellStyle name="40% - Accent2 12 3 2 2 3 2" xfId="36653" xr:uid="{00000000-0005-0000-0000-00006E630000}"/>
    <cellStyle name="40% - Accent2 12 3 2 2 3 3" xfId="22157" xr:uid="{00000000-0005-0000-0000-00006F630000}"/>
    <cellStyle name="40% - Accent2 12 3 2 2 4" xfId="15076" xr:uid="{00000000-0005-0000-0000-000070630000}"/>
    <cellStyle name="40% - Accent2 12 3 2 2 5" xfId="44641" xr:uid="{00000000-0005-0000-0000-000071630000}"/>
    <cellStyle name="40% - Accent2 12 3 2 2 6" xfId="48176" xr:uid="{00000000-0005-0000-0000-000072630000}"/>
    <cellStyle name="40% - Accent2 12 3 2 2 7" xfId="51711" xr:uid="{00000000-0005-0000-0000-000073630000}"/>
    <cellStyle name="40% - Accent2 12 3 2 3" xfId="6385" xr:uid="{00000000-0005-0000-0000-000074630000}"/>
    <cellStyle name="40% - Accent2 12 3 2 3 2" xfId="26750" xr:uid="{00000000-0005-0000-0000-000075630000}"/>
    <cellStyle name="40% - Accent2 12 3 2 3 2 2" xfId="41381" xr:uid="{00000000-0005-0000-0000-000076630000}"/>
    <cellStyle name="40% - Accent2 12 3 2 3 3" xfId="34894" xr:uid="{00000000-0005-0000-0000-000077630000}"/>
    <cellStyle name="40% - Accent2 12 3 2 3 4" xfId="20527" xr:uid="{00000000-0005-0000-0000-000078630000}"/>
    <cellStyle name="40% - Accent2 12 3 2 4" xfId="9920" xr:uid="{00000000-0005-0000-0000-000079630000}"/>
    <cellStyle name="40% - Accent2 12 3 2 4 2" xfId="25399" xr:uid="{00000000-0005-0000-0000-00007A630000}"/>
    <cellStyle name="40% - Accent2 12 3 2 4 2 2" xfId="40030" xr:uid="{00000000-0005-0000-0000-00007B630000}"/>
    <cellStyle name="40% - Accent2 12 3 2 4 3" xfId="31662" xr:uid="{00000000-0005-0000-0000-00007C630000}"/>
    <cellStyle name="40% - Accent2 12 3 2 4 4" xfId="17295" xr:uid="{00000000-0005-0000-0000-00007D630000}"/>
    <cellStyle name="40% - Accent2 12 3 2 5" xfId="13460" xr:uid="{00000000-0005-0000-0000-00007E630000}"/>
    <cellStyle name="40% - Accent2 12 3 2 5 2" xfId="30046" xr:uid="{00000000-0005-0000-0000-00007F630000}"/>
    <cellStyle name="40% - Accent2 12 3 2 6" xfId="22156" xr:uid="{00000000-0005-0000-0000-000080630000}"/>
    <cellStyle name="40% - Accent2 12 3 2 6 2" xfId="36652" xr:uid="{00000000-0005-0000-0000-000081630000}"/>
    <cellStyle name="40% - Accent2 12 3 2 7" xfId="27634" xr:uid="{00000000-0005-0000-0000-000082630000}"/>
    <cellStyle name="40% - Accent2 12 3 2 8" xfId="43025" xr:uid="{00000000-0005-0000-0000-000083630000}"/>
    <cellStyle name="40% - Accent2 12 3 2 9" xfId="46560" xr:uid="{00000000-0005-0000-0000-000084630000}"/>
    <cellStyle name="40% - Accent2 12 3 3" xfId="3543" xr:uid="{00000000-0005-0000-0000-000085630000}"/>
    <cellStyle name="40% - Accent2 12 3 3 2" xfId="7197" xr:uid="{00000000-0005-0000-0000-000086630000}"/>
    <cellStyle name="40% - Accent2 12 3 3 2 2" xfId="32474" xr:uid="{00000000-0005-0000-0000-000087630000}"/>
    <cellStyle name="40% - Accent2 12 3 3 2 3" xfId="18107" xr:uid="{00000000-0005-0000-0000-000088630000}"/>
    <cellStyle name="40% - Accent2 12 3 3 3" xfId="10732" xr:uid="{00000000-0005-0000-0000-000089630000}"/>
    <cellStyle name="40% - Accent2 12 3 3 3 2" xfId="36654" xr:uid="{00000000-0005-0000-0000-00008A630000}"/>
    <cellStyle name="40% - Accent2 12 3 3 3 3" xfId="22158" xr:uid="{00000000-0005-0000-0000-00008B630000}"/>
    <cellStyle name="40% - Accent2 12 3 3 4" xfId="14272" xr:uid="{00000000-0005-0000-0000-00008C630000}"/>
    <cellStyle name="40% - Accent2 12 3 3 5" xfId="43837" xr:uid="{00000000-0005-0000-0000-00008D630000}"/>
    <cellStyle name="40% - Accent2 12 3 3 6" xfId="47372" xr:uid="{00000000-0005-0000-0000-00008E630000}"/>
    <cellStyle name="40% - Accent2 12 3 3 7" xfId="50907" xr:uid="{00000000-0005-0000-0000-00008F630000}"/>
    <cellStyle name="40% - Accent2 12 3 4" xfId="5583" xr:uid="{00000000-0005-0000-0000-000090630000}"/>
    <cellStyle name="40% - Accent2 12 3 4 2" xfId="25948" xr:uid="{00000000-0005-0000-0000-000091630000}"/>
    <cellStyle name="40% - Accent2 12 3 4 2 2" xfId="40579" xr:uid="{00000000-0005-0000-0000-000092630000}"/>
    <cellStyle name="40% - Accent2 12 3 4 3" xfId="34090" xr:uid="{00000000-0005-0000-0000-000093630000}"/>
    <cellStyle name="40% - Accent2 12 3 4 4" xfId="19723" xr:uid="{00000000-0005-0000-0000-000094630000}"/>
    <cellStyle name="40% - Accent2 12 3 5" xfId="9118" xr:uid="{00000000-0005-0000-0000-000095630000}"/>
    <cellStyle name="40% - Accent2 12 3 5 2" xfId="24596" xr:uid="{00000000-0005-0000-0000-000096630000}"/>
    <cellStyle name="40% - Accent2 12 3 5 2 2" xfId="39227" xr:uid="{00000000-0005-0000-0000-000097630000}"/>
    <cellStyle name="40% - Accent2 12 3 5 3" xfId="30858" xr:uid="{00000000-0005-0000-0000-000098630000}"/>
    <cellStyle name="40% - Accent2 12 3 5 4" xfId="16491" xr:uid="{00000000-0005-0000-0000-000099630000}"/>
    <cellStyle name="40% - Accent2 12 3 6" xfId="12657" xr:uid="{00000000-0005-0000-0000-00009A630000}"/>
    <cellStyle name="40% - Accent2 12 3 6 2" xfId="29242" xr:uid="{00000000-0005-0000-0000-00009B630000}"/>
    <cellStyle name="40% - Accent2 12 3 7" xfId="22155" xr:uid="{00000000-0005-0000-0000-00009C630000}"/>
    <cellStyle name="40% - Accent2 12 3 7 2" xfId="36651" xr:uid="{00000000-0005-0000-0000-00009D630000}"/>
    <cellStyle name="40% - Accent2 12 3 8" xfId="27633" xr:uid="{00000000-0005-0000-0000-00009E630000}"/>
    <cellStyle name="40% - Accent2 12 3 9" xfId="42223" xr:uid="{00000000-0005-0000-0000-00009F630000}"/>
    <cellStyle name="40% - Accent2 12 4" xfId="2188" xr:uid="{00000000-0005-0000-0000-0000A0630000}"/>
    <cellStyle name="40% - Accent2 12 4 10" xfId="49557" xr:uid="{00000000-0005-0000-0000-0000A1630000}"/>
    <cellStyle name="40% - Accent2 12 4 2" xfId="3808" xr:uid="{00000000-0005-0000-0000-0000A2630000}"/>
    <cellStyle name="40% - Accent2 12 4 2 2" xfId="7462" xr:uid="{00000000-0005-0000-0000-0000A3630000}"/>
    <cellStyle name="40% - Accent2 12 4 2 2 2" xfId="32739" xr:uid="{00000000-0005-0000-0000-0000A4630000}"/>
    <cellStyle name="40% - Accent2 12 4 2 2 3" xfId="18372" xr:uid="{00000000-0005-0000-0000-0000A5630000}"/>
    <cellStyle name="40% - Accent2 12 4 2 3" xfId="10997" xr:uid="{00000000-0005-0000-0000-0000A6630000}"/>
    <cellStyle name="40% - Accent2 12 4 2 3 2" xfId="36656" xr:uid="{00000000-0005-0000-0000-0000A7630000}"/>
    <cellStyle name="40% - Accent2 12 4 2 3 3" xfId="22160" xr:uid="{00000000-0005-0000-0000-0000A8630000}"/>
    <cellStyle name="40% - Accent2 12 4 2 4" xfId="14537" xr:uid="{00000000-0005-0000-0000-0000A9630000}"/>
    <cellStyle name="40% - Accent2 12 4 2 5" xfId="44102" xr:uid="{00000000-0005-0000-0000-0000AA630000}"/>
    <cellStyle name="40% - Accent2 12 4 2 6" xfId="47637" xr:uid="{00000000-0005-0000-0000-0000AB630000}"/>
    <cellStyle name="40% - Accent2 12 4 2 7" xfId="51172" xr:uid="{00000000-0005-0000-0000-0000AC630000}"/>
    <cellStyle name="40% - Accent2 12 4 3" xfId="5847" xr:uid="{00000000-0005-0000-0000-0000AD630000}"/>
    <cellStyle name="40% - Accent2 12 4 3 2" xfId="26212" xr:uid="{00000000-0005-0000-0000-0000AE630000}"/>
    <cellStyle name="40% - Accent2 12 4 3 2 2" xfId="40843" xr:uid="{00000000-0005-0000-0000-0000AF630000}"/>
    <cellStyle name="40% - Accent2 12 4 3 3" xfId="34355" xr:uid="{00000000-0005-0000-0000-0000B0630000}"/>
    <cellStyle name="40% - Accent2 12 4 3 4" xfId="19988" xr:uid="{00000000-0005-0000-0000-0000B1630000}"/>
    <cellStyle name="40% - Accent2 12 4 4" xfId="9382" xr:uid="{00000000-0005-0000-0000-0000B2630000}"/>
    <cellStyle name="40% - Accent2 12 4 4 2" xfId="24861" xr:uid="{00000000-0005-0000-0000-0000B3630000}"/>
    <cellStyle name="40% - Accent2 12 4 4 2 2" xfId="39492" xr:uid="{00000000-0005-0000-0000-0000B4630000}"/>
    <cellStyle name="40% - Accent2 12 4 4 3" xfId="31123" xr:uid="{00000000-0005-0000-0000-0000B5630000}"/>
    <cellStyle name="40% - Accent2 12 4 4 4" xfId="16756" xr:uid="{00000000-0005-0000-0000-0000B6630000}"/>
    <cellStyle name="40% - Accent2 12 4 5" xfId="12922" xr:uid="{00000000-0005-0000-0000-0000B7630000}"/>
    <cellStyle name="40% - Accent2 12 4 5 2" xfId="29507" xr:uid="{00000000-0005-0000-0000-0000B8630000}"/>
    <cellStyle name="40% - Accent2 12 4 6" xfId="22159" xr:uid="{00000000-0005-0000-0000-0000B9630000}"/>
    <cellStyle name="40% - Accent2 12 4 6 2" xfId="36655" xr:uid="{00000000-0005-0000-0000-0000BA630000}"/>
    <cellStyle name="40% - Accent2 12 4 7" xfId="27635" xr:uid="{00000000-0005-0000-0000-0000BB630000}"/>
    <cellStyle name="40% - Accent2 12 4 8" xfId="42487" xr:uid="{00000000-0005-0000-0000-0000BC630000}"/>
    <cellStyle name="40% - Accent2 12 4 9" xfId="46022" xr:uid="{00000000-0005-0000-0000-0000BD630000}"/>
    <cellStyle name="40% - Accent2 12 5" xfId="3003" xr:uid="{00000000-0005-0000-0000-0000BE630000}"/>
    <cellStyle name="40% - Accent2 12 5 2" xfId="6657" xr:uid="{00000000-0005-0000-0000-0000BF630000}"/>
    <cellStyle name="40% - Accent2 12 5 2 2" xfId="31934" xr:uid="{00000000-0005-0000-0000-0000C0630000}"/>
    <cellStyle name="40% - Accent2 12 5 2 3" xfId="17567" xr:uid="{00000000-0005-0000-0000-0000C1630000}"/>
    <cellStyle name="40% - Accent2 12 5 3" xfId="10192" xr:uid="{00000000-0005-0000-0000-0000C2630000}"/>
    <cellStyle name="40% - Accent2 12 5 3 2" xfId="36657" xr:uid="{00000000-0005-0000-0000-0000C3630000}"/>
    <cellStyle name="40% - Accent2 12 5 3 3" xfId="22161" xr:uid="{00000000-0005-0000-0000-0000C4630000}"/>
    <cellStyle name="40% - Accent2 12 5 4" xfId="13732" xr:uid="{00000000-0005-0000-0000-0000C5630000}"/>
    <cellStyle name="40% - Accent2 12 5 5" xfId="43297" xr:uid="{00000000-0005-0000-0000-0000C6630000}"/>
    <cellStyle name="40% - Accent2 12 5 6" xfId="46832" xr:uid="{00000000-0005-0000-0000-0000C7630000}"/>
    <cellStyle name="40% - Accent2 12 5 7" xfId="50367" xr:uid="{00000000-0005-0000-0000-0000C8630000}"/>
    <cellStyle name="40% - Accent2 12 6" xfId="4625" xr:uid="{00000000-0005-0000-0000-0000C9630000}"/>
    <cellStyle name="40% - Accent2 12 6 2" xfId="8277" xr:uid="{00000000-0005-0000-0000-0000CA630000}"/>
    <cellStyle name="40% - Accent2 12 6 2 2" xfId="33550" xr:uid="{00000000-0005-0000-0000-0000CB630000}"/>
    <cellStyle name="40% - Accent2 12 6 2 3" xfId="19183" xr:uid="{00000000-0005-0000-0000-0000CC630000}"/>
    <cellStyle name="40% - Accent2 12 6 3" xfId="11812" xr:uid="{00000000-0005-0000-0000-0000CD630000}"/>
    <cellStyle name="40% - Accent2 12 6 3 2" xfId="36658" xr:uid="{00000000-0005-0000-0000-0000CE630000}"/>
    <cellStyle name="40% - Accent2 12 6 3 3" xfId="22162" xr:uid="{00000000-0005-0000-0000-0000CF630000}"/>
    <cellStyle name="40% - Accent2 12 6 4" xfId="15352" xr:uid="{00000000-0005-0000-0000-0000D0630000}"/>
    <cellStyle name="40% - Accent2 12 6 5" xfId="44917" xr:uid="{00000000-0005-0000-0000-0000D1630000}"/>
    <cellStyle name="40% - Accent2 12 6 6" xfId="48452" xr:uid="{00000000-0005-0000-0000-0000D2630000}"/>
    <cellStyle name="40% - Accent2 12 6 7" xfId="51987" xr:uid="{00000000-0005-0000-0000-0000D3630000}"/>
    <cellStyle name="40% - Accent2 12 7" xfId="5043" xr:uid="{00000000-0005-0000-0000-0000D4630000}"/>
    <cellStyle name="40% - Accent2 12 7 2" xfId="24056" xr:uid="{00000000-0005-0000-0000-0000D5630000}"/>
    <cellStyle name="40% - Accent2 12 7 2 2" xfId="38687" xr:uid="{00000000-0005-0000-0000-0000D6630000}"/>
    <cellStyle name="40% - Accent2 12 7 3" xfId="30318" xr:uid="{00000000-0005-0000-0000-0000D7630000}"/>
    <cellStyle name="40% - Accent2 12 7 4" xfId="15951" xr:uid="{00000000-0005-0000-0000-0000D8630000}"/>
    <cellStyle name="40% - Accent2 12 8" xfId="8578" xr:uid="{00000000-0005-0000-0000-0000D9630000}"/>
    <cellStyle name="40% - Accent2 12 8 2" xfId="28702" xr:uid="{00000000-0005-0000-0000-0000DA630000}"/>
    <cellStyle name="40% - Accent2 12 8 3" xfId="15683" xr:uid="{00000000-0005-0000-0000-0000DB630000}"/>
    <cellStyle name="40% - Accent2 12 9" xfId="12117" xr:uid="{00000000-0005-0000-0000-0000DC630000}"/>
    <cellStyle name="40% - Accent2 12 9 2" xfId="36646" xr:uid="{00000000-0005-0000-0000-0000DD630000}"/>
    <cellStyle name="40% - Accent2 13" xfId="1312" xr:uid="{00000000-0005-0000-0000-0000DE630000}"/>
    <cellStyle name="40% - Accent2 13 10" xfId="27636" xr:uid="{00000000-0005-0000-0000-0000DF630000}"/>
    <cellStyle name="40% - Accent2 13 11" xfId="41697" xr:uid="{00000000-0005-0000-0000-0000E0630000}"/>
    <cellStyle name="40% - Accent2 13 12" xfId="45232" xr:uid="{00000000-0005-0000-0000-0000E1630000}"/>
    <cellStyle name="40% - Accent2 13 13" xfId="48767" xr:uid="{00000000-0005-0000-0000-0000E2630000}"/>
    <cellStyle name="40% - Accent2 13 2" xfId="1615" xr:uid="{00000000-0005-0000-0000-0000E3630000}"/>
    <cellStyle name="40% - Accent2 13 2 10" xfId="45495" xr:uid="{00000000-0005-0000-0000-0000E4630000}"/>
    <cellStyle name="40% - Accent2 13 2 11" xfId="49030" xr:uid="{00000000-0005-0000-0000-0000E5630000}"/>
    <cellStyle name="40% - Accent2 13 2 2" xfId="2464" xr:uid="{00000000-0005-0000-0000-0000E6630000}"/>
    <cellStyle name="40% - Accent2 13 2 2 10" xfId="49833" xr:uid="{00000000-0005-0000-0000-0000E7630000}"/>
    <cellStyle name="40% - Accent2 13 2 2 2" xfId="4084" xr:uid="{00000000-0005-0000-0000-0000E8630000}"/>
    <cellStyle name="40% - Accent2 13 2 2 2 2" xfId="7738" xr:uid="{00000000-0005-0000-0000-0000E9630000}"/>
    <cellStyle name="40% - Accent2 13 2 2 2 2 2" xfId="33015" xr:uid="{00000000-0005-0000-0000-0000EA630000}"/>
    <cellStyle name="40% - Accent2 13 2 2 2 2 3" xfId="18648" xr:uid="{00000000-0005-0000-0000-0000EB630000}"/>
    <cellStyle name="40% - Accent2 13 2 2 2 3" xfId="11273" xr:uid="{00000000-0005-0000-0000-0000EC630000}"/>
    <cellStyle name="40% - Accent2 13 2 2 2 3 2" xfId="36662" xr:uid="{00000000-0005-0000-0000-0000ED630000}"/>
    <cellStyle name="40% - Accent2 13 2 2 2 3 3" xfId="22165" xr:uid="{00000000-0005-0000-0000-0000EE630000}"/>
    <cellStyle name="40% - Accent2 13 2 2 2 4" xfId="14813" xr:uid="{00000000-0005-0000-0000-0000EF630000}"/>
    <cellStyle name="40% - Accent2 13 2 2 2 5" xfId="44378" xr:uid="{00000000-0005-0000-0000-0000F0630000}"/>
    <cellStyle name="40% - Accent2 13 2 2 2 6" xfId="47913" xr:uid="{00000000-0005-0000-0000-0000F1630000}"/>
    <cellStyle name="40% - Accent2 13 2 2 2 7" xfId="51448" xr:uid="{00000000-0005-0000-0000-0000F2630000}"/>
    <cellStyle name="40% - Accent2 13 2 2 3" xfId="6123" xr:uid="{00000000-0005-0000-0000-0000F3630000}"/>
    <cellStyle name="40% - Accent2 13 2 2 3 2" xfId="26488" xr:uid="{00000000-0005-0000-0000-0000F4630000}"/>
    <cellStyle name="40% - Accent2 13 2 2 3 2 2" xfId="41119" xr:uid="{00000000-0005-0000-0000-0000F5630000}"/>
    <cellStyle name="40% - Accent2 13 2 2 3 3" xfId="34631" xr:uid="{00000000-0005-0000-0000-0000F6630000}"/>
    <cellStyle name="40% - Accent2 13 2 2 3 4" xfId="20264" xr:uid="{00000000-0005-0000-0000-0000F7630000}"/>
    <cellStyle name="40% - Accent2 13 2 2 4" xfId="9658" xr:uid="{00000000-0005-0000-0000-0000F8630000}"/>
    <cellStyle name="40% - Accent2 13 2 2 4 2" xfId="25137" xr:uid="{00000000-0005-0000-0000-0000F9630000}"/>
    <cellStyle name="40% - Accent2 13 2 2 4 2 2" xfId="39768" xr:uid="{00000000-0005-0000-0000-0000FA630000}"/>
    <cellStyle name="40% - Accent2 13 2 2 4 3" xfId="31399" xr:uid="{00000000-0005-0000-0000-0000FB630000}"/>
    <cellStyle name="40% - Accent2 13 2 2 4 4" xfId="17032" xr:uid="{00000000-0005-0000-0000-0000FC630000}"/>
    <cellStyle name="40% - Accent2 13 2 2 5" xfId="13198" xr:uid="{00000000-0005-0000-0000-0000FD630000}"/>
    <cellStyle name="40% - Accent2 13 2 2 5 2" xfId="29783" xr:uid="{00000000-0005-0000-0000-0000FE630000}"/>
    <cellStyle name="40% - Accent2 13 2 2 6" xfId="22164" xr:uid="{00000000-0005-0000-0000-0000FF630000}"/>
    <cellStyle name="40% - Accent2 13 2 2 6 2" xfId="36661" xr:uid="{00000000-0005-0000-0000-000000640000}"/>
    <cellStyle name="40% - Accent2 13 2 2 7" xfId="27638" xr:uid="{00000000-0005-0000-0000-000001640000}"/>
    <cellStyle name="40% - Accent2 13 2 2 8" xfId="42763" xr:uid="{00000000-0005-0000-0000-000002640000}"/>
    <cellStyle name="40% - Accent2 13 2 2 9" xfId="46298" xr:uid="{00000000-0005-0000-0000-000003640000}"/>
    <cellStyle name="40% - Accent2 13 2 3" xfId="3280" xr:uid="{00000000-0005-0000-0000-000004640000}"/>
    <cellStyle name="40% - Accent2 13 2 3 2" xfId="6934" xr:uid="{00000000-0005-0000-0000-000005640000}"/>
    <cellStyle name="40% - Accent2 13 2 3 2 2" xfId="32211" xr:uid="{00000000-0005-0000-0000-000006640000}"/>
    <cellStyle name="40% - Accent2 13 2 3 2 3" xfId="17844" xr:uid="{00000000-0005-0000-0000-000007640000}"/>
    <cellStyle name="40% - Accent2 13 2 3 3" xfId="10469" xr:uid="{00000000-0005-0000-0000-000008640000}"/>
    <cellStyle name="40% - Accent2 13 2 3 3 2" xfId="36663" xr:uid="{00000000-0005-0000-0000-000009640000}"/>
    <cellStyle name="40% - Accent2 13 2 3 3 3" xfId="22166" xr:uid="{00000000-0005-0000-0000-00000A640000}"/>
    <cellStyle name="40% - Accent2 13 2 3 4" xfId="14009" xr:uid="{00000000-0005-0000-0000-00000B640000}"/>
    <cellStyle name="40% - Accent2 13 2 3 5" xfId="43574" xr:uid="{00000000-0005-0000-0000-00000C640000}"/>
    <cellStyle name="40% - Accent2 13 2 3 6" xfId="47109" xr:uid="{00000000-0005-0000-0000-00000D640000}"/>
    <cellStyle name="40% - Accent2 13 2 3 7" xfId="50644" xr:uid="{00000000-0005-0000-0000-00000E640000}"/>
    <cellStyle name="40% - Accent2 13 2 4" xfId="5320" xr:uid="{00000000-0005-0000-0000-00000F640000}"/>
    <cellStyle name="40% - Accent2 13 2 4 2" xfId="25685" xr:uid="{00000000-0005-0000-0000-000010640000}"/>
    <cellStyle name="40% - Accent2 13 2 4 2 2" xfId="40316" xr:uid="{00000000-0005-0000-0000-000011640000}"/>
    <cellStyle name="40% - Accent2 13 2 4 3" xfId="33827" xr:uid="{00000000-0005-0000-0000-000012640000}"/>
    <cellStyle name="40% - Accent2 13 2 4 4" xfId="19460" xr:uid="{00000000-0005-0000-0000-000013640000}"/>
    <cellStyle name="40% - Accent2 13 2 5" xfId="8855" xr:uid="{00000000-0005-0000-0000-000014640000}"/>
    <cellStyle name="40% - Accent2 13 2 5 2" xfId="24333" xr:uid="{00000000-0005-0000-0000-000015640000}"/>
    <cellStyle name="40% - Accent2 13 2 5 2 2" xfId="38964" xr:uid="{00000000-0005-0000-0000-000016640000}"/>
    <cellStyle name="40% - Accent2 13 2 5 3" xfId="30595" xr:uid="{00000000-0005-0000-0000-000017640000}"/>
    <cellStyle name="40% - Accent2 13 2 5 4" xfId="16228" xr:uid="{00000000-0005-0000-0000-000018640000}"/>
    <cellStyle name="40% - Accent2 13 2 6" xfId="12394" xr:uid="{00000000-0005-0000-0000-000019640000}"/>
    <cellStyle name="40% - Accent2 13 2 6 2" xfId="28979" xr:uid="{00000000-0005-0000-0000-00001A640000}"/>
    <cellStyle name="40% - Accent2 13 2 7" xfId="22163" xr:uid="{00000000-0005-0000-0000-00001B640000}"/>
    <cellStyle name="40% - Accent2 13 2 7 2" xfId="36660" xr:uid="{00000000-0005-0000-0000-00001C640000}"/>
    <cellStyle name="40% - Accent2 13 2 8" xfId="27637" xr:uid="{00000000-0005-0000-0000-00001D640000}"/>
    <cellStyle name="40% - Accent2 13 2 9" xfId="41960" xr:uid="{00000000-0005-0000-0000-00001E640000}"/>
    <cellStyle name="40% - Accent2 13 3" xfId="1893" xr:uid="{00000000-0005-0000-0000-00001F640000}"/>
    <cellStyle name="40% - Accent2 13 3 10" xfId="45772" xr:uid="{00000000-0005-0000-0000-000020640000}"/>
    <cellStyle name="40% - Accent2 13 3 11" xfId="49307" xr:uid="{00000000-0005-0000-0000-000021640000}"/>
    <cellStyle name="40% - Accent2 13 3 2" xfId="2741" xr:uid="{00000000-0005-0000-0000-000022640000}"/>
    <cellStyle name="40% - Accent2 13 3 2 10" xfId="50109" xr:uid="{00000000-0005-0000-0000-000023640000}"/>
    <cellStyle name="40% - Accent2 13 3 2 2" xfId="4361" xr:uid="{00000000-0005-0000-0000-000024640000}"/>
    <cellStyle name="40% - Accent2 13 3 2 2 2" xfId="8015" xr:uid="{00000000-0005-0000-0000-000025640000}"/>
    <cellStyle name="40% - Accent2 13 3 2 2 2 2" xfId="33292" xr:uid="{00000000-0005-0000-0000-000026640000}"/>
    <cellStyle name="40% - Accent2 13 3 2 2 2 3" xfId="18925" xr:uid="{00000000-0005-0000-0000-000027640000}"/>
    <cellStyle name="40% - Accent2 13 3 2 2 3" xfId="11550" xr:uid="{00000000-0005-0000-0000-000028640000}"/>
    <cellStyle name="40% - Accent2 13 3 2 2 3 2" xfId="36666" xr:uid="{00000000-0005-0000-0000-000029640000}"/>
    <cellStyle name="40% - Accent2 13 3 2 2 3 3" xfId="22169" xr:uid="{00000000-0005-0000-0000-00002A640000}"/>
    <cellStyle name="40% - Accent2 13 3 2 2 4" xfId="15090" xr:uid="{00000000-0005-0000-0000-00002B640000}"/>
    <cellStyle name="40% - Accent2 13 3 2 2 5" xfId="44655" xr:uid="{00000000-0005-0000-0000-00002C640000}"/>
    <cellStyle name="40% - Accent2 13 3 2 2 6" xfId="48190" xr:uid="{00000000-0005-0000-0000-00002D640000}"/>
    <cellStyle name="40% - Accent2 13 3 2 2 7" xfId="51725" xr:uid="{00000000-0005-0000-0000-00002E640000}"/>
    <cellStyle name="40% - Accent2 13 3 2 3" xfId="6399" xr:uid="{00000000-0005-0000-0000-00002F640000}"/>
    <cellStyle name="40% - Accent2 13 3 2 3 2" xfId="26764" xr:uid="{00000000-0005-0000-0000-000030640000}"/>
    <cellStyle name="40% - Accent2 13 3 2 3 2 2" xfId="41395" xr:uid="{00000000-0005-0000-0000-000031640000}"/>
    <cellStyle name="40% - Accent2 13 3 2 3 3" xfId="34908" xr:uid="{00000000-0005-0000-0000-000032640000}"/>
    <cellStyle name="40% - Accent2 13 3 2 3 4" xfId="20541" xr:uid="{00000000-0005-0000-0000-000033640000}"/>
    <cellStyle name="40% - Accent2 13 3 2 4" xfId="9934" xr:uid="{00000000-0005-0000-0000-000034640000}"/>
    <cellStyle name="40% - Accent2 13 3 2 4 2" xfId="25413" xr:uid="{00000000-0005-0000-0000-000035640000}"/>
    <cellStyle name="40% - Accent2 13 3 2 4 2 2" xfId="40044" xr:uid="{00000000-0005-0000-0000-000036640000}"/>
    <cellStyle name="40% - Accent2 13 3 2 4 3" xfId="31676" xr:uid="{00000000-0005-0000-0000-000037640000}"/>
    <cellStyle name="40% - Accent2 13 3 2 4 4" xfId="17309" xr:uid="{00000000-0005-0000-0000-000038640000}"/>
    <cellStyle name="40% - Accent2 13 3 2 5" xfId="13474" xr:uid="{00000000-0005-0000-0000-000039640000}"/>
    <cellStyle name="40% - Accent2 13 3 2 5 2" xfId="30060" xr:uid="{00000000-0005-0000-0000-00003A640000}"/>
    <cellStyle name="40% - Accent2 13 3 2 6" xfId="22168" xr:uid="{00000000-0005-0000-0000-00003B640000}"/>
    <cellStyle name="40% - Accent2 13 3 2 6 2" xfId="36665" xr:uid="{00000000-0005-0000-0000-00003C640000}"/>
    <cellStyle name="40% - Accent2 13 3 2 7" xfId="27640" xr:uid="{00000000-0005-0000-0000-00003D640000}"/>
    <cellStyle name="40% - Accent2 13 3 2 8" xfId="43039" xr:uid="{00000000-0005-0000-0000-00003E640000}"/>
    <cellStyle name="40% - Accent2 13 3 2 9" xfId="46574" xr:uid="{00000000-0005-0000-0000-00003F640000}"/>
    <cellStyle name="40% - Accent2 13 3 3" xfId="3557" xr:uid="{00000000-0005-0000-0000-000040640000}"/>
    <cellStyle name="40% - Accent2 13 3 3 2" xfId="7211" xr:uid="{00000000-0005-0000-0000-000041640000}"/>
    <cellStyle name="40% - Accent2 13 3 3 2 2" xfId="32488" xr:uid="{00000000-0005-0000-0000-000042640000}"/>
    <cellStyle name="40% - Accent2 13 3 3 2 3" xfId="18121" xr:uid="{00000000-0005-0000-0000-000043640000}"/>
    <cellStyle name="40% - Accent2 13 3 3 3" xfId="10746" xr:uid="{00000000-0005-0000-0000-000044640000}"/>
    <cellStyle name="40% - Accent2 13 3 3 3 2" xfId="36667" xr:uid="{00000000-0005-0000-0000-000045640000}"/>
    <cellStyle name="40% - Accent2 13 3 3 3 3" xfId="22170" xr:uid="{00000000-0005-0000-0000-000046640000}"/>
    <cellStyle name="40% - Accent2 13 3 3 4" xfId="14286" xr:uid="{00000000-0005-0000-0000-000047640000}"/>
    <cellStyle name="40% - Accent2 13 3 3 5" xfId="43851" xr:uid="{00000000-0005-0000-0000-000048640000}"/>
    <cellStyle name="40% - Accent2 13 3 3 6" xfId="47386" xr:uid="{00000000-0005-0000-0000-000049640000}"/>
    <cellStyle name="40% - Accent2 13 3 3 7" xfId="50921" xr:uid="{00000000-0005-0000-0000-00004A640000}"/>
    <cellStyle name="40% - Accent2 13 3 4" xfId="5597" xr:uid="{00000000-0005-0000-0000-00004B640000}"/>
    <cellStyle name="40% - Accent2 13 3 4 2" xfId="25962" xr:uid="{00000000-0005-0000-0000-00004C640000}"/>
    <cellStyle name="40% - Accent2 13 3 4 2 2" xfId="40593" xr:uid="{00000000-0005-0000-0000-00004D640000}"/>
    <cellStyle name="40% - Accent2 13 3 4 3" xfId="34104" xr:uid="{00000000-0005-0000-0000-00004E640000}"/>
    <cellStyle name="40% - Accent2 13 3 4 4" xfId="19737" xr:uid="{00000000-0005-0000-0000-00004F640000}"/>
    <cellStyle name="40% - Accent2 13 3 5" xfId="9132" xr:uid="{00000000-0005-0000-0000-000050640000}"/>
    <cellStyle name="40% - Accent2 13 3 5 2" xfId="24610" xr:uid="{00000000-0005-0000-0000-000051640000}"/>
    <cellStyle name="40% - Accent2 13 3 5 2 2" xfId="39241" xr:uid="{00000000-0005-0000-0000-000052640000}"/>
    <cellStyle name="40% - Accent2 13 3 5 3" xfId="30872" xr:uid="{00000000-0005-0000-0000-000053640000}"/>
    <cellStyle name="40% - Accent2 13 3 5 4" xfId="16505" xr:uid="{00000000-0005-0000-0000-000054640000}"/>
    <cellStyle name="40% - Accent2 13 3 6" xfId="12671" xr:uid="{00000000-0005-0000-0000-000055640000}"/>
    <cellStyle name="40% - Accent2 13 3 6 2" xfId="29256" xr:uid="{00000000-0005-0000-0000-000056640000}"/>
    <cellStyle name="40% - Accent2 13 3 7" xfId="22167" xr:uid="{00000000-0005-0000-0000-000057640000}"/>
    <cellStyle name="40% - Accent2 13 3 7 2" xfId="36664" xr:uid="{00000000-0005-0000-0000-000058640000}"/>
    <cellStyle name="40% - Accent2 13 3 8" xfId="27639" xr:uid="{00000000-0005-0000-0000-000059640000}"/>
    <cellStyle name="40% - Accent2 13 3 9" xfId="42237" xr:uid="{00000000-0005-0000-0000-00005A640000}"/>
    <cellStyle name="40% - Accent2 13 4" xfId="2202" xr:uid="{00000000-0005-0000-0000-00005B640000}"/>
    <cellStyle name="40% - Accent2 13 4 10" xfId="49571" xr:uid="{00000000-0005-0000-0000-00005C640000}"/>
    <cellStyle name="40% - Accent2 13 4 2" xfId="3822" xr:uid="{00000000-0005-0000-0000-00005D640000}"/>
    <cellStyle name="40% - Accent2 13 4 2 2" xfId="7476" xr:uid="{00000000-0005-0000-0000-00005E640000}"/>
    <cellStyle name="40% - Accent2 13 4 2 2 2" xfId="32753" xr:uid="{00000000-0005-0000-0000-00005F640000}"/>
    <cellStyle name="40% - Accent2 13 4 2 2 3" xfId="18386" xr:uid="{00000000-0005-0000-0000-000060640000}"/>
    <cellStyle name="40% - Accent2 13 4 2 3" xfId="11011" xr:uid="{00000000-0005-0000-0000-000061640000}"/>
    <cellStyle name="40% - Accent2 13 4 2 3 2" xfId="36669" xr:uid="{00000000-0005-0000-0000-000062640000}"/>
    <cellStyle name="40% - Accent2 13 4 2 3 3" xfId="22172" xr:uid="{00000000-0005-0000-0000-000063640000}"/>
    <cellStyle name="40% - Accent2 13 4 2 4" xfId="14551" xr:uid="{00000000-0005-0000-0000-000064640000}"/>
    <cellStyle name="40% - Accent2 13 4 2 5" xfId="44116" xr:uid="{00000000-0005-0000-0000-000065640000}"/>
    <cellStyle name="40% - Accent2 13 4 2 6" xfId="47651" xr:uid="{00000000-0005-0000-0000-000066640000}"/>
    <cellStyle name="40% - Accent2 13 4 2 7" xfId="51186" xr:uid="{00000000-0005-0000-0000-000067640000}"/>
    <cellStyle name="40% - Accent2 13 4 3" xfId="5861" xr:uid="{00000000-0005-0000-0000-000068640000}"/>
    <cellStyle name="40% - Accent2 13 4 3 2" xfId="26226" xr:uid="{00000000-0005-0000-0000-000069640000}"/>
    <cellStyle name="40% - Accent2 13 4 3 2 2" xfId="40857" xr:uid="{00000000-0005-0000-0000-00006A640000}"/>
    <cellStyle name="40% - Accent2 13 4 3 3" xfId="34369" xr:uid="{00000000-0005-0000-0000-00006B640000}"/>
    <cellStyle name="40% - Accent2 13 4 3 4" xfId="20002" xr:uid="{00000000-0005-0000-0000-00006C640000}"/>
    <cellStyle name="40% - Accent2 13 4 4" xfId="9396" xr:uid="{00000000-0005-0000-0000-00006D640000}"/>
    <cellStyle name="40% - Accent2 13 4 4 2" xfId="24875" xr:uid="{00000000-0005-0000-0000-00006E640000}"/>
    <cellStyle name="40% - Accent2 13 4 4 2 2" xfId="39506" xr:uid="{00000000-0005-0000-0000-00006F640000}"/>
    <cellStyle name="40% - Accent2 13 4 4 3" xfId="31137" xr:uid="{00000000-0005-0000-0000-000070640000}"/>
    <cellStyle name="40% - Accent2 13 4 4 4" xfId="16770" xr:uid="{00000000-0005-0000-0000-000071640000}"/>
    <cellStyle name="40% - Accent2 13 4 5" xfId="12936" xr:uid="{00000000-0005-0000-0000-000072640000}"/>
    <cellStyle name="40% - Accent2 13 4 5 2" xfId="29521" xr:uid="{00000000-0005-0000-0000-000073640000}"/>
    <cellStyle name="40% - Accent2 13 4 6" xfId="22171" xr:uid="{00000000-0005-0000-0000-000074640000}"/>
    <cellStyle name="40% - Accent2 13 4 6 2" xfId="36668" xr:uid="{00000000-0005-0000-0000-000075640000}"/>
    <cellStyle name="40% - Accent2 13 4 7" xfId="27641" xr:uid="{00000000-0005-0000-0000-000076640000}"/>
    <cellStyle name="40% - Accent2 13 4 8" xfId="42501" xr:uid="{00000000-0005-0000-0000-000077640000}"/>
    <cellStyle name="40% - Accent2 13 4 9" xfId="46036" xr:uid="{00000000-0005-0000-0000-000078640000}"/>
    <cellStyle name="40% - Accent2 13 5" xfId="3017" xr:uid="{00000000-0005-0000-0000-000079640000}"/>
    <cellStyle name="40% - Accent2 13 5 2" xfId="6671" xr:uid="{00000000-0005-0000-0000-00007A640000}"/>
    <cellStyle name="40% - Accent2 13 5 2 2" xfId="31948" xr:uid="{00000000-0005-0000-0000-00007B640000}"/>
    <cellStyle name="40% - Accent2 13 5 2 3" xfId="17581" xr:uid="{00000000-0005-0000-0000-00007C640000}"/>
    <cellStyle name="40% - Accent2 13 5 3" xfId="10206" xr:uid="{00000000-0005-0000-0000-00007D640000}"/>
    <cellStyle name="40% - Accent2 13 5 3 2" xfId="36670" xr:uid="{00000000-0005-0000-0000-00007E640000}"/>
    <cellStyle name="40% - Accent2 13 5 3 3" xfId="22173" xr:uid="{00000000-0005-0000-0000-00007F640000}"/>
    <cellStyle name="40% - Accent2 13 5 4" xfId="13746" xr:uid="{00000000-0005-0000-0000-000080640000}"/>
    <cellStyle name="40% - Accent2 13 5 5" xfId="43311" xr:uid="{00000000-0005-0000-0000-000081640000}"/>
    <cellStyle name="40% - Accent2 13 5 6" xfId="46846" xr:uid="{00000000-0005-0000-0000-000082640000}"/>
    <cellStyle name="40% - Accent2 13 5 7" xfId="50381" xr:uid="{00000000-0005-0000-0000-000083640000}"/>
    <cellStyle name="40% - Accent2 13 6" xfId="4639" xr:uid="{00000000-0005-0000-0000-000084640000}"/>
    <cellStyle name="40% - Accent2 13 6 2" xfId="8291" xr:uid="{00000000-0005-0000-0000-000085640000}"/>
    <cellStyle name="40% - Accent2 13 6 2 2" xfId="33564" xr:uid="{00000000-0005-0000-0000-000086640000}"/>
    <cellStyle name="40% - Accent2 13 6 2 3" xfId="19197" xr:uid="{00000000-0005-0000-0000-000087640000}"/>
    <cellStyle name="40% - Accent2 13 6 3" xfId="11826" xr:uid="{00000000-0005-0000-0000-000088640000}"/>
    <cellStyle name="40% - Accent2 13 6 3 2" xfId="36671" xr:uid="{00000000-0005-0000-0000-000089640000}"/>
    <cellStyle name="40% - Accent2 13 6 3 3" xfId="22174" xr:uid="{00000000-0005-0000-0000-00008A640000}"/>
    <cellStyle name="40% - Accent2 13 6 4" xfId="15366" xr:uid="{00000000-0005-0000-0000-00008B640000}"/>
    <cellStyle name="40% - Accent2 13 6 5" xfId="44931" xr:uid="{00000000-0005-0000-0000-00008C640000}"/>
    <cellStyle name="40% - Accent2 13 6 6" xfId="48466" xr:uid="{00000000-0005-0000-0000-00008D640000}"/>
    <cellStyle name="40% - Accent2 13 6 7" xfId="52001" xr:uid="{00000000-0005-0000-0000-00008E640000}"/>
    <cellStyle name="40% - Accent2 13 7" xfId="5057" xr:uid="{00000000-0005-0000-0000-00008F640000}"/>
    <cellStyle name="40% - Accent2 13 7 2" xfId="24070" xr:uid="{00000000-0005-0000-0000-000090640000}"/>
    <cellStyle name="40% - Accent2 13 7 2 2" xfId="38701" xr:uid="{00000000-0005-0000-0000-000091640000}"/>
    <cellStyle name="40% - Accent2 13 7 3" xfId="30332" xr:uid="{00000000-0005-0000-0000-000092640000}"/>
    <cellStyle name="40% - Accent2 13 7 4" xfId="15965" xr:uid="{00000000-0005-0000-0000-000093640000}"/>
    <cellStyle name="40% - Accent2 13 8" xfId="8592" xr:uid="{00000000-0005-0000-0000-000094640000}"/>
    <cellStyle name="40% - Accent2 13 8 2" xfId="28716" xr:uid="{00000000-0005-0000-0000-000095640000}"/>
    <cellStyle name="40% - Accent2 13 8 3" xfId="15697" xr:uid="{00000000-0005-0000-0000-000096640000}"/>
    <cellStyle name="40% - Accent2 13 9" xfId="12131" xr:uid="{00000000-0005-0000-0000-000097640000}"/>
    <cellStyle name="40% - Accent2 13 9 2" xfId="36659" xr:uid="{00000000-0005-0000-0000-000098640000}"/>
    <cellStyle name="40% - Accent2 14" xfId="1327" xr:uid="{00000000-0005-0000-0000-000099640000}"/>
    <cellStyle name="40% - Accent2 14 10" xfId="27642" xr:uid="{00000000-0005-0000-0000-00009A640000}"/>
    <cellStyle name="40% - Accent2 14 11" xfId="41712" xr:uid="{00000000-0005-0000-0000-00009B640000}"/>
    <cellStyle name="40% - Accent2 14 12" xfId="45247" xr:uid="{00000000-0005-0000-0000-00009C640000}"/>
    <cellStyle name="40% - Accent2 14 13" xfId="48782" xr:uid="{00000000-0005-0000-0000-00009D640000}"/>
    <cellStyle name="40% - Accent2 14 2" xfId="1630" xr:uid="{00000000-0005-0000-0000-00009E640000}"/>
    <cellStyle name="40% - Accent2 14 2 10" xfId="45510" xr:uid="{00000000-0005-0000-0000-00009F640000}"/>
    <cellStyle name="40% - Accent2 14 2 11" xfId="49045" xr:uid="{00000000-0005-0000-0000-0000A0640000}"/>
    <cellStyle name="40% - Accent2 14 2 2" xfId="2478" xr:uid="{00000000-0005-0000-0000-0000A1640000}"/>
    <cellStyle name="40% - Accent2 14 2 2 10" xfId="49847" xr:uid="{00000000-0005-0000-0000-0000A2640000}"/>
    <cellStyle name="40% - Accent2 14 2 2 2" xfId="4099" xr:uid="{00000000-0005-0000-0000-0000A3640000}"/>
    <cellStyle name="40% - Accent2 14 2 2 2 2" xfId="7753" xr:uid="{00000000-0005-0000-0000-0000A4640000}"/>
    <cellStyle name="40% - Accent2 14 2 2 2 2 2" xfId="33030" xr:uid="{00000000-0005-0000-0000-0000A5640000}"/>
    <cellStyle name="40% - Accent2 14 2 2 2 2 3" xfId="18663" xr:uid="{00000000-0005-0000-0000-0000A6640000}"/>
    <cellStyle name="40% - Accent2 14 2 2 2 3" xfId="11288" xr:uid="{00000000-0005-0000-0000-0000A7640000}"/>
    <cellStyle name="40% - Accent2 14 2 2 2 3 2" xfId="36675" xr:uid="{00000000-0005-0000-0000-0000A8640000}"/>
    <cellStyle name="40% - Accent2 14 2 2 2 3 3" xfId="22177" xr:uid="{00000000-0005-0000-0000-0000A9640000}"/>
    <cellStyle name="40% - Accent2 14 2 2 2 4" xfId="14828" xr:uid="{00000000-0005-0000-0000-0000AA640000}"/>
    <cellStyle name="40% - Accent2 14 2 2 2 5" xfId="44393" xr:uid="{00000000-0005-0000-0000-0000AB640000}"/>
    <cellStyle name="40% - Accent2 14 2 2 2 6" xfId="47928" xr:uid="{00000000-0005-0000-0000-0000AC640000}"/>
    <cellStyle name="40% - Accent2 14 2 2 2 7" xfId="51463" xr:uid="{00000000-0005-0000-0000-0000AD640000}"/>
    <cellStyle name="40% - Accent2 14 2 2 3" xfId="6137" xr:uid="{00000000-0005-0000-0000-0000AE640000}"/>
    <cellStyle name="40% - Accent2 14 2 2 3 2" xfId="26502" xr:uid="{00000000-0005-0000-0000-0000AF640000}"/>
    <cellStyle name="40% - Accent2 14 2 2 3 2 2" xfId="41133" xr:uid="{00000000-0005-0000-0000-0000B0640000}"/>
    <cellStyle name="40% - Accent2 14 2 2 3 3" xfId="34646" xr:uid="{00000000-0005-0000-0000-0000B1640000}"/>
    <cellStyle name="40% - Accent2 14 2 2 3 4" xfId="20279" xr:uid="{00000000-0005-0000-0000-0000B2640000}"/>
    <cellStyle name="40% - Accent2 14 2 2 4" xfId="9672" xr:uid="{00000000-0005-0000-0000-0000B3640000}"/>
    <cellStyle name="40% - Accent2 14 2 2 4 2" xfId="25151" xr:uid="{00000000-0005-0000-0000-0000B4640000}"/>
    <cellStyle name="40% - Accent2 14 2 2 4 2 2" xfId="39782" xr:uid="{00000000-0005-0000-0000-0000B5640000}"/>
    <cellStyle name="40% - Accent2 14 2 2 4 3" xfId="31414" xr:uid="{00000000-0005-0000-0000-0000B6640000}"/>
    <cellStyle name="40% - Accent2 14 2 2 4 4" xfId="17047" xr:uid="{00000000-0005-0000-0000-0000B7640000}"/>
    <cellStyle name="40% - Accent2 14 2 2 5" xfId="13212" xr:uid="{00000000-0005-0000-0000-0000B8640000}"/>
    <cellStyle name="40% - Accent2 14 2 2 5 2" xfId="29798" xr:uid="{00000000-0005-0000-0000-0000B9640000}"/>
    <cellStyle name="40% - Accent2 14 2 2 6" xfId="22176" xr:uid="{00000000-0005-0000-0000-0000BA640000}"/>
    <cellStyle name="40% - Accent2 14 2 2 6 2" xfId="36674" xr:uid="{00000000-0005-0000-0000-0000BB640000}"/>
    <cellStyle name="40% - Accent2 14 2 2 7" xfId="27644" xr:uid="{00000000-0005-0000-0000-0000BC640000}"/>
    <cellStyle name="40% - Accent2 14 2 2 8" xfId="42777" xr:uid="{00000000-0005-0000-0000-0000BD640000}"/>
    <cellStyle name="40% - Accent2 14 2 2 9" xfId="46312" xr:uid="{00000000-0005-0000-0000-0000BE640000}"/>
    <cellStyle name="40% - Accent2 14 2 3" xfId="3295" xr:uid="{00000000-0005-0000-0000-0000BF640000}"/>
    <cellStyle name="40% - Accent2 14 2 3 2" xfId="6949" xr:uid="{00000000-0005-0000-0000-0000C0640000}"/>
    <cellStyle name="40% - Accent2 14 2 3 2 2" xfId="32226" xr:uid="{00000000-0005-0000-0000-0000C1640000}"/>
    <cellStyle name="40% - Accent2 14 2 3 2 3" xfId="17859" xr:uid="{00000000-0005-0000-0000-0000C2640000}"/>
    <cellStyle name="40% - Accent2 14 2 3 3" xfId="10484" xr:uid="{00000000-0005-0000-0000-0000C3640000}"/>
    <cellStyle name="40% - Accent2 14 2 3 3 2" xfId="36676" xr:uid="{00000000-0005-0000-0000-0000C4640000}"/>
    <cellStyle name="40% - Accent2 14 2 3 3 3" xfId="22178" xr:uid="{00000000-0005-0000-0000-0000C5640000}"/>
    <cellStyle name="40% - Accent2 14 2 3 4" xfId="14024" xr:uid="{00000000-0005-0000-0000-0000C6640000}"/>
    <cellStyle name="40% - Accent2 14 2 3 5" xfId="43589" xr:uid="{00000000-0005-0000-0000-0000C7640000}"/>
    <cellStyle name="40% - Accent2 14 2 3 6" xfId="47124" xr:uid="{00000000-0005-0000-0000-0000C8640000}"/>
    <cellStyle name="40% - Accent2 14 2 3 7" xfId="50659" xr:uid="{00000000-0005-0000-0000-0000C9640000}"/>
    <cellStyle name="40% - Accent2 14 2 4" xfId="5335" xr:uid="{00000000-0005-0000-0000-0000CA640000}"/>
    <cellStyle name="40% - Accent2 14 2 4 2" xfId="25700" xr:uid="{00000000-0005-0000-0000-0000CB640000}"/>
    <cellStyle name="40% - Accent2 14 2 4 2 2" xfId="40331" xr:uid="{00000000-0005-0000-0000-0000CC640000}"/>
    <cellStyle name="40% - Accent2 14 2 4 3" xfId="33842" xr:uid="{00000000-0005-0000-0000-0000CD640000}"/>
    <cellStyle name="40% - Accent2 14 2 4 4" xfId="19475" xr:uid="{00000000-0005-0000-0000-0000CE640000}"/>
    <cellStyle name="40% - Accent2 14 2 5" xfId="8870" xr:uid="{00000000-0005-0000-0000-0000CF640000}"/>
    <cellStyle name="40% - Accent2 14 2 5 2" xfId="24348" xr:uid="{00000000-0005-0000-0000-0000D0640000}"/>
    <cellStyle name="40% - Accent2 14 2 5 2 2" xfId="38979" xr:uid="{00000000-0005-0000-0000-0000D1640000}"/>
    <cellStyle name="40% - Accent2 14 2 5 3" xfId="30610" xr:uid="{00000000-0005-0000-0000-0000D2640000}"/>
    <cellStyle name="40% - Accent2 14 2 5 4" xfId="16243" xr:uid="{00000000-0005-0000-0000-0000D3640000}"/>
    <cellStyle name="40% - Accent2 14 2 6" xfId="12409" xr:uid="{00000000-0005-0000-0000-0000D4640000}"/>
    <cellStyle name="40% - Accent2 14 2 6 2" xfId="28994" xr:uid="{00000000-0005-0000-0000-0000D5640000}"/>
    <cellStyle name="40% - Accent2 14 2 7" xfId="22175" xr:uid="{00000000-0005-0000-0000-0000D6640000}"/>
    <cellStyle name="40% - Accent2 14 2 7 2" xfId="36673" xr:uid="{00000000-0005-0000-0000-0000D7640000}"/>
    <cellStyle name="40% - Accent2 14 2 8" xfId="27643" xr:uid="{00000000-0005-0000-0000-0000D8640000}"/>
    <cellStyle name="40% - Accent2 14 2 9" xfId="41975" xr:uid="{00000000-0005-0000-0000-0000D9640000}"/>
    <cellStyle name="40% - Accent2 14 3" xfId="1908" xr:uid="{00000000-0005-0000-0000-0000DA640000}"/>
    <cellStyle name="40% - Accent2 14 3 10" xfId="45787" xr:uid="{00000000-0005-0000-0000-0000DB640000}"/>
    <cellStyle name="40% - Accent2 14 3 11" xfId="49322" xr:uid="{00000000-0005-0000-0000-0000DC640000}"/>
    <cellStyle name="40% - Accent2 14 3 2" xfId="2756" xr:uid="{00000000-0005-0000-0000-0000DD640000}"/>
    <cellStyle name="40% - Accent2 14 3 2 10" xfId="50124" xr:uid="{00000000-0005-0000-0000-0000DE640000}"/>
    <cellStyle name="40% - Accent2 14 3 2 2" xfId="4376" xr:uid="{00000000-0005-0000-0000-0000DF640000}"/>
    <cellStyle name="40% - Accent2 14 3 2 2 2" xfId="8030" xr:uid="{00000000-0005-0000-0000-0000E0640000}"/>
    <cellStyle name="40% - Accent2 14 3 2 2 2 2" xfId="33307" xr:uid="{00000000-0005-0000-0000-0000E1640000}"/>
    <cellStyle name="40% - Accent2 14 3 2 2 2 3" xfId="18940" xr:uid="{00000000-0005-0000-0000-0000E2640000}"/>
    <cellStyle name="40% - Accent2 14 3 2 2 3" xfId="11565" xr:uid="{00000000-0005-0000-0000-0000E3640000}"/>
    <cellStyle name="40% - Accent2 14 3 2 2 3 2" xfId="36679" xr:uid="{00000000-0005-0000-0000-0000E4640000}"/>
    <cellStyle name="40% - Accent2 14 3 2 2 3 3" xfId="22181" xr:uid="{00000000-0005-0000-0000-0000E5640000}"/>
    <cellStyle name="40% - Accent2 14 3 2 2 4" xfId="15105" xr:uid="{00000000-0005-0000-0000-0000E6640000}"/>
    <cellStyle name="40% - Accent2 14 3 2 2 5" xfId="44670" xr:uid="{00000000-0005-0000-0000-0000E7640000}"/>
    <cellStyle name="40% - Accent2 14 3 2 2 6" xfId="48205" xr:uid="{00000000-0005-0000-0000-0000E8640000}"/>
    <cellStyle name="40% - Accent2 14 3 2 2 7" xfId="51740" xr:uid="{00000000-0005-0000-0000-0000E9640000}"/>
    <cellStyle name="40% - Accent2 14 3 2 3" xfId="6414" xr:uid="{00000000-0005-0000-0000-0000EA640000}"/>
    <cellStyle name="40% - Accent2 14 3 2 3 2" xfId="26779" xr:uid="{00000000-0005-0000-0000-0000EB640000}"/>
    <cellStyle name="40% - Accent2 14 3 2 3 2 2" xfId="41410" xr:uid="{00000000-0005-0000-0000-0000EC640000}"/>
    <cellStyle name="40% - Accent2 14 3 2 3 3" xfId="34923" xr:uid="{00000000-0005-0000-0000-0000ED640000}"/>
    <cellStyle name="40% - Accent2 14 3 2 3 4" xfId="20556" xr:uid="{00000000-0005-0000-0000-0000EE640000}"/>
    <cellStyle name="40% - Accent2 14 3 2 4" xfId="9949" xr:uid="{00000000-0005-0000-0000-0000EF640000}"/>
    <cellStyle name="40% - Accent2 14 3 2 4 2" xfId="25428" xr:uid="{00000000-0005-0000-0000-0000F0640000}"/>
    <cellStyle name="40% - Accent2 14 3 2 4 2 2" xfId="40059" xr:uid="{00000000-0005-0000-0000-0000F1640000}"/>
    <cellStyle name="40% - Accent2 14 3 2 4 3" xfId="31691" xr:uid="{00000000-0005-0000-0000-0000F2640000}"/>
    <cellStyle name="40% - Accent2 14 3 2 4 4" xfId="17324" xr:uid="{00000000-0005-0000-0000-0000F3640000}"/>
    <cellStyle name="40% - Accent2 14 3 2 5" xfId="13489" xr:uid="{00000000-0005-0000-0000-0000F4640000}"/>
    <cellStyle name="40% - Accent2 14 3 2 5 2" xfId="30075" xr:uid="{00000000-0005-0000-0000-0000F5640000}"/>
    <cellStyle name="40% - Accent2 14 3 2 6" xfId="22180" xr:uid="{00000000-0005-0000-0000-0000F6640000}"/>
    <cellStyle name="40% - Accent2 14 3 2 6 2" xfId="36678" xr:uid="{00000000-0005-0000-0000-0000F7640000}"/>
    <cellStyle name="40% - Accent2 14 3 2 7" xfId="27646" xr:uid="{00000000-0005-0000-0000-0000F8640000}"/>
    <cellStyle name="40% - Accent2 14 3 2 8" xfId="43054" xr:uid="{00000000-0005-0000-0000-0000F9640000}"/>
    <cellStyle name="40% - Accent2 14 3 2 9" xfId="46589" xr:uid="{00000000-0005-0000-0000-0000FA640000}"/>
    <cellStyle name="40% - Accent2 14 3 3" xfId="3572" xr:uid="{00000000-0005-0000-0000-0000FB640000}"/>
    <cellStyle name="40% - Accent2 14 3 3 2" xfId="7226" xr:uid="{00000000-0005-0000-0000-0000FC640000}"/>
    <cellStyle name="40% - Accent2 14 3 3 2 2" xfId="32503" xr:uid="{00000000-0005-0000-0000-0000FD640000}"/>
    <cellStyle name="40% - Accent2 14 3 3 2 3" xfId="18136" xr:uid="{00000000-0005-0000-0000-0000FE640000}"/>
    <cellStyle name="40% - Accent2 14 3 3 3" xfId="10761" xr:uid="{00000000-0005-0000-0000-0000FF640000}"/>
    <cellStyle name="40% - Accent2 14 3 3 3 2" xfId="36680" xr:uid="{00000000-0005-0000-0000-000000650000}"/>
    <cellStyle name="40% - Accent2 14 3 3 3 3" xfId="22182" xr:uid="{00000000-0005-0000-0000-000001650000}"/>
    <cellStyle name="40% - Accent2 14 3 3 4" xfId="14301" xr:uid="{00000000-0005-0000-0000-000002650000}"/>
    <cellStyle name="40% - Accent2 14 3 3 5" xfId="43866" xr:uid="{00000000-0005-0000-0000-000003650000}"/>
    <cellStyle name="40% - Accent2 14 3 3 6" xfId="47401" xr:uid="{00000000-0005-0000-0000-000004650000}"/>
    <cellStyle name="40% - Accent2 14 3 3 7" xfId="50936" xr:uid="{00000000-0005-0000-0000-000005650000}"/>
    <cellStyle name="40% - Accent2 14 3 4" xfId="5612" xr:uid="{00000000-0005-0000-0000-000006650000}"/>
    <cellStyle name="40% - Accent2 14 3 4 2" xfId="25977" xr:uid="{00000000-0005-0000-0000-000007650000}"/>
    <cellStyle name="40% - Accent2 14 3 4 2 2" xfId="40608" xr:uid="{00000000-0005-0000-0000-000008650000}"/>
    <cellStyle name="40% - Accent2 14 3 4 3" xfId="34119" xr:uid="{00000000-0005-0000-0000-000009650000}"/>
    <cellStyle name="40% - Accent2 14 3 4 4" xfId="19752" xr:uid="{00000000-0005-0000-0000-00000A650000}"/>
    <cellStyle name="40% - Accent2 14 3 5" xfId="9147" xr:uid="{00000000-0005-0000-0000-00000B650000}"/>
    <cellStyle name="40% - Accent2 14 3 5 2" xfId="24625" xr:uid="{00000000-0005-0000-0000-00000C650000}"/>
    <cellStyle name="40% - Accent2 14 3 5 2 2" xfId="39256" xr:uid="{00000000-0005-0000-0000-00000D650000}"/>
    <cellStyle name="40% - Accent2 14 3 5 3" xfId="30887" xr:uid="{00000000-0005-0000-0000-00000E650000}"/>
    <cellStyle name="40% - Accent2 14 3 5 4" xfId="16520" xr:uid="{00000000-0005-0000-0000-00000F650000}"/>
    <cellStyle name="40% - Accent2 14 3 6" xfId="12686" xr:uid="{00000000-0005-0000-0000-000010650000}"/>
    <cellStyle name="40% - Accent2 14 3 6 2" xfId="29271" xr:uid="{00000000-0005-0000-0000-000011650000}"/>
    <cellStyle name="40% - Accent2 14 3 7" xfId="22179" xr:uid="{00000000-0005-0000-0000-000012650000}"/>
    <cellStyle name="40% - Accent2 14 3 7 2" xfId="36677" xr:uid="{00000000-0005-0000-0000-000013650000}"/>
    <cellStyle name="40% - Accent2 14 3 8" xfId="27645" xr:uid="{00000000-0005-0000-0000-000014650000}"/>
    <cellStyle name="40% - Accent2 14 3 9" xfId="42252" xr:uid="{00000000-0005-0000-0000-000015650000}"/>
    <cellStyle name="40% - Accent2 14 4" xfId="2216" xr:uid="{00000000-0005-0000-0000-000016650000}"/>
    <cellStyle name="40% - Accent2 14 4 10" xfId="49585" xr:uid="{00000000-0005-0000-0000-000017650000}"/>
    <cellStyle name="40% - Accent2 14 4 2" xfId="3836" xr:uid="{00000000-0005-0000-0000-000018650000}"/>
    <cellStyle name="40% - Accent2 14 4 2 2" xfId="7490" xr:uid="{00000000-0005-0000-0000-000019650000}"/>
    <cellStyle name="40% - Accent2 14 4 2 2 2" xfId="32767" xr:uid="{00000000-0005-0000-0000-00001A650000}"/>
    <cellStyle name="40% - Accent2 14 4 2 2 3" xfId="18400" xr:uid="{00000000-0005-0000-0000-00001B650000}"/>
    <cellStyle name="40% - Accent2 14 4 2 3" xfId="11025" xr:uid="{00000000-0005-0000-0000-00001C650000}"/>
    <cellStyle name="40% - Accent2 14 4 2 3 2" xfId="36682" xr:uid="{00000000-0005-0000-0000-00001D650000}"/>
    <cellStyle name="40% - Accent2 14 4 2 3 3" xfId="22184" xr:uid="{00000000-0005-0000-0000-00001E650000}"/>
    <cellStyle name="40% - Accent2 14 4 2 4" xfId="14565" xr:uid="{00000000-0005-0000-0000-00001F650000}"/>
    <cellStyle name="40% - Accent2 14 4 2 5" xfId="44130" xr:uid="{00000000-0005-0000-0000-000020650000}"/>
    <cellStyle name="40% - Accent2 14 4 2 6" xfId="47665" xr:uid="{00000000-0005-0000-0000-000021650000}"/>
    <cellStyle name="40% - Accent2 14 4 2 7" xfId="51200" xr:uid="{00000000-0005-0000-0000-000022650000}"/>
    <cellStyle name="40% - Accent2 14 4 3" xfId="5875" xr:uid="{00000000-0005-0000-0000-000023650000}"/>
    <cellStyle name="40% - Accent2 14 4 3 2" xfId="26240" xr:uid="{00000000-0005-0000-0000-000024650000}"/>
    <cellStyle name="40% - Accent2 14 4 3 2 2" xfId="40871" xr:uid="{00000000-0005-0000-0000-000025650000}"/>
    <cellStyle name="40% - Accent2 14 4 3 3" xfId="34383" xr:uid="{00000000-0005-0000-0000-000026650000}"/>
    <cellStyle name="40% - Accent2 14 4 3 4" xfId="20016" xr:uid="{00000000-0005-0000-0000-000027650000}"/>
    <cellStyle name="40% - Accent2 14 4 4" xfId="9410" xr:uid="{00000000-0005-0000-0000-000028650000}"/>
    <cellStyle name="40% - Accent2 14 4 4 2" xfId="24889" xr:uid="{00000000-0005-0000-0000-000029650000}"/>
    <cellStyle name="40% - Accent2 14 4 4 2 2" xfId="39520" xr:uid="{00000000-0005-0000-0000-00002A650000}"/>
    <cellStyle name="40% - Accent2 14 4 4 3" xfId="31151" xr:uid="{00000000-0005-0000-0000-00002B650000}"/>
    <cellStyle name="40% - Accent2 14 4 4 4" xfId="16784" xr:uid="{00000000-0005-0000-0000-00002C650000}"/>
    <cellStyle name="40% - Accent2 14 4 5" xfId="12950" xr:uid="{00000000-0005-0000-0000-00002D650000}"/>
    <cellStyle name="40% - Accent2 14 4 5 2" xfId="29535" xr:uid="{00000000-0005-0000-0000-00002E650000}"/>
    <cellStyle name="40% - Accent2 14 4 6" xfId="22183" xr:uid="{00000000-0005-0000-0000-00002F650000}"/>
    <cellStyle name="40% - Accent2 14 4 6 2" xfId="36681" xr:uid="{00000000-0005-0000-0000-000030650000}"/>
    <cellStyle name="40% - Accent2 14 4 7" xfId="27647" xr:uid="{00000000-0005-0000-0000-000031650000}"/>
    <cellStyle name="40% - Accent2 14 4 8" xfId="42515" xr:uid="{00000000-0005-0000-0000-000032650000}"/>
    <cellStyle name="40% - Accent2 14 4 9" xfId="46050" xr:uid="{00000000-0005-0000-0000-000033650000}"/>
    <cellStyle name="40% - Accent2 14 5" xfId="3032" xr:uid="{00000000-0005-0000-0000-000034650000}"/>
    <cellStyle name="40% - Accent2 14 5 2" xfId="6686" xr:uid="{00000000-0005-0000-0000-000035650000}"/>
    <cellStyle name="40% - Accent2 14 5 2 2" xfId="31963" xr:uid="{00000000-0005-0000-0000-000036650000}"/>
    <cellStyle name="40% - Accent2 14 5 2 3" xfId="17596" xr:uid="{00000000-0005-0000-0000-000037650000}"/>
    <cellStyle name="40% - Accent2 14 5 3" xfId="10221" xr:uid="{00000000-0005-0000-0000-000038650000}"/>
    <cellStyle name="40% - Accent2 14 5 3 2" xfId="36683" xr:uid="{00000000-0005-0000-0000-000039650000}"/>
    <cellStyle name="40% - Accent2 14 5 3 3" xfId="22185" xr:uid="{00000000-0005-0000-0000-00003A650000}"/>
    <cellStyle name="40% - Accent2 14 5 4" xfId="13761" xr:uid="{00000000-0005-0000-0000-00003B650000}"/>
    <cellStyle name="40% - Accent2 14 5 5" xfId="43326" xr:uid="{00000000-0005-0000-0000-00003C650000}"/>
    <cellStyle name="40% - Accent2 14 5 6" xfId="46861" xr:uid="{00000000-0005-0000-0000-00003D650000}"/>
    <cellStyle name="40% - Accent2 14 5 7" xfId="50396" xr:uid="{00000000-0005-0000-0000-00003E650000}"/>
    <cellStyle name="40% - Accent2 14 6" xfId="4654" xr:uid="{00000000-0005-0000-0000-00003F650000}"/>
    <cellStyle name="40% - Accent2 14 6 2" xfId="8306" xr:uid="{00000000-0005-0000-0000-000040650000}"/>
    <cellStyle name="40% - Accent2 14 6 2 2" xfId="33579" xr:uid="{00000000-0005-0000-0000-000041650000}"/>
    <cellStyle name="40% - Accent2 14 6 2 3" xfId="19212" xr:uid="{00000000-0005-0000-0000-000042650000}"/>
    <cellStyle name="40% - Accent2 14 6 3" xfId="11841" xr:uid="{00000000-0005-0000-0000-000043650000}"/>
    <cellStyle name="40% - Accent2 14 6 3 2" xfId="36684" xr:uid="{00000000-0005-0000-0000-000044650000}"/>
    <cellStyle name="40% - Accent2 14 6 3 3" xfId="22186" xr:uid="{00000000-0005-0000-0000-000045650000}"/>
    <cellStyle name="40% - Accent2 14 6 4" xfId="15381" xr:uid="{00000000-0005-0000-0000-000046650000}"/>
    <cellStyle name="40% - Accent2 14 6 5" xfId="44946" xr:uid="{00000000-0005-0000-0000-000047650000}"/>
    <cellStyle name="40% - Accent2 14 6 6" xfId="48481" xr:uid="{00000000-0005-0000-0000-000048650000}"/>
    <cellStyle name="40% - Accent2 14 6 7" xfId="52016" xr:uid="{00000000-0005-0000-0000-000049650000}"/>
    <cellStyle name="40% - Accent2 14 7" xfId="5072" xr:uid="{00000000-0005-0000-0000-00004A650000}"/>
    <cellStyle name="40% - Accent2 14 7 2" xfId="24085" xr:uid="{00000000-0005-0000-0000-00004B650000}"/>
    <cellStyle name="40% - Accent2 14 7 2 2" xfId="38716" xr:uid="{00000000-0005-0000-0000-00004C650000}"/>
    <cellStyle name="40% - Accent2 14 7 3" xfId="30347" xr:uid="{00000000-0005-0000-0000-00004D650000}"/>
    <cellStyle name="40% - Accent2 14 7 4" xfId="15980" xr:uid="{00000000-0005-0000-0000-00004E650000}"/>
    <cellStyle name="40% - Accent2 14 8" xfId="8607" xr:uid="{00000000-0005-0000-0000-00004F650000}"/>
    <cellStyle name="40% - Accent2 14 8 2" xfId="28731" xr:uid="{00000000-0005-0000-0000-000050650000}"/>
    <cellStyle name="40% - Accent2 14 8 3" xfId="15712" xr:uid="{00000000-0005-0000-0000-000051650000}"/>
    <cellStyle name="40% - Accent2 14 9" xfId="12146" xr:uid="{00000000-0005-0000-0000-000052650000}"/>
    <cellStyle name="40% - Accent2 14 9 2" xfId="36672" xr:uid="{00000000-0005-0000-0000-000053650000}"/>
    <cellStyle name="40% - Accent2 15" xfId="1358" xr:uid="{00000000-0005-0000-0000-000054650000}"/>
    <cellStyle name="40% - Accent2 16" xfId="1945" xr:uid="{00000000-0005-0000-0000-000055650000}"/>
    <cellStyle name="40% - Accent2 17" xfId="4674" xr:uid="{00000000-0005-0000-0000-000056650000}"/>
    <cellStyle name="40% - Accent2 18" xfId="4690" xr:uid="{00000000-0005-0000-0000-000057650000}"/>
    <cellStyle name="40% - Accent2 19" xfId="4766" xr:uid="{00000000-0005-0000-0000-000058650000}"/>
    <cellStyle name="40% - Accent2 2" xfId="285" xr:uid="{00000000-0005-0000-0000-000059650000}"/>
    <cellStyle name="40% - Accent2 2 10" xfId="52757" xr:uid="{00000000-0005-0000-0000-00005A650000}"/>
    <cellStyle name="40% - Accent2 2 11" xfId="53020" xr:uid="{00000000-0005-0000-0000-00005B650000}"/>
    <cellStyle name="40% - Accent2 2 2" xfId="694" xr:uid="{00000000-0005-0000-0000-00005C650000}"/>
    <cellStyle name="40% - Accent2 2 2 10" xfId="11929" xr:uid="{00000000-0005-0000-0000-00005D650000}"/>
    <cellStyle name="40% - Accent2 2 2 10 2" xfId="36685" xr:uid="{00000000-0005-0000-0000-00005E650000}"/>
    <cellStyle name="40% - Accent2 2 2 11" xfId="27648" xr:uid="{00000000-0005-0000-0000-00005F650000}"/>
    <cellStyle name="40% - Accent2 2 2 12" xfId="41495" xr:uid="{00000000-0005-0000-0000-000060650000}"/>
    <cellStyle name="40% - Accent2 2 2 13" xfId="45030" xr:uid="{00000000-0005-0000-0000-000061650000}"/>
    <cellStyle name="40% - Accent2 2 2 14" xfId="48565" xr:uid="{00000000-0005-0000-0000-000062650000}"/>
    <cellStyle name="40% - Accent2 2 2 15" xfId="1069" xr:uid="{00000000-0005-0000-0000-000063650000}"/>
    <cellStyle name="40% - Accent2 2 2 16" xfId="52525" xr:uid="{00000000-0005-0000-0000-000064650000}"/>
    <cellStyle name="40% - Accent2 2 2 17" xfId="52792" xr:uid="{00000000-0005-0000-0000-000065650000}"/>
    <cellStyle name="40% - Accent2 2 2 2" xfId="778" xr:uid="{00000000-0005-0000-0000-000066650000}"/>
    <cellStyle name="40% - Accent2 2 2 2 10" xfId="27649" xr:uid="{00000000-0005-0000-0000-000067650000}"/>
    <cellStyle name="40% - Accent2 2 2 2 11" xfId="41542" xr:uid="{00000000-0005-0000-0000-000068650000}"/>
    <cellStyle name="40% - Accent2 2 2 2 12" xfId="45077" xr:uid="{00000000-0005-0000-0000-000069650000}"/>
    <cellStyle name="40% - Accent2 2 2 2 13" xfId="48612" xr:uid="{00000000-0005-0000-0000-00006A650000}"/>
    <cellStyle name="40% - Accent2 2 2 2 14" xfId="1157" xr:uid="{00000000-0005-0000-0000-00006B650000}"/>
    <cellStyle name="40% - Accent2 2 2 2 15" xfId="52609" xr:uid="{00000000-0005-0000-0000-00006C650000}"/>
    <cellStyle name="40% - Accent2 2 2 2 16" xfId="52876" xr:uid="{00000000-0005-0000-0000-00006D650000}"/>
    <cellStyle name="40% - Accent2 2 2 2 2" xfId="1459" xr:uid="{00000000-0005-0000-0000-00006E650000}"/>
    <cellStyle name="40% - Accent2 2 2 2 2 10" xfId="45339" xr:uid="{00000000-0005-0000-0000-00006F650000}"/>
    <cellStyle name="40% - Accent2 2 2 2 2 11" xfId="48874" xr:uid="{00000000-0005-0000-0000-000070650000}"/>
    <cellStyle name="40% - Accent2 2 2 2 2 2" xfId="2308" xr:uid="{00000000-0005-0000-0000-000071650000}"/>
    <cellStyle name="40% - Accent2 2 2 2 2 2 10" xfId="49677" xr:uid="{00000000-0005-0000-0000-000072650000}"/>
    <cellStyle name="40% - Accent2 2 2 2 2 2 2" xfId="3928" xr:uid="{00000000-0005-0000-0000-000073650000}"/>
    <cellStyle name="40% - Accent2 2 2 2 2 2 2 2" xfId="7582" xr:uid="{00000000-0005-0000-0000-000074650000}"/>
    <cellStyle name="40% - Accent2 2 2 2 2 2 2 2 2" xfId="32859" xr:uid="{00000000-0005-0000-0000-000075650000}"/>
    <cellStyle name="40% - Accent2 2 2 2 2 2 2 2 3" xfId="18492" xr:uid="{00000000-0005-0000-0000-000076650000}"/>
    <cellStyle name="40% - Accent2 2 2 2 2 2 2 3" xfId="11117" xr:uid="{00000000-0005-0000-0000-000077650000}"/>
    <cellStyle name="40% - Accent2 2 2 2 2 2 2 3 2" xfId="36689" xr:uid="{00000000-0005-0000-0000-000078650000}"/>
    <cellStyle name="40% - Accent2 2 2 2 2 2 2 3 3" xfId="22189" xr:uid="{00000000-0005-0000-0000-000079650000}"/>
    <cellStyle name="40% - Accent2 2 2 2 2 2 2 4" xfId="14657" xr:uid="{00000000-0005-0000-0000-00007A650000}"/>
    <cellStyle name="40% - Accent2 2 2 2 2 2 2 5" xfId="44222" xr:uid="{00000000-0005-0000-0000-00007B650000}"/>
    <cellStyle name="40% - Accent2 2 2 2 2 2 2 6" xfId="47757" xr:uid="{00000000-0005-0000-0000-00007C650000}"/>
    <cellStyle name="40% - Accent2 2 2 2 2 2 2 7" xfId="51292" xr:uid="{00000000-0005-0000-0000-00007D650000}"/>
    <cellStyle name="40% - Accent2 2 2 2 2 2 3" xfId="5967" xr:uid="{00000000-0005-0000-0000-00007E650000}"/>
    <cellStyle name="40% - Accent2 2 2 2 2 2 3 2" xfId="26332" xr:uid="{00000000-0005-0000-0000-00007F650000}"/>
    <cellStyle name="40% - Accent2 2 2 2 2 2 3 2 2" xfId="40963" xr:uid="{00000000-0005-0000-0000-000080650000}"/>
    <cellStyle name="40% - Accent2 2 2 2 2 2 3 3" xfId="34475" xr:uid="{00000000-0005-0000-0000-000081650000}"/>
    <cellStyle name="40% - Accent2 2 2 2 2 2 3 4" xfId="20108" xr:uid="{00000000-0005-0000-0000-000082650000}"/>
    <cellStyle name="40% - Accent2 2 2 2 2 2 4" xfId="9502" xr:uid="{00000000-0005-0000-0000-000083650000}"/>
    <cellStyle name="40% - Accent2 2 2 2 2 2 4 2" xfId="24981" xr:uid="{00000000-0005-0000-0000-000084650000}"/>
    <cellStyle name="40% - Accent2 2 2 2 2 2 4 2 2" xfId="39612" xr:uid="{00000000-0005-0000-0000-000085650000}"/>
    <cellStyle name="40% - Accent2 2 2 2 2 2 4 3" xfId="31243" xr:uid="{00000000-0005-0000-0000-000086650000}"/>
    <cellStyle name="40% - Accent2 2 2 2 2 2 4 4" xfId="16876" xr:uid="{00000000-0005-0000-0000-000087650000}"/>
    <cellStyle name="40% - Accent2 2 2 2 2 2 5" xfId="13042" xr:uid="{00000000-0005-0000-0000-000088650000}"/>
    <cellStyle name="40% - Accent2 2 2 2 2 2 5 2" xfId="29627" xr:uid="{00000000-0005-0000-0000-000089650000}"/>
    <cellStyle name="40% - Accent2 2 2 2 2 2 6" xfId="22188" xr:uid="{00000000-0005-0000-0000-00008A650000}"/>
    <cellStyle name="40% - Accent2 2 2 2 2 2 6 2" xfId="36688" xr:uid="{00000000-0005-0000-0000-00008B650000}"/>
    <cellStyle name="40% - Accent2 2 2 2 2 2 7" xfId="27651" xr:uid="{00000000-0005-0000-0000-00008C650000}"/>
    <cellStyle name="40% - Accent2 2 2 2 2 2 8" xfId="42607" xr:uid="{00000000-0005-0000-0000-00008D650000}"/>
    <cellStyle name="40% - Accent2 2 2 2 2 2 9" xfId="46142" xr:uid="{00000000-0005-0000-0000-00008E650000}"/>
    <cellStyle name="40% - Accent2 2 2 2 2 3" xfId="3124" xr:uid="{00000000-0005-0000-0000-00008F650000}"/>
    <cellStyle name="40% - Accent2 2 2 2 2 3 2" xfId="6778" xr:uid="{00000000-0005-0000-0000-000090650000}"/>
    <cellStyle name="40% - Accent2 2 2 2 2 3 2 2" xfId="32055" xr:uid="{00000000-0005-0000-0000-000091650000}"/>
    <cellStyle name="40% - Accent2 2 2 2 2 3 2 3" xfId="17688" xr:uid="{00000000-0005-0000-0000-000092650000}"/>
    <cellStyle name="40% - Accent2 2 2 2 2 3 3" xfId="10313" xr:uid="{00000000-0005-0000-0000-000093650000}"/>
    <cellStyle name="40% - Accent2 2 2 2 2 3 3 2" xfId="36690" xr:uid="{00000000-0005-0000-0000-000094650000}"/>
    <cellStyle name="40% - Accent2 2 2 2 2 3 3 3" xfId="22190" xr:uid="{00000000-0005-0000-0000-000095650000}"/>
    <cellStyle name="40% - Accent2 2 2 2 2 3 4" xfId="13853" xr:uid="{00000000-0005-0000-0000-000096650000}"/>
    <cellStyle name="40% - Accent2 2 2 2 2 3 5" xfId="43418" xr:uid="{00000000-0005-0000-0000-000097650000}"/>
    <cellStyle name="40% - Accent2 2 2 2 2 3 6" xfId="46953" xr:uid="{00000000-0005-0000-0000-000098650000}"/>
    <cellStyle name="40% - Accent2 2 2 2 2 3 7" xfId="50488" xr:uid="{00000000-0005-0000-0000-000099650000}"/>
    <cellStyle name="40% - Accent2 2 2 2 2 4" xfId="5164" xr:uid="{00000000-0005-0000-0000-00009A650000}"/>
    <cellStyle name="40% - Accent2 2 2 2 2 4 2" xfId="25529" xr:uid="{00000000-0005-0000-0000-00009B650000}"/>
    <cellStyle name="40% - Accent2 2 2 2 2 4 2 2" xfId="40160" xr:uid="{00000000-0005-0000-0000-00009C650000}"/>
    <cellStyle name="40% - Accent2 2 2 2 2 4 3" xfId="33671" xr:uid="{00000000-0005-0000-0000-00009D650000}"/>
    <cellStyle name="40% - Accent2 2 2 2 2 4 4" xfId="19304" xr:uid="{00000000-0005-0000-0000-00009E650000}"/>
    <cellStyle name="40% - Accent2 2 2 2 2 5" xfId="8699" xr:uid="{00000000-0005-0000-0000-00009F650000}"/>
    <cellStyle name="40% - Accent2 2 2 2 2 5 2" xfId="24177" xr:uid="{00000000-0005-0000-0000-0000A0650000}"/>
    <cellStyle name="40% - Accent2 2 2 2 2 5 2 2" xfId="38808" xr:uid="{00000000-0005-0000-0000-0000A1650000}"/>
    <cellStyle name="40% - Accent2 2 2 2 2 5 3" xfId="30439" xr:uid="{00000000-0005-0000-0000-0000A2650000}"/>
    <cellStyle name="40% - Accent2 2 2 2 2 5 4" xfId="16072" xr:uid="{00000000-0005-0000-0000-0000A3650000}"/>
    <cellStyle name="40% - Accent2 2 2 2 2 6" xfId="12238" xr:uid="{00000000-0005-0000-0000-0000A4650000}"/>
    <cellStyle name="40% - Accent2 2 2 2 2 6 2" xfId="28823" xr:uid="{00000000-0005-0000-0000-0000A5650000}"/>
    <cellStyle name="40% - Accent2 2 2 2 2 7" xfId="22187" xr:uid="{00000000-0005-0000-0000-0000A6650000}"/>
    <cellStyle name="40% - Accent2 2 2 2 2 7 2" xfId="36687" xr:uid="{00000000-0005-0000-0000-0000A7650000}"/>
    <cellStyle name="40% - Accent2 2 2 2 2 8" xfId="27650" xr:uid="{00000000-0005-0000-0000-0000A8650000}"/>
    <cellStyle name="40% - Accent2 2 2 2 2 9" xfId="41804" xr:uid="{00000000-0005-0000-0000-0000A9650000}"/>
    <cellStyle name="40% - Accent2 2 2 2 3" xfId="1722" xr:uid="{00000000-0005-0000-0000-0000AA650000}"/>
    <cellStyle name="40% - Accent2 2 2 2 3 10" xfId="45601" xr:uid="{00000000-0005-0000-0000-0000AB650000}"/>
    <cellStyle name="40% - Accent2 2 2 2 3 11" xfId="49136" xr:uid="{00000000-0005-0000-0000-0000AC650000}"/>
    <cellStyle name="40% - Accent2 2 2 2 3 2" xfId="2570" xr:uid="{00000000-0005-0000-0000-0000AD650000}"/>
    <cellStyle name="40% - Accent2 2 2 2 3 2 10" xfId="49938" xr:uid="{00000000-0005-0000-0000-0000AE650000}"/>
    <cellStyle name="40% - Accent2 2 2 2 3 2 2" xfId="4190" xr:uid="{00000000-0005-0000-0000-0000AF650000}"/>
    <cellStyle name="40% - Accent2 2 2 2 3 2 2 2" xfId="7844" xr:uid="{00000000-0005-0000-0000-0000B0650000}"/>
    <cellStyle name="40% - Accent2 2 2 2 3 2 2 2 2" xfId="33121" xr:uid="{00000000-0005-0000-0000-0000B1650000}"/>
    <cellStyle name="40% - Accent2 2 2 2 3 2 2 2 3" xfId="18754" xr:uid="{00000000-0005-0000-0000-0000B2650000}"/>
    <cellStyle name="40% - Accent2 2 2 2 3 2 2 3" xfId="11379" xr:uid="{00000000-0005-0000-0000-0000B3650000}"/>
    <cellStyle name="40% - Accent2 2 2 2 3 2 2 3 2" xfId="36693" xr:uid="{00000000-0005-0000-0000-0000B4650000}"/>
    <cellStyle name="40% - Accent2 2 2 2 3 2 2 3 3" xfId="22193" xr:uid="{00000000-0005-0000-0000-0000B5650000}"/>
    <cellStyle name="40% - Accent2 2 2 2 3 2 2 4" xfId="14919" xr:uid="{00000000-0005-0000-0000-0000B6650000}"/>
    <cellStyle name="40% - Accent2 2 2 2 3 2 2 5" xfId="44484" xr:uid="{00000000-0005-0000-0000-0000B7650000}"/>
    <cellStyle name="40% - Accent2 2 2 2 3 2 2 6" xfId="48019" xr:uid="{00000000-0005-0000-0000-0000B8650000}"/>
    <cellStyle name="40% - Accent2 2 2 2 3 2 2 7" xfId="51554" xr:uid="{00000000-0005-0000-0000-0000B9650000}"/>
    <cellStyle name="40% - Accent2 2 2 2 3 2 3" xfId="6228" xr:uid="{00000000-0005-0000-0000-0000BA650000}"/>
    <cellStyle name="40% - Accent2 2 2 2 3 2 3 2" xfId="26593" xr:uid="{00000000-0005-0000-0000-0000BB650000}"/>
    <cellStyle name="40% - Accent2 2 2 2 3 2 3 2 2" xfId="41224" xr:uid="{00000000-0005-0000-0000-0000BC650000}"/>
    <cellStyle name="40% - Accent2 2 2 2 3 2 3 3" xfId="34737" xr:uid="{00000000-0005-0000-0000-0000BD650000}"/>
    <cellStyle name="40% - Accent2 2 2 2 3 2 3 4" xfId="20370" xr:uid="{00000000-0005-0000-0000-0000BE650000}"/>
    <cellStyle name="40% - Accent2 2 2 2 3 2 4" xfId="9763" xr:uid="{00000000-0005-0000-0000-0000BF650000}"/>
    <cellStyle name="40% - Accent2 2 2 2 3 2 4 2" xfId="25242" xr:uid="{00000000-0005-0000-0000-0000C0650000}"/>
    <cellStyle name="40% - Accent2 2 2 2 3 2 4 2 2" xfId="39873" xr:uid="{00000000-0005-0000-0000-0000C1650000}"/>
    <cellStyle name="40% - Accent2 2 2 2 3 2 4 3" xfId="31505" xr:uid="{00000000-0005-0000-0000-0000C2650000}"/>
    <cellStyle name="40% - Accent2 2 2 2 3 2 4 4" xfId="17138" xr:uid="{00000000-0005-0000-0000-0000C3650000}"/>
    <cellStyle name="40% - Accent2 2 2 2 3 2 5" xfId="13303" xr:uid="{00000000-0005-0000-0000-0000C4650000}"/>
    <cellStyle name="40% - Accent2 2 2 2 3 2 5 2" xfId="29889" xr:uid="{00000000-0005-0000-0000-0000C5650000}"/>
    <cellStyle name="40% - Accent2 2 2 2 3 2 6" xfId="22192" xr:uid="{00000000-0005-0000-0000-0000C6650000}"/>
    <cellStyle name="40% - Accent2 2 2 2 3 2 6 2" xfId="36692" xr:uid="{00000000-0005-0000-0000-0000C7650000}"/>
    <cellStyle name="40% - Accent2 2 2 2 3 2 7" xfId="27653" xr:uid="{00000000-0005-0000-0000-0000C8650000}"/>
    <cellStyle name="40% - Accent2 2 2 2 3 2 8" xfId="42868" xr:uid="{00000000-0005-0000-0000-0000C9650000}"/>
    <cellStyle name="40% - Accent2 2 2 2 3 2 9" xfId="46403" xr:uid="{00000000-0005-0000-0000-0000CA650000}"/>
    <cellStyle name="40% - Accent2 2 2 2 3 3" xfId="3386" xr:uid="{00000000-0005-0000-0000-0000CB650000}"/>
    <cellStyle name="40% - Accent2 2 2 2 3 3 2" xfId="7040" xr:uid="{00000000-0005-0000-0000-0000CC650000}"/>
    <cellStyle name="40% - Accent2 2 2 2 3 3 2 2" xfId="32317" xr:uid="{00000000-0005-0000-0000-0000CD650000}"/>
    <cellStyle name="40% - Accent2 2 2 2 3 3 2 3" xfId="17950" xr:uid="{00000000-0005-0000-0000-0000CE650000}"/>
    <cellStyle name="40% - Accent2 2 2 2 3 3 3" xfId="10575" xr:uid="{00000000-0005-0000-0000-0000CF650000}"/>
    <cellStyle name="40% - Accent2 2 2 2 3 3 3 2" xfId="36694" xr:uid="{00000000-0005-0000-0000-0000D0650000}"/>
    <cellStyle name="40% - Accent2 2 2 2 3 3 3 3" xfId="22194" xr:uid="{00000000-0005-0000-0000-0000D1650000}"/>
    <cellStyle name="40% - Accent2 2 2 2 3 3 4" xfId="14115" xr:uid="{00000000-0005-0000-0000-0000D2650000}"/>
    <cellStyle name="40% - Accent2 2 2 2 3 3 5" xfId="43680" xr:uid="{00000000-0005-0000-0000-0000D3650000}"/>
    <cellStyle name="40% - Accent2 2 2 2 3 3 6" xfId="47215" xr:uid="{00000000-0005-0000-0000-0000D4650000}"/>
    <cellStyle name="40% - Accent2 2 2 2 3 3 7" xfId="50750" xr:uid="{00000000-0005-0000-0000-0000D5650000}"/>
    <cellStyle name="40% - Accent2 2 2 2 3 4" xfId="5426" xr:uid="{00000000-0005-0000-0000-0000D6650000}"/>
    <cellStyle name="40% - Accent2 2 2 2 3 4 2" xfId="25791" xr:uid="{00000000-0005-0000-0000-0000D7650000}"/>
    <cellStyle name="40% - Accent2 2 2 2 3 4 2 2" xfId="40422" xr:uid="{00000000-0005-0000-0000-0000D8650000}"/>
    <cellStyle name="40% - Accent2 2 2 2 3 4 3" xfId="33933" xr:uid="{00000000-0005-0000-0000-0000D9650000}"/>
    <cellStyle name="40% - Accent2 2 2 2 3 4 4" xfId="19566" xr:uid="{00000000-0005-0000-0000-0000DA650000}"/>
    <cellStyle name="40% - Accent2 2 2 2 3 5" xfId="8961" xr:uid="{00000000-0005-0000-0000-0000DB650000}"/>
    <cellStyle name="40% - Accent2 2 2 2 3 5 2" xfId="24439" xr:uid="{00000000-0005-0000-0000-0000DC650000}"/>
    <cellStyle name="40% - Accent2 2 2 2 3 5 2 2" xfId="39070" xr:uid="{00000000-0005-0000-0000-0000DD650000}"/>
    <cellStyle name="40% - Accent2 2 2 2 3 5 3" xfId="30701" xr:uid="{00000000-0005-0000-0000-0000DE650000}"/>
    <cellStyle name="40% - Accent2 2 2 2 3 5 4" xfId="16334" xr:uid="{00000000-0005-0000-0000-0000DF650000}"/>
    <cellStyle name="40% - Accent2 2 2 2 3 6" xfId="12500" xr:uid="{00000000-0005-0000-0000-0000E0650000}"/>
    <cellStyle name="40% - Accent2 2 2 2 3 6 2" xfId="29085" xr:uid="{00000000-0005-0000-0000-0000E1650000}"/>
    <cellStyle name="40% - Accent2 2 2 2 3 7" xfId="22191" xr:uid="{00000000-0005-0000-0000-0000E2650000}"/>
    <cellStyle name="40% - Accent2 2 2 2 3 7 2" xfId="36691" xr:uid="{00000000-0005-0000-0000-0000E3650000}"/>
    <cellStyle name="40% - Accent2 2 2 2 3 8" xfId="27652" xr:uid="{00000000-0005-0000-0000-0000E4650000}"/>
    <cellStyle name="40% - Accent2 2 2 2 3 9" xfId="42066" xr:uid="{00000000-0005-0000-0000-0000E5650000}"/>
    <cellStyle name="40% - Accent2 2 2 2 4" xfId="2046" xr:uid="{00000000-0005-0000-0000-0000E6650000}"/>
    <cellStyle name="40% - Accent2 2 2 2 4 10" xfId="49415" xr:uid="{00000000-0005-0000-0000-0000E7650000}"/>
    <cellStyle name="40% - Accent2 2 2 2 4 2" xfId="3666" xr:uid="{00000000-0005-0000-0000-0000E8650000}"/>
    <cellStyle name="40% - Accent2 2 2 2 4 2 2" xfId="7320" xr:uid="{00000000-0005-0000-0000-0000E9650000}"/>
    <cellStyle name="40% - Accent2 2 2 2 4 2 2 2" xfId="32597" xr:uid="{00000000-0005-0000-0000-0000EA650000}"/>
    <cellStyle name="40% - Accent2 2 2 2 4 2 2 3" xfId="18230" xr:uid="{00000000-0005-0000-0000-0000EB650000}"/>
    <cellStyle name="40% - Accent2 2 2 2 4 2 3" xfId="10855" xr:uid="{00000000-0005-0000-0000-0000EC650000}"/>
    <cellStyle name="40% - Accent2 2 2 2 4 2 3 2" xfId="36696" xr:uid="{00000000-0005-0000-0000-0000ED650000}"/>
    <cellStyle name="40% - Accent2 2 2 2 4 2 3 3" xfId="22196" xr:uid="{00000000-0005-0000-0000-0000EE650000}"/>
    <cellStyle name="40% - Accent2 2 2 2 4 2 4" xfId="14395" xr:uid="{00000000-0005-0000-0000-0000EF650000}"/>
    <cellStyle name="40% - Accent2 2 2 2 4 2 5" xfId="43960" xr:uid="{00000000-0005-0000-0000-0000F0650000}"/>
    <cellStyle name="40% - Accent2 2 2 2 4 2 6" xfId="47495" xr:uid="{00000000-0005-0000-0000-0000F1650000}"/>
    <cellStyle name="40% - Accent2 2 2 2 4 2 7" xfId="51030" xr:uid="{00000000-0005-0000-0000-0000F2650000}"/>
    <cellStyle name="40% - Accent2 2 2 2 4 3" xfId="5705" xr:uid="{00000000-0005-0000-0000-0000F3650000}"/>
    <cellStyle name="40% - Accent2 2 2 2 4 3 2" xfId="26070" xr:uid="{00000000-0005-0000-0000-0000F4650000}"/>
    <cellStyle name="40% - Accent2 2 2 2 4 3 2 2" xfId="40701" xr:uid="{00000000-0005-0000-0000-0000F5650000}"/>
    <cellStyle name="40% - Accent2 2 2 2 4 3 3" xfId="34213" xr:uid="{00000000-0005-0000-0000-0000F6650000}"/>
    <cellStyle name="40% - Accent2 2 2 2 4 3 4" xfId="19846" xr:uid="{00000000-0005-0000-0000-0000F7650000}"/>
    <cellStyle name="40% - Accent2 2 2 2 4 4" xfId="9240" xr:uid="{00000000-0005-0000-0000-0000F8650000}"/>
    <cellStyle name="40% - Accent2 2 2 2 4 4 2" xfId="24719" xr:uid="{00000000-0005-0000-0000-0000F9650000}"/>
    <cellStyle name="40% - Accent2 2 2 2 4 4 2 2" xfId="39350" xr:uid="{00000000-0005-0000-0000-0000FA650000}"/>
    <cellStyle name="40% - Accent2 2 2 2 4 4 3" xfId="30981" xr:uid="{00000000-0005-0000-0000-0000FB650000}"/>
    <cellStyle name="40% - Accent2 2 2 2 4 4 4" xfId="16614" xr:uid="{00000000-0005-0000-0000-0000FC650000}"/>
    <cellStyle name="40% - Accent2 2 2 2 4 5" xfId="12780" xr:uid="{00000000-0005-0000-0000-0000FD650000}"/>
    <cellStyle name="40% - Accent2 2 2 2 4 5 2" xfId="29365" xr:uid="{00000000-0005-0000-0000-0000FE650000}"/>
    <cellStyle name="40% - Accent2 2 2 2 4 6" xfId="22195" xr:uid="{00000000-0005-0000-0000-0000FF650000}"/>
    <cellStyle name="40% - Accent2 2 2 2 4 6 2" xfId="36695" xr:uid="{00000000-0005-0000-0000-000000660000}"/>
    <cellStyle name="40% - Accent2 2 2 2 4 7" xfId="27654" xr:uid="{00000000-0005-0000-0000-000001660000}"/>
    <cellStyle name="40% - Accent2 2 2 2 4 8" xfId="42345" xr:uid="{00000000-0005-0000-0000-000002660000}"/>
    <cellStyle name="40% - Accent2 2 2 2 4 9" xfId="45880" xr:uid="{00000000-0005-0000-0000-000003660000}"/>
    <cellStyle name="40% - Accent2 2 2 2 5" xfId="2861" xr:uid="{00000000-0005-0000-0000-000004660000}"/>
    <cellStyle name="40% - Accent2 2 2 2 5 2" xfId="6515" xr:uid="{00000000-0005-0000-0000-000005660000}"/>
    <cellStyle name="40% - Accent2 2 2 2 5 2 2" xfId="31792" xr:uid="{00000000-0005-0000-0000-000006660000}"/>
    <cellStyle name="40% - Accent2 2 2 2 5 2 3" xfId="17425" xr:uid="{00000000-0005-0000-0000-000007660000}"/>
    <cellStyle name="40% - Accent2 2 2 2 5 3" xfId="10050" xr:uid="{00000000-0005-0000-0000-000008660000}"/>
    <cellStyle name="40% - Accent2 2 2 2 5 3 2" xfId="36697" xr:uid="{00000000-0005-0000-0000-000009660000}"/>
    <cellStyle name="40% - Accent2 2 2 2 5 3 3" xfId="22197" xr:uid="{00000000-0005-0000-0000-00000A660000}"/>
    <cellStyle name="40% - Accent2 2 2 2 5 4" xfId="13590" xr:uid="{00000000-0005-0000-0000-00000B660000}"/>
    <cellStyle name="40% - Accent2 2 2 2 5 5" xfId="43155" xr:uid="{00000000-0005-0000-0000-00000C660000}"/>
    <cellStyle name="40% - Accent2 2 2 2 5 6" xfId="46690" xr:uid="{00000000-0005-0000-0000-00000D660000}"/>
    <cellStyle name="40% - Accent2 2 2 2 5 7" xfId="50225" xr:uid="{00000000-0005-0000-0000-00000E660000}"/>
    <cellStyle name="40% - Accent2 2 2 2 6" xfId="4484" xr:uid="{00000000-0005-0000-0000-00000F660000}"/>
    <cellStyle name="40% - Accent2 2 2 2 6 2" xfId="8136" xr:uid="{00000000-0005-0000-0000-000010660000}"/>
    <cellStyle name="40% - Accent2 2 2 2 6 2 2" xfId="33408" xr:uid="{00000000-0005-0000-0000-000011660000}"/>
    <cellStyle name="40% - Accent2 2 2 2 6 2 3" xfId="19041" xr:uid="{00000000-0005-0000-0000-000012660000}"/>
    <cellStyle name="40% - Accent2 2 2 2 6 3" xfId="11671" xr:uid="{00000000-0005-0000-0000-000013660000}"/>
    <cellStyle name="40% - Accent2 2 2 2 6 3 2" xfId="36698" xr:uid="{00000000-0005-0000-0000-000014660000}"/>
    <cellStyle name="40% - Accent2 2 2 2 6 3 3" xfId="22198" xr:uid="{00000000-0005-0000-0000-000015660000}"/>
    <cellStyle name="40% - Accent2 2 2 2 6 4" xfId="15211" xr:uid="{00000000-0005-0000-0000-000016660000}"/>
    <cellStyle name="40% - Accent2 2 2 2 6 5" xfId="44776" xr:uid="{00000000-0005-0000-0000-000017660000}"/>
    <cellStyle name="40% - Accent2 2 2 2 6 6" xfId="48311" xr:uid="{00000000-0005-0000-0000-000018660000}"/>
    <cellStyle name="40% - Accent2 2 2 2 6 7" xfId="51846" xr:uid="{00000000-0005-0000-0000-000019660000}"/>
    <cellStyle name="40% - Accent2 2 2 2 7" xfId="4902" xr:uid="{00000000-0005-0000-0000-00001A660000}"/>
    <cellStyle name="40% - Accent2 2 2 2 7 2" xfId="23914" xr:uid="{00000000-0005-0000-0000-00001B660000}"/>
    <cellStyle name="40% - Accent2 2 2 2 7 2 2" xfId="38545" xr:uid="{00000000-0005-0000-0000-00001C660000}"/>
    <cellStyle name="40% - Accent2 2 2 2 7 3" xfId="30176" xr:uid="{00000000-0005-0000-0000-00001D660000}"/>
    <cellStyle name="40% - Accent2 2 2 2 7 4" xfId="15809" xr:uid="{00000000-0005-0000-0000-00001E660000}"/>
    <cellStyle name="40% - Accent2 2 2 2 8" xfId="8437" xr:uid="{00000000-0005-0000-0000-00001F660000}"/>
    <cellStyle name="40% - Accent2 2 2 2 8 2" xfId="28560" xr:uid="{00000000-0005-0000-0000-000020660000}"/>
    <cellStyle name="40% - Accent2 2 2 2 8 3" xfId="15541" xr:uid="{00000000-0005-0000-0000-000021660000}"/>
    <cellStyle name="40% - Accent2 2 2 2 9" xfId="11976" xr:uid="{00000000-0005-0000-0000-000022660000}"/>
    <cellStyle name="40% - Accent2 2 2 2 9 2" xfId="36686" xr:uid="{00000000-0005-0000-0000-000023660000}"/>
    <cellStyle name="40% - Accent2 2 2 3" xfId="848" xr:uid="{00000000-0005-0000-0000-000024660000}"/>
    <cellStyle name="40% - Accent2 2 2 3 10" xfId="45292" xr:uid="{00000000-0005-0000-0000-000025660000}"/>
    <cellStyle name="40% - Accent2 2 2 3 11" xfId="48827" xr:uid="{00000000-0005-0000-0000-000026660000}"/>
    <cellStyle name="40% - Accent2 2 2 3 12" xfId="1412" xr:uid="{00000000-0005-0000-0000-000027660000}"/>
    <cellStyle name="40% - Accent2 2 2 3 13" xfId="52679" xr:uid="{00000000-0005-0000-0000-000028660000}"/>
    <cellStyle name="40% - Accent2 2 2 3 14" xfId="52946" xr:uid="{00000000-0005-0000-0000-000029660000}"/>
    <cellStyle name="40% - Accent2 2 2 3 2" xfId="2261" xr:uid="{00000000-0005-0000-0000-00002A660000}"/>
    <cellStyle name="40% - Accent2 2 2 3 2 10" xfId="49630" xr:uid="{00000000-0005-0000-0000-00002B660000}"/>
    <cellStyle name="40% - Accent2 2 2 3 2 2" xfId="3881" xr:uid="{00000000-0005-0000-0000-00002C660000}"/>
    <cellStyle name="40% - Accent2 2 2 3 2 2 2" xfId="7535" xr:uid="{00000000-0005-0000-0000-00002D660000}"/>
    <cellStyle name="40% - Accent2 2 2 3 2 2 2 2" xfId="32812" xr:uid="{00000000-0005-0000-0000-00002E660000}"/>
    <cellStyle name="40% - Accent2 2 2 3 2 2 2 3" xfId="18445" xr:uid="{00000000-0005-0000-0000-00002F660000}"/>
    <cellStyle name="40% - Accent2 2 2 3 2 2 3" xfId="11070" xr:uid="{00000000-0005-0000-0000-000030660000}"/>
    <cellStyle name="40% - Accent2 2 2 3 2 2 3 2" xfId="36701" xr:uid="{00000000-0005-0000-0000-000031660000}"/>
    <cellStyle name="40% - Accent2 2 2 3 2 2 3 3" xfId="22201" xr:uid="{00000000-0005-0000-0000-000032660000}"/>
    <cellStyle name="40% - Accent2 2 2 3 2 2 4" xfId="14610" xr:uid="{00000000-0005-0000-0000-000033660000}"/>
    <cellStyle name="40% - Accent2 2 2 3 2 2 5" xfId="44175" xr:uid="{00000000-0005-0000-0000-000034660000}"/>
    <cellStyle name="40% - Accent2 2 2 3 2 2 6" xfId="47710" xr:uid="{00000000-0005-0000-0000-000035660000}"/>
    <cellStyle name="40% - Accent2 2 2 3 2 2 7" xfId="51245" xr:uid="{00000000-0005-0000-0000-000036660000}"/>
    <cellStyle name="40% - Accent2 2 2 3 2 3" xfId="5920" xr:uid="{00000000-0005-0000-0000-000037660000}"/>
    <cellStyle name="40% - Accent2 2 2 3 2 3 2" xfId="26285" xr:uid="{00000000-0005-0000-0000-000038660000}"/>
    <cellStyle name="40% - Accent2 2 2 3 2 3 2 2" xfId="40916" xr:uid="{00000000-0005-0000-0000-000039660000}"/>
    <cellStyle name="40% - Accent2 2 2 3 2 3 3" xfId="34428" xr:uid="{00000000-0005-0000-0000-00003A660000}"/>
    <cellStyle name="40% - Accent2 2 2 3 2 3 4" xfId="20061" xr:uid="{00000000-0005-0000-0000-00003B660000}"/>
    <cellStyle name="40% - Accent2 2 2 3 2 4" xfId="9455" xr:uid="{00000000-0005-0000-0000-00003C660000}"/>
    <cellStyle name="40% - Accent2 2 2 3 2 4 2" xfId="24934" xr:uid="{00000000-0005-0000-0000-00003D660000}"/>
    <cellStyle name="40% - Accent2 2 2 3 2 4 2 2" xfId="39565" xr:uid="{00000000-0005-0000-0000-00003E660000}"/>
    <cellStyle name="40% - Accent2 2 2 3 2 4 3" xfId="31196" xr:uid="{00000000-0005-0000-0000-00003F660000}"/>
    <cellStyle name="40% - Accent2 2 2 3 2 4 4" xfId="16829" xr:uid="{00000000-0005-0000-0000-000040660000}"/>
    <cellStyle name="40% - Accent2 2 2 3 2 5" xfId="12995" xr:uid="{00000000-0005-0000-0000-000041660000}"/>
    <cellStyle name="40% - Accent2 2 2 3 2 5 2" xfId="29580" xr:uid="{00000000-0005-0000-0000-000042660000}"/>
    <cellStyle name="40% - Accent2 2 2 3 2 6" xfId="22200" xr:uid="{00000000-0005-0000-0000-000043660000}"/>
    <cellStyle name="40% - Accent2 2 2 3 2 6 2" xfId="36700" xr:uid="{00000000-0005-0000-0000-000044660000}"/>
    <cellStyle name="40% - Accent2 2 2 3 2 7" xfId="27656" xr:uid="{00000000-0005-0000-0000-000045660000}"/>
    <cellStyle name="40% - Accent2 2 2 3 2 8" xfId="42560" xr:uid="{00000000-0005-0000-0000-000046660000}"/>
    <cellStyle name="40% - Accent2 2 2 3 2 9" xfId="46095" xr:uid="{00000000-0005-0000-0000-000047660000}"/>
    <cellStyle name="40% - Accent2 2 2 3 3" xfId="3077" xr:uid="{00000000-0005-0000-0000-000048660000}"/>
    <cellStyle name="40% - Accent2 2 2 3 3 2" xfId="6731" xr:uid="{00000000-0005-0000-0000-000049660000}"/>
    <cellStyle name="40% - Accent2 2 2 3 3 2 2" xfId="32008" xr:uid="{00000000-0005-0000-0000-00004A660000}"/>
    <cellStyle name="40% - Accent2 2 2 3 3 2 3" xfId="17641" xr:uid="{00000000-0005-0000-0000-00004B660000}"/>
    <cellStyle name="40% - Accent2 2 2 3 3 3" xfId="10266" xr:uid="{00000000-0005-0000-0000-00004C660000}"/>
    <cellStyle name="40% - Accent2 2 2 3 3 3 2" xfId="36702" xr:uid="{00000000-0005-0000-0000-00004D660000}"/>
    <cellStyle name="40% - Accent2 2 2 3 3 3 3" xfId="22202" xr:uid="{00000000-0005-0000-0000-00004E660000}"/>
    <cellStyle name="40% - Accent2 2 2 3 3 4" xfId="13806" xr:uid="{00000000-0005-0000-0000-00004F660000}"/>
    <cellStyle name="40% - Accent2 2 2 3 3 5" xfId="43371" xr:uid="{00000000-0005-0000-0000-000050660000}"/>
    <cellStyle name="40% - Accent2 2 2 3 3 6" xfId="46906" xr:uid="{00000000-0005-0000-0000-000051660000}"/>
    <cellStyle name="40% - Accent2 2 2 3 3 7" xfId="50441" xr:uid="{00000000-0005-0000-0000-000052660000}"/>
    <cellStyle name="40% - Accent2 2 2 3 4" xfId="5117" xr:uid="{00000000-0005-0000-0000-000053660000}"/>
    <cellStyle name="40% - Accent2 2 2 3 4 2" xfId="25483" xr:uid="{00000000-0005-0000-0000-000054660000}"/>
    <cellStyle name="40% - Accent2 2 2 3 4 2 2" xfId="40114" xr:uid="{00000000-0005-0000-0000-000055660000}"/>
    <cellStyle name="40% - Accent2 2 2 3 4 3" xfId="33624" xr:uid="{00000000-0005-0000-0000-000056660000}"/>
    <cellStyle name="40% - Accent2 2 2 3 4 4" xfId="19257" xr:uid="{00000000-0005-0000-0000-000057660000}"/>
    <cellStyle name="40% - Accent2 2 2 3 5" xfId="8652" xr:uid="{00000000-0005-0000-0000-000058660000}"/>
    <cellStyle name="40% - Accent2 2 2 3 5 2" xfId="24130" xr:uid="{00000000-0005-0000-0000-000059660000}"/>
    <cellStyle name="40% - Accent2 2 2 3 5 2 2" xfId="38761" xr:uid="{00000000-0005-0000-0000-00005A660000}"/>
    <cellStyle name="40% - Accent2 2 2 3 5 3" xfId="30392" xr:uid="{00000000-0005-0000-0000-00005B660000}"/>
    <cellStyle name="40% - Accent2 2 2 3 5 4" xfId="16025" xr:uid="{00000000-0005-0000-0000-00005C660000}"/>
    <cellStyle name="40% - Accent2 2 2 3 6" xfId="12191" xr:uid="{00000000-0005-0000-0000-00005D660000}"/>
    <cellStyle name="40% - Accent2 2 2 3 6 2" xfId="28776" xr:uid="{00000000-0005-0000-0000-00005E660000}"/>
    <cellStyle name="40% - Accent2 2 2 3 7" xfId="22199" xr:uid="{00000000-0005-0000-0000-00005F660000}"/>
    <cellStyle name="40% - Accent2 2 2 3 7 2" xfId="36699" xr:uid="{00000000-0005-0000-0000-000060660000}"/>
    <cellStyle name="40% - Accent2 2 2 3 8" xfId="27655" xr:uid="{00000000-0005-0000-0000-000061660000}"/>
    <cellStyle name="40% - Accent2 2 2 3 9" xfId="41757" xr:uid="{00000000-0005-0000-0000-000062660000}"/>
    <cellStyle name="40% - Accent2 2 2 4" xfId="1669" xr:uid="{00000000-0005-0000-0000-000063660000}"/>
    <cellStyle name="40% - Accent2 2 2 4 10" xfId="45548" xr:uid="{00000000-0005-0000-0000-000064660000}"/>
    <cellStyle name="40% - Accent2 2 2 4 11" xfId="49083" xr:uid="{00000000-0005-0000-0000-000065660000}"/>
    <cellStyle name="40% - Accent2 2 2 4 2" xfId="2517" xr:uid="{00000000-0005-0000-0000-000066660000}"/>
    <cellStyle name="40% - Accent2 2 2 4 2 10" xfId="49885" xr:uid="{00000000-0005-0000-0000-000067660000}"/>
    <cellStyle name="40% - Accent2 2 2 4 2 2" xfId="4137" xr:uid="{00000000-0005-0000-0000-000068660000}"/>
    <cellStyle name="40% - Accent2 2 2 4 2 2 2" xfId="7791" xr:uid="{00000000-0005-0000-0000-000069660000}"/>
    <cellStyle name="40% - Accent2 2 2 4 2 2 2 2" xfId="33068" xr:uid="{00000000-0005-0000-0000-00006A660000}"/>
    <cellStyle name="40% - Accent2 2 2 4 2 2 2 3" xfId="18701" xr:uid="{00000000-0005-0000-0000-00006B660000}"/>
    <cellStyle name="40% - Accent2 2 2 4 2 2 3" xfId="11326" xr:uid="{00000000-0005-0000-0000-00006C660000}"/>
    <cellStyle name="40% - Accent2 2 2 4 2 2 3 2" xfId="36705" xr:uid="{00000000-0005-0000-0000-00006D660000}"/>
    <cellStyle name="40% - Accent2 2 2 4 2 2 3 3" xfId="22205" xr:uid="{00000000-0005-0000-0000-00006E660000}"/>
    <cellStyle name="40% - Accent2 2 2 4 2 2 4" xfId="14866" xr:uid="{00000000-0005-0000-0000-00006F660000}"/>
    <cellStyle name="40% - Accent2 2 2 4 2 2 5" xfId="44431" xr:uid="{00000000-0005-0000-0000-000070660000}"/>
    <cellStyle name="40% - Accent2 2 2 4 2 2 6" xfId="47966" xr:uid="{00000000-0005-0000-0000-000071660000}"/>
    <cellStyle name="40% - Accent2 2 2 4 2 2 7" xfId="51501" xr:uid="{00000000-0005-0000-0000-000072660000}"/>
    <cellStyle name="40% - Accent2 2 2 4 2 3" xfId="6175" xr:uid="{00000000-0005-0000-0000-000073660000}"/>
    <cellStyle name="40% - Accent2 2 2 4 2 3 2" xfId="26540" xr:uid="{00000000-0005-0000-0000-000074660000}"/>
    <cellStyle name="40% - Accent2 2 2 4 2 3 2 2" xfId="41171" xr:uid="{00000000-0005-0000-0000-000075660000}"/>
    <cellStyle name="40% - Accent2 2 2 4 2 3 3" xfId="34684" xr:uid="{00000000-0005-0000-0000-000076660000}"/>
    <cellStyle name="40% - Accent2 2 2 4 2 3 4" xfId="20317" xr:uid="{00000000-0005-0000-0000-000077660000}"/>
    <cellStyle name="40% - Accent2 2 2 4 2 4" xfId="9710" xr:uid="{00000000-0005-0000-0000-000078660000}"/>
    <cellStyle name="40% - Accent2 2 2 4 2 4 2" xfId="25189" xr:uid="{00000000-0005-0000-0000-000079660000}"/>
    <cellStyle name="40% - Accent2 2 2 4 2 4 2 2" xfId="39820" xr:uid="{00000000-0005-0000-0000-00007A660000}"/>
    <cellStyle name="40% - Accent2 2 2 4 2 4 3" xfId="31452" xr:uid="{00000000-0005-0000-0000-00007B660000}"/>
    <cellStyle name="40% - Accent2 2 2 4 2 4 4" xfId="17085" xr:uid="{00000000-0005-0000-0000-00007C660000}"/>
    <cellStyle name="40% - Accent2 2 2 4 2 5" xfId="13250" xr:uid="{00000000-0005-0000-0000-00007D660000}"/>
    <cellStyle name="40% - Accent2 2 2 4 2 5 2" xfId="29836" xr:uid="{00000000-0005-0000-0000-00007E660000}"/>
    <cellStyle name="40% - Accent2 2 2 4 2 6" xfId="22204" xr:uid="{00000000-0005-0000-0000-00007F660000}"/>
    <cellStyle name="40% - Accent2 2 2 4 2 6 2" xfId="36704" xr:uid="{00000000-0005-0000-0000-000080660000}"/>
    <cellStyle name="40% - Accent2 2 2 4 2 7" xfId="27658" xr:uid="{00000000-0005-0000-0000-000081660000}"/>
    <cellStyle name="40% - Accent2 2 2 4 2 8" xfId="42815" xr:uid="{00000000-0005-0000-0000-000082660000}"/>
    <cellStyle name="40% - Accent2 2 2 4 2 9" xfId="46350" xr:uid="{00000000-0005-0000-0000-000083660000}"/>
    <cellStyle name="40% - Accent2 2 2 4 3" xfId="3333" xr:uid="{00000000-0005-0000-0000-000084660000}"/>
    <cellStyle name="40% - Accent2 2 2 4 3 2" xfId="6987" xr:uid="{00000000-0005-0000-0000-000085660000}"/>
    <cellStyle name="40% - Accent2 2 2 4 3 2 2" xfId="32264" xr:uid="{00000000-0005-0000-0000-000086660000}"/>
    <cellStyle name="40% - Accent2 2 2 4 3 2 3" xfId="17897" xr:uid="{00000000-0005-0000-0000-000087660000}"/>
    <cellStyle name="40% - Accent2 2 2 4 3 3" xfId="10522" xr:uid="{00000000-0005-0000-0000-000088660000}"/>
    <cellStyle name="40% - Accent2 2 2 4 3 3 2" xfId="36706" xr:uid="{00000000-0005-0000-0000-000089660000}"/>
    <cellStyle name="40% - Accent2 2 2 4 3 3 3" xfId="22206" xr:uid="{00000000-0005-0000-0000-00008A660000}"/>
    <cellStyle name="40% - Accent2 2 2 4 3 4" xfId="14062" xr:uid="{00000000-0005-0000-0000-00008B660000}"/>
    <cellStyle name="40% - Accent2 2 2 4 3 5" xfId="43627" xr:uid="{00000000-0005-0000-0000-00008C660000}"/>
    <cellStyle name="40% - Accent2 2 2 4 3 6" xfId="47162" xr:uid="{00000000-0005-0000-0000-00008D660000}"/>
    <cellStyle name="40% - Accent2 2 2 4 3 7" xfId="50697" xr:uid="{00000000-0005-0000-0000-00008E660000}"/>
    <cellStyle name="40% - Accent2 2 2 4 4" xfId="5373" xr:uid="{00000000-0005-0000-0000-00008F660000}"/>
    <cellStyle name="40% - Accent2 2 2 4 4 2" xfId="25738" xr:uid="{00000000-0005-0000-0000-000090660000}"/>
    <cellStyle name="40% - Accent2 2 2 4 4 2 2" xfId="40369" xr:uid="{00000000-0005-0000-0000-000091660000}"/>
    <cellStyle name="40% - Accent2 2 2 4 4 3" xfId="33880" xr:uid="{00000000-0005-0000-0000-000092660000}"/>
    <cellStyle name="40% - Accent2 2 2 4 4 4" xfId="19513" xr:uid="{00000000-0005-0000-0000-000093660000}"/>
    <cellStyle name="40% - Accent2 2 2 4 5" xfId="8908" xr:uid="{00000000-0005-0000-0000-000094660000}"/>
    <cellStyle name="40% - Accent2 2 2 4 5 2" xfId="24386" xr:uid="{00000000-0005-0000-0000-000095660000}"/>
    <cellStyle name="40% - Accent2 2 2 4 5 2 2" xfId="39017" xr:uid="{00000000-0005-0000-0000-000096660000}"/>
    <cellStyle name="40% - Accent2 2 2 4 5 3" xfId="30648" xr:uid="{00000000-0005-0000-0000-000097660000}"/>
    <cellStyle name="40% - Accent2 2 2 4 5 4" xfId="16281" xr:uid="{00000000-0005-0000-0000-000098660000}"/>
    <cellStyle name="40% - Accent2 2 2 4 6" xfId="12447" xr:uid="{00000000-0005-0000-0000-000099660000}"/>
    <cellStyle name="40% - Accent2 2 2 4 6 2" xfId="29032" xr:uid="{00000000-0005-0000-0000-00009A660000}"/>
    <cellStyle name="40% - Accent2 2 2 4 7" xfId="22203" xr:uid="{00000000-0005-0000-0000-00009B660000}"/>
    <cellStyle name="40% - Accent2 2 2 4 7 2" xfId="36703" xr:uid="{00000000-0005-0000-0000-00009C660000}"/>
    <cellStyle name="40% - Accent2 2 2 4 8" xfId="27657" xr:uid="{00000000-0005-0000-0000-00009D660000}"/>
    <cellStyle name="40% - Accent2 2 2 4 9" xfId="42013" xr:uid="{00000000-0005-0000-0000-00009E660000}"/>
    <cellStyle name="40% - Accent2 2 2 5" xfId="1999" xr:uid="{00000000-0005-0000-0000-00009F660000}"/>
    <cellStyle name="40% - Accent2 2 2 5 10" xfId="49368" xr:uid="{00000000-0005-0000-0000-0000A0660000}"/>
    <cellStyle name="40% - Accent2 2 2 5 2" xfId="3619" xr:uid="{00000000-0005-0000-0000-0000A1660000}"/>
    <cellStyle name="40% - Accent2 2 2 5 2 2" xfId="7273" xr:uid="{00000000-0005-0000-0000-0000A2660000}"/>
    <cellStyle name="40% - Accent2 2 2 5 2 2 2" xfId="32550" xr:uid="{00000000-0005-0000-0000-0000A3660000}"/>
    <cellStyle name="40% - Accent2 2 2 5 2 2 3" xfId="18183" xr:uid="{00000000-0005-0000-0000-0000A4660000}"/>
    <cellStyle name="40% - Accent2 2 2 5 2 3" xfId="10808" xr:uid="{00000000-0005-0000-0000-0000A5660000}"/>
    <cellStyle name="40% - Accent2 2 2 5 2 3 2" xfId="36708" xr:uid="{00000000-0005-0000-0000-0000A6660000}"/>
    <cellStyle name="40% - Accent2 2 2 5 2 3 3" xfId="22208" xr:uid="{00000000-0005-0000-0000-0000A7660000}"/>
    <cellStyle name="40% - Accent2 2 2 5 2 4" xfId="14348" xr:uid="{00000000-0005-0000-0000-0000A8660000}"/>
    <cellStyle name="40% - Accent2 2 2 5 2 5" xfId="43913" xr:uid="{00000000-0005-0000-0000-0000A9660000}"/>
    <cellStyle name="40% - Accent2 2 2 5 2 6" xfId="47448" xr:uid="{00000000-0005-0000-0000-0000AA660000}"/>
    <cellStyle name="40% - Accent2 2 2 5 2 7" xfId="50983" xr:uid="{00000000-0005-0000-0000-0000AB660000}"/>
    <cellStyle name="40% - Accent2 2 2 5 3" xfId="5658" xr:uid="{00000000-0005-0000-0000-0000AC660000}"/>
    <cellStyle name="40% - Accent2 2 2 5 3 2" xfId="26023" xr:uid="{00000000-0005-0000-0000-0000AD660000}"/>
    <cellStyle name="40% - Accent2 2 2 5 3 2 2" xfId="40654" xr:uid="{00000000-0005-0000-0000-0000AE660000}"/>
    <cellStyle name="40% - Accent2 2 2 5 3 3" xfId="34166" xr:uid="{00000000-0005-0000-0000-0000AF660000}"/>
    <cellStyle name="40% - Accent2 2 2 5 3 4" xfId="19799" xr:uid="{00000000-0005-0000-0000-0000B0660000}"/>
    <cellStyle name="40% - Accent2 2 2 5 4" xfId="9193" xr:uid="{00000000-0005-0000-0000-0000B1660000}"/>
    <cellStyle name="40% - Accent2 2 2 5 4 2" xfId="24672" xr:uid="{00000000-0005-0000-0000-0000B2660000}"/>
    <cellStyle name="40% - Accent2 2 2 5 4 2 2" xfId="39303" xr:uid="{00000000-0005-0000-0000-0000B3660000}"/>
    <cellStyle name="40% - Accent2 2 2 5 4 3" xfId="30934" xr:uid="{00000000-0005-0000-0000-0000B4660000}"/>
    <cellStyle name="40% - Accent2 2 2 5 4 4" xfId="16567" xr:uid="{00000000-0005-0000-0000-0000B5660000}"/>
    <cellStyle name="40% - Accent2 2 2 5 5" xfId="12733" xr:uid="{00000000-0005-0000-0000-0000B6660000}"/>
    <cellStyle name="40% - Accent2 2 2 5 5 2" xfId="29318" xr:uid="{00000000-0005-0000-0000-0000B7660000}"/>
    <cellStyle name="40% - Accent2 2 2 5 6" xfId="22207" xr:uid="{00000000-0005-0000-0000-0000B8660000}"/>
    <cellStyle name="40% - Accent2 2 2 5 6 2" xfId="36707" xr:uid="{00000000-0005-0000-0000-0000B9660000}"/>
    <cellStyle name="40% - Accent2 2 2 5 7" xfId="27659" xr:uid="{00000000-0005-0000-0000-0000BA660000}"/>
    <cellStyle name="40% - Accent2 2 2 5 8" xfId="42298" xr:uid="{00000000-0005-0000-0000-0000BB660000}"/>
    <cellStyle name="40% - Accent2 2 2 5 9" xfId="45833" xr:uid="{00000000-0005-0000-0000-0000BC660000}"/>
    <cellStyle name="40% - Accent2 2 2 6" xfId="2814" xr:uid="{00000000-0005-0000-0000-0000BD660000}"/>
    <cellStyle name="40% - Accent2 2 2 6 2" xfId="6468" xr:uid="{00000000-0005-0000-0000-0000BE660000}"/>
    <cellStyle name="40% - Accent2 2 2 6 2 2" xfId="31745" xr:uid="{00000000-0005-0000-0000-0000BF660000}"/>
    <cellStyle name="40% - Accent2 2 2 6 2 3" xfId="17378" xr:uid="{00000000-0005-0000-0000-0000C0660000}"/>
    <cellStyle name="40% - Accent2 2 2 6 3" xfId="10003" xr:uid="{00000000-0005-0000-0000-0000C1660000}"/>
    <cellStyle name="40% - Accent2 2 2 6 3 2" xfId="36709" xr:uid="{00000000-0005-0000-0000-0000C2660000}"/>
    <cellStyle name="40% - Accent2 2 2 6 3 3" xfId="22209" xr:uid="{00000000-0005-0000-0000-0000C3660000}"/>
    <cellStyle name="40% - Accent2 2 2 6 4" xfId="13543" xr:uid="{00000000-0005-0000-0000-0000C4660000}"/>
    <cellStyle name="40% - Accent2 2 2 6 5" xfId="43108" xr:uid="{00000000-0005-0000-0000-0000C5660000}"/>
    <cellStyle name="40% - Accent2 2 2 6 6" xfId="46643" xr:uid="{00000000-0005-0000-0000-0000C6660000}"/>
    <cellStyle name="40% - Accent2 2 2 6 7" xfId="50178" xr:uid="{00000000-0005-0000-0000-0000C7660000}"/>
    <cellStyle name="40% - Accent2 2 2 7" xfId="4436" xr:uid="{00000000-0005-0000-0000-0000C8660000}"/>
    <cellStyle name="40% - Accent2 2 2 7 2" xfId="8089" xr:uid="{00000000-0005-0000-0000-0000C9660000}"/>
    <cellStyle name="40% - Accent2 2 2 7 2 2" xfId="33361" xr:uid="{00000000-0005-0000-0000-0000CA660000}"/>
    <cellStyle name="40% - Accent2 2 2 7 2 3" xfId="18994" xr:uid="{00000000-0005-0000-0000-0000CB660000}"/>
    <cellStyle name="40% - Accent2 2 2 7 3" xfId="11624" xr:uid="{00000000-0005-0000-0000-0000CC660000}"/>
    <cellStyle name="40% - Accent2 2 2 7 3 2" xfId="36710" xr:uid="{00000000-0005-0000-0000-0000CD660000}"/>
    <cellStyle name="40% - Accent2 2 2 7 3 3" xfId="22210" xr:uid="{00000000-0005-0000-0000-0000CE660000}"/>
    <cellStyle name="40% - Accent2 2 2 7 4" xfId="15164" xr:uid="{00000000-0005-0000-0000-0000CF660000}"/>
    <cellStyle name="40% - Accent2 2 2 7 5" xfId="44729" xr:uid="{00000000-0005-0000-0000-0000D0660000}"/>
    <cellStyle name="40% - Accent2 2 2 7 6" xfId="48264" xr:uid="{00000000-0005-0000-0000-0000D1660000}"/>
    <cellStyle name="40% - Accent2 2 2 7 7" xfId="51799" xr:uid="{00000000-0005-0000-0000-0000D2660000}"/>
    <cellStyle name="40% - Accent2 2 2 8" xfId="4855" xr:uid="{00000000-0005-0000-0000-0000D3660000}"/>
    <cellStyle name="40% - Accent2 2 2 8 2" xfId="23867" xr:uid="{00000000-0005-0000-0000-0000D4660000}"/>
    <cellStyle name="40% - Accent2 2 2 8 2 2" xfId="38498" xr:uid="{00000000-0005-0000-0000-0000D5660000}"/>
    <cellStyle name="40% - Accent2 2 2 8 3" xfId="30129" xr:uid="{00000000-0005-0000-0000-0000D6660000}"/>
    <cellStyle name="40% - Accent2 2 2 8 4" xfId="15762" xr:uid="{00000000-0005-0000-0000-0000D7660000}"/>
    <cellStyle name="40% - Accent2 2 2 9" xfId="8390" xr:uid="{00000000-0005-0000-0000-0000D8660000}"/>
    <cellStyle name="40% - Accent2 2 2 9 2" xfId="28513" xr:uid="{00000000-0005-0000-0000-0000D9660000}"/>
    <cellStyle name="40% - Accent2 2 2 9 3" xfId="15495" xr:uid="{00000000-0005-0000-0000-0000DA660000}"/>
    <cellStyle name="40% - Accent2 2 3" xfId="743" xr:uid="{00000000-0005-0000-0000-0000DB660000}"/>
    <cellStyle name="40% - Accent2 2 3 10" xfId="27660" xr:uid="{00000000-0005-0000-0000-0000DC660000}"/>
    <cellStyle name="40% - Accent2 2 3 11" xfId="41541" xr:uid="{00000000-0005-0000-0000-0000DD660000}"/>
    <cellStyle name="40% - Accent2 2 3 12" xfId="45076" xr:uid="{00000000-0005-0000-0000-0000DE660000}"/>
    <cellStyle name="40% - Accent2 2 3 13" xfId="48611" xr:uid="{00000000-0005-0000-0000-0000DF660000}"/>
    <cellStyle name="40% - Accent2 2 3 14" xfId="1156" xr:uid="{00000000-0005-0000-0000-0000E0660000}"/>
    <cellStyle name="40% - Accent2 2 3 15" xfId="52574" xr:uid="{00000000-0005-0000-0000-0000E1660000}"/>
    <cellStyle name="40% - Accent2 2 3 16" xfId="52841" xr:uid="{00000000-0005-0000-0000-0000E2660000}"/>
    <cellStyle name="40% - Accent2 2 3 2" xfId="1458" xr:uid="{00000000-0005-0000-0000-0000E3660000}"/>
    <cellStyle name="40% - Accent2 2 3 2 10" xfId="45338" xr:uid="{00000000-0005-0000-0000-0000E4660000}"/>
    <cellStyle name="40% - Accent2 2 3 2 11" xfId="48873" xr:uid="{00000000-0005-0000-0000-0000E5660000}"/>
    <cellStyle name="40% - Accent2 2 3 2 2" xfId="2307" xr:uid="{00000000-0005-0000-0000-0000E6660000}"/>
    <cellStyle name="40% - Accent2 2 3 2 2 10" xfId="49676" xr:uid="{00000000-0005-0000-0000-0000E7660000}"/>
    <cellStyle name="40% - Accent2 2 3 2 2 2" xfId="3927" xr:uid="{00000000-0005-0000-0000-0000E8660000}"/>
    <cellStyle name="40% - Accent2 2 3 2 2 2 2" xfId="7581" xr:uid="{00000000-0005-0000-0000-0000E9660000}"/>
    <cellStyle name="40% - Accent2 2 3 2 2 2 2 2" xfId="32858" xr:uid="{00000000-0005-0000-0000-0000EA660000}"/>
    <cellStyle name="40% - Accent2 2 3 2 2 2 2 3" xfId="18491" xr:uid="{00000000-0005-0000-0000-0000EB660000}"/>
    <cellStyle name="40% - Accent2 2 3 2 2 2 3" xfId="11116" xr:uid="{00000000-0005-0000-0000-0000EC660000}"/>
    <cellStyle name="40% - Accent2 2 3 2 2 2 3 2" xfId="36714" xr:uid="{00000000-0005-0000-0000-0000ED660000}"/>
    <cellStyle name="40% - Accent2 2 3 2 2 2 3 3" xfId="22213" xr:uid="{00000000-0005-0000-0000-0000EE660000}"/>
    <cellStyle name="40% - Accent2 2 3 2 2 2 4" xfId="14656" xr:uid="{00000000-0005-0000-0000-0000EF660000}"/>
    <cellStyle name="40% - Accent2 2 3 2 2 2 5" xfId="44221" xr:uid="{00000000-0005-0000-0000-0000F0660000}"/>
    <cellStyle name="40% - Accent2 2 3 2 2 2 6" xfId="47756" xr:uid="{00000000-0005-0000-0000-0000F1660000}"/>
    <cellStyle name="40% - Accent2 2 3 2 2 2 7" xfId="51291" xr:uid="{00000000-0005-0000-0000-0000F2660000}"/>
    <cellStyle name="40% - Accent2 2 3 2 2 3" xfId="5966" xr:uid="{00000000-0005-0000-0000-0000F3660000}"/>
    <cellStyle name="40% - Accent2 2 3 2 2 3 2" xfId="26331" xr:uid="{00000000-0005-0000-0000-0000F4660000}"/>
    <cellStyle name="40% - Accent2 2 3 2 2 3 2 2" xfId="40962" xr:uid="{00000000-0005-0000-0000-0000F5660000}"/>
    <cellStyle name="40% - Accent2 2 3 2 2 3 3" xfId="34474" xr:uid="{00000000-0005-0000-0000-0000F6660000}"/>
    <cellStyle name="40% - Accent2 2 3 2 2 3 4" xfId="20107" xr:uid="{00000000-0005-0000-0000-0000F7660000}"/>
    <cellStyle name="40% - Accent2 2 3 2 2 4" xfId="9501" xr:uid="{00000000-0005-0000-0000-0000F8660000}"/>
    <cellStyle name="40% - Accent2 2 3 2 2 4 2" xfId="24980" xr:uid="{00000000-0005-0000-0000-0000F9660000}"/>
    <cellStyle name="40% - Accent2 2 3 2 2 4 2 2" xfId="39611" xr:uid="{00000000-0005-0000-0000-0000FA660000}"/>
    <cellStyle name="40% - Accent2 2 3 2 2 4 3" xfId="31242" xr:uid="{00000000-0005-0000-0000-0000FB660000}"/>
    <cellStyle name="40% - Accent2 2 3 2 2 4 4" xfId="16875" xr:uid="{00000000-0005-0000-0000-0000FC660000}"/>
    <cellStyle name="40% - Accent2 2 3 2 2 5" xfId="13041" xr:uid="{00000000-0005-0000-0000-0000FD660000}"/>
    <cellStyle name="40% - Accent2 2 3 2 2 5 2" xfId="29626" xr:uid="{00000000-0005-0000-0000-0000FE660000}"/>
    <cellStyle name="40% - Accent2 2 3 2 2 6" xfId="22212" xr:uid="{00000000-0005-0000-0000-0000FF660000}"/>
    <cellStyle name="40% - Accent2 2 3 2 2 6 2" xfId="36713" xr:uid="{00000000-0005-0000-0000-000000670000}"/>
    <cellStyle name="40% - Accent2 2 3 2 2 7" xfId="27662" xr:uid="{00000000-0005-0000-0000-000001670000}"/>
    <cellStyle name="40% - Accent2 2 3 2 2 8" xfId="42606" xr:uid="{00000000-0005-0000-0000-000002670000}"/>
    <cellStyle name="40% - Accent2 2 3 2 2 9" xfId="46141" xr:uid="{00000000-0005-0000-0000-000003670000}"/>
    <cellStyle name="40% - Accent2 2 3 2 3" xfId="3123" xr:uid="{00000000-0005-0000-0000-000004670000}"/>
    <cellStyle name="40% - Accent2 2 3 2 3 2" xfId="6777" xr:uid="{00000000-0005-0000-0000-000005670000}"/>
    <cellStyle name="40% - Accent2 2 3 2 3 2 2" xfId="32054" xr:uid="{00000000-0005-0000-0000-000006670000}"/>
    <cellStyle name="40% - Accent2 2 3 2 3 2 3" xfId="17687" xr:uid="{00000000-0005-0000-0000-000007670000}"/>
    <cellStyle name="40% - Accent2 2 3 2 3 3" xfId="10312" xr:uid="{00000000-0005-0000-0000-000008670000}"/>
    <cellStyle name="40% - Accent2 2 3 2 3 3 2" xfId="36715" xr:uid="{00000000-0005-0000-0000-000009670000}"/>
    <cellStyle name="40% - Accent2 2 3 2 3 3 3" xfId="22214" xr:uid="{00000000-0005-0000-0000-00000A670000}"/>
    <cellStyle name="40% - Accent2 2 3 2 3 4" xfId="13852" xr:uid="{00000000-0005-0000-0000-00000B670000}"/>
    <cellStyle name="40% - Accent2 2 3 2 3 5" xfId="43417" xr:uid="{00000000-0005-0000-0000-00000C670000}"/>
    <cellStyle name="40% - Accent2 2 3 2 3 6" xfId="46952" xr:uid="{00000000-0005-0000-0000-00000D670000}"/>
    <cellStyle name="40% - Accent2 2 3 2 3 7" xfId="50487" xr:uid="{00000000-0005-0000-0000-00000E670000}"/>
    <cellStyle name="40% - Accent2 2 3 2 4" xfId="5163" xr:uid="{00000000-0005-0000-0000-00000F670000}"/>
    <cellStyle name="40% - Accent2 2 3 2 4 2" xfId="25528" xr:uid="{00000000-0005-0000-0000-000010670000}"/>
    <cellStyle name="40% - Accent2 2 3 2 4 2 2" xfId="40159" xr:uid="{00000000-0005-0000-0000-000011670000}"/>
    <cellStyle name="40% - Accent2 2 3 2 4 3" xfId="33670" xr:uid="{00000000-0005-0000-0000-000012670000}"/>
    <cellStyle name="40% - Accent2 2 3 2 4 4" xfId="19303" xr:uid="{00000000-0005-0000-0000-000013670000}"/>
    <cellStyle name="40% - Accent2 2 3 2 5" xfId="8698" xr:uid="{00000000-0005-0000-0000-000014670000}"/>
    <cellStyle name="40% - Accent2 2 3 2 5 2" xfId="24176" xr:uid="{00000000-0005-0000-0000-000015670000}"/>
    <cellStyle name="40% - Accent2 2 3 2 5 2 2" xfId="38807" xr:uid="{00000000-0005-0000-0000-000016670000}"/>
    <cellStyle name="40% - Accent2 2 3 2 5 3" xfId="30438" xr:uid="{00000000-0005-0000-0000-000017670000}"/>
    <cellStyle name="40% - Accent2 2 3 2 5 4" xfId="16071" xr:uid="{00000000-0005-0000-0000-000018670000}"/>
    <cellStyle name="40% - Accent2 2 3 2 6" xfId="12237" xr:uid="{00000000-0005-0000-0000-000019670000}"/>
    <cellStyle name="40% - Accent2 2 3 2 6 2" xfId="28822" xr:uid="{00000000-0005-0000-0000-00001A670000}"/>
    <cellStyle name="40% - Accent2 2 3 2 7" xfId="22211" xr:uid="{00000000-0005-0000-0000-00001B670000}"/>
    <cellStyle name="40% - Accent2 2 3 2 7 2" xfId="36712" xr:uid="{00000000-0005-0000-0000-00001C670000}"/>
    <cellStyle name="40% - Accent2 2 3 2 8" xfId="27661" xr:uid="{00000000-0005-0000-0000-00001D670000}"/>
    <cellStyle name="40% - Accent2 2 3 2 9" xfId="41803" xr:uid="{00000000-0005-0000-0000-00001E670000}"/>
    <cellStyle name="40% - Accent2 2 3 3" xfId="1721" xr:uid="{00000000-0005-0000-0000-00001F670000}"/>
    <cellStyle name="40% - Accent2 2 3 3 10" xfId="45600" xr:uid="{00000000-0005-0000-0000-000020670000}"/>
    <cellStyle name="40% - Accent2 2 3 3 11" xfId="49135" xr:uid="{00000000-0005-0000-0000-000021670000}"/>
    <cellStyle name="40% - Accent2 2 3 3 2" xfId="2569" xr:uid="{00000000-0005-0000-0000-000022670000}"/>
    <cellStyle name="40% - Accent2 2 3 3 2 10" xfId="49937" xr:uid="{00000000-0005-0000-0000-000023670000}"/>
    <cellStyle name="40% - Accent2 2 3 3 2 2" xfId="4189" xr:uid="{00000000-0005-0000-0000-000024670000}"/>
    <cellStyle name="40% - Accent2 2 3 3 2 2 2" xfId="7843" xr:uid="{00000000-0005-0000-0000-000025670000}"/>
    <cellStyle name="40% - Accent2 2 3 3 2 2 2 2" xfId="33120" xr:uid="{00000000-0005-0000-0000-000026670000}"/>
    <cellStyle name="40% - Accent2 2 3 3 2 2 2 3" xfId="18753" xr:uid="{00000000-0005-0000-0000-000027670000}"/>
    <cellStyle name="40% - Accent2 2 3 3 2 2 3" xfId="11378" xr:uid="{00000000-0005-0000-0000-000028670000}"/>
    <cellStyle name="40% - Accent2 2 3 3 2 2 3 2" xfId="36718" xr:uid="{00000000-0005-0000-0000-000029670000}"/>
    <cellStyle name="40% - Accent2 2 3 3 2 2 3 3" xfId="22217" xr:uid="{00000000-0005-0000-0000-00002A670000}"/>
    <cellStyle name="40% - Accent2 2 3 3 2 2 4" xfId="14918" xr:uid="{00000000-0005-0000-0000-00002B670000}"/>
    <cellStyle name="40% - Accent2 2 3 3 2 2 5" xfId="44483" xr:uid="{00000000-0005-0000-0000-00002C670000}"/>
    <cellStyle name="40% - Accent2 2 3 3 2 2 6" xfId="48018" xr:uid="{00000000-0005-0000-0000-00002D670000}"/>
    <cellStyle name="40% - Accent2 2 3 3 2 2 7" xfId="51553" xr:uid="{00000000-0005-0000-0000-00002E670000}"/>
    <cellStyle name="40% - Accent2 2 3 3 2 3" xfId="6227" xr:uid="{00000000-0005-0000-0000-00002F670000}"/>
    <cellStyle name="40% - Accent2 2 3 3 2 3 2" xfId="26592" xr:uid="{00000000-0005-0000-0000-000030670000}"/>
    <cellStyle name="40% - Accent2 2 3 3 2 3 2 2" xfId="41223" xr:uid="{00000000-0005-0000-0000-000031670000}"/>
    <cellStyle name="40% - Accent2 2 3 3 2 3 3" xfId="34736" xr:uid="{00000000-0005-0000-0000-000032670000}"/>
    <cellStyle name="40% - Accent2 2 3 3 2 3 4" xfId="20369" xr:uid="{00000000-0005-0000-0000-000033670000}"/>
    <cellStyle name="40% - Accent2 2 3 3 2 4" xfId="9762" xr:uid="{00000000-0005-0000-0000-000034670000}"/>
    <cellStyle name="40% - Accent2 2 3 3 2 4 2" xfId="25241" xr:uid="{00000000-0005-0000-0000-000035670000}"/>
    <cellStyle name="40% - Accent2 2 3 3 2 4 2 2" xfId="39872" xr:uid="{00000000-0005-0000-0000-000036670000}"/>
    <cellStyle name="40% - Accent2 2 3 3 2 4 3" xfId="31504" xr:uid="{00000000-0005-0000-0000-000037670000}"/>
    <cellStyle name="40% - Accent2 2 3 3 2 4 4" xfId="17137" xr:uid="{00000000-0005-0000-0000-000038670000}"/>
    <cellStyle name="40% - Accent2 2 3 3 2 5" xfId="13302" xr:uid="{00000000-0005-0000-0000-000039670000}"/>
    <cellStyle name="40% - Accent2 2 3 3 2 5 2" xfId="29888" xr:uid="{00000000-0005-0000-0000-00003A670000}"/>
    <cellStyle name="40% - Accent2 2 3 3 2 6" xfId="22216" xr:uid="{00000000-0005-0000-0000-00003B670000}"/>
    <cellStyle name="40% - Accent2 2 3 3 2 6 2" xfId="36717" xr:uid="{00000000-0005-0000-0000-00003C670000}"/>
    <cellStyle name="40% - Accent2 2 3 3 2 7" xfId="27664" xr:uid="{00000000-0005-0000-0000-00003D670000}"/>
    <cellStyle name="40% - Accent2 2 3 3 2 8" xfId="42867" xr:uid="{00000000-0005-0000-0000-00003E670000}"/>
    <cellStyle name="40% - Accent2 2 3 3 2 9" xfId="46402" xr:uid="{00000000-0005-0000-0000-00003F670000}"/>
    <cellStyle name="40% - Accent2 2 3 3 3" xfId="3385" xr:uid="{00000000-0005-0000-0000-000040670000}"/>
    <cellStyle name="40% - Accent2 2 3 3 3 2" xfId="7039" xr:uid="{00000000-0005-0000-0000-000041670000}"/>
    <cellStyle name="40% - Accent2 2 3 3 3 2 2" xfId="32316" xr:uid="{00000000-0005-0000-0000-000042670000}"/>
    <cellStyle name="40% - Accent2 2 3 3 3 2 3" xfId="17949" xr:uid="{00000000-0005-0000-0000-000043670000}"/>
    <cellStyle name="40% - Accent2 2 3 3 3 3" xfId="10574" xr:uid="{00000000-0005-0000-0000-000044670000}"/>
    <cellStyle name="40% - Accent2 2 3 3 3 3 2" xfId="36719" xr:uid="{00000000-0005-0000-0000-000045670000}"/>
    <cellStyle name="40% - Accent2 2 3 3 3 3 3" xfId="22218" xr:uid="{00000000-0005-0000-0000-000046670000}"/>
    <cellStyle name="40% - Accent2 2 3 3 3 4" xfId="14114" xr:uid="{00000000-0005-0000-0000-000047670000}"/>
    <cellStyle name="40% - Accent2 2 3 3 3 5" xfId="43679" xr:uid="{00000000-0005-0000-0000-000048670000}"/>
    <cellStyle name="40% - Accent2 2 3 3 3 6" xfId="47214" xr:uid="{00000000-0005-0000-0000-000049670000}"/>
    <cellStyle name="40% - Accent2 2 3 3 3 7" xfId="50749" xr:uid="{00000000-0005-0000-0000-00004A670000}"/>
    <cellStyle name="40% - Accent2 2 3 3 4" xfId="5425" xr:uid="{00000000-0005-0000-0000-00004B670000}"/>
    <cellStyle name="40% - Accent2 2 3 3 4 2" xfId="25790" xr:uid="{00000000-0005-0000-0000-00004C670000}"/>
    <cellStyle name="40% - Accent2 2 3 3 4 2 2" xfId="40421" xr:uid="{00000000-0005-0000-0000-00004D670000}"/>
    <cellStyle name="40% - Accent2 2 3 3 4 3" xfId="33932" xr:uid="{00000000-0005-0000-0000-00004E670000}"/>
    <cellStyle name="40% - Accent2 2 3 3 4 4" xfId="19565" xr:uid="{00000000-0005-0000-0000-00004F670000}"/>
    <cellStyle name="40% - Accent2 2 3 3 5" xfId="8960" xr:uid="{00000000-0005-0000-0000-000050670000}"/>
    <cellStyle name="40% - Accent2 2 3 3 5 2" xfId="24438" xr:uid="{00000000-0005-0000-0000-000051670000}"/>
    <cellStyle name="40% - Accent2 2 3 3 5 2 2" xfId="39069" xr:uid="{00000000-0005-0000-0000-000052670000}"/>
    <cellStyle name="40% - Accent2 2 3 3 5 3" xfId="30700" xr:uid="{00000000-0005-0000-0000-000053670000}"/>
    <cellStyle name="40% - Accent2 2 3 3 5 4" xfId="16333" xr:uid="{00000000-0005-0000-0000-000054670000}"/>
    <cellStyle name="40% - Accent2 2 3 3 6" xfId="12499" xr:uid="{00000000-0005-0000-0000-000055670000}"/>
    <cellStyle name="40% - Accent2 2 3 3 6 2" xfId="29084" xr:uid="{00000000-0005-0000-0000-000056670000}"/>
    <cellStyle name="40% - Accent2 2 3 3 7" xfId="22215" xr:uid="{00000000-0005-0000-0000-000057670000}"/>
    <cellStyle name="40% - Accent2 2 3 3 7 2" xfId="36716" xr:uid="{00000000-0005-0000-0000-000058670000}"/>
    <cellStyle name="40% - Accent2 2 3 3 8" xfId="27663" xr:uid="{00000000-0005-0000-0000-000059670000}"/>
    <cellStyle name="40% - Accent2 2 3 3 9" xfId="42065" xr:uid="{00000000-0005-0000-0000-00005A670000}"/>
    <cellStyle name="40% - Accent2 2 3 4" xfId="2045" xr:uid="{00000000-0005-0000-0000-00005B670000}"/>
    <cellStyle name="40% - Accent2 2 3 4 10" xfId="49414" xr:uid="{00000000-0005-0000-0000-00005C670000}"/>
    <cellStyle name="40% - Accent2 2 3 4 2" xfId="3665" xr:uid="{00000000-0005-0000-0000-00005D670000}"/>
    <cellStyle name="40% - Accent2 2 3 4 2 2" xfId="7319" xr:uid="{00000000-0005-0000-0000-00005E670000}"/>
    <cellStyle name="40% - Accent2 2 3 4 2 2 2" xfId="32596" xr:uid="{00000000-0005-0000-0000-00005F670000}"/>
    <cellStyle name="40% - Accent2 2 3 4 2 2 3" xfId="18229" xr:uid="{00000000-0005-0000-0000-000060670000}"/>
    <cellStyle name="40% - Accent2 2 3 4 2 3" xfId="10854" xr:uid="{00000000-0005-0000-0000-000061670000}"/>
    <cellStyle name="40% - Accent2 2 3 4 2 3 2" xfId="36721" xr:uid="{00000000-0005-0000-0000-000062670000}"/>
    <cellStyle name="40% - Accent2 2 3 4 2 3 3" xfId="22220" xr:uid="{00000000-0005-0000-0000-000063670000}"/>
    <cellStyle name="40% - Accent2 2 3 4 2 4" xfId="14394" xr:uid="{00000000-0005-0000-0000-000064670000}"/>
    <cellStyle name="40% - Accent2 2 3 4 2 5" xfId="43959" xr:uid="{00000000-0005-0000-0000-000065670000}"/>
    <cellStyle name="40% - Accent2 2 3 4 2 6" xfId="47494" xr:uid="{00000000-0005-0000-0000-000066670000}"/>
    <cellStyle name="40% - Accent2 2 3 4 2 7" xfId="51029" xr:uid="{00000000-0005-0000-0000-000067670000}"/>
    <cellStyle name="40% - Accent2 2 3 4 3" xfId="5704" xr:uid="{00000000-0005-0000-0000-000068670000}"/>
    <cellStyle name="40% - Accent2 2 3 4 3 2" xfId="26069" xr:uid="{00000000-0005-0000-0000-000069670000}"/>
    <cellStyle name="40% - Accent2 2 3 4 3 2 2" xfId="40700" xr:uid="{00000000-0005-0000-0000-00006A670000}"/>
    <cellStyle name="40% - Accent2 2 3 4 3 3" xfId="34212" xr:uid="{00000000-0005-0000-0000-00006B670000}"/>
    <cellStyle name="40% - Accent2 2 3 4 3 4" xfId="19845" xr:uid="{00000000-0005-0000-0000-00006C670000}"/>
    <cellStyle name="40% - Accent2 2 3 4 4" xfId="9239" xr:uid="{00000000-0005-0000-0000-00006D670000}"/>
    <cellStyle name="40% - Accent2 2 3 4 4 2" xfId="24718" xr:uid="{00000000-0005-0000-0000-00006E670000}"/>
    <cellStyle name="40% - Accent2 2 3 4 4 2 2" xfId="39349" xr:uid="{00000000-0005-0000-0000-00006F670000}"/>
    <cellStyle name="40% - Accent2 2 3 4 4 3" xfId="30980" xr:uid="{00000000-0005-0000-0000-000070670000}"/>
    <cellStyle name="40% - Accent2 2 3 4 4 4" xfId="16613" xr:uid="{00000000-0005-0000-0000-000071670000}"/>
    <cellStyle name="40% - Accent2 2 3 4 5" xfId="12779" xr:uid="{00000000-0005-0000-0000-000072670000}"/>
    <cellStyle name="40% - Accent2 2 3 4 5 2" xfId="29364" xr:uid="{00000000-0005-0000-0000-000073670000}"/>
    <cellStyle name="40% - Accent2 2 3 4 6" xfId="22219" xr:uid="{00000000-0005-0000-0000-000074670000}"/>
    <cellStyle name="40% - Accent2 2 3 4 6 2" xfId="36720" xr:uid="{00000000-0005-0000-0000-000075670000}"/>
    <cellStyle name="40% - Accent2 2 3 4 7" xfId="27665" xr:uid="{00000000-0005-0000-0000-000076670000}"/>
    <cellStyle name="40% - Accent2 2 3 4 8" xfId="42344" xr:uid="{00000000-0005-0000-0000-000077670000}"/>
    <cellStyle name="40% - Accent2 2 3 4 9" xfId="45879" xr:uid="{00000000-0005-0000-0000-000078670000}"/>
    <cellStyle name="40% - Accent2 2 3 5" xfId="2860" xr:uid="{00000000-0005-0000-0000-000079670000}"/>
    <cellStyle name="40% - Accent2 2 3 5 2" xfId="6514" xr:uid="{00000000-0005-0000-0000-00007A670000}"/>
    <cellStyle name="40% - Accent2 2 3 5 2 2" xfId="31791" xr:uid="{00000000-0005-0000-0000-00007B670000}"/>
    <cellStyle name="40% - Accent2 2 3 5 2 3" xfId="17424" xr:uid="{00000000-0005-0000-0000-00007C670000}"/>
    <cellStyle name="40% - Accent2 2 3 5 3" xfId="10049" xr:uid="{00000000-0005-0000-0000-00007D670000}"/>
    <cellStyle name="40% - Accent2 2 3 5 3 2" xfId="36722" xr:uid="{00000000-0005-0000-0000-00007E670000}"/>
    <cellStyle name="40% - Accent2 2 3 5 3 3" xfId="22221" xr:uid="{00000000-0005-0000-0000-00007F670000}"/>
    <cellStyle name="40% - Accent2 2 3 5 4" xfId="13589" xr:uid="{00000000-0005-0000-0000-000080670000}"/>
    <cellStyle name="40% - Accent2 2 3 5 5" xfId="43154" xr:uid="{00000000-0005-0000-0000-000081670000}"/>
    <cellStyle name="40% - Accent2 2 3 5 6" xfId="46689" xr:uid="{00000000-0005-0000-0000-000082670000}"/>
    <cellStyle name="40% - Accent2 2 3 5 7" xfId="50224" xr:uid="{00000000-0005-0000-0000-000083670000}"/>
    <cellStyle name="40% - Accent2 2 3 6" xfId="4483" xr:uid="{00000000-0005-0000-0000-000084670000}"/>
    <cellStyle name="40% - Accent2 2 3 6 2" xfId="8135" xr:uid="{00000000-0005-0000-0000-000085670000}"/>
    <cellStyle name="40% - Accent2 2 3 6 2 2" xfId="33407" xr:uid="{00000000-0005-0000-0000-000086670000}"/>
    <cellStyle name="40% - Accent2 2 3 6 2 3" xfId="19040" xr:uid="{00000000-0005-0000-0000-000087670000}"/>
    <cellStyle name="40% - Accent2 2 3 6 3" xfId="11670" xr:uid="{00000000-0005-0000-0000-000088670000}"/>
    <cellStyle name="40% - Accent2 2 3 6 3 2" xfId="36723" xr:uid="{00000000-0005-0000-0000-000089670000}"/>
    <cellStyle name="40% - Accent2 2 3 6 3 3" xfId="22222" xr:uid="{00000000-0005-0000-0000-00008A670000}"/>
    <cellStyle name="40% - Accent2 2 3 6 4" xfId="15210" xr:uid="{00000000-0005-0000-0000-00008B670000}"/>
    <cellStyle name="40% - Accent2 2 3 6 5" xfId="44775" xr:uid="{00000000-0005-0000-0000-00008C670000}"/>
    <cellStyle name="40% - Accent2 2 3 6 6" xfId="48310" xr:uid="{00000000-0005-0000-0000-00008D670000}"/>
    <cellStyle name="40% - Accent2 2 3 6 7" xfId="51845" xr:uid="{00000000-0005-0000-0000-00008E670000}"/>
    <cellStyle name="40% - Accent2 2 3 7" xfId="4901" xr:uid="{00000000-0005-0000-0000-00008F670000}"/>
    <cellStyle name="40% - Accent2 2 3 7 2" xfId="23913" xr:uid="{00000000-0005-0000-0000-000090670000}"/>
    <cellStyle name="40% - Accent2 2 3 7 2 2" xfId="38544" xr:uid="{00000000-0005-0000-0000-000091670000}"/>
    <cellStyle name="40% - Accent2 2 3 7 3" xfId="30175" xr:uid="{00000000-0005-0000-0000-000092670000}"/>
    <cellStyle name="40% - Accent2 2 3 7 4" xfId="15808" xr:uid="{00000000-0005-0000-0000-000093670000}"/>
    <cellStyle name="40% - Accent2 2 3 8" xfId="8436" xr:uid="{00000000-0005-0000-0000-000094670000}"/>
    <cellStyle name="40% - Accent2 2 3 8 2" xfId="28559" xr:uid="{00000000-0005-0000-0000-000095670000}"/>
    <cellStyle name="40% - Accent2 2 3 8 3" xfId="15540" xr:uid="{00000000-0005-0000-0000-000096670000}"/>
    <cellStyle name="40% - Accent2 2 3 9" xfId="11975" xr:uid="{00000000-0005-0000-0000-000097670000}"/>
    <cellStyle name="40% - Accent2 2 3 9 2" xfId="36711" xr:uid="{00000000-0005-0000-0000-000098670000}"/>
    <cellStyle name="40% - Accent2 2 4" xfId="813" xr:uid="{00000000-0005-0000-0000-000099670000}"/>
    <cellStyle name="40% - Accent2 2 4 10" xfId="27666" xr:uid="{00000000-0005-0000-0000-00009A670000}"/>
    <cellStyle name="40% - Accent2 2 4 11" xfId="41494" xr:uid="{00000000-0005-0000-0000-00009B670000}"/>
    <cellStyle name="40% - Accent2 2 4 12" xfId="45029" xr:uid="{00000000-0005-0000-0000-00009C670000}"/>
    <cellStyle name="40% - Accent2 2 4 13" xfId="48564" xr:uid="{00000000-0005-0000-0000-00009D670000}"/>
    <cellStyle name="40% - Accent2 2 4 14" xfId="1068" xr:uid="{00000000-0005-0000-0000-00009E670000}"/>
    <cellStyle name="40% - Accent2 2 4 15" xfId="52644" xr:uid="{00000000-0005-0000-0000-00009F670000}"/>
    <cellStyle name="40% - Accent2 2 4 16" xfId="52911" xr:uid="{00000000-0005-0000-0000-0000A0670000}"/>
    <cellStyle name="40% - Accent2 2 4 2" xfId="1411" xr:uid="{00000000-0005-0000-0000-0000A1670000}"/>
    <cellStyle name="40% - Accent2 2 4 2 10" xfId="45291" xr:uid="{00000000-0005-0000-0000-0000A2670000}"/>
    <cellStyle name="40% - Accent2 2 4 2 11" xfId="48826" xr:uid="{00000000-0005-0000-0000-0000A3670000}"/>
    <cellStyle name="40% - Accent2 2 4 2 2" xfId="2260" xr:uid="{00000000-0005-0000-0000-0000A4670000}"/>
    <cellStyle name="40% - Accent2 2 4 2 2 10" xfId="49629" xr:uid="{00000000-0005-0000-0000-0000A5670000}"/>
    <cellStyle name="40% - Accent2 2 4 2 2 2" xfId="3880" xr:uid="{00000000-0005-0000-0000-0000A6670000}"/>
    <cellStyle name="40% - Accent2 2 4 2 2 2 2" xfId="7534" xr:uid="{00000000-0005-0000-0000-0000A7670000}"/>
    <cellStyle name="40% - Accent2 2 4 2 2 2 2 2" xfId="32811" xr:uid="{00000000-0005-0000-0000-0000A8670000}"/>
    <cellStyle name="40% - Accent2 2 4 2 2 2 2 3" xfId="18444" xr:uid="{00000000-0005-0000-0000-0000A9670000}"/>
    <cellStyle name="40% - Accent2 2 4 2 2 2 3" xfId="11069" xr:uid="{00000000-0005-0000-0000-0000AA670000}"/>
    <cellStyle name="40% - Accent2 2 4 2 2 2 3 2" xfId="36727" xr:uid="{00000000-0005-0000-0000-0000AB670000}"/>
    <cellStyle name="40% - Accent2 2 4 2 2 2 3 3" xfId="22225" xr:uid="{00000000-0005-0000-0000-0000AC670000}"/>
    <cellStyle name="40% - Accent2 2 4 2 2 2 4" xfId="14609" xr:uid="{00000000-0005-0000-0000-0000AD670000}"/>
    <cellStyle name="40% - Accent2 2 4 2 2 2 5" xfId="44174" xr:uid="{00000000-0005-0000-0000-0000AE670000}"/>
    <cellStyle name="40% - Accent2 2 4 2 2 2 6" xfId="47709" xr:uid="{00000000-0005-0000-0000-0000AF670000}"/>
    <cellStyle name="40% - Accent2 2 4 2 2 2 7" xfId="51244" xr:uid="{00000000-0005-0000-0000-0000B0670000}"/>
    <cellStyle name="40% - Accent2 2 4 2 2 3" xfId="5919" xr:uid="{00000000-0005-0000-0000-0000B1670000}"/>
    <cellStyle name="40% - Accent2 2 4 2 2 3 2" xfId="26284" xr:uid="{00000000-0005-0000-0000-0000B2670000}"/>
    <cellStyle name="40% - Accent2 2 4 2 2 3 2 2" xfId="40915" xr:uid="{00000000-0005-0000-0000-0000B3670000}"/>
    <cellStyle name="40% - Accent2 2 4 2 2 3 3" xfId="34427" xr:uid="{00000000-0005-0000-0000-0000B4670000}"/>
    <cellStyle name="40% - Accent2 2 4 2 2 3 4" xfId="20060" xr:uid="{00000000-0005-0000-0000-0000B5670000}"/>
    <cellStyle name="40% - Accent2 2 4 2 2 4" xfId="9454" xr:uid="{00000000-0005-0000-0000-0000B6670000}"/>
    <cellStyle name="40% - Accent2 2 4 2 2 4 2" xfId="24933" xr:uid="{00000000-0005-0000-0000-0000B7670000}"/>
    <cellStyle name="40% - Accent2 2 4 2 2 4 2 2" xfId="39564" xr:uid="{00000000-0005-0000-0000-0000B8670000}"/>
    <cellStyle name="40% - Accent2 2 4 2 2 4 3" xfId="31195" xr:uid="{00000000-0005-0000-0000-0000B9670000}"/>
    <cellStyle name="40% - Accent2 2 4 2 2 4 4" xfId="16828" xr:uid="{00000000-0005-0000-0000-0000BA670000}"/>
    <cellStyle name="40% - Accent2 2 4 2 2 5" xfId="12994" xr:uid="{00000000-0005-0000-0000-0000BB670000}"/>
    <cellStyle name="40% - Accent2 2 4 2 2 5 2" xfId="29579" xr:uid="{00000000-0005-0000-0000-0000BC670000}"/>
    <cellStyle name="40% - Accent2 2 4 2 2 6" xfId="22224" xr:uid="{00000000-0005-0000-0000-0000BD670000}"/>
    <cellStyle name="40% - Accent2 2 4 2 2 6 2" xfId="36726" xr:uid="{00000000-0005-0000-0000-0000BE670000}"/>
    <cellStyle name="40% - Accent2 2 4 2 2 7" xfId="27668" xr:uid="{00000000-0005-0000-0000-0000BF670000}"/>
    <cellStyle name="40% - Accent2 2 4 2 2 8" xfId="42559" xr:uid="{00000000-0005-0000-0000-0000C0670000}"/>
    <cellStyle name="40% - Accent2 2 4 2 2 9" xfId="46094" xr:uid="{00000000-0005-0000-0000-0000C1670000}"/>
    <cellStyle name="40% - Accent2 2 4 2 3" xfId="3076" xr:uid="{00000000-0005-0000-0000-0000C2670000}"/>
    <cellStyle name="40% - Accent2 2 4 2 3 2" xfId="6730" xr:uid="{00000000-0005-0000-0000-0000C3670000}"/>
    <cellStyle name="40% - Accent2 2 4 2 3 2 2" xfId="32007" xr:uid="{00000000-0005-0000-0000-0000C4670000}"/>
    <cellStyle name="40% - Accent2 2 4 2 3 2 3" xfId="17640" xr:uid="{00000000-0005-0000-0000-0000C5670000}"/>
    <cellStyle name="40% - Accent2 2 4 2 3 3" xfId="10265" xr:uid="{00000000-0005-0000-0000-0000C6670000}"/>
    <cellStyle name="40% - Accent2 2 4 2 3 3 2" xfId="36728" xr:uid="{00000000-0005-0000-0000-0000C7670000}"/>
    <cellStyle name="40% - Accent2 2 4 2 3 3 3" xfId="22226" xr:uid="{00000000-0005-0000-0000-0000C8670000}"/>
    <cellStyle name="40% - Accent2 2 4 2 3 4" xfId="13805" xr:uid="{00000000-0005-0000-0000-0000C9670000}"/>
    <cellStyle name="40% - Accent2 2 4 2 3 5" xfId="43370" xr:uid="{00000000-0005-0000-0000-0000CA670000}"/>
    <cellStyle name="40% - Accent2 2 4 2 3 6" xfId="46905" xr:uid="{00000000-0005-0000-0000-0000CB670000}"/>
    <cellStyle name="40% - Accent2 2 4 2 3 7" xfId="50440" xr:uid="{00000000-0005-0000-0000-0000CC670000}"/>
    <cellStyle name="40% - Accent2 2 4 2 4" xfId="5116" xr:uid="{00000000-0005-0000-0000-0000CD670000}"/>
    <cellStyle name="40% - Accent2 2 4 2 4 2" xfId="25482" xr:uid="{00000000-0005-0000-0000-0000CE670000}"/>
    <cellStyle name="40% - Accent2 2 4 2 4 2 2" xfId="40113" xr:uid="{00000000-0005-0000-0000-0000CF670000}"/>
    <cellStyle name="40% - Accent2 2 4 2 4 3" xfId="33623" xr:uid="{00000000-0005-0000-0000-0000D0670000}"/>
    <cellStyle name="40% - Accent2 2 4 2 4 4" xfId="19256" xr:uid="{00000000-0005-0000-0000-0000D1670000}"/>
    <cellStyle name="40% - Accent2 2 4 2 5" xfId="8651" xr:uid="{00000000-0005-0000-0000-0000D2670000}"/>
    <cellStyle name="40% - Accent2 2 4 2 5 2" xfId="24129" xr:uid="{00000000-0005-0000-0000-0000D3670000}"/>
    <cellStyle name="40% - Accent2 2 4 2 5 2 2" xfId="38760" xr:uid="{00000000-0005-0000-0000-0000D4670000}"/>
    <cellStyle name="40% - Accent2 2 4 2 5 3" xfId="30391" xr:uid="{00000000-0005-0000-0000-0000D5670000}"/>
    <cellStyle name="40% - Accent2 2 4 2 5 4" xfId="16024" xr:uid="{00000000-0005-0000-0000-0000D6670000}"/>
    <cellStyle name="40% - Accent2 2 4 2 6" xfId="12190" xr:uid="{00000000-0005-0000-0000-0000D7670000}"/>
    <cellStyle name="40% - Accent2 2 4 2 6 2" xfId="28775" xr:uid="{00000000-0005-0000-0000-0000D8670000}"/>
    <cellStyle name="40% - Accent2 2 4 2 7" xfId="22223" xr:uid="{00000000-0005-0000-0000-0000D9670000}"/>
    <cellStyle name="40% - Accent2 2 4 2 7 2" xfId="36725" xr:uid="{00000000-0005-0000-0000-0000DA670000}"/>
    <cellStyle name="40% - Accent2 2 4 2 8" xfId="27667" xr:uid="{00000000-0005-0000-0000-0000DB670000}"/>
    <cellStyle name="40% - Accent2 2 4 2 9" xfId="41756" xr:uid="{00000000-0005-0000-0000-0000DC670000}"/>
    <cellStyle name="40% - Accent2 2 4 3" xfId="1761" xr:uid="{00000000-0005-0000-0000-0000DD670000}"/>
    <cellStyle name="40% - Accent2 2 4 3 10" xfId="45640" xr:uid="{00000000-0005-0000-0000-0000DE670000}"/>
    <cellStyle name="40% - Accent2 2 4 3 11" xfId="49175" xr:uid="{00000000-0005-0000-0000-0000DF670000}"/>
    <cellStyle name="40% - Accent2 2 4 3 2" xfId="2609" xr:uid="{00000000-0005-0000-0000-0000E0670000}"/>
    <cellStyle name="40% - Accent2 2 4 3 2 10" xfId="49977" xr:uid="{00000000-0005-0000-0000-0000E1670000}"/>
    <cellStyle name="40% - Accent2 2 4 3 2 2" xfId="4229" xr:uid="{00000000-0005-0000-0000-0000E2670000}"/>
    <cellStyle name="40% - Accent2 2 4 3 2 2 2" xfId="7883" xr:uid="{00000000-0005-0000-0000-0000E3670000}"/>
    <cellStyle name="40% - Accent2 2 4 3 2 2 2 2" xfId="33160" xr:uid="{00000000-0005-0000-0000-0000E4670000}"/>
    <cellStyle name="40% - Accent2 2 4 3 2 2 2 3" xfId="18793" xr:uid="{00000000-0005-0000-0000-0000E5670000}"/>
    <cellStyle name="40% - Accent2 2 4 3 2 2 3" xfId="11418" xr:uid="{00000000-0005-0000-0000-0000E6670000}"/>
    <cellStyle name="40% - Accent2 2 4 3 2 2 3 2" xfId="36731" xr:uid="{00000000-0005-0000-0000-0000E7670000}"/>
    <cellStyle name="40% - Accent2 2 4 3 2 2 3 3" xfId="22229" xr:uid="{00000000-0005-0000-0000-0000E8670000}"/>
    <cellStyle name="40% - Accent2 2 4 3 2 2 4" xfId="14958" xr:uid="{00000000-0005-0000-0000-0000E9670000}"/>
    <cellStyle name="40% - Accent2 2 4 3 2 2 5" xfId="44523" xr:uid="{00000000-0005-0000-0000-0000EA670000}"/>
    <cellStyle name="40% - Accent2 2 4 3 2 2 6" xfId="48058" xr:uid="{00000000-0005-0000-0000-0000EB670000}"/>
    <cellStyle name="40% - Accent2 2 4 3 2 2 7" xfId="51593" xr:uid="{00000000-0005-0000-0000-0000EC670000}"/>
    <cellStyle name="40% - Accent2 2 4 3 2 3" xfId="6267" xr:uid="{00000000-0005-0000-0000-0000ED670000}"/>
    <cellStyle name="40% - Accent2 2 4 3 2 3 2" xfId="26632" xr:uid="{00000000-0005-0000-0000-0000EE670000}"/>
    <cellStyle name="40% - Accent2 2 4 3 2 3 2 2" xfId="41263" xr:uid="{00000000-0005-0000-0000-0000EF670000}"/>
    <cellStyle name="40% - Accent2 2 4 3 2 3 3" xfId="34776" xr:uid="{00000000-0005-0000-0000-0000F0670000}"/>
    <cellStyle name="40% - Accent2 2 4 3 2 3 4" xfId="20409" xr:uid="{00000000-0005-0000-0000-0000F1670000}"/>
    <cellStyle name="40% - Accent2 2 4 3 2 4" xfId="9802" xr:uid="{00000000-0005-0000-0000-0000F2670000}"/>
    <cellStyle name="40% - Accent2 2 4 3 2 4 2" xfId="25281" xr:uid="{00000000-0005-0000-0000-0000F3670000}"/>
    <cellStyle name="40% - Accent2 2 4 3 2 4 2 2" xfId="39912" xr:uid="{00000000-0005-0000-0000-0000F4670000}"/>
    <cellStyle name="40% - Accent2 2 4 3 2 4 3" xfId="31544" xr:uid="{00000000-0005-0000-0000-0000F5670000}"/>
    <cellStyle name="40% - Accent2 2 4 3 2 4 4" xfId="17177" xr:uid="{00000000-0005-0000-0000-0000F6670000}"/>
    <cellStyle name="40% - Accent2 2 4 3 2 5" xfId="13342" xr:uid="{00000000-0005-0000-0000-0000F7670000}"/>
    <cellStyle name="40% - Accent2 2 4 3 2 5 2" xfId="29928" xr:uid="{00000000-0005-0000-0000-0000F8670000}"/>
    <cellStyle name="40% - Accent2 2 4 3 2 6" xfId="22228" xr:uid="{00000000-0005-0000-0000-0000F9670000}"/>
    <cellStyle name="40% - Accent2 2 4 3 2 6 2" xfId="36730" xr:uid="{00000000-0005-0000-0000-0000FA670000}"/>
    <cellStyle name="40% - Accent2 2 4 3 2 7" xfId="27670" xr:uid="{00000000-0005-0000-0000-0000FB670000}"/>
    <cellStyle name="40% - Accent2 2 4 3 2 8" xfId="42907" xr:uid="{00000000-0005-0000-0000-0000FC670000}"/>
    <cellStyle name="40% - Accent2 2 4 3 2 9" xfId="46442" xr:uid="{00000000-0005-0000-0000-0000FD670000}"/>
    <cellStyle name="40% - Accent2 2 4 3 3" xfId="3425" xr:uid="{00000000-0005-0000-0000-0000FE670000}"/>
    <cellStyle name="40% - Accent2 2 4 3 3 2" xfId="7079" xr:uid="{00000000-0005-0000-0000-0000FF670000}"/>
    <cellStyle name="40% - Accent2 2 4 3 3 2 2" xfId="32356" xr:uid="{00000000-0005-0000-0000-000000680000}"/>
    <cellStyle name="40% - Accent2 2 4 3 3 2 3" xfId="17989" xr:uid="{00000000-0005-0000-0000-000001680000}"/>
    <cellStyle name="40% - Accent2 2 4 3 3 3" xfId="10614" xr:uid="{00000000-0005-0000-0000-000002680000}"/>
    <cellStyle name="40% - Accent2 2 4 3 3 3 2" xfId="36732" xr:uid="{00000000-0005-0000-0000-000003680000}"/>
    <cellStyle name="40% - Accent2 2 4 3 3 3 3" xfId="22230" xr:uid="{00000000-0005-0000-0000-000004680000}"/>
    <cellStyle name="40% - Accent2 2 4 3 3 4" xfId="14154" xr:uid="{00000000-0005-0000-0000-000005680000}"/>
    <cellStyle name="40% - Accent2 2 4 3 3 5" xfId="43719" xr:uid="{00000000-0005-0000-0000-000006680000}"/>
    <cellStyle name="40% - Accent2 2 4 3 3 6" xfId="47254" xr:uid="{00000000-0005-0000-0000-000007680000}"/>
    <cellStyle name="40% - Accent2 2 4 3 3 7" xfId="50789" xr:uid="{00000000-0005-0000-0000-000008680000}"/>
    <cellStyle name="40% - Accent2 2 4 3 4" xfId="5465" xr:uid="{00000000-0005-0000-0000-000009680000}"/>
    <cellStyle name="40% - Accent2 2 4 3 4 2" xfId="25830" xr:uid="{00000000-0005-0000-0000-00000A680000}"/>
    <cellStyle name="40% - Accent2 2 4 3 4 2 2" xfId="40461" xr:uid="{00000000-0005-0000-0000-00000B680000}"/>
    <cellStyle name="40% - Accent2 2 4 3 4 3" xfId="33972" xr:uid="{00000000-0005-0000-0000-00000C680000}"/>
    <cellStyle name="40% - Accent2 2 4 3 4 4" xfId="19605" xr:uid="{00000000-0005-0000-0000-00000D680000}"/>
    <cellStyle name="40% - Accent2 2 4 3 5" xfId="9000" xr:uid="{00000000-0005-0000-0000-00000E680000}"/>
    <cellStyle name="40% - Accent2 2 4 3 5 2" xfId="24478" xr:uid="{00000000-0005-0000-0000-00000F680000}"/>
    <cellStyle name="40% - Accent2 2 4 3 5 2 2" xfId="39109" xr:uid="{00000000-0005-0000-0000-000010680000}"/>
    <cellStyle name="40% - Accent2 2 4 3 5 3" xfId="30740" xr:uid="{00000000-0005-0000-0000-000011680000}"/>
    <cellStyle name="40% - Accent2 2 4 3 5 4" xfId="16373" xr:uid="{00000000-0005-0000-0000-000012680000}"/>
    <cellStyle name="40% - Accent2 2 4 3 6" xfId="12539" xr:uid="{00000000-0005-0000-0000-000013680000}"/>
    <cellStyle name="40% - Accent2 2 4 3 6 2" xfId="29124" xr:uid="{00000000-0005-0000-0000-000014680000}"/>
    <cellStyle name="40% - Accent2 2 4 3 7" xfId="22227" xr:uid="{00000000-0005-0000-0000-000015680000}"/>
    <cellStyle name="40% - Accent2 2 4 3 7 2" xfId="36729" xr:uid="{00000000-0005-0000-0000-000016680000}"/>
    <cellStyle name="40% - Accent2 2 4 3 8" xfId="27669" xr:uid="{00000000-0005-0000-0000-000017680000}"/>
    <cellStyle name="40% - Accent2 2 4 3 9" xfId="42105" xr:uid="{00000000-0005-0000-0000-000018680000}"/>
    <cellStyle name="40% - Accent2 2 4 4" xfId="1998" xr:uid="{00000000-0005-0000-0000-000019680000}"/>
    <cellStyle name="40% - Accent2 2 4 4 10" xfId="49367" xr:uid="{00000000-0005-0000-0000-00001A680000}"/>
    <cellStyle name="40% - Accent2 2 4 4 2" xfId="3618" xr:uid="{00000000-0005-0000-0000-00001B680000}"/>
    <cellStyle name="40% - Accent2 2 4 4 2 2" xfId="7272" xr:uid="{00000000-0005-0000-0000-00001C680000}"/>
    <cellStyle name="40% - Accent2 2 4 4 2 2 2" xfId="32549" xr:uid="{00000000-0005-0000-0000-00001D680000}"/>
    <cellStyle name="40% - Accent2 2 4 4 2 2 3" xfId="18182" xr:uid="{00000000-0005-0000-0000-00001E680000}"/>
    <cellStyle name="40% - Accent2 2 4 4 2 3" xfId="10807" xr:uid="{00000000-0005-0000-0000-00001F680000}"/>
    <cellStyle name="40% - Accent2 2 4 4 2 3 2" xfId="36734" xr:uid="{00000000-0005-0000-0000-000020680000}"/>
    <cellStyle name="40% - Accent2 2 4 4 2 3 3" xfId="22232" xr:uid="{00000000-0005-0000-0000-000021680000}"/>
    <cellStyle name="40% - Accent2 2 4 4 2 4" xfId="14347" xr:uid="{00000000-0005-0000-0000-000022680000}"/>
    <cellStyle name="40% - Accent2 2 4 4 2 5" xfId="43912" xr:uid="{00000000-0005-0000-0000-000023680000}"/>
    <cellStyle name="40% - Accent2 2 4 4 2 6" xfId="47447" xr:uid="{00000000-0005-0000-0000-000024680000}"/>
    <cellStyle name="40% - Accent2 2 4 4 2 7" xfId="50982" xr:uid="{00000000-0005-0000-0000-000025680000}"/>
    <cellStyle name="40% - Accent2 2 4 4 3" xfId="5657" xr:uid="{00000000-0005-0000-0000-000026680000}"/>
    <cellStyle name="40% - Accent2 2 4 4 3 2" xfId="26022" xr:uid="{00000000-0005-0000-0000-000027680000}"/>
    <cellStyle name="40% - Accent2 2 4 4 3 2 2" xfId="40653" xr:uid="{00000000-0005-0000-0000-000028680000}"/>
    <cellStyle name="40% - Accent2 2 4 4 3 3" xfId="34165" xr:uid="{00000000-0005-0000-0000-000029680000}"/>
    <cellStyle name="40% - Accent2 2 4 4 3 4" xfId="19798" xr:uid="{00000000-0005-0000-0000-00002A680000}"/>
    <cellStyle name="40% - Accent2 2 4 4 4" xfId="9192" xr:uid="{00000000-0005-0000-0000-00002B680000}"/>
    <cellStyle name="40% - Accent2 2 4 4 4 2" xfId="24671" xr:uid="{00000000-0005-0000-0000-00002C680000}"/>
    <cellStyle name="40% - Accent2 2 4 4 4 2 2" xfId="39302" xr:uid="{00000000-0005-0000-0000-00002D680000}"/>
    <cellStyle name="40% - Accent2 2 4 4 4 3" xfId="30933" xr:uid="{00000000-0005-0000-0000-00002E680000}"/>
    <cellStyle name="40% - Accent2 2 4 4 4 4" xfId="16566" xr:uid="{00000000-0005-0000-0000-00002F680000}"/>
    <cellStyle name="40% - Accent2 2 4 4 5" xfId="12732" xr:uid="{00000000-0005-0000-0000-000030680000}"/>
    <cellStyle name="40% - Accent2 2 4 4 5 2" xfId="29317" xr:uid="{00000000-0005-0000-0000-000031680000}"/>
    <cellStyle name="40% - Accent2 2 4 4 6" xfId="22231" xr:uid="{00000000-0005-0000-0000-000032680000}"/>
    <cellStyle name="40% - Accent2 2 4 4 6 2" xfId="36733" xr:uid="{00000000-0005-0000-0000-000033680000}"/>
    <cellStyle name="40% - Accent2 2 4 4 7" xfId="27671" xr:uid="{00000000-0005-0000-0000-000034680000}"/>
    <cellStyle name="40% - Accent2 2 4 4 8" xfId="42297" xr:uid="{00000000-0005-0000-0000-000035680000}"/>
    <cellStyle name="40% - Accent2 2 4 4 9" xfId="45832" xr:uid="{00000000-0005-0000-0000-000036680000}"/>
    <cellStyle name="40% - Accent2 2 4 5" xfId="2813" xr:uid="{00000000-0005-0000-0000-000037680000}"/>
    <cellStyle name="40% - Accent2 2 4 5 2" xfId="6467" xr:uid="{00000000-0005-0000-0000-000038680000}"/>
    <cellStyle name="40% - Accent2 2 4 5 2 2" xfId="31744" xr:uid="{00000000-0005-0000-0000-000039680000}"/>
    <cellStyle name="40% - Accent2 2 4 5 2 3" xfId="17377" xr:uid="{00000000-0005-0000-0000-00003A680000}"/>
    <cellStyle name="40% - Accent2 2 4 5 3" xfId="10002" xr:uid="{00000000-0005-0000-0000-00003B680000}"/>
    <cellStyle name="40% - Accent2 2 4 5 3 2" xfId="36735" xr:uid="{00000000-0005-0000-0000-00003C680000}"/>
    <cellStyle name="40% - Accent2 2 4 5 3 3" xfId="22233" xr:uid="{00000000-0005-0000-0000-00003D680000}"/>
    <cellStyle name="40% - Accent2 2 4 5 4" xfId="13542" xr:uid="{00000000-0005-0000-0000-00003E680000}"/>
    <cellStyle name="40% - Accent2 2 4 5 5" xfId="43107" xr:uid="{00000000-0005-0000-0000-00003F680000}"/>
    <cellStyle name="40% - Accent2 2 4 5 6" xfId="46642" xr:uid="{00000000-0005-0000-0000-000040680000}"/>
    <cellStyle name="40% - Accent2 2 4 5 7" xfId="50177" xr:uid="{00000000-0005-0000-0000-000041680000}"/>
    <cellStyle name="40% - Accent2 2 4 6" xfId="4435" xr:uid="{00000000-0005-0000-0000-000042680000}"/>
    <cellStyle name="40% - Accent2 2 4 6 2" xfId="8088" xr:uid="{00000000-0005-0000-0000-000043680000}"/>
    <cellStyle name="40% - Accent2 2 4 6 2 2" xfId="33360" xr:uid="{00000000-0005-0000-0000-000044680000}"/>
    <cellStyle name="40% - Accent2 2 4 6 2 3" xfId="18993" xr:uid="{00000000-0005-0000-0000-000045680000}"/>
    <cellStyle name="40% - Accent2 2 4 6 3" xfId="11623" xr:uid="{00000000-0005-0000-0000-000046680000}"/>
    <cellStyle name="40% - Accent2 2 4 6 3 2" xfId="36736" xr:uid="{00000000-0005-0000-0000-000047680000}"/>
    <cellStyle name="40% - Accent2 2 4 6 3 3" xfId="22234" xr:uid="{00000000-0005-0000-0000-000048680000}"/>
    <cellStyle name="40% - Accent2 2 4 6 4" xfId="15163" xr:uid="{00000000-0005-0000-0000-000049680000}"/>
    <cellStyle name="40% - Accent2 2 4 6 5" xfId="44728" xr:uid="{00000000-0005-0000-0000-00004A680000}"/>
    <cellStyle name="40% - Accent2 2 4 6 6" xfId="48263" xr:uid="{00000000-0005-0000-0000-00004B680000}"/>
    <cellStyle name="40% - Accent2 2 4 6 7" xfId="51798" xr:uid="{00000000-0005-0000-0000-00004C680000}"/>
    <cellStyle name="40% - Accent2 2 4 7" xfId="4854" xr:uid="{00000000-0005-0000-0000-00004D680000}"/>
    <cellStyle name="40% - Accent2 2 4 7 2" xfId="23866" xr:uid="{00000000-0005-0000-0000-00004E680000}"/>
    <cellStyle name="40% - Accent2 2 4 7 2 2" xfId="38497" xr:uid="{00000000-0005-0000-0000-00004F680000}"/>
    <cellStyle name="40% - Accent2 2 4 7 3" xfId="30128" xr:uid="{00000000-0005-0000-0000-000050680000}"/>
    <cellStyle name="40% - Accent2 2 4 7 4" xfId="15761" xr:uid="{00000000-0005-0000-0000-000051680000}"/>
    <cellStyle name="40% - Accent2 2 4 8" xfId="8389" xr:uid="{00000000-0005-0000-0000-000052680000}"/>
    <cellStyle name="40% - Accent2 2 4 8 2" xfId="28512" xr:uid="{00000000-0005-0000-0000-000053680000}"/>
    <cellStyle name="40% - Accent2 2 4 8 3" xfId="15494" xr:uid="{00000000-0005-0000-0000-000054680000}"/>
    <cellStyle name="40% - Accent2 2 4 9" xfId="11928" xr:uid="{00000000-0005-0000-0000-000055680000}"/>
    <cellStyle name="40% - Accent2 2 4 9 2" xfId="36724" xr:uid="{00000000-0005-0000-0000-000056680000}"/>
    <cellStyle name="40% - Accent2 2 5" xfId="872" xr:uid="{00000000-0005-0000-0000-000057680000}"/>
    <cellStyle name="40% - Accent2 2 5 10" xfId="45547" xr:uid="{00000000-0005-0000-0000-000058680000}"/>
    <cellStyle name="40% - Accent2 2 5 11" xfId="49082" xr:uid="{00000000-0005-0000-0000-000059680000}"/>
    <cellStyle name="40% - Accent2 2 5 12" xfId="1668" xr:uid="{00000000-0005-0000-0000-00005A680000}"/>
    <cellStyle name="40% - Accent2 2 5 13" xfId="52703" xr:uid="{00000000-0005-0000-0000-00005B680000}"/>
    <cellStyle name="40% - Accent2 2 5 14" xfId="52969" xr:uid="{00000000-0005-0000-0000-00005C680000}"/>
    <cellStyle name="40% - Accent2 2 5 2" xfId="2516" xr:uid="{00000000-0005-0000-0000-00005D680000}"/>
    <cellStyle name="40% - Accent2 2 5 2 10" xfId="49884" xr:uid="{00000000-0005-0000-0000-00005E680000}"/>
    <cellStyle name="40% - Accent2 2 5 2 2" xfId="4136" xr:uid="{00000000-0005-0000-0000-00005F680000}"/>
    <cellStyle name="40% - Accent2 2 5 2 2 2" xfId="7790" xr:uid="{00000000-0005-0000-0000-000060680000}"/>
    <cellStyle name="40% - Accent2 2 5 2 2 2 2" xfId="33067" xr:uid="{00000000-0005-0000-0000-000061680000}"/>
    <cellStyle name="40% - Accent2 2 5 2 2 2 3" xfId="18700" xr:uid="{00000000-0005-0000-0000-000062680000}"/>
    <cellStyle name="40% - Accent2 2 5 2 2 3" xfId="11325" xr:uid="{00000000-0005-0000-0000-000063680000}"/>
    <cellStyle name="40% - Accent2 2 5 2 2 3 2" xfId="36739" xr:uid="{00000000-0005-0000-0000-000064680000}"/>
    <cellStyle name="40% - Accent2 2 5 2 2 3 3" xfId="22237" xr:uid="{00000000-0005-0000-0000-000065680000}"/>
    <cellStyle name="40% - Accent2 2 5 2 2 4" xfId="14865" xr:uid="{00000000-0005-0000-0000-000066680000}"/>
    <cellStyle name="40% - Accent2 2 5 2 2 5" xfId="44430" xr:uid="{00000000-0005-0000-0000-000067680000}"/>
    <cellStyle name="40% - Accent2 2 5 2 2 6" xfId="47965" xr:uid="{00000000-0005-0000-0000-000068680000}"/>
    <cellStyle name="40% - Accent2 2 5 2 2 7" xfId="51500" xr:uid="{00000000-0005-0000-0000-000069680000}"/>
    <cellStyle name="40% - Accent2 2 5 2 3" xfId="6174" xr:uid="{00000000-0005-0000-0000-00006A680000}"/>
    <cellStyle name="40% - Accent2 2 5 2 3 2" xfId="26539" xr:uid="{00000000-0005-0000-0000-00006B680000}"/>
    <cellStyle name="40% - Accent2 2 5 2 3 2 2" xfId="41170" xr:uid="{00000000-0005-0000-0000-00006C680000}"/>
    <cellStyle name="40% - Accent2 2 5 2 3 3" xfId="34683" xr:uid="{00000000-0005-0000-0000-00006D680000}"/>
    <cellStyle name="40% - Accent2 2 5 2 3 4" xfId="20316" xr:uid="{00000000-0005-0000-0000-00006E680000}"/>
    <cellStyle name="40% - Accent2 2 5 2 4" xfId="9709" xr:uid="{00000000-0005-0000-0000-00006F680000}"/>
    <cellStyle name="40% - Accent2 2 5 2 4 2" xfId="25188" xr:uid="{00000000-0005-0000-0000-000070680000}"/>
    <cellStyle name="40% - Accent2 2 5 2 4 2 2" xfId="39819" xr:uid="{00000000-0005-0000-0000-000071680000}"/>
    <cellStyle name="40% - Accent2 2 5 2 4 3" xfId="31451" xr:uid="{00000000-0005-0000-0000-000072680000}"/>
    <cellStyle name="40% - Accent2 2 5 2 4 4" xfId="17084" xr:uid="{00000000-0005-0000-0000-000073680000}"/>
    <cellStyle name="40% - Accent2 2 5 2 5" xfId="13249" xr:uid="{00000000-0005-0000-0000-000074680000}"/>
    <cellStyle name="40% - Accent2 2 5 2 5 2" xfId="29835" xr:uid="{00000000-0005-0000-0000-000075680000}"/>
    <cellStyle name="40% - Accent2 2 5 2 6" xfId="22236" xr:uid="{00000000-0005-0000-0000-000076680000}"/>
    <cellStyle name="40% - Accent2 2 5 2 6 2" xfId="36738" xr:uid="{00000000-0005-0000-0000-000077680000}"/>
    <cellStyle name="40% - Accent2 2 5 2 7" xfId="27673" xr:uid="{00000000-0005-0000-0000-000078680000}"/>
    <cellStyle name="40% - Accent2 2 5 2 8" xfId="42814" xr:uid="{00000000-0005-0000-0000-000079680000}"/>
    <cellStyle name="40% - Accent2 2 5 2 9" xfId="46349" xr:uid="{00000000-0005-0000-0000-00007A680000}"/>
    <cellStyle name="40% - Accent2 2 5 3" xfId="3332" xr:uid="{00000000-0005-0000-0000-00007B680000}"/>
    <cellStyle name="40% - Accent2 2 5 3 2" xfId="6986" xr:uid="{00000000-0005-0000-0000-00007C680000}"/>
    <cellStyle name="40% - Accent2 2 5 3 2 2" xfId="32263" xr:uid="{00000000-0005-0000-0000-00007D680000}"/>
    <cellStyle name="40% - Accent2 2 5 3 2 3" xfId="17896" xr:uid="{00000000-0005-0000-0000-00007E680000}"/>
    <cellStyle name="40% - Accent2 2 5 3 3" xfId="10521" xr:uid="{00000000-0005-0000-0000-00007F680000}"/>
    <cellStyle name="40% - Accent2 2 5 3 3 2" xfId="36740" xr:uid="{00000000-0005-0000-0000-000080680000}"/>
    <cellStyle name="40% - Accent2 2 5 3 3 3" xfId="22238" xr:uid="{00000000-0005-0000-0000-000081680000}"/>
    <cellStyle name="40% - Accent2 2 5 3 4" xfId="14061" xr:uid="{00000000-0005-0000-0000-000082680000}"/>
    <cellStyle name="40% - Accent2 2 5 3 5" xfId="43626" xr:uid="{00000000-0005-0000-0000-000083680000}"/>
    <cellStyle name="40% - Accent2 2 5 3 6" xfId="47161" xr:uid="{00000000-0005-0000-0000-000084680000}"/>
    <cellStyle name="40% - Accent2 2 5 3 7" xfId="50696" xr:uid="{00000000-0005-0000-0000-000085680000}"/>
    <cellStyle name="40% - Accent2 2 5 4" xfId="5372" xr:uid="{00000000-0005-0000-0000-000086680000}"/>
    <cellStyle name="40% - Accent2 2 5 4 2" xfId="25737" xr:uid="{00000000-0005-0000-0000-000087680000}"/>
    <cellStyle name="40% - Accent2 2 5 4 2 2" xfId="40368" xr:uid="{00000000-0005-0000-0000-000088680000}"/>
    <cellStyle name="40% - Accent2 2 5 4 3" xfId="33879" xr:uid="{00000000-0005-0000-0000-000089680000}"/>
    <cellStyle name="40% - Accent2 2 5 4 4" xfId="19512" xr:uid="{00000000-0005-0000-0000-00008A680000}"/>
    <cellStyle name="40% - Accent2 2 5 5" xfId="8907" xr:uid="{00000000-0005-0000-0000-00008B680000}"/>
    <cellStyle name="40% - Accent2 2 5 5 2" xfId="24385" xr:uid="{00000000-0005-0000-0000-00008C680000}"/>
    <cellStyle name="40% - Accent2 2 5 5 2 2" xfId="39016" xr:uid="{00000000-0005-0000-0000-00008D680000}"/>
    <cellStyle name="40% - Accent2 2 5 5 3" xfId="30647" xr:uid="{00000000-0005-0000-0000-00008E680000}"/>
    <cellStyle name="40% - Accent2 2 5 5 4" xfId="16280" xr:uid="{00000000-0005-0000-0000-00008F680000}"/>
    <cellStyle name="40% - Accent2 2 5 6" xfId="12446" xr:uid="{00000000-0005-0000-0000-000090680000}"/>
    <cellStyle name="40% - Accent2 2 5 6 2" xfId="29031" xr:uid="{00000000-0005-0000-0000-000091680000}"/>
    <cellStyle name="40% - Accent2 2 5 7" xfId="22235" xr:uid="{00000000-0005-0000-0000-000092680000}"/>
    <cellStyle name="40% - Accent2 2 5 7 2" xfId="36737" xr:uid="{00000000-0005-0000-0000-000093680000}"/>
    <cellStyle name="40% - Accent2 2 5 8" xfId="27672" xr:uid="{00000000-0005-0000-0000-000094680000}"/>
    <cellStyle name="40% - Accent2 2 5 9" xfId="42012" xr:uid="{00000000-0005-0000-0000-000095680000}"/>
    <cellStyle name="40% - Accent2 2 6" xfId="891" xr:uid="{00000000-0005-0000-0000-000096680000}"/>
    <cellStyle name="40% - Accent2 2 6 2" xfId="15418" xr:uid="{00000000-0005-0000-0000-000097680000}"/>
    <cellStyle name="40% - Accent2 2 6 3" xfId="52722" xr:uid="{00000000-0005-0000-0000-000098680000}"/>
    <cellStyle name="40% - Accent2 2 6 4" xfId="52988" xr:uid="{00000000-0005-0000-0000-000099680000}"/>
    <cellStyle name="40% - Accent2 2 7" xfId="26816" xr:uid="{00000000-0005-0000-0000-00009A680000}"/>
    <cellStyle name="40% - Accent2 2 8" xfId="980" xr:uid="{00000000-0005-0000-0000-00009B680000}"/>
    <cellStyle name="40% - Accent2 2 9" xfId="52490" xr:uid="{00000000-0005-0000-0000-00009C680000}"/>
    <cellStyle name="40% - Accent2 20" xfId="4785" xr:uid="{00000000-0005-0000-0000-00009D680000}"/>
    <cellStyle name="40% - Accent2 20 2" xfId="8320" xr:uid="{00000000-0005-0000-0000-00009E680000}"/>
    <cellStyle name="40% - Accent2 20 2 2" xfId="36741" xr:uid="{00000000-0005-0000-0000-00009F680000}"/>
    <cellStyle name="40% - Accent2 20 2 3" xfId="22239" xr:uid="{00000000-0005-0000-0000-0000A0680000}"/>
    <cellStyle name="40% - Accent2 20 3" xfId="11855" xr:uid="{00000000-0005-0000-0000-0000A1680000}"/>
    <cellStyle name="40% - Accent2 20 3 2" xfId="27674" xr:uid="{00000000-0005-0000-0000-0000A2680000}"/>
    <cellStyle name="40% - Accent2 20 4" xfId="15395" xr:uid="{00000000-0005-0000-0000-0000A3680000}"/>
    <cellStyle name="40% - Accent2 20 5" xfId="44960" xr:uid="{00000000-0005-0000-0000-0000A4680000}"/>
    <cellStyle name="40% - Accent2 20 6" xfId="48495" xr:uid="{00000000-0005-0000-0000-0000A5680000}"/>
    <cellStyle name="40% - Accent2 20 7" xfId="52030" xr:uid="{00000000-0005-0000-0000-0000A6680000}"/>
    <cellStyle name="40% - Accent2 21" xfId="941" xr:uid="{00000000-0005-0000-0000-0000A7680000}"/>
    <cellStyle name="40% - Accent2 21 2" xfId="41433" xr:uid="{00000000-0005-0000-0000-0000A8680000}"/>
    <cellStyle name="40% - Accent2 21 3" xfId="26802" xr:uid="{00000000-0005-0000-0000-0000A9680000}"/>
    <cellStyle name="40% - Accent2 22" xfId="4810" xr:uid="{00000000-0005-0000-0000-0000AA680000}"/>
    <cellStyle name="40% - Accent2 23" xfId="8345" xr:uid="{00000000-0005-0000-0000-0000AB680000}"/>
    <cellStyle name="40% - Accent2 24" xfId="11880" xr:uid="{00000000-0005-0000-0000-0000AC680000}"/>
    <cellStyle name="40% - Accent2 25" xfId="41450" xr:uid="{00000000-0005-0000-0000-0000AD680000}"/>
    <cellStyle name="40% - Accent2 26" xfId="44985" xr:uid="{00000000-0005-0000-0000-0000AE680000}"/>
    <cellStyle name="40% - Accent2 27" xfId="48520" xr:uid="{00000000-0005-0000-0000-0000AF680000}"/>
    <cellStyle name="40% - Accent2 28" xfId="908" xr:uid="{00000000-0005-0000-0000-0000B0680000}"/>
    <cellStyle name="40% - Accent2 29" xfId="52467" xr:uid="{00000000-0005-0000-0000-0000B1680000}"/>
    <cellStyle name="40% - Accent2 3" xfId="286" xr:uid="{00000000-0005-0000-0000-0000B2680000}"/>
    <cellStyle name="40% - Accent2 3 10" xfId="287" xr:uid="{00000000-0005-0000-0000-0000B3680000}"/>
    <cellStyle name="40% - Accent2 3 10 2" xfId="288" xr:uid="{00000000-0005-0000-0000-0000B4680000}"/>
    <cellStyle name="40% - Accent2 3 10 2 2" xfId="52239" xr:uid="{00000000-0005-0000-0000-0000B5680000}"/>
    <cellStyle name="40% - Accent2 3 10 2 3" xfId="28482" xr:uid="{00000000-0005-0000-0000-0000B6680000}"/>
    <cellStyle name="40% - Accent2 3 10 3" xfId="15464" xr:uid="{00000000-0005-0000-0000-0000B7680000}"/>
    <cellStyle name="40% - Accent2 3 10 4" xfId="52238" xr:uid="{00000000-0005-0000-0000-0000B8680000}"/>
    <cellStyle name="40% - Accent2 3 10 5" xfId="8359" xr:uid="{00000000-0005-0000-0000-0000B9680000}"/>
    <cellStyle name="40% - Accent2 3 11" xfId="289" xr:uid="{00000000-0005-0000-0000-0000BA680000}"/>
    <cellStyle name="40% - Accent2 3 11 2" xfId="290" xr:uid="{00000000-0005-0000-0000-0000BB680000}"/>
    <cellStyle name="40% - Accent2 3 11 2 2" xfId="52241" xr:uid="{00000000-0005-0000-0000-0000BC680000}"/>
    <cellStyle name="40% - Accent2 3 11 2 3" xfId="36742" xr:uid="{00000000-0005-0000-0000-0000BD680000}"/>
    <cellStyle name="40% - Accent2 3 11 3" xfId="52240" xr:uid="{00000000-0005-0000-0000-0000BE680000}"/>
    <cellStyle name="40% - Accent2 3 11 4" xfId="11898" xr:uid="{00000000-0005-0000-0000-0000BF680000}"/>
    <cellStyle name="40% - Accent2 3 12" xfId="291" xr:uid="{00000000-0005-0000-0000-0000C0680000}"/>
    <cellStyle name="40% - Accent2 3 12 2" xfId="292" xr:uid="{00000000-0005-0000-0000-0000C1680000}"/>
    <cellStyle name="40% - Accent2 3 12 2 2" xfId="52243" xr:uid="{00000000-0005-0000-0000-0000C2680000}"/>
    <cellStyle name="40% - Accent2 3 12 2 3" xfId="27675" xr:uid="{00000000-0005-0000-0000-0000C3680000}"/>
    <cellStyle name="40% - Accent2 3 12 3" xfId="52242" xr:uid="{00000000-0005-0000-0000-0000C4680000}"/>
    <cellStyle name="40% - Accent2 3 12 4" xfId="15444" xr:uid="{00000000-0005-0000-0000-0000C5680000}"/>
    <cellStyle name="40% - Accent2 3 13" xfId="293" xr:uid="{00000000-0005-0000-0000-0000C6680000}"/>
    <cellStyle name="40% - Accent2 3 13 2" xfId="294" xr:uid="{00000000-0005-0000-0000-0000C7680000}"/>
    <cellStyle name="40% - Accent2 3 13 3" xfId="52244" xr:uid="{00000000-0005-0000-0000-0000C8680000}"/>
    <cellStyle name="40% - Accent2 3 13 4" xfId="26830" xr:uid="{00000000-0005-0000-0000-0000C9680000}"/>
    <cellStyle name="40% - Accent2 3 14" xfId="295" xr:uid="{00000000-0005-0000-0000-0000CA680000}"/>
    <cellStyle name="40% - Accent2 3 14 2" xfId="296" xr:uid="{00000000-0005-0000-0000-0000CB680000}"/>
    <cellStyle name="40% - Accent2 3 14 3" xfId="52245" xr:uid="{00000000-0005-0000-0000-0000CC680000}"/>
    <cellStyle name="40% - Accent2 3 14 4" xfId="41464" xr:uid="{00000000-0005-0000-0000-0000CD680000}"/>
    <cellStyle name="40% - Accent2 3 15" xfId="297" xr:uid="{00000000-0005-0000-0000-0000CE680000}"/>
    <cellStyle name="40% - Accent2 3 15 2" xfId="298" xr:uid="{00000000-0005-0000-0000-0000CF680000}"/>
    <cellStyle name="40% - Accent2 3 15 3" xfId="52246" xr:uid="{00000000-0005-0000-0000-0000D0680000}"/>
    <cellStyle name="40% - Accent2 3 15 4" xfId="44999" xr:uid="{00000000-0005-0000-0000-0000D1680000}"/>
    <cellStyle name="40% - Accent2 3 16" xfId="299" xr:uid="{00000000-0005-0000-0000-0000D2680000}"/>
    <cellStyle name="40% - Accent2 3 16 2" xfId="300" xr:uid="{00000000-0005-0000-0000-0000D3680000}"/>
    <cellStyle name="40% - Accent2 3 16 3" xfId="52247" xr:uid="{00000000-0005-0000-0000-0000D4680000}"/>
    <cellStyle name="40% - Accent2 3 16 4" xfId="48534" xr:uid="{00000000-0005-0000-0000-0000D5680000}"/>
    <cellStyle name="40% - Accent2 3 17" xfId="301" xr:uid="{00000000-0005-0000-0000-0000D6680000}"/>
    <cellStyle name="40% - Accent2 3 17 2" xfId="302" xr:uid="{00000000-0005-0000-0000-0000D7680000}"/>
    <cellStyle name="40% - Accent2 3 18" xfId="303" xr:uid="{00000000-0005-0000-0000-0000D8680000}"/>
    <cellStyle name="40% - Accent2 3 18 2" xfId="304" xr:uid="{00000000-0005-0000-0000-0000D9680000}"/>
    <cellStyle name="40% - Accent2 3 19" xfId="305" xr:uid="{00000000-0005-0000-0000-0000DA680000}"/>
    <cellStyle name="40% - Accent2 3 19 2" xfId="306" xr:uid="{00000000-0005-0000-0000-0000DB680000}"/>
    <cellStyle name="40% - Accent2 3 2" xfId="307" xr:uid="{00000000-0005-0000-0000-0000DC680000}"/>
    <cellStyle name="40% - Accent2 3 2 10" xfId="27676" xr:uid="{00000000-0005-0000-0000-0000DD680000}"/>
    <cellStyle name="40% - Accent2 3 2 11" xfId="41543" xr:uid="{00000000-0005-0000-0000-0000DE680000}"/>
    <cellStyle name="40% - Accent2 3 2 12" xfId="45078" xr:uid="{00000000-0005-0000-0000-0000DF680000}"/>
    <cellStyle name="40% - Accent2 3 2 13" xfId="48613" xr:uid="{00000000-0005-0000-0000-0000E0680000}"/>
    <cellStyle name="40% - Accent2 3 2 14" xfId="52248" xr:uid="{00000000-0005-0000-0000-0000E1680000}"/>
    <cellStyle name="40% - Accent2 3 2 15" xfId="1158" xr:uid="{00000000-0005-0000-0000-0000E2680000}"/>
    <cellStyle name="40% - Accent2 3 2 2" xfId="308" xr:uid="{00000000-0005-0000-0000-0000E3680000}"/>
    <cellStyle name="40% - Accent2 3 2 2 10" xfId="45340" xr:uid="{00000000-0005-0000-0000-0000E4680000}"/>
    <cellStyle name="40% - Accent2 3 2 2 11" xfId="48875" xr:uid="{00000000-0005-0000-0000-0000E5680000}"/>
    <cellStyle name="40% - Accent2 3 2 2 12" xfId="52249" xr:uid="{00000000-0005-0000-0000-0000E6680000}"/>
    <cellStyle name="40% - Accent2 3 2 2 13" xfId="1460" xr:uid="{00000000-0005-0000-0000-0000E7680000}"/>
    <cellStyle name="40% - Accent2 3 2 2 2" xfId="2309" xr:uid="{00000000-0005-0000-0000-0000E8680000}"/>
    <cellStyle name="40% - Accent2 3 2 2 2 10" xfId="49678" xr:uid="{00000000-0005-0000-0000-0000E9680000}"/>
    <cellStyle name="40% - Accent2 3 2 2 2 2" xfId="3929" xr:uid="{00000000-0005-0000-0000-0000EA680000}"/>
    <cellStyle name="40% - Accent2 3 2 2 2 2 2" xfId="7583" xr:uid="{00000000-0005-0000-0000-0000EB680000}"/>
    <cellStyle name="40% - Accent2 3 2 2 2 2 2 2" xfId="32860" xr:uid="{00000000-0005-0000-0000-0000EC680000}"/>
    <cellStyle name="40% - Accent2 3 2 2 2 2 2 3" xfId="18493" xr:uid="{00000000-0005-0000-0000-0000ED680000}"/>
    <cellStyle name="40% - Accent2 3 2 2 2 2 3" xfId="11118" xr:uid="{00000000-0005-0000-0000-0000EE680000}"/>
    <cellStyle name="40% - Accent2 3 2 2 2 2 3 2" xfId="36746" xr:uid="{00000000-0005-0000-0000-0000EF680000}"/>
    <cellStyle name="40% - Accent2 3 2 2 2 2 3 3" xfId="22242" xr:uid="{00000000-0005-0000-0000-0000F0680000}"/>
    <cellStyle name="40% - Accent2 3 2 2 2 2 4" xfId="14658" xr:uid="{00000000-0005-0000-0000-0000F1680000}"/>
    <cellStyle name="40% - Accent2 3 2 2 2 2 5" xfId="44223" xr:uid="{00000000-0005-0000-0000-0000F2680000}"/>
    <cellStyle name="40% - Accent2 3 2 2 2 2 6" xfId="47758" xr:uid="{00000000-0005-0000-0000-0000F3680000}"/>
    <cellStyle name="40% - Accent2 3 2 2 2 2 7" xfId="51293" xr:uid="{00000000-0005-0000-0000-0000F4680000}"/>
    <cellStyle name="40% - Accent2 3 2 2 2 3" xfId="5968" xr:uid="{00000000-0005-0000-0000-0000F5680000}"/>
    <cellStyle name="40% - Accent2 3 2 2 2 3 2" xfId="26333" xr:uid="{00000000-0005-0000-0000-0000F6680000}"/>
    <cellStyle name="40% - Accent2 3 2 2 2 3 2 2" xfId="40964" xr:uid="{00000000-0005-0000-0000-0000F7680000}"/>
    <cellStyle name="40% - Accent2 3 2 2 2 3 3" xfId="34476" xr:uid="{00000000-0005-0000-0000-0000F8680000}"/>
    <cellStyle name="40% - Accent2 3 2 2 2 3 4" xfId="20109" xr:uid="{00000000-0005-0000-0000-0000F9680000}"/>
    <cellStyle name="40% - Accent2 3 2 2 2 4" xfId="9503" xr:uid="{00000000-0005-0000-0000-0000FA680000}"/>
    <cellStyle name="40% - Accent2 3 2 2 2 4 2" xfId="24982" xr:uid="{00000000-0005-0000-0000-0000FB680000}"/>
    <cellStyle name="40% - Accent2 3 2 2 2 4 2 2" xfId="39613" xr:uid="{00000000-0005-0000-0000-0000FC680000}"/>
    <cellStyle name="40% - Accent2 3 2 2 2 4 3" xfId="31244" xr:uid="{00000000-0005-0000-0000-0000FD680000}"/>
    <cellStyle name="40% - Accent2 3 2 2 2 4 4" xfId="16877" xr:uid="{00000000-0005-0000-0000-0000FE680000}"/>
    <cellStyle name="40% - Accent2 3 2 2 2 5" xfId="13043" xr:uid="{00000000-0005-0000-0000-0000FF680000}"/>
    <cellStyle name="40% - Accent2 3 2 2 2 5 2" xfId="29628" xr:uid="{00000000-0005-0000-0000-000000690000}"/>
    <cellStyle name="40% - Accent2 3 2 2 2 6" xfId="22241" xr:uid="{00000000-0005-0000-0000-000001690000}"/>
    <cellStyle name="40% - Accent2 3 2 2 2 6 2" xfId="36745" xr:uid="{00000000-0005-0000-0000-000002690000}"/>
    <cellStyle name="40% - Accent2 3 2 2 2 7" xfId="27678" xr:uid="{00000000-0005-0000-0000-000003690000}"/>
    <cellStyle name="40% - Accent2 3 2 2 2 8" xfId="42608" xr:uid="{00000000-0005-0000-0000-000004690000}"/>
    <cellStyle name="40% - Accent2 3 2 2 2 9" xfId="46143" xr:uid="{00000000-0005-0000-0000-000005690000}"/>
    <cellStyle name="40% - Accent2 3 2 2 3" xfId="3125" xr:uid="{00000000-0005-0000-0000-000006690000}"/>
    <cellStyle name="40% - Accent2 3 2 2 3 2" xfId="6779" xr:uid="{00000000-0005-0000-0000-000007690000}"/>
    <cellStyle name="40% - Accent2 3 2 2 3 2 2" xfId="32056" xr:uid="{00000000-0005-0000-0000-000008690000}"/>
    <cellStyle name="40% - Accent2 3 2 2 3 2 3" xfId="17689" xr:uid="{00000000-0005-0000-0000-000009690000}"/>
    <cellStyle name="40% - Accent2 3 2 2 3 3" xfId="10314" xr:uid="{00000000-0005-0000-0000-00000A690000}"/>
    <cellStyle name="40% - Accent2 3 2 2 3 3 2" xfId="36747" xr:uid="{00000000-0005-0000-0000-00000B690000}"/>
    <cellStyle name="40% - Accent2 3 2 2 3 3 3" xfId="22243" xr:uid="{00000000-0005-0000-0000-00000C690000}"/>
    <cellStyle name="40% - Accent2 3 2 2 3 4" xfId="13854" xr:uid="{00000000-0005-0000-0000-00000D690000}"/>
    <cellStyle name="40% - Accent2 3 2 2 3 5" xfId="43419" xr:uid="{00000000-0005-0000-0000-00000E690000}"/>
    <cellStyle name="40% - Accent2 3 2 2 3 6" xfId="46954" xr:uid="{00000000-0005-0000-0000-00000F690000}"/>
    <cellStyle name="40% - Accent2 3 2 2 3 7" xfId="50489" xr:uid="{00000000-0005-0000-0000-000010690000}"/>
    <cellStyle name="40% - Accent2 3 2 2 4" xfId="5165" xr:uid="{00000000-0005-0000-0000-000011690000}"/>
    <cellStyle name="40% - Accent2 3 2 2 4 2" xfId="25530" xr:uid="{00000000-0005-0000-0000-000012690000}"/>
    <cellStyle name="40% - Accent2 3 2 2 4 2 2" xfId="40161" xr:uid="{00000000-0005-0000-0000-000013690000}"/>
    <cellStyle name="40% - Accent2 3 2 2 4 3" xfId="33672" xr:uid="{00000000-0005-0000-0000-000014690000}"/>
    <cellStyle name="40% - Accent2 3 2 2 4 4" xfId="19305" xr:uid="{00000000-0005-0000-0000-000015690000}"/>
    <cellStyle name="40% - Accent2 3 2 2 5" xfId="8700" xr:uid="{00000000-0005-0000-0000-000016690000}"/>
    <cellStyle name="40% - Accent2 3 2 2 5 2" xfId="24178" xr:uid="{00000000-0005-0000-0000-000017690000}"/>
    <cellStyle name="40% - Accent2 3 2 2 5 2 2" xfId="38809" xr:uid="{00000000-0005-0000-0000-000018690000}"/>
    <cellStyle name="40% - Accent2 3 2 2 5 3" xfId="30440" xr:uid="{00000000-0005-0000-0000-000019690000}"/>
    <cellStyle name="40% - Accent2 3 2 2 5 4" xfId="16073" xr:uid="{00000000-0005-0000-0000-00001A690000}"/>
    <cellStyle name="40% - Accent2 3 2 2 6" xfId="12239" xr:uid="{00000000-0005-0000-0000-00001B690000}"/>
    <cellStyle name="40% - Accent2 3 2 2 6 2" xfId="28824" xr:uid="{00000000-0005-0000-0000-00001C690000}"/>
    <cellStyle name="40% - Accent2 3 2 2 7" xfId="22240" xr:uid="{00000000-0005-0000-0000-00001D690000}"/>
    <cellStyle name="40% - Accent2 3 2 2 7 2" xfId="36744" xr:uid="{00000000-0005-0000-0000-00001E690000}"/>
    <cellStyle name="40% - Accent2 3 2 2 8" xfId="27677" xr:uid="{00000000-0005-0000-0000-00001F690000}"/>
    <cellStyle name="40% - Accent2 3 2 2 9" xfId="41805" xr:uid="{00000000-0005-0000-0000-000020690000}"/>
    <cellStyle name="40% - Accent2 3 2 3" xfId="1723" xr:uid="{00000000-0005-0000-0000-000021690000}"/>
    <cellStyle name="40% - Accent2 3 2 3 10" xfId="45602" xr:uid="{00000000-0005-0000-0000-000022690000}"/>
    <cellStyle name="40% - Accent2 3 2 3 11" xfId="49137" xr:uid="{00000000-0005-0000-0000-000023690000}"/>
    <cellStyle name="40% - Accent2 3 2 3 2" xfId="2571" xr:uid="{00000000-0005-0000-0000-000024690000}"/>
    <cellStyle name="40% - Accent2 3 2 3 2 10" xfId="49939" xr:uid="{00000000-0005-0000-0000-000025690000}"/>
    <cellStyle name="40% - Accent2 3 2 3 2 2" xfId="4191" xr:uid="{00000000-0005-0000-0000-000026690000}"/>
    <cellStyle name="40% - Accent2 3 2 3 2 2 2" xfId="7845" xr:uid="{00000000-0005-0000-0000-000027690000}"/>
    <cellStyle name="40% - Accent2 3 2 3 2 2 2 2" xfId="33122" xr:uid="{00000000-0005-0000-0000-000028690000}"/>
    <cellStyle name="40% - Accent2 3 2 3 2 2 2 3" xfId="18755" xr:uid="{00000000-0005-0000-0000-000029690000}"/>
    <cellStyle name="40% - Accent2 3 2 3 2 2 3" xfId="11380" xr:uid="{00000000-0005-0000-0000-00002A690000}"/>
    <cellStyle name="40% - Accent2 3 2 3 2 2 3 2" xfId="36750" xr:uid="{00000000-0005-0000-0000-00002B690000}"/>
    <cellStyle name="40% - Accent2 3 2 3 2 2 3 3" xfId="22246" xr:uid="{00000000-0005-0000-0000-00002C690000}"/>
    <cellStyle name="40% - Accent2 3 2 3 2 2 4" xfId="14920" xr:uid="{00000000-0005-0000-0000-00002D690000}"/>
    <cellStyle name="40% - Accent2 3 2 3 2 2 5" xfId="44485" xr:uid="{00000000-0005-0000-0000-00002E690000}"/>
    <cellStyle name="40% - Accent2 3 2 3 2 2 6" xfId="48020" xr:uid="{00000000-0005-0000-0000-00002F690000}"/>
    <cellStyle name="40% - Accent2 3 2 3 2 2 7" xfId="51555" xr:uid="{00000000-0005-0000-0000-000030690000}"/>
    <cellStyle name="40% - Accent2 3 2 3 2 3" xfId="6229" xr:uid="{00000000-0005-0000-0000-000031690000}"/>
    <cellStyle name="40% - Accent2 3 2 3 2 3 2" xfId="26594" xr:uid="{00000000-0005-0000-0000-000032690000}"/>
    <cellStyle name="40% - Accent2 3 2 3 2 3 2 2" xfId="41225" xr:uid="{00000000-0005-0000-0000-000033690000}"/>
    <cellStyle name="40% - Accent2 3 2 3 2 3 3" xfId="34738" xr:uid="{00000000-0005-0000-0000-000034690000}"/>
    <cellStyle name="40% - Accent2 3 2 3 2 3 4" xfId="20371" xr:uid="{00000000-0005-0000-0000-000035690000}"/>
    <cellStyle name="40% - Accent2 3 2 3 2 4" xfId="9764" xr:uid="{00000000-0005-0000-0000-000036690000}"/>
    <cellStyle name="40% - Accent2 3 2 3 2 4 2" xfId="25243" xr:uid="{00000000-0005-0000-0000-000037690000}"/>
    <cellStyle name="40% - Accent2 3 2 3 2 4 2 2" xfId="39874" xr:uid="{00000000-0005-0000-0000-000038690000}"/>
    <cellStyle name="40% - Accent2 3 2 3 2 4 3" xfId="31506" xr:uid="{00000000-0005-0000-0000-000039690000}"/>
    <cellStyle name="40% - Accent2 3 2 3 2 4 4" xfId="17139" xr:uid="{00000000-0005-0000-0000-00003A690000}"/>
    <cellStyle name="40% - Accent2 3 2 3 2 5" xfId="13304" xr:uid="{00000000-0005-0000-0000-00003B690000}"/>
    <cellStyle name="40% - Accent2 3 2 3 2 5 2" xfId="29890" xr:uid="{00000000-0005-0000-0000-00003C690000}"/>
    <cellStyle name="40% - Accent2 3 2 3 2 6" xfId="22245" xr:uid="{00000000-0005-0000-0000-00003D690000}"/>
    <cellStyle name="40% - Accent2 3 2 3 2 6 2" xfId="36749" xr:uid="{00000000-0005-0000-0000-00003E690000}"/>
    <cellStyle name="40% - Accent2 3 2 3 2 7" xfId="27680" xr:uid="{00000000-0005-0000-0000-00003F690000}"/>
    <cellStyle name="40% - Accent2 3 2 3 2 8" xfId="42869" xr:uid="{00000000-0005-0000-0000-000040690000}"/>
    <cellStyle name="40% - Accent2 3 2 3 2 9" xfId="46404" xr:uid="{00000000-0005-0000-0000-000041690000}"/>
    <cellStyle name="40% - Accent2 3 2 3 3" xfId="3387" xr:uid="{00000000-0005-0000-0000-000042690000}"/>
    <cellStyle name="40% - Accent2 3 2 3 3 2" xfId="7041" xr:uid="{00000000-0005-0000-0000-000043690000}"/>
    <cellStyle name="40% - Accent2 3 2 3 3 2 2" xfId="32318" xr:uid="{00000000-0005-0000-0000-000044690000}"/>
    <cellStyle name="40% - Accent2 3 2 3 3 2 3" xfId="17951" xr:uid="{00000000-0005-0000-0000-000045690000}"/>
    <cellStyle name="40% - Accent2 3 2 3 3 3" xfId="10576" xr:uid="{00000000-0005-0000-0000-000046690000}"/>
    <cellStyle name="40% - Accent2 3 2 3 3 3 2" xfId="36751" xr:uid="{00000000-0005-0000-0000-000047690000}"/>
    <cellStyle name="40% - Accent2 3 2 3 3 3 3" xfId="22247" xr:uid="{00000000-0005-0000-0000-000048690000}"/>
    <cellStyle name="40% - Accent2 3 2 3 3 4" xfId="14116" xr:uid="{00000000-0005-0000-0000-000049690000}"/>
    <cellStyle name="40% - Accent2 3 2 3 3 5" xfId="43681" xr:uid="{00000000-0005-0000-0000-00004A690000}"/>
    <cellStyle name="40% - Accent2 3 2 3 3 6" xfId="47216" xr:uid="{00000000-0005-0000-0000-00004B690000}"/>
    <cellStyle name="40% - Accent2 3 2 3 3 7" xfId="50751" xr:uid="{00000000-0005-0000-0000-00004C690000}"/>
    <cellStyle name="40% - Accent2 3 2 3 4" xfId="5427" xr:uid="{00000000-0005-0000-0000-00004D690000}"/>
    <cellStyle name="40% - Accent2 3 2 3 4 2" xfId="25792" xr:uid="{00000000-0005-0000-0000-00004E690000}"/>
    <cellStyle name="40% - Accent2 3 2 3 4 2 2" xfId="40423" xr:uid="{00000000-0005-0000-0000-00004F690000}"/>
    <cellStyle name="40% - Accent2 3 2 3 4 3" xfId="33934" xr:uid="{00000000-0005-0000-0000-000050690000}"/>
    <cellStyle name="40% - Accent2 3 2 3 4 4" xfId="19567" xr:uid="{00000000-0005-0000-0000-000051690000}"/>
    <cellStyle name="40% - Accent2 3 2 3 5" xfId="8962" xr:uid="{00000000-0005-0000-0000-000052690000}"/>
    <cellStyle name="40% - Accent2 3 2 3 5 2" xfId="24440" xr:uid="{00000000-0005-0000-0000-000053690000}"/>
    <cellStyle name="40% - Accent2 3 2 3 5 2 2" xfId="39071" xr:uid="{00000000-0005-0000-0000-000054690000}"/>
    <cellStyle name="40% - Accent2 3 2 3 5 3" xfId="30702" xr:uid="{00000000-0005-0000-0000-000055690000}"/>
    <cellStyle name="40% - Accent2 3 2 3 5 4" xfId="16335" xr:uid="{00000000-0005-0000-0000-000056690000}"/>
    <cellStyle name="40% - Accent2 3 2 3 6" xfId="12501" xr:uid="{00000000-0005-0000-0000-000057690000}"/>
    <cellStyle name="40% - Accent2 3 2 3 6 2" xfId="29086" xr:uid="{00000000-0005-0000-0000-000058690000}"/>
    <cellStyle name="40% - Accent2 3 2 3 7" xfId="22244" xr:uid="{00000000-0005-0000-0000-000059690000}"/>
    <cellStyle name="40% - Accent2 3 2 3 7 2" xfId="36748" xr:uid="{00000000-0005-0000-0000-00005A690000}"/>
    <cellStyle name="40% - Accent2 3 2 3 8" xfId="27679" xr:uid="{00000000-0005-0000-0000-00005B690000}"/>
    <cellStyle name="40% - Accent2 3 2 3 9" xfId="42067" xr:uid="{00000000-0005-0000-0000-00005C690000}"/>
    <cellStyle name="40% - Accent2 3 2 4" xfId="2047" xr:uid="{00000000-0005-0000-0000-00005D690000}"/>
    <cellStyle name="40% - Accent2 3 2 4 10" xfId="49416" xr:uid="{00000000-0005-0000-0000-00005E690000}"/>
    <cellStyle name="40% - Accent2 3 2 4 2" xfId="3667" xr:uid="{00000000-0005-0000-0000-00005F690000}"/>
    <cellStyle name="40% - Accent2 3 2 4 2 2" xfId="7321" xr:uid="{00000000-0005-0000-0000-000060690000}"/>
    <cellStyle name="40% - Accent2 3 2 4 2 2 2" xfId="32598" xr:uid="{00000000-0005-0000-0000-000061690000}"/>
    <cellStyle name="40% - Accent2 3 2 4 2 2 3" xfId="18231" xr:uid="{00000000-0005-0000-0000-000062690000}"/>
    <cellStyle name="40% - Accent2 3 2 4 2 3" xfId="10856" xr:uid="{00000000-0005-0000-0000-000063690000}"/>
    <cellStyle name="40% - Accent2 3 2 4 2 3 2" xfId="36753" xr:uid="{00000000-0005-0000-0000-000064690000}"/>
    <cellStyle name="40% - Accent2 3 2 4 2 3 3" xfId="22249" xr:uid="{00000000-0005-0000-0000-000065690000}"/>
    <cellStyle name="40% - Accent2 3 2 4 2 4" xfId="14396" xr:uid="{00000000-0005-0000-0000-000066690000}"/>
    <cellStyle name="40% - Accent2 3 2 4 2 5" xfId="43961" xr:uid="{00000000-0005-0000-0000-000067690000}"/>
    <cellStyle name="40% - Accent2 3 2 4 2 6" xfId="47496" xr:uid="{00000000-0005-0000-0000-000068690000}"/>
    <cellStyle name="40% - Accent2 3 2 4 2 7" xfId="51031" xr:uid="{00000000-0005-0000-0000-000069690000}"/>
    <cellStyle name="40% - Accent2 3 2 4 3" xfId="5706" xr:uid="{00000000-0005-0000-0000-00006A690000}"/>
    <cellStyle name="40% - Accent2 3 2 4 3 2" xfId="26071" xr:uid="{00000000-0005-0000-0000-00006B690000}"/>
    <cellStyle name="40% - Accent2 3 2 4 3 2 2" xfId="40702" xr:uid="{00000000-0005-0000-0000-00006C690000}"/>
    <cellStyle name="40% - Accent2 3 2 4 3 3" xfId="34214" xr:uid="{00000000-0005-0000-0000-00006D690000}"/>
    <cellStyle name="40% - Accent2 3 2 4 3 4" xfId="19847" xr:uid="{00000000-0005-0000-0000-00006E690000}"/>
    <cellStyle name="40% - Accent2 3 2 4 4" xfId="9241" xr:uid="{00000000-0005-0000-0000-00006F690000}"/>
    <cellStyle name="40% - Accent2 3 2 4 4 2" xfId="24720" xr:uid="{00000000-0005-0000-0000-000070690000}"/>
    <cellStyle name="40% - Accent2 3 2 4 4 2 2" xfId="39351" xr:uid="{00000000-0005-0000-0000-000071690000}"/>
    <cellStyle name="40% - Accent2 3 2 4 4 3" xfId="30982" xr:uid="{00000000-0005-0000-0000-000072690000}"/>
    <cellStyle name="40% - Accent2 3 2 4 4 4" xfId="16615" xr:uid="{00000000-0005-0000-0000-000073690000}"/>
    <cellStyle name="40% - Accent2 3 2 4 5" xfId="12781" xr:uid="{00000000-0005-0000-0000-000074690000}"/>
    <cellStyle name="40% - Accent2 3 2 4 5 2" xfId="29366" xr:uid="{00000000-0005-0000-0000-000075690000}"/>
    <cellStyle name="40% - Accent2 3 2 4 6" xfId="22248" xr:uid="{00000000-0005-0000-0000-000076690000}"/>
    <cellStyle name="40% - Accent2 3 2 4 6 2" xfId="36752" xr:uid="{00000000-0005-0000-0000-000077690000}"/>
    <cellStyle name="40% - Accent2 3 2 4 7" xfId="27681" xr:uid="{00000000-0005-0000-0000-000078690000}"/>
    <cellStyle name="40% - Accent2 3 2 4 8" xfId="42346" xr:uid="{00000000-0005-0000-0000-000079690000}"/>
    <cellStyle name="40% - Accent2 3 2 4 9" xfId="45881" xr:uid="{00000000-0005-0000-0000-00007A690000}"/>
    <cellStyle name="40% - Accent2 3 2 5" xfId="2862" xr:uid="{00000000-0005-0000-0000-00007B690000}"/>
    <cellStyle name="40% - Accent2 3 2 5 2" xfId="6516" xr:uid="{00000000-0005-0000-0000-00007C690000}"/>
    <cellStyle name="40% - Accent2 3 2 5 2 2" xfId="31793" xr:uid="{00000000-0005-0000-0000-00007D690000}"/>
    <cellStyle name="40% - Accent2 3 2 5 2 3" xfId="17426" xr:uid="{00000000-0005-0000-0000-00007E690000}"/>
    <cellStyle name="40% - Accent2 3 2 5 3" xfId="10051" xr:uid="{00000000-0005-0000-0000-00007F690000}"/>
    <cellStyle name="40% - Accent2 3 2 5 3 2" xfId="36754" xr:uid="{00000000-0005-0000-0000-000080690000}"/>
    <cellStyle name="40% - Accent2 3 2 5 3 3" xfId="22250" xr:uid="{00000000-0005-0000-0000-000081690000}"/>
    <cellStyle name="40% - Accent2 3 2 5 4" xfId="13591" xr:uid="{00000000-0005-0000-0000-000082690000}"/>
    <cellStyle name="40% - Accent2 3 2 5 5" xfId="43156" xr:uid="{00000000-0005-0000-0000-000083690000}"/>
    <cellStyle name="40% - Accent2 3 2 5 6" xfId="46691" xr:uid="{00000000-0005-0000-0000-000084690000}"/>
    <cellStyle name="40% - Accent2 3 2 5 7" xfId="50226" xr:uid="{00000000-0005-0000-0000-000085690000}"/>
    <cellStyle name="40% - Accent2 3 2 6" xfId="4485" xr:uid="{00000000-0005-0000-0000-000086690000}"/>
    <cellStyle name="40% - Accent2 3 2 6 2" xfId="8137" xr:uid="{00000000-0005-0000-0000-000087690000}"/>
    <cellStyle name="40% - Accent2 3 2 6 2 2" xfId="33409" xr:uid="{00000000-0005-0000-0000-000088690000}"/>
    <cellStyle name="40% - Accent2 3 2 6 2 3" xfId="19042" xr:uid="{00000000-0005-0000-0000-000089690000}"/>
    <cellStyle name="40% - Accent2 3 2 6 3" xfId="11672" xr:uid="{00000000-0005-0000-0000-00008A690000}"/>
    <cellStyle name="40% - Accent2 3 2 6 3 2" xfId="36755" xr:uid="{00000000-0005-0000-0000-00008B690000}"/>
    <cellStyle name="40% - Accent2 3 2 6 3 3" xfId="22251" xr:uid="{00000000-0005-0000-0000-00008C690000}"/>
    <cellStyle name="40% - Accent2 3 2 6 4" xfId="15212" xr:uid="{00000000-0005-0000-0000-00008D690000}"/>
    <cellStyle name="40% - Accent2 3 2 6 5" xfId="44777" xr:uid="{00000000-0005-0000-0000-00008E690000}"/>
    <cellStyle name="40% - Accent2 3 2 6 6" xfId="48312" xr:uid="{00000000-0005-0000-0000-00008F690000}"/>
    <cellStyle name="40% - Accent2 3 2 6 7" xfId="51847" xr:uid="{00000000-0005-0000-0000-000090690000}"/>
    <cellStyle name="40% - Accent2 3 2 7" xfId="4903" xr:uid="{00000000-0005-0000-0000-000091690000}"/>
    <cellStyle name="40% - Accent2 3 2 7 2" xfId="23915" xr:uid="{00000000-0005-0000-0000-000092690000}"/>
    <cellStyle name="40% - Accent2 3 2 7 2 2" xfId="38546" xr:uid="{00000000-0005-0000-0000-000093690000}"/>
    <cellStyle name="40% - Accent2 3 2 7 3" xfId="30177" xr:uid="{00000000-0005-0000-0000-000094690000}"/>
    <cellStyle name="40% - Accent2 3 2 7 4" xfId="15810" xr:uid="{00000000-0005-0000-0000-000095690000}"/>
    <cellStyle name="40% - Accent2 3 2 8" xfId="8438" xr:uid="{00000000-0005-0000-0000-000096690000}"/>
    <cellStyle name="40% - Accent2 3 2 8 2" xfId="28561" xr:uid="{00000000-0005-0000-0000-000097690000}"/>
    <cellStyle name="40% - Accent2 3 2 8 3" xfId="15542" xr:uid="{00000000-0005-0000-0000-000098690000}"/>
    <cellStyle name="40% - Accent2 3 2 9" xfId="11977" xr:uid="{00000000-0005-0000-0000-000099690000}"/>
    <cellStyle name="40% - Accent2 3 2 9 2" xfId="36743" xr:uid="{00000000-0005-0000-0000-00009A690000}"/>
    <cellStyle name="40% - Accent2 3 20" xfId="309" xr:uid="{00000000-0005-0000-0000-00009B690000}"/>
    <cellStyle name="40% - Accent2 3 21" xfId="52237" xr:uid="{00000000-0005-0000-0000-00009C690000}"/>
    <cellStyle name="40% - Accent2 3 22" xfId="1023" xr:uid="{00000000-0005-0000-0000-00009D690000}"/>
    <cellStyle name="40% - Accent2 3 3" xfId="310" xr:uid="{00000000-0005-0000-0000-00009E690000}"/>
    <cellStyle name="40% - Accent2 3 3 10" xfId="27682" xr:uid="{00000000-0005-0000-0000-00009F690000}"/>
    <cellStyle name="40% - Accent2 3 3 11" xfId="41496" xr:uid="{00000000-0005-0000-0000-0000A0690000}"/>
    <cellStyle name="40% - Accent2 3 3 12" xfId="45031" xr:uid="{00000000-0005-0000-0000-0000A1690000}"/>
    <cellStyle name="40% - Accent2 3 3 13" xfId="48566" xr:uid="{00000000-0005-0000-0000-0000A2690000}"/>
    <cellStyle name="40% - Accent2 3 3 14" xfId="52250" xr:uid="{00000000-0005-0000-0000-0000A3690000}"/>
    <cellStyle name="40% - Accent2 3 3 15" xfId="1070" xr:uid="{00000000-0005-0000-0000-0000A4690000}"/>
    <cellStyle name="40% - Accent2 3 3 2" xfId="311" xr:uid="{00000000-0005-0000-0000-0000A5690000}"/>
    <cellStyle name="40% - Accent2 3 3 2 10" xfId="45293" xr:uid="{00000000-0005-0000-0000-0000A6690000}"/>
    <cellStyle name="40% - Accent2 3 3 2 11" xfId="48828" xr:uid="{00000000-0005-0000-0000-0000A7690000}"/>
    <cellStyle name="40% - Accent2 3 3 2 12" xfId="52251" xr:uid="{00000000-0005-0000-0000-0000A8690000}"/>
    <cellStyle name="40% - Accent2 3 3 2 13" xfId="1413" xr:uid="{00000000-0005-0000-0000-0000A9690000}"/>
    <cellStyle name="40% - Accent2 3 3 2 2" xfId="2262" xr:uid="{00000000-0005-0000-0000-0000AA690000}"/>
    <cellStyle name="40% - Accent2 3 3 2 2 10" xfId="49631" xr:uid="{00000000-0005-0000-0000-0000AB690000}"/>
    <cellStyle name="40% - Accent2 3 3 2 2 2" xfId="3882" xr:uid="{00000000-0005-0000-0000-0000AC690000}"/>
    <cellStyle name="40% - Accent2 3 3 2 2 2 2" xfId="7536" xr:uid="{00000000-0005-0000-0000-0000AD690000}"/>
    <cellStyle name="40% - Accent2 3 3 2 2 2 2 2" xfId="32813" xr:uid="{00000000-0005-0000-0000-0000AE690000}"/>
    <cellStyle name="40% - Accent2 3 3 2 2 2 2 3" xfId="18446" xr:uid="{00000000-0005-0000-0000-0000AF690000}"/>
    <cellStyle name="40% - Accent2 3 3 2 2 2 3" xfId="11071" xr:uid="{00000000-0005-0000-0000-0000B0690000}"/>
    <cellStyle name="40% - Accent2 3 3 2 2 2 3 2" xfId="36759" xr:uid="{00000000-0005-0000-0000-0000B1690000}"/>
    <cellStyle name="40% - Accent2 3 3 2 2 2 3 3" xfId="22254" xr:uid="{00000000-0005-0000-0000-0000B2690000}"/>
    <cellStyle name="40% - Accent2 3 3 2 2 2 4" xfId="14611" xr:uid="{00000000-0005-0000-0000-0000B3690000}"/>
    <cellStyle name="40% - Accent2 3 3 2 2 2 5" xfId="44176" xr:uid="{00000000-0005-0000-0000-0000B4690000}"/>
    <cellStyle name="40% - Accent2 3 3 2 2 2 6" xfId="47711" xr:uid="{00000000-0005-0000-0000-0000B5690000}"/>
    <cellStyle name="40% - Accent2 3 3 2 2 2 7" xfId="51246" xr:uid="{00000000-0005-0000-0000-0000B6690000}"/>
    <cellStyle name="40% - Accent2 3 3 2 2 3" xfId="5921" xr:uid="{00000000-0005-0000-0000-0000B7690000}"/>
    <cellStyle name="40% - Accent2 3 3 2 2 3 2" xfId="26286" xr:uid="{00000000-0005-0000-0000-0000B8690000}"/>
    <cellStyle name="40% - Accent2 3 3 2 2 3 2 2" xfId="40917" xr:uid="{00000000-0005-0000-0000-0000B9690000}"/>
    <cellStyle name="40% - Accent2 3 3 2 2 3 3" xfId="34429" xr:uid="{00000000-0005-0000-0000-0000BA690000}"/>
    <cellStyle name="40% - Accent2 3 3 2 2 3 4" xfId="20062" xr:uid="{00000000-0005-0000-0000-0000BB690000}"/>
    <cellStyle name="40% - Accent2 3 3 2 2 4" xfId="9456" xr:uid="{00000000-0005-0000-0000-0000BC690000}"/>
    <cellStyle name="40% - Accent2 3 3 2 2 4 2" xfId="24935" xr:uid="{00000000-0005-0000-0000-0000BD690000}"/>
    <cellStyle name="40% - Accent2 3 3 2 2 4 2 2" xfId="39566" xr:uid="{00000000-0005-0000-0000-0000BE690000}"/>
    <cellStyle name="40% - Accent2 3 3 2 2 4 3" xfId="31197" xr:uid="{00000000-0005-0000-0000-0000BF690000}"/>
    <cellStyle name="40% - Accent2 3 3 2 2 4 4" xfId="16830" xr:uid="{00000000-0005-0000-0000-0000C0690000}"/>
    <cellStyle name="40% - Accent2 3 3 2 2 5" xfId="12996" xr:uid="{00000000-0005-0000-0000-0000C1690000}"/>
    <cellStyle name="40% - Accent2 3 3 2 2 5 2" xfId="29581" xr:uid="{00000000-0005-0000-0000-0000C2690000}"/>
    <cellStyle name="40% - Accent2 3 3 2 2 6" xfId="22253" xr:uid="{00000000-0005-0000-0000-0000C3690000}"/>
    <cellStyle name="40% - Accent2 3 3 2 2 6 2" xfId="36758" xr:uid="{00000000-0005-0000-0000-0000C4690000}"/>
    <cellStyle name="40% - Accent2 3 3 2 2 7" xfId="27684" xr:uid="{00000000-0005-0000-0000-0000C5690000}"/>
    <cellStyle name="40% - Accent2 3 3 2 2 8" xfId="42561" xr:uid="{00000000-0005-0000-0000-0000C6690000}"/>
    <cellStyle name="40% - Accent2 3 3 2 2 9" xfId="46096" xr:uid="{00000000-0005-0000-0000-0000C7690000}"/>
    <cellStyle name="40% - Accent2 3 3 2 3" xfId="3078" xr:uid="{00000000-0005-0000-0000-0000C8690000}"/>
    <cellStyle name="40% - Accent2 3 3 2 3 2" xfId="6732" xr:uid="{00000000-0005-0000-0000-0000C9690000}"/>
    <cellStyle name="40% - Accent2 3 3 2 3 2 2" xfId="32009" xr:uid="{00000000-0005-0000-0000-0000CA690000}"/>
    <cellStyle name="40% - Accent2 3 3 2 3 2 3" xfId="17642" xr:uid="{00000000-0005-0000-0000-0000CB690000}"/>
    <cellStyle name="40% - Accent2 3 3 2 3 3" xfId="10267" xr:uid="{00000000-0005-0000-0000-0000CC690000}"/>
    <cellStyle name="40% - Accent2 3 3 2 3 3 2" xfId="36760" xr:uid="{00000000-0005-0000-0000-0000CD690000}"/>
    <cellStyle name="40% - Accent2 3 3 2 3 3 3" xfId="22255" xr:uid="{00000000-0005-0000-0000-0000CE690000}"/>
    <cellStyle name="40% - Accent2 3 3 2 3 4" xfId="13807" xr:uid="{00000000-0005-0000-0000-0000CF690000}"/>
    <cellStyle name="40% - Accent2 3 3 2 3 5" xfId="43372" xr:uid="{00000000-0005-0000-0000-0000D0690000}"/>
    <cellStyle name="40% - Accent2 3 3 2 3 6" xfId="46907" xr:uid="{00000000-0005-0000-0000-0000D1690000}"/>
    <cellStyle name="40% - Accent2 3 3 2 3 7" xfId="50442" xr:uid="{00000000-0005-0000-0000-0000D2690000}"/>
    <cellStyle name="40% - Accent2 3 3 2 4" xfId="5118" xr:uid="{00000000-0005-0000-0000-0000D3690000}"/>
    <cellStyle name="40% - Accent2 3 3 2 4 2" xfId="25484" xr:uid="{00000000-0005-0000-0000-0000D4690000}"/>
    <cellStyle name="40% - Accent2 3 3 2 4 2 2" xfId="40115" xr:uid="{00000000-0005-0000-0000-0000D5690000}"/>
    <cellStyle name="40% - Accent2 3 3 2 4 3" xfId="33625" xr:uid="{00000000-0005-0000-0000-0000D6690000}"/>
    <cellStyle name="40% - Accent2 3 3 2 4 4" xfId="19258" xr:uid="{00000000-0005-0000-0000-0000D7690000}"/>
    <cellStyle name="40% - Accent2 3 3 2 5" xfId="8653" xr:uid="{00000000-0005-0000-0000-0000D8690000}"/>
    <cellStyle name="40% - Accent2 3 3 2 5 2" xfId="24131" xr:uid="{00000000-0005-0000-0000-0000D9690000}"/>
    <cellStyle name="40% - Accent2 3 3 2 5 2 2" xfId="38762" xr:uid="{00000000-0005-0000-0000-0000DA690000}"/>
    <cellStyle name="40% - Accent2 3 3 2 5 3" xfId="30393" xr:uid="{00000000-0005-0000-0000-0000DB690000}"/>
    <cellStyle name="40% - Accent2 3 3 2 5 4" xfId="16026" xr:uid="{00000000-0005-0000-0000-0000DC690000}"/>
    <cellStyle name="40% - Accent2 3 3 2 6" xfId="12192" xr:uid="{00000000-0005-0000-0000-0000DD690000}"/>
    <cellStyle name="40% - Accent2 3 3 2 6 2" xfId="28777" xr:uid="{00000000-0005-0000-0000-0000DE690000}"/>
    <cellStyle name="40% - Accent2 3 3 2 7" xfId="22252" xr:uid="{00000000-0005-0000-0000-0000DF690000}"/>
    <cellStyle name="40% - Accent2 3 3 2 7 2" xfId="36757" xr:uid="{00000000-0005-0000-0000-0000E0690000}"/>
    <cellStyle name="40% - Accent2 3 3 2 8" xfId="27683" xr:uid="{00000000-0005-0000-0000-0000E1690000}"/>
    <cellStyle name="40% - Accent2 3 3 2 9" xfId="41758" xr:uid="{00000000-0005-0000-0000-0000E2690000}"/>
    <cellStyle name="40% - Accent2 3 3 3" xfId="1756" xr:uid="{00000000-0005-0000-0000-0000E3690000}"/>
    <cellStyle name="40% - Accent2 3 3 3 10" xfId="45635" xr:uid="{00000000-0005-0000-0000-0000E4690000}"/>
    <cellStyle name="40% - Accent2 3 3 3 11" xfId="49170" xr:uid="{00000000-0005-0000-0000-0000E5690000}"/>
    <cellStyle name="40% - Accent2 3 3 3 2" xfId="2604" xr:uid="{00000000-0005-0000-0000-0000E6690000}"/>
    <cellStyle name="40% - Accent2 3 3 3 2 10" xfId="49972" xr:uid="{00000000-0005-0000-0000-0000E7690000}"/>
    <cellStyle name="40% - Accent2 3 3 3 2 2" xfId="4224" xr:uid="{00000000-0005-0000-0000-0000E8690000}"/>
    <cellStyle name="40% - Accent2 3 3 3 2 2 2" xfId="7878" xr:uid="{00000000-0005-0000-0000-0000E9690000}"/>
    <cellStyle name="40% - Accent2 3 3 3 2 2 2 2" xfId="33155" xr:uid="{00000000-0005-0000-0000-0000EA690000}"/>
    <cellStyle name="40% - Accent2 3 3 3 2 2 2 3" xfId="18788" xr:uid="{00000000-0005-0000-0000-0000EB690000}"/>
    <cellStyle name="40% - Accent2 3 3 3 2 2 3" xfId="11413" xr:uid="{00000000-0005-0000-0000-0000EC690000}"/>
    <cellStyle name="40% - Accent2 3 3 3 2 2 3 2" xfId="36763" xr:uid="{00000000-0005-0000-0000-0000ED690000}"/>
    <cellStyle name="40% - Accent2 3 3 3 2 2 3 3" xfId="22258" xr:uid="{00000000-0005-0000-0000-0000EE690000}"/>
    <cellStyle name="40% - Accent2 3 3 3 2 2 4" xfId="14953" xr:uid="{00000000-0005-0000-0000-0000EF690000}"/>
    <cellStyle name="40% - Accent2 3 3 3 2 2 5" xfId="44518" xr:uid="{00000000-0005-0000-0000-0000F0690000}"/>
    <cellStyle name="40% - Accent2 3 3 3 2 2 6" xfId="48053" xr:uid="{00000000-0005-0000-0000-0000F1690000}"/>
    <cellStyle name="40% - Accent2 3 3 3 2 2 7" xfId="51588" xr:uid="{00000000-0005-0000-0000-0000F2690000}"/>
    <cellStyle name="40% - Accent2 3 3 3 2 3" xfId="6262" xr:uid="{00000000-0005-0000-0000-0000F3690000}"/>
    <cellStyle name="40% - Accent2 3 3 3 2 3 2" xfId="26627" xr:uid="{00000000-0005-0000-0000-0000F4690000}"/>
    <cellStyle name="40% - Accent2 3 3 3 2 3 2 2" xfId="41258" xr:uid="{00000000-0005-0000-0000-0000F5690000}"/>
    <cellStyle name="40% - Accent2 3 3 3 2 3 3" xfId="34771" xr:uid="{00000000-0005-0000-0000-0000F6690000}"/>
    <cellStyle name="40% - Accent2 3 3 3 2 3 4" xfId="20404" xr:uid="{00000000-0005-0000-0000-0000F7690000}"/>
    <cellStyle name="40% - Accent2 3 3 3 2 4" xfId="9797" xr:uid="{00000000-0005-0000-0000-0000F8690000}"/>
    <cellStyle name="40% - Accent2 3 3 3 2 4 2" xfId="25276" xr:uid="{00000000-0005-0000-0000-0000F9690000}"/>
    <cellStyle name="40% - Accent2 3 3 3 2 4 2 2" xfId="39907" xr:uid="{00000000-0005-0000-0000-0000FA690000}"/>
    <cellStyle name="40% - Accent2 3 3 3 2 4 3" xfId="31539" xr:uid="{00000000-0005-0000-0000-0000FB690000}"/>
    <cellStyle name="40% - Accent2 3 3 3 2 4 4" xfId="17172" xr:uid="{00000000-0005-0000-0000-0000FC690000}"/>
    <cellStyle name="40% - Accent2 3 3 3 2 5" xfId="13337" xr:uid="{00000000-0005-0000-0000-0000FD690000}"/>
    <cellStyle name="40% - Accent2 3 3 3 2 5 2" xfId="29923" xr:uid="{00000000-0005-0000-0000-0000FE690000}"/>
    <cellStyle name="40% - Accent2 3 3 3 2 6" xfId="22257" xr:uid="{00000000-0005-0000-0000-0000FF690000}"/>
    <cellStyle name="40% - Accent2 3 3 3 2 6 2" xfId="36762" xr:uid="{00000000-0005-0000-0000-0000006A0000}"/>
    <cellStyle name="40% - Accent2 3 3 3 2 7" xfId="27686" xr:uid="{00000000-0005-0000-0000-0000016A0000}"/>
    <cellStyle name="40% - Accent2 3 3 3 2 8" xfId="42902" xr:uid="{00000000-0005-0000-0000-0000026A0000}"/>
    <cellStyle name="40% - Accent2 3 3 3 2 9" xfId="46437" xr:uid="{00000000-0005-0000-0000-0000036A0000}"/>
    <cellStyle name="40% - Accent2 3 3 3 3" xfId="3420" xr:uid="{00000000-0005-0000-0000-0000046A0000}"/>
    <cellStyle name="40% - Accent2 3 3 3 3 2" xfId="7074" xr:uid="{00000000-0005-0000-0000-0000056A0000}"/>
    <cellStyle name="40% - Accent2 3 3 3 3 2 2" xfId="32351" xr:uid="{00000000-0005-0000-0000-0000066A0000}"/>
    <cellStyle name="40% - Accent2 3 3 3 3 2 3" xfId="17984" xr:uid="{00000000-0005-0000-0000-0000076A0000}"/>
    <cellStyle name="40% - Accent2 3 3 3 3 3" xfId="10609" xr:uid="{00000000-0005-0000-0000-0000086A0000}"/>
    <cellStyle name="40% - Accent2 3 3 3 3 3 2" xfId="36764" xr:uid="{00000000-0005-0000-0000-0000096A0000}"/>
    <cellStyle name="40% - Accent2 3 3 3 3 3 3" xfId="22259" xr:uid="{00000000-0005-0000-0000-00000A6A0000}"/>
    <cellStyle name="40% - Accent2 3 3 3 3 4" xfId="14149" xr:uid="{00000000-0005-0000-0000-00000B6A0000}"/>
    <cellStyle name="40% - Accent2 3 3 3 3 5" xfId="43714" xr:uid="{00000000-0005-0000-0000-00000C6A0000}"/>
    <cellStyle name="40% - Accent2 3 3 3 3 6" xfId="47249" xr:uid="{00000000-0005-0000-0000-00000D6A0000}"/>
    <cellStyle name="40% - Accent2 3 3 3 3 7" xfId="50784" xr:uid="{00000000-0005-0000-0000-00000E6A0000}"/>
    <cellStyle name="40% - Accent2 3 3 3 4" xfId="5460" xr:uid="{00000000-0005-0000-0000-00000F6A0000}"/>
    <cellStyle name="40% - Accent2 3 3 3 4 2" xfId="25825" xr:uid="{00000000-0005-0000-0000-0000106A0000}"/>
    <cellStyle name="40% - Accent2 3 3 3 4 2 2" xfId="40456" xr:uid="{00000000-0005-0000-0000-0000116A0000}"/>
    <cellStyle name="40% - Accent2 3 3 3 4 3" xfId="33967" xr:uid="{00000000-0005-0000-0000-0000126A0000}"/>
    <cellStyle name="40% - Accent2 3 3 3 4 4" xfId="19600" xr:uid="{00000000-0005-0000-0000-0000136A0000}"/>
    <cellStyle name="40% - Accent2 3 3 3 5" xfId="8995" xr:uid="{00000000-0005-0000-0000-0000146A0000}"/>
    <cellStyle name="40% - Accent2 3 3 3 5 2" xfId="24473" xr:uid="{00000000-0005-0000-0000-0000156A0000}"/>
    <cellStyle name="40% - Accent2 3 3 3 5 2 2" xfId="39104" xr:uid="{00000000-0005-0000-0000-0000166A0000}"/>
    <cellStyle name="40% - Accent2 3 3 3 5 3" xfId="30735" xr:uid="{00000000-0005-0000-0000-0000176A0000}"/>
    <cellStyle name="40% - Accent2 3 3 3 5 4" xfId="16368" xr:uid="{00000000-0005-0000-0000-0000186A0000}"/>
    <cellStyle name="40% - Accent2 3 3 3 6" xfId="12534" xr:uid="{00000000-0005-0000-0000-0000196A0000}"/>
    <cellStyle name="40% - Accent2 3 3 3 6 2" xfId="29119" xr:uid="{00000000-0005-0000-0000-00001A6A0000}"/>
    <cellStyle name="40% - Accent2 3 3 3 7" xfId="22256" xr:uid="{00000000-0005-0000-0000-00001B6A0000}"/>
    <cellStyle name="40% - Accent2 3 3 3 7 2" xfId="36761" xr:uid="{00000000-0005-0000-0000-00001C6A0000}"/>
    <cellStyle name="40% - Accent2 3 3 3 8" xfId="27685" xr:uid="{00000000-0005-0000-0000-00001D6A0000}"/>
    <cellStyle name="40% - Accent2 3 3 3 9" xfId="42100" xr:uid="{00000000-0005-0000-0000-00001E6A0000}"/>
    <cellStyle name="40% - Accent2 3 3 4" xfId="2000" xr:uid="{00000000-0005-0000-0000-00001F6A0000}"/>
    <cellStyle name="40% - Accent2 3 3 4 10" xfId="49369" xr:uid="{00000000-0005-0000-0000-0000206A0000}"/>
    <cellStyle name="40% - Accent2 3 3 4 2" xfId="3620" xr:uid="{00000000-0005-0000-0000-0000216A0000}"/>
    <cellStyle name="40% - Accent2 3 3 4 2 2" xfId="7274" xr:uid="{00000000-0005-0000-0000-0000226A0000}"/>
    <cellStyle name="40% - Accent2 3 3 4 2 2 2" xfId="32551" xr:uid="{00000000-0005-0000-0000-0000236A0000}"/>
    <cellStyle name="40% - Accent2 3 3 4 2 2 3" xfId="18184" xr:uid="{00000000-0005-0000-0000-0000246A0000}"/>
    <cellStyle name="40% - Accent2 3 3 4 2 3" xfId="10809" xr:uid="{00000000-0005-0000-0000-0000256A0000}"/>
    <cellStyle name="40% - Accent2 3 3 4 2 3 2" xfId="36766" xr:uid="{00000000-0005-0000-0000-0000266A0000}"/>
    <cellStyle name="40% - Accent2 3 3 4 2 3 3" xfId="22261" xr:uid="{00000000-0005-0000-0000-0000276A0000}"/>
    <cellStyle name="40% - Accent2 3 3 4 2 4" xfId="14349" xr:uid="{00000000-0005-0000-0000-0000286A0000}"/>
    <cellStyle name="40% - Accent2 3 3 4 2 5" xfId="43914" xr:uid="{00000000-0005-0000-0000-0000296A0000}"/>
    <cellStyle name="40% - Accent2 3 3 4 2 6" xfId="47449" xr:uid="{00000000-0005-0000-0000-00002A6A0000}"/>
    <cellStyle name="40% - Accent2 3 3 4 2 7" xfId="50984" xr:uid="{00000000-0005-0000-0000-00002B6A0000}"/>
    <cellStyle name="40% - Accent2 3 3 4 3" xfId="5659" xr:uid="{00000000-0005-0000-0000-00002C6A0000}"/>
    <cellStyle name="40% - Accent2 3 3 4 3 2" xfId="26024" xr:uid="{00000000-0005-0000-0000-00002D6A0000}"/>
    <cellStyle name="40% - Accent2 3 3 4 3 2 2" xfId="40655" xr:uid="{00000000-0005-0000-0000-00002E6A0000}"/>
    <cellStyle name="40% - Accent2 3 3 4 3 3" xfId="34167" xr:uid="{00000000-0005-0000-0000-00002F6A0000}"/>
    <cellStyle name="40% - Accent2 3 3 4 3 4" xfId="19800" xr:uid="{00000000-0005-0000-0000-0000306A0000}"/>
    <cellStyle name="40% - Accent2 3 3 4 4" xfId="9194" xr:uid="{00000000-0005-0000-0000-0000316A0000}"/>
    <cellStyle name="40% - Accent2 3 3 4 4 2" xfId="24673" xr:uid="{00000000-0005-0000-0000-0000326A0000}"/>
    <cellStyle name="40% - Accent2 3 3 4 4 2 2" xfId="39304" xr:uid="{00000000-0005-0000-0000-0000336A0000}"/>
    <cellStyle name="40% - Accent2 3 3 4 4 3" xfId="30935" xr:uid="{00000000-0005-0000-0000-0000346A0000}"/>
    <cellStyle name="40% - Accent2 3 3 4 4 4" xfId="16568" xr:uid="{00000000-0005-0000-0000-0000356A0000}"/>
    <cellStyle name="40% - Accent2 3 3 4 5" xfId="12734" xr:uid="{00000000-0005-0000-0000-0000366A0000}"/>
    <cellStyle name="40% - Accent2 3 3 4 5 2" xfId="29319" xr:uid="{00000000-0005-0000-0000-0000376A0000}"/>
    <cellStyle name="40% - Accent2 3 3 4 6" xfId="22260" xr:uid="{00000000-0005-0000-0000-0000386A0000}"/>
    <cellStyle name="40% - Accent2 3 3 4 6 2" xfId="36765" xr:uid="{00000000-0005-0000-0000-0000396A0000}"/>
    <cellStyle name="40% - Accent2 3 3 4 7" xfId="27687" xr:uid="{00000000-0005-0000-0000-00003A6A0000}"/>
    <cellStyle name="40% - Accent2 3 3 4 8" xfId="42299" xr:uid="{00000000-0005-0000-0000-00003B6A0000}"/>
    <cellStyle name="40% - Accent2 3 3 4 9" xfId="45834" xr:uid="{00000000-0005-0000-0000-00003C6A0000}"/>
    <cellStyle name="40% - Accent2 3 3 5" xfId="2815" xr:uid="{00000000-0005-0000-0000-00003D6A0000}"/>
    <cellStyle name="40% - Accent2 3 3 5 2" xfId="6469" xr:uid="{00000000-0005-0000-0000-00003E6A0000}"/>
    <cellStyle name="40% - Accent2 3 3 5 2 2" xfId="31746" xr:uid="{00000000-0005-0000-0000-00003F6A0000}"/>
    <cellStyle name="40% - Accent2 3 3 5 2 3" xfId="17379" xr:uid="{00000000-0005-0000-0000-0000406A0000}"/>
    <cellStyle name="40% - Accent2 3 3 5 3" xfId="10004" xr:uid="{00000000-0005-0000-0000-0000416A0000}"/>
    <cellStyle name="40% - Accent2 3 3 5 3 2" xfId="36767" xr:uid="{00000000-0005-0000-0000-0000426A0000}"/>
    <cellStyle name="40% - Accent2 3 3 5 3 3" xfId="22262" xr:uid="{00000000-0005-0000-0000-0000436A0000}"/>
    <cellStyle name="40% - Accent2 3 3 5 4" xfId="13544" xr:uid="{00000000-0005-0000-0000-0000446A0000}"/>
    <cellStyle name="40% - Accent2 3 3 5 5" xfId="43109" xr:uid="{00000000-0005-0000-0000-0000456A0000}"/>
    <cellStyle name="40% - Accent2 3 3 5 6" xfId="46644" xr:uid="{00000000-0005-0000-0000-0000466A0000}"/>
    <cellStyle name="40% - Accent2 3 3 5 7" xfId="50179" xr:uid="{00000000-0005-0000-0000-0000476A0000}"/>
    <cellStyle name="40% - Accent2 3 3 6" xfId="4437" xr:uid="{00000000-0005-0000-0000-0000486A0000}"/>
    <cellStyle name="40% - Accent2 3 3 6 2" xfId="8090" xr:uid="{00000000-0005-0000-0000-0000496A0000}"/>
    <cellStyle name="40% - Accent2 3 3 6 2 2" xfId="33362" xr:uid="{00000000-0005-0000-0000-00004A6A0000}"/>
    <cellStyle name="40% - Accent2 3 3 6 2 3" xfId="18995" xr:uid="{00000000-0005-0000-0000-00004B6A0000}"/>
    <cellStyle name="40% - Accent2 3 3 6 3" xfId="11625" xr:uid="{00000000-0005-0000-0000-00004C6A0000}"/>
    <cellStyle name="40% - Accent2 3 3 6 3 2" xfId="36768" xr:uid="{00000000-0005-0000-0000-00004D6A0000}"/>
    <cellStyle name="40% - Accent2 3 3 6 3 3" xfId="22263" xr:uid="{00000000-0005-0000-0000-00004E6A0000}"/>
    <cellStyle name="40% - Accent2 3 3 6 4" xfId="15165" xr:uid="{00000000-0005-0000-0000-00004F6A0000}"/>
    <cellStyle name="40% - Accent2 3 3 6 5" xfId="44730" xr:uid="{00000000-0005-0000-0000-0000506A0000}"/>
    <cellStyle name="40% - Accent2 3 3 6 6" xfId="48265" xr:uid="{00000000-0005-0000-0000-0000516A0000}"/>
    <cellStyle name="40% - Accent2 3 3 6 7" xfId="51800" xr:uid="{00000000-0005-0000-0000-0000526A0000}"/>
    <cellStyle name="40% - Accent2 3 3 7" xfId="4856" xr:uid="{00000000-0005-0000-0000-0000536A0000}"/>
    <cellStyle name="40% - Accent2 3 3 7 2" xfId="23868" xr:uid="{00000000-0005-0000-0000-0000546A0000}"/>
    <cellStyle name="40% - Accent2 3 3 7 2 2" xfId="38499" xr:uid="{00000000-0005-0000-0000-0000556A0000}"/>
    <cellStyle name="40% - Accent2 3 3 7 3" xfId="30130" xr:uid="{00000000-0005-0000-0000-0000566A0000}"/>
    <cellStyle name="40% - Accent2 3 3 7 4" xfId="15763" xr:uid="{00000000-0005-0000-0000-0000576A0000}"/>
    <cellStyle name="40% - Accent2 3 3 8" xfId="8391" xr:uid="{00000000-0005-0000-0000-0000586A0000}"/>
    <cellStyle name="40% - Accent2 3 3 8 2" xfId="28514" xr:uid="{00000000-0005-0000-0000-0000596A0000}"/>
    <cellStyle name="40% - Accent2 3 3 8 3" xfId="15496" xr:uid="{00000000-0005-0000-0000-00005A6A0000}"/>
    <cellStyle name="40% - Accent2 3 3 9" xfId="11930" xr:uid="{00000000-0005-0000-0000-00005B6A0000}"/>
    <cellStyle name="40% - Accent2 3 3 9 2" xfId="36756" xr:uid="{00000000-0005-0000-0000-00005C6A0000}"/>
    <cellStyle name="40% - Accent2 3 4" xfId="312" xr:uid="{00000000-0005-0000-0000-00005D6A0000}"/>
    <cellStyle name="40% - Accent2 3 4 10" xfId="45261" xr:uid="{00000000-0005-0000-0000-00005E6A0000}"/>
    <cellStyle name="40% - Accent2 3 4 11" xfId="48796" xr:uid="{00000000-0005-0000-0000-00005F6A0000}"/>
    <cellStyle name="40% - Accent2 3 4 12" xfId="52252" xr:uid="{00000000-0005-0000-0000-0000606A0000}"/>
    <cellStyle name="40% - Accent2 3 4 13" xfId="1381" xr:uid="{00000000-0005-0000-0000-0000616A0000}"/>
    <cellStyle name="40% - Accent2 3 4 2" xfId="313" xr:uid="{00000000-0005-0000-0000-0000626A0000}"/>
    <cellStyle name="40% - Accent2 3 4 2 10" xfId="49599" xr:uid="{00000000-0005-0000-0000-0000636A0000}"/>
    <cellStyle name="40% - Accent2 3 4 2 11" xfId="52253" xr:uid="{00000000-0005-0000-0000-0000646A0000}"/>
    <cellStyle name="40% - Accent2 3 4 2 12" xfId="2230" xr:uid="{00000000-0005-0000-0000-0000656A0000}"/>
    <cellStyle name="40% - Accent2 3 4 2 2" xfId="3850" xr:uid="{00000000-0005-0000-0000-0000666A0000}"/>
    <cellStyle name="40% - Accent2 3 4 2 2 2" xfId="7504" xr:uid="{00000000-0005-0000-0000-0000676A0000}"/>
    <cellStyle name="40% - Accent2 3 4 2 2 2 2" xfId="32781" xr:uid="{00000000-0005-0000-0000-0000686A0000}"/>
    <cellStyle name="40% - Accent2 3 4 2 2 2 3" xfId="18414" xr:uid="{00000000-0005-0000-0000-0000696A0000}"/>
    <cellStyle name="40% - Accent2 3 4 2 2 3" xfId="11039" xr:uid="{00000000-0005-0000-0000-00006A6A0000}"/>
    <cellStyle name="40% - Accent2 3 4 2 2 3 2" xfId="36771" xr:uid="{00000000-0005-0000-0000-00006B6A0000}"/>
    <cellStyle name="40% - Accent2 3 4 2 2 3 3" xfId="22266" xr:uid="{00000000-0005-0000-0000-00006C6A0000}"/>
    <cellStyle name="40% - Accent2 3 4 2 2 4" xfId="14579" xr:uid="{00000000-0005-0000-0000-00006D6A0000}"/>
    <cellStyle name="40% - Accent2 3 4 2 2 5" xfId="44144" xr:uid="{00000000-0005-0000-0000-00006E6A0000}"/>
    <cellStyle name="40% - Accent2 3 4 2 2 6" xfId="47679" xr:uid="{00000000-0005-0000-0000-00006F6A0000}"/>
    <cellStyle name="40% - Accent2 3 4 2 2 7" xfId="51214" xr:uid="{00000000-0005-0000-0000-0000706A0000}"/>
    <cellStyle name="40% - Accent2 3 4 2 3" xfId="5889" xr:uid="{00000000-0005-0000-0000-0000716A0000}"/>
    <cellStyle name="40% - Accent2 3 4 2 3 2" xfId="26254" xr:uid="{00000000-0005-0000-0000-0000726A0000}"/>
    <cellStyle name="40% - Accent2 3 4 2 3 2 2" xfId="40885" xr:uid="{00000000-0005-0000-0000-0000736A0000}"/>
    <cellStyle name="40% - Accent2 3 4 2 3 3" xfId="34397" xr:uid="{00000000-0005-0000-0000-0000746A0000}"/>
    <cellStyle name="40% - Accent2 3 4 2 3 4" xfId="20030" xr:uid="{00000000-0005-0000-0000-0000756A0000}"/>
    <cellStyle name="40% - Accent2 3 4 2 4" xfId="9424" xr:uid="{00000000-0005-0000-0000-0000766A0000}"/>
    <cellStyle name="40% - Accent2 3 4 2 4 2" xfId="24903" xr:uid="{00000000-0005-0000-0000-0000776A0000}"/>
    <cellStyle name="40% - Accent2 3 4 2 4 2 2" xfId="39534" xr:uid="{00000000-0005-0000-0000-0000786A0000}"/>
    <cellStyle name="40% - Accent2 3 4 2 4 3" xfId="31165" xr:uid="{00000000-0005-0000-0000-0000796A0000}"/>
    <cellStyle name="40% - Accent2 3 4 2 4 4" xfId="16798" xr:uid="{00000000-0005-0000-0000-00007A6A0000}"/>
    <cellStyle name="40% - Accent2 3 4 2 5" xfId="12964" xr:uid="{00000000-0005-0000-0000-00007B6A0000}"/>
    <cellStyle name="40% - Accent2 3 4 2 5 2" xfId="29549" xr:uid="{00000000-0005-0000-0000-00007C6A0000}"/>
    <cellStyle name="40% - Accent2 3 4 2 6" xfId="22265" xr:uid="{00000000-0005-0000-0000-00007D6A0000}"/>
    <cellStyle name="40% - Accent2 3 4 2 6 2" xfId="36770" xr:uid="{00000000-0005-0000-0000-00007E6A0000}"/>
    <cellStyle name="40% - Accent2 3 4 2 7" xfId="27689" xr:uid="{00000000-0005-0000-0000-00007F6A0000}"/>
    <cellStyle name="40% - Accent2 3 4 2 8" xfId="42529" xr:uid="{00000000-0005-0000-0000-0000806A0000}"/>
    <cellStyle name="40% - Accent2 3 4 2 9" xfId="46064" xr:uid="{00000000-0005-0000-0000-0000816A0000}"/>
    <cellStyle name="40% - Accent2 3 4 3" xfId="3046" xr:uid="{00000000-0005-0000-0000-0000826A0000}"/>
    <cellStyle name="40% - Accent2 3 4 3 2" xfId="6700" xr:uid="{00000000-0005-0000-0000-0000836A0000}"/>
    <cellStyle name="40% - Accent2 3 4 3 2 2" xfId="31977" xr:uid="{00000000-0005-0000-0000-0000846A0000}"/>
    <cellStyle name="40% - Accent2 3 4 3 2 3" xfId="17610" xr:uid="{00000000-0005-0000-0000-0000856A0000}"/>
    <cellStyle name="40% - Accent2 3 4 3 3" xfId="10235" xr:uid="{00000000-0005-0000-0000-0000866A0000}"/>
    <cellStyle name="40% - Accent2 3 4 3 3 2" xfId="36772" xr:uid="{00000000-0005-0000-0000-0000876A0000}"/>
    <cellStyle name="40% - Accent2 3 4 3 3 3" xfId="22267" xr:uid="{00000000-0005-0000-0000-0000886A0000}"/>
    <cellStyle name="40% - Accent2 3 4 3 4" xfId="13775" xr:uid="{00000000-0005-0000-0000-0000896A0000}"/>
    <cellStyle name="40% - Accent2 3 4 3 5" xfId="43340" xr:uid="{00000000-0005-0000-0000-00008A6A0000}"/>
    <cellStyle name="40% - Accent2 3 4 3 6" xfId="46875" xr:uid="{00000000-0005-0000-0000-00008B6A0000}"/>
    <cellStyle name="40% - Accent2 3 4 3 7" xfId="50410" xr:uid="{00000000-0005-0000-0000-00008C6A0000}"/>
    <cellStyle name="40% - Accent2 3 4 4" xfId="5086" xr:uid="{00000000-0005-0000-0000-00008D6A0000}"/>
    <cellStyle name="40% - Accent2 3 4 4 2" xfId="25452" xr:uid="{00000000-0005-0000-0000-00008E6A0000}"/>
    <cellStyle name="40% - Accent2 3 4 4 2 2" xfId="40083" xr:uid="{00000000-0005-0000-0000-00008F6A0000}"/>
    <cellStyle name="40% - Accent2 3 4 4 3" xfId="33593" xr:uid="{00000000-0005-0000-0000-0000906A0000}"/>
    <cellStyle name="40% - Accent2 3 4 4 4" xfId="19226" xr:uid="{00000000-0005-0000-0000-0000916A0000}"/>
    <cellStyle name="40% - Accent2 3 4 5" xfId="8621" xr:uid="{00000000-0005-0000-0000-0000926A0000}"/>
    <cellStyle name="40% - Accent2 3 4 5 2" xfId="24099" xr:uid="{00000000-0005-0000-0000-0000936A0000}"/>
    <cellStyle name="40% - Accent2 3 4 5 2 2" xfId="38730" xr:uid="{00000000-0005-0000-0000-0000946A0000}"/>
    <cellStyle name="40% - Accent2 3 4 5 3" xfId="30361" xr:uid="{00000000-0005-0000-0000-0000956A0000}"/>
    <cellStyle name="40% - Accent2 3 4 5 4" xfId="15994" xr:uid="{00000000-0005-0000-0000-0000966A0000}"/>
    <cellStyle name="40% - Accent2 3 4 6" xfId="12160" xr:uid="{00000000-0005-0000-0000-0000976A0000}"/>
    <cellStyle name="40% - Accent2 3 4 6 2" xfId="28745" xr:uid="{00000000-0005-0000-0000-0000986A0000}"/>
    <cellStyle name="40% - Accent2 3 4 7" xfId="22264" xr:uid="{00000000-0005-0000-0000-0000996A0000}"/>
    <cellStyle name="40% - Accent2 3 4 7 2" xfId="36769" xr:uid="{00000000-0005-0000-0000-00009A6A0000}"/>
    <cellStyle name="40% - Accent2 3 4 8" xfId="27688" xr:uid="{00000000-0005-0000-0000-00009B6A0000}"/>
    <cellStyle name="40% - Accent2 3 4 9" xfId="41726" xr:uid="{00000000-0005-0000-0000-00009C6A0000}"/>
    <cellStyle name="40% - Accent2 3 5" xfId="314" xr:uid="{00000000-0005-0000-0000-00009D6A0000}"/>
    <cellStyle name="40% - Accent2 3 5 10" xfId="45549" xr:uid="{00000000-0005-0000-0000-00009E6A0000}"/>
    <cellStyle name="40% - Accent2 3 5 11" xfId="49084" xr:uid="{00000000-0005-0000-0000-00009F6A0000}"/>
    <cellStyle name="40% - Accent2 3 5 12" xfId="52254" xr:uid="{00000000-0005-0000-0000-0000A06A0000}"/>
    <cellStyle name="40% - Accent2 3 5 13" xfId="1670" xr:uid="{00000000-0005-0000-0000-0000A16A0000}"/>
    <cellStyle name="40% - Accent2 3 5 2" xfId="315" xr:uid="{00000000-0005-0000-0000-0000A26A0000}"/>
    <cellStyle name="40% - Accent2 3 5 2 10" xfId="49886" xr:uid="{00000000-0005-0000-0000-0000A36A0000}"/>
    <cellStyle name="40% - Accent2 3 5 2 11" xfId="52255" xr:uid="{00000000-0005-0000-0000-0000A46A0000}"/>
    <cellStyle name="40% - Accent2 3 5 2 12" xfId="2518" xr:uid="{00000000-0005-0000-0000-0000A56A0000}"/>
    <cellStyle name="40% - Accent2 3 5 2 2" xfId="4138" xr:uid="{00000000-0005-0000-0000-0000A66A0000}"/>
    <cellStyle name="40% - Accent2 3 5 2 2 2" xfId="7792" xr:uid="{00000000-0005-0000-0000-0000A76A0000}"/>
    <cellStyle name="40% - Accent2 3 5 2 2 2 2" xfId="33069" xr:uid="{00000000-0005-0000-0000-0000A86A0000}"/>
    <cellStyle name="40% - Accent2 3 5 2 2 2 3" xfId="18702" xr:uid="{00000000-0005-0000-0000-0000A96A0000}"/>
    <cellStyle name="40% - Accent2 3 5 2 2 3" xfId="11327" xr:uid="{00000000-0005-0000-0000-0000AA6A0000}"/>
    <cellStyle name="40% - Accent2 3 5 2 2 3 2" xfId="36775" xr:uid="{00000000-0005-0000-0000-0000AB6A0000}"/>
    <cellStyle name="40% - Accent2 3 5 2 2 3 3" xfId="22270" xr:uid="{00000000-0005-0000-0000-0000AC6A0000}"/>
    <cellStyle name="40% - Accent2 3 5 2 2 4" xfId="14867" xr:uid="{00000000-0005-0000-0000-0000AD6A0000}"/>
    <cellStyle name="40% - Accent2 3 5 2 2 5" xfId="44432" xr:uid="{00000000-0005-0000-0000-0000AE6A0000}"/>
    <cellStyle name="40% - Accent2 3 5 2 2 6" xfId="47967" xr:uid="{00000000-0005-0000-0000-0000AF6A0000}"/>
    <cellStyle name="40% - Accent2 3 5 2 2 7" xfId="51502" xr:uid="{00000000-0005-0000-0000-0000B06A0000}"/>
    <cellStyle name="40% - Accent2 3 5 2 3" xfId="6176" xr:uid="{00000000-0005-0000-0000-0000B16A0000}"/>
    <cellStyle name="40% - Accent2 3 5 2 3 2" xfId="26541" xr:uid="{00000000-0005-0000-0000-0000B26A0000}"/>
    <cellStyle name="40% - Accent2 3 5 2 3 2 2" xfId="41172" xr:uid="{00000000-0005-0000-0000-0000B36A0000}"/>
    <cellStyle name="40% - Accent2 3 5 2 3 3" xfId="34685" xr:uid="{00000000-0005-0000-0000-0000B46A0000}"/>
    <cellStyle name="40% - Accent2 3 5 2 3 4" xfId="20318" xr:uid="{00000000-0005-0000-0000-0000B56A0000}"/>
    <cellStyle name="40% - Accent2 3 5 2 4" xfId="9711" xr:uid="{00000000-0005-0000-0000-0000B66A0000}"/>
    <cellStyle name="40% - Accent2 3 5 2 4 2" xfId="25190" xr:uid="{00000000-0005-0000-0000-0000B76A0000}"/>
    <cellStyle name="40% - Accent2 3 5 2 4 2 2" xfId="39821" xr:uid="{00000000-0005-0000-0000-0000B86A0000}"/>
    <cellStyle name="40% - Accent2 3 5 2 4 3" xfId="31453" xr:uid="{00000000-0005-0000-0000-0000B96A0000}"/>
    <cellStyle name="40% - Accent2 3 5 2 4 4" xfId="17086" xr:uid="{00000000-0005-0000-0000-0000BA6A0000}"/>
    <cellStyle name="40% - Accent2 3 5 2 5" xfId="13251" xr:uid="{00000000-0005-0000-0000-0000BB6A0000}"/>
    <cellStyle name="40% - Accent2 3 5 2 5 2" xfId="29837" xr:uid="{00000000-0005-0000-0000-0000BC6A0000}"/>
    <cellStyle name="40% - Accent2 3 5 2 6" xfId="22269" xr:uid="{00000000-0005-0000-0000-0000BD6A0000}"/>
    <cellStyle name="40% - Accent2 3 5 2 6 2" xfId="36774" xr:uid="{00000000-0005-0000-0000-0000BE6A0000}"/>
    <cellStyle name="40% - Accent2 3 5 2 7" xfId="27691" xr:uid="{00000000-0005-0000-0000-0000BF6A0000}"/>
    <cellStyle name="40% - Accent2 3 5 2 8" xfId="42816" xr:uid="{00000000-0005-0000-0000-0000C06A0000}"/>
    <cellStyle name="40% - Accent2 3 5 2 9" xfId="46351" xr:uid="{00000000-0005-0000-0000-0000C16A0000}"/>
    <cellStyle name="40% - Accent2 3 5 3" xfId="3334" xr:uid="{00000000-0005-0000-0000-0000C26A0000}"/>
    <cellStyle name="40% - Accent2 3 5 3 2" xfId="6988" xr:uid="{00000000-0005-0000-0000-0000C36A0000}"/>
    <cellStyle name="40% - Accent2 3 5 3 2 2" xfId="32265" xr:uid="{00000000-0005-0000-0000-0000C46A0000}"/>
    <cellStyle name="40% - Accent2 3 5 3 2 3" xfId="17898" xr:uid="{00000000-0005-0000-0000-0000C56A0000}"/>
    <cellStyle name="40% - Accent2 3 5 3 3" xfId="10523" xr:uid="{00000000-0005-0000-0000-0000C66A0000}"/>
    <cellStyle name="40% - Accent2 3 5 3 3 2" xfId="36776" xr:uid="{00000000-0005-0000-0000-0000C76A0000}"/>
    <cellStyle name="40% - Accent2 3 5 3 3 3" xfId="22271" xr:uid="{00000000-0005-0000-0000-0000C86A0000}"/>
    <cellStyle name="40% - Accent2 3 5 3 4" xfId="14063" xr:uid="{00000000-0005-0000-0000-0000C96A0000}"/>
    <cellStyle name="40% - Accent2 3 5 3 5" xfId="43628" xr:uid="{00000000-0005-0000-0000-0000CA6A0000}"/>
    <cellStyle name="40% - Accent2 3 5 3 6" xfId="47163" xr:uid="{00000000-0005-0000-0000-0000CB6A0000}"/>
    <cellStyle name="40% - Accent2 3 5 3 7" xfId="50698" xr:uid="{00000000-0005-0000-0000-0000CC6A0000}"/>
    <cellStyle name="40% - Accent2 3 5 4" xfId="5374" xr:uid="{00000000-0005-0000-0000-0000CD6A0000}"/>
    <cellStyle name="40% - Accent2 3 5 4 2" xfId="25739" xr:uid="{00000000-0005-0000-0000-0000CE6A0000}"/>
    <cellStyle name="40% - Accent2 3 5 4 2 2" xfId="40370" xr:uid="{00000000-0005-0000-0000-0000CF6A0000}"/>
    <cellStyle name="40% - Accent2 3 5 4 3" xfId="33881" xr:uid="{00000000-0005-0000-0000-0000D06A0000}"/>
    <cellStyle name="40% - Accent2 3 5 4 4" xfId="19514" xr:uid="{00000000-0005-0000-0000-0000D16A0000}"/>
    <cellStyle name="40% - Accent2 3 5 5" xfId="8909" xr:uid="{00000000-0005-0000-0000-0000D26A0000}"/>
    <cellStyle name="40% - Accent2 3 5 5 2" xfId="24387" xr:uid="{00000000-0005-0000-0000-0000D36A0000}"/>
    <cellStyle name="40% - Accent2 3 5 5 2 2" xfId="39018" xr:uid="{00000000-0005-0000-0000-0000D46A0000}"/>
    <cellStyle name="40% - Accent2 3 5 5 3" xfId="30649" xr:uid="{00000000-0005-0000-0000-0000D56A0000}"/>
    <cellStyle name="40% - Accent2 3 5 5 4" xfId="16282" xr:uid="{00000000-0005-0000-0000-0000D66A0000}"/>
    <cellStyle name="40% - Accent2 3 5 6" xfId="12448" xr:uid="{00000000-0005-0000-0000-0000D76A0000}"/>
    <cellStyle name="40% - Accent2 3 5 6 2" xfId="29033" xr:uid="{00000000-0005-0000-0000-0000D86A0000}"/>
    <cellStyle name="40% - Accent2 3 5 7" xfId="22268" xr:uid="{00000000-0005-0000-0000-0000D96A0000}"/>
    <cellStyle name="40% - Accent2 3 5 7 2" xfId="36773" xr:uid="{00000000-0005-0000-0000-0000DA6A0000}"/>
    <cellStyle name="40% - Accent2 3 5 8" xfId="27690" xr:uid="{00000000-0005-0000-0000-0000DB6A0000}"/>
    <cellStyle name="40% - Accent2 3 5 9" xfId="42014" xr:uid="{00000000-0005-0000-0000-0000DC6A0000}"/>
    <cellStyle name="40% - Accent2 3 6" xfId="316" xr:uid="{00000000-0005-0000-0000-0000DD6A0000}"/>
    <cellStyle name="40% - Accent2 3 6 10" xfId="49337" xr:uid="{00000000-0005-0000-0000-0000DE6A0000}"/>
    <cellStyle name="40% - Accent2 3 6 11" xfId="52256" xr:uid="{00000000-0005-0000-0000-0000DF6A0000}"/>
    <cellStyle name="40% - Accent2 3 6 12" xfId="1968" xr:uid="{00000000-0005-0000-0000-0000E06A0000}"/>
    <cellStyle name="40% - Accent2 3 6 2" xfId="317" xr:uid="{00000000-0005-0000-0000-0000E16A0000}"/>
    <cellStyle name="40% - Accent2 3 6 2 2" xfId="7242" xr:uid="{00000000-0005-0000-0000-0000E26A0000}"/>
    <cellStyle name="40% - Accent2 3 6 2 2 2" xfId="32519" xr:uid="{00000000-0005-0000-0000-0000E36A0000}"/>
    <cellStyle name="40% - Accent2 3 6 2 2 3" xfId="18152" xr:uid="{00000000-0005-0000-0000-0000E46A0000}"/>
    <cellStyle name="40% - Accent2 3 6 2 3" xfId="10777" xr:uid="{00000000-0005-0000-0000-0000E56A0000}"/>
    <cellStyle name="40% - Accent2 3 6 2 3 2" xfId="36778" xr:uid="{00000000-0005-0000-0000-0000E66A0000}"/>
    <cellStyle name="40% - Accent2 3 6 2 3 3" xfId="22273" xr:uid="{00000000-0005-0000-0000-0000E76A0000}"/>
    <cellStyle name="40% - Accent2 3 6 2 4" xfId="14317" xr:uid="{00000000-0005-0000-0000-0000E86A0000}"/>
    <cellStyle name="40% - Accent2 3 6 2 5" xfId="43882" xr:uid="{00000000-0005-0000-0000-0000E96A0000}"/>
    <cellStyle name="40% - Accent2 3 6 2 6" xfId="47417" xr:uid="{00000000-0005-0000-0000-0000EA6A0000}"/>
    <cellStyle name="40% - Accent2 3 6 2 7" xfId="50952" xr:uid="{00000000-0005-0000-0000-0000EB6A0000}"/>
    <cellStyle name="40% - Accent2 3 6 2 8" xfId="52257" xr:uid="{00000000-0005-0000-0000-0000EC6A0000}"/>
    <cellStyle name="40% - Accent2 3 6 2 9" xfId="3588" xr:uid="{00000000-0005-0000-0000-0000ED6A0000}"/>
    <cellStyle name="40% - Accent2 3 6 3" xfId="5627" xr:uid="{00000000-0005-0000-0000-0000EE6A0000}"/>
    <cellStyle name="40% - Accent2 3 6 3 2" xfId="25992" xr:uid="{00000000-0005-0000-0000-0000EF6A0000}"/>
    <cellStyle name="40% - Accent2 3 6 3 2 2" xfId="40623" xr:uid="{00000000-0005-0000-0000-0000F06A0000}"/>
    <cellStyle name="40% - Accent2 3 6 3 3" xfId="34135" xr:uid="{00000000-0005-0000-0000-0000F16A0000}"/>
    <cellStyle name="40% - Accent2 3 6 3 4" xfId="19768" xr:uid="{00000000-0005-0000-0000-0000F26A0000}"/>
    <cellStyle name="40% - Accent2 3 6 4" xfId="9162" xr:uid="{00000000-0005-0000-0000-0000F36A0000}"/>
    <cellStyle name="40% - Accent2 3 6 4 2" xfId="24641" xr:uid="{00000000-0005-0000-0000-0000F46A0000}"/>
    <cellStyle name="40% - Accent2 3 6 4 2 2" xfId="39272" xr:uid="{00000000-0005-0000-0000-0000F56A0000}"/>
    <cellStyle name="40% - Accent2 3 6 4 3" xfId="30903" xr:uid="{00000000-0005-0000-0000-0000F66A0000}"/>
    <cellStyle name="40% - Accent2 3 6 4 4" xfId="16536" xr:uid="{00000000-0005-0000-0000-0000F76A0000}"/>
    <cellStyle name="40% - Accent2 3 6 5" xfId="12702" xr:uid="{00000000-0005-0000-0000-0000F86A0000}"/>
    <cellStyle name="40% - Accent2 3 6 5 2" xfId="29287" xr:uid="{00000000-0005-0000-0000-0000F96A0000}"/>
    <cellStyle name="40% - Accent2 3 6 6" xfId="22272" xr:uid="{00000000-0005-0000-0000-0000FA6A0000}"/>
    <cellStyle name="40% - Accent2 3 6 6 2" xfId="36777" xr:uid="{00000000-0005-0000-0000-0000FB6A0000}"/>
    <cellStyle name="40% - Accent2 3 6 7" xfId="27692" xr:uid="{00000000-0005-0000-0000-0000FC6A0000}"/>
    <cellStyle name="40% - Accent2 3 6 8" xfId="42267" xr:uid="{00000000-0005-0000-0000-0000FD6A0000}"/>
    <cellStyle name="40% - Accent2 3 6 9" xfId="45802" xr:uid="{00000000-0005-0000-0000-0000FE6A0000}"/>
    <cellStyle name="40% - Accent2 3 7" xfId="318" xr:uid="{00000000-0005-0000-0000-0000FF6A0000}"/>
    <cellStyle name="40% - Accent2 3 7 2" xfId="319" xr:uid="{00000000-0005-0000-0000-0000006B0000}"/>
    <cellStyle name="40% - Accent2 3 7 2 2" xfId="31714" xr:uid="{00000000-0005-0000-0000-0000016B0000}"/>
    <cellStyle name="40% - Accent2 3 7 2 3" xfId="17347" xr:uid="{00000000-0005-0000-0000-0000026B0000}"/>
    <cellStyle name="40% - Accent2 3 7 2 4" xfId="52259" xr:uid="{00000000-0005-0000-0000-0000036B0000}"/>
    <cellStyle name="40% - Accent2 3 7 2 5" xfId="6437" xr:uid="{00000000-0005-0000-0000-0000046B0000}"/>
    <cellStyle name="40% - Accent2 3 7 3" xfId="9972" xr:uid="{00000000-0005-0000-0000-0000056B0000}"/>
    <cellStyle name="40% - Accent2 3 7 3 2" xfId="36779" xr:uid="{00000000-0005-0000-0000-0000066B0000}"/>
    <cellStyle name="40% - Accent2 3 7 3 3" xfId="22274" xr:uid="{00000000-0005-0000-0000-0000076B0000}"/>
    <cellStyle name="40% - Accent2 3 7 4" xfId="13512" xr:uid="{00000000-0005-0000-0000-0000086B0000}"/>
    <cellStyle name="40% - Accent2 3 7 5" xfId="43077" xr:uid="{00000000-0005-0000-0000-0000096B0000}"/>
    <cellStyle name="40% - Accent2 3 7 6" xfId="46612" xr:uid="{00000000-0005-0000-0000-00000A6B0000}"/>
    <cellStyle name="40% - Accent2 3 7 7" xfId="50147" xr:uid="{00000000-0005-0000-0000-00000B6B0000}"/>
    <cellStyle name="40% - Accent2 3 7 8" xfId="52258" xr:uid="{00000000-0005-0000-0000-00000C6B0000}"/>
    <cellStyle name="40% - Accent2 3 7 9" xfId="2783" xr:uid="{00000000-0005-0000-0000-00000D6B0000}"/>
    <cellStyle name="40% - Accent2 3 8" xfId="320" xr:uid="{00000000-0005-0000-0000-00000E6B0000}"/>
    <cellStyle name="40% - Accent2 3 8 2" xfId="321" xr:uid="{00000000-0005-0000-0000-00000F6B0000}"/>
    <cellStyle name="40% - Accent2 3 8 2 2" xfId="33330" xr:uid="{00000000-0005-0000-0000-0000106B0000}"/>
    <cellStyle name="40% - Accent2 3 8 2 3" xfId="18963" xr:uid="{00000000-0005-0000-0000-0000116B0000}"/>
    <cellStyle name="40% - Accent2 3 8 2 4" xfId="52261" xr:uid="{00000000-0005-0000-0000-0000126B0000}"/>
    <cellStyle name="40% - Accent2 3 8 2 5" xfId="8058" xr:uid="{00000000-0005-0000-0000-0000136B0000}"/>
    <cellStyle name="40% - Accent2 3 8 3" xfId="11593" xr:uid="{00000000-0005-0000-0000-0000146B0000}"/>
    <cellStyle name="40% - Accent2 3 8 3 2" xfId="36780" xr:uid="{00000000-0005-0000-0000-0000156B0000}"/>
    <cellStyle name="40% - Accent2 3 8 3 3" xfId="22275" xr:uid="{00000000-0005-0000-0000-0000166B0000}"/>
    <cellStyle name="40% - Accent2 3 8 4" xfId="15133" xr:uid="{00000000-0005-0000-0000-0000176B0000}"/>
    <cellStyle name="40% - Accent2 3 8 5" xfId="44698" xr:uid="{00000000-0005-0000-0000-0000186B0000}"/>
    <cellStyle name="40% - Accent2 3 8 6" xfId="48233" xr:uid="{00000000-0005-0000-0000-0000196B0000}"/>
    <cellStyle name="40% - Accent2 3 8 7" xfId="51768" xr:uid="{00000000-0005-0000-0000-00001A6B0000}"/>
    <cellStyle name="40% - Accent2 3 8 8" xfId="52260" xr:uid="{00000000-0005-0000-0000-00001B6B0000}"/>
    <cellStyle name="40% - Accent2 3 8 9" xfId="4405" xr:uid="{00000000-0005-0000-0000-00001C6B0000}"/>
    <cellStyle name="40% - Accent2 3 9" xfId="322" xr:uid="{00000000-0005-0000-0000-00001D6B0000}"/>
    <cellStyle name="40% - Accent2 3 9 2" xfId="323" xr:uid="{00000000-0005-0000-0000-00001E6B0000}"/>
    <cellStyle name="40% - Accent2 3 9 2 2" xfId="38467" xr:uid="{00000000-0005-0000-0000-00001F6B0000}"/>
    <cellStyle name="40% - Accent2 3 9 2 3" xfId="52263" xr:uid="{00000000-0005-0000-0000-0000206B0000}"/>
    <cellStyle name="40% - Accent2 3 9 2 4" xfId="23836" xr:uid="{00000000-0005-0000-0000-0000216B0000}"/>
    <cellStyle name="40% - Accent2 3 9 3" xfId="30098" xr:uid="{00000000-0005-0000-0000-0000226B0000}"/>
    <cellStyle name="40% - Accent2 3 9 4" xfId="15731" xr:uid="{00000000-0005-0000-0000-0000236B0000}"/>
    <cellStyle name="40% - Accent2 3 9 5" xfId="52262" xr:uid="{00000000-0005-0000-0000-0000246B0000}"/>
    <cellStyle name="40% - Accent2 3 9 6" xfId="4824" xr:uid="{00000000-0005-0000-0000-0000256B0000}"/>
    <cellStyle name="40% - Accent2 30" xfId="52736" xr:uid="{00000000-0005-0000-0000-0000266B0000}"/>
    <cellStyle name="40% - Accent2 31" xfId="53001" xr:uid="{00000000-0005-0000-0000-0000276B0000}"/>
    <cellStyle name="40% - Accent2 4" xfId="670" xr:uid="{00000000-0005-0000-0000-0000286B0000}"/>
    <cellStyle name="40% - Accent2 4 10" xfId="27693" xr:uid="{00000000-0005-0000-0000-0000296B0000}"/>
    <cellStyle name="40% - Accent2 4 11" xfId="41571" xr:uid="{00000000-0005-0000-0000-00002A6B0000}"/>
    <cellStyle name="40% - Accent2 4 12" xfId="45106" xr:uid="{00000000-0005-0000-0000-00002B6B0000}"/>
    <cellStyle name="40% - Accent2 4 13" xfId="48641" xr:uid="{00000000-0005-0000-0000-00002C6B0000}"/>
    <cellStyle name="40% - Accent2 4 14" xfId="1186" xr:uid="{00000000-0005-0000-0000-00002D6B0000}"/>
    <cellStyle name="40% - Accent2 4 15" xfId="52504" xr:uid="{00000000-0005-0000-0000-00002E6B0000}"/>
    <cellStyle name="40% - Accent2 4 16" xfId="52771" xr:uid="{00000000-0005-0000-0000-00002F6B0000}"/>
    <cellStyle name="40% - Accent2 4 17" xfId="53551" xr:uid="{00000000-0005-0000-0000-0000306B0000}"/>
    <cellStyle name="40% - Accent2 4 2" xfId="757" xr:uid="{00000000-0005-0000-0000-0000316B0000}"/>
    <cellStyle name="40% - Accent2 4 2 10" xfId="45369" xr:uid="{00000000-0005-0000-0000-0000326B0000}"/>
    <cellStyle name="40% - Accent2 4 2 11" xfId="48904" xr:uid="{00000000-0005-0000-0000-0000336B0000}"/>
    <cellStyle name="40% - Accent2 4 2 12" xfId="1489" xr:uid="{00000000-0005-0000-0000-0000346B0000}"/>
    <cellStyle name="40% - Accent2 4 2 13" xfId="52588" xr:uid="{00000000-0005-0000-0000-0000356B0000}"/>
    <cellStyle name="40% - Accent2 4 2 14" xfId="52855" xr:uid="{00000000-0005-0000-0000-0000366B0000}"/>
    <cellStyle name="40% - Accent2 4 2 2" xfId="2338" xr:uid="{00000000-0005-0000-0000-0000376B0000}"/>
    <cellStyle name="40% - Accent2 4 2 2 10" xfId="49707" xr:uid="{00000000-0005-0000-0000-0000386B0000}"/>
    <cellStyle name="40% - Accent2 4 2 2 2" xfId="3958" xr:uid="{00000000-0005-0000-0000-0000396B0000}"/>
    <cellStyle name="40% - Accent2 4 2 2 2 2" xfId="7612" xr:uid="{00000000-0005-0000-0000-00003A6B0000}"/>
    <cellStyle name="40% - Accent2 4 2 2 2 2 2" xfId="32889" xr:uid="{00000000-0005-0000-0000-00003B6B0000}"/>
    <cellStyle name="40% - Accent2 4 2 2 2 2 3" xfId="18522" xr:uid="{00000000-0005-0000-0000-00003C6B0000}"/>
    <cellStyle name="40% - Accent2 4 2 2 2 3" xfId="11147" xr:uid="{00000000-0005-0000-0000-00003D6B0000}"/>
    <cellStyle name="40% - Accent2 4 2 2 2 3 2" xfId="36784" xr:uid="{00000000-0005-0000-0000-00003E6B0000}"/>
    <cellStyle name="40% - Accent2 4 2 2 2 3 3" xfId="22278" xr:uid="{00000000-0005-0000-0000-00003F6B0000}"/>
    <cellStyle name="40% - Accent2 4 2 2 2 4" xfId="14687" xr:uid="{00000000-0005-0000-0000-0000406B0000}"/>
    <cellStyle name="40% - Accent2 4 2 2 2 5" xfId="44252" xr:uid="{00000000-0005-0000-0000-0000416B0000}"/>
    <cellStyle name="40% - Accent2 4 2 2 2 6" xfId="47787" xr:uid="{00000000-0005-0000-0000-0000426B0000}"/>
    <cellStyle name="40% - Accent2 4 2 2 2 7" xfId="51322" xr:uid="{00000000-0005-0000-0000-0000436B0000}"/>
    <cellStyle name="40% - Accent2 4 2 2 3" xfId="5997" xr:uid="{00000000-0005-0000-0000-0000446B0000}"/>
    <cellStyle name="40% - Accent2 4 2 2 3 2" xfId="26362" xr:uid="{00000000-0005-0000-0000-0000456B0000}"/>
    <cellStyle name="40% - Accent2 4 2 2 3 2 2" xfId="40993" xr:uid="{00000000-0005-0000-0000-0000466B0000}"/>
    <cellStyle name="40% - Accent2 4 2 2 3 3" xfId="34505" xr:uid="{00000000-0005-0000-0000-0000476B0000}"/>
    <cellStyle name="40% - Accent2 4 2 2 3 4" xfId="20138" xr:uid="{00000000-0005-0000-0000-0000486B0000}"/>
    <cellStyle name="40% - Accent2 4 2 2 4" xfId="9532" xr:uid="{00000000-0005-0000-0000-0000496B0000}"/>
    <cellStyle name="40% - Accent2 4 2 2 4 2" xfId="25011" xr:uid="{00000000-0005-0000-0000-00004A6B0000}"/>
    <cellStyle name="40% - Accent2 4 2 2 4 2 2" xfId="39642" xr:uid="{00000000-0005-0000-0000-00004B6B0000}"/>
    <cellStyle name="40% - Accent2 4 2 2 4 3" xfId="31273" xr:uid="{00000000-0005-0000-0000-00004C6B0000}"/>
    <cellStyle name="40% - Accent2 4 2 2 4 4" xfId="16906" xr:uid="{00000000-0005-0000-0000-00004D6B0000}"/>
    <cellStyle name="40% - Accent2 4 2 2 5" xfId="13072" xr:uid="{00000000-0005-0000-0000-00004E6B0000}"/>
    <cellStyle name="40% - Accent2 4 2 2 5 2" xfId="29657" xr:uid="{00000000-0005-0000-0000-00004F6B0000}"/>
    <cellStyle name="40% - Accent2 4 2 2 6" xfId="22277" xr:uid="{00000000-0005-0000-0000-0000506B0000}"/>
    <cellStyle name="40% - Accent2 4 2 2 6 2" xfId="36783" xr:uid="{00000000-0005-0000-0000-0000516B0000}"/>
    <cellStyle name="40% - Accent2 4 2 2 7" xfId="27695" xr:uid="{00000000-0005-0000-0000-0000526B0000}"/>
    <cellStyle name="40% - Accent2 4 2 2 8" xfId="42637" xr:uid="{00000000-0005-0000-0000-0000536B0000}"/>
    <cellStyle name="40% - Accent2 4 2 2 9" xfId="46172" xr:uid="{00000000-0005-0000-0000-0000546B0000}"/>
    <cellStyle name="40% - Accent2 4 2 3" xfId="3154" xr:uid="{00000000-0005-0000-0000-0000556B0000}"/>
    <cellStyle name="40% - Accent2 4 2 3 2" xfId="6808" xr:uid="{00000000-0005-0000-0000-0000566B0000}"/>
    <cellStyle name="40% - Accent2 4 2 3 2 2" xfId="32085" xr:uid="{00000000-0005-0000-0000-0000576B0000}"/>
    <cellStyle name="40% - Accent2 4 2 3 2 3" xfId="17718" xr:uid="{00000000-0005-0000-0000-0000586B0000}"/>
    <cellStyle name="40% - Accent2 4 2 3 3" xfId="10343" xr:uid="{00000000-0005-0000-0000-0000596B0000}"/>
    <cellStyle name="40% - Accent2 4 2 3 3 2" xfId="36785" xr:uid="{00000000-0005-0000-0000-00005A6B0000}"/>
    <cellStyle name="40% - Accent2 4 2 3 3 3" xfId="22279" xr:uid="{00000000-0005-0000-0000-00005B6B0000}"/>
    <cellStyle name="40% - Accent2 4 2 3 4" xfId="13883" xr:uid="{00000000-0005-0000-0000-00005C6B0000}"/>
    <cellStyle name="40% - Accent2 4 2 3 5" xfId="43448" xr:uid="{00000000-0005-0000-0000-00005D6B0000}"/>
    <cellStyle name="40% - Accent2 4 2 3 6" xfId="46983" xr:uid="{00000000-0005-0000-0000-00005E6B0000}"/>
    <cellStyle name="40% - Accent2 4 2 3 7" xfId="50518" xr:uid="{00000000-0005-0000-0000-00005F6B0000}"/>
    <cellStyle name="40% - Accent2 4 2 4" xfId="5194" xr:uid="{00000000-0005-0000-0000-0000606B0000}"/>
    <cellStyle name="40% - Accent2 4 2 4 2" xfId="25559" xr:uid="{00000000-0005-0000-0000-0000616B0000}"/>
    <cellStyle name="40% - Accent2 4 2 4 2 2" xfId="40190" xr:uid="{00000000-0005-0000-0000-0000626B0000}"/>
    <cellStyle name="40% - Accent2 4 2 4 3" xfId="33701" xr:uid="{00000000-0005-0000-0000-0000636B0000}"/>
    <cellStyle name="40% - Accent2 4 2 4 4" xfId="19334" xr:uid="{00000000-0005-0000-0000-0000646B0000}"/>
    <cellStyle name="40% - Accent2 4 2 5" xfId="8729" xr:uid="{00000000-0005-0000-0000-0000656B0000}"/>
    <cellStyle name="40% - Accent2 4 2 5 2" xfId="24207" xr:uid="{00000000-0005-0000-0000-0000666B0000}"/>
    <cellStyle name="40% - Accent2 4 2 5 2 2" xfId="38838" xr:uid="{00000000-0005-0000-0000-0000676B0000}"/>
    <cellStyle name="40% - Accent2 4 2 5 3" xfId="30469" xr:uid="{00000000-0005-0000-0000-0000686B0000}"/>
    <cellStyle name="40% - Accent2 4 2 5 4" xfId="16102" xr:uid="{00000000-0005-0000-0000-0000696B0000}"/>
    <cellStyle name="40% - Accent2 4 2 6" xfId="12268" xr:uid="{00000000-0005-0000-0000-00006A6B0000}"/>
    <cellStyle name="40% - Accent2 4 2 6 2" xfId="28853" xr:uid="{00000000-0005-0000-0000-00006B6B0000}"/>
    <cellStyle name="40% - Accent2 4 2 7" xfId="22276" xr:uid="{00000000-0005-0000-0000-00006C6B0000}"/>
    <cellStyle name="40% - Accent2 4 2 7 2" xfId="36782" xr:uid="{00000000-0005-0000-0000-00006D6B0000}"/>
    <cellStyle name="40% - Accent2 4 2 8" xfId="27694" xr:uid="{00000000-0005-0000-0000-00006E6B0000}"/>
    <cellStyle name="40% - Accent2 4 2 9" xfId="41834" xr:uid="{00000000-0005-0000-0000-00006F6B0000}"/>
    <cellStyle name="40% - Accent2 4 3" xfId="827" xr:uid="{00000000-0005-0000-0000-0000706B0000}"/>
    <cellStyle name="40% - Accent2 4 3 10" xfId="45646" xr:uid="{00000000-0005-0000-0000-0000716B0000}"/>
    <cellStyle name="40% - Accent2 4 3 11" xfId="49181" xr:uid="{00000000-0005-0000-0000-0000726B0000}"/>
    <cellStyle name="40% - Accent2 4 3 12" xfId="1767" xr:uid="{00000000-0005-0000-0000-0000736B0000}"/>
    <cellStyle name="40% - Accent2 4 3 13" xfId="52658" xr:uid="{00000000-0005-0000-0000-0000746B0000}"/>
    <cellStyle name="40% - Accent2 4 3 14" xfId="52925" xr:uid="{00000000-0005-0000-0000-0000756B0000}"/>
    <cellStyle name="40% - Accent2 4 3 2" xfId="2615" xr:uid="{00000000-0005-0000-0000-0000766B0000}"/>
    <cellStyle name="40% - Accent2 4 3 2 10" xfId="49983" xr:uid="{00000000-0005-0000-0000-0000776B0000}"/>
    <cellStyle name="40% - Accent2 4 3 2 2" xfId="4235" xr:uid="{00000000-0005-0000-0000-0000786B0000}"/>
    <cellStyle name="40% - Accent2 4 3 2 2 2" xfId="7889" xr:uid="{00000000-0005-0000-0000-0000796B0000}"/>
    <cellStyle name="40% - Accent2 4 3 2 2 2 2" xfId="33166" xr:uid="{00000000-0005-0000-0000-00007A6B0000}"/>
    <cellStyle name="40% - Accent2 4 3 2 2 2 3" xfId="18799" xr:uid="{00000000-0005-0000-0000-00007B6B0000}"/>
    <cellStyle name="40% - Accent2 4 3 2 2 3" xfId="11424" xr:uid="{00000000-0005-0000-0000-00007C6B0000}"/>
    <cellStyle name="40% - Accent2 4 3 2 2 3 2" xfId="36788" xr:uid="{00000000-0005-0000-0000-00007D6B0000}"/>
    <cellStyle name="40% - Accent2 4 3 2 2 3 3" xfId="22282" xr:uid="{00000000-0005-0000-0000-00007E6B0000}"/>
    <cellStyle name="40% - Accent2 4 3 2 2 4" xfId="14964" xr:uid="{00000000-0005-0000-0000-00007F6B0000}"/>
    <cellStyle name="40% - Accent2 4 3 2 2 5" xfId="44529" xr:uid="{00000000-0005-0000-0000-0000806B0000}"/>
    <cellStyle name="40% - Accent2 4 3 2 2 6" xfId="48064" xr:uid="{00000000-0005-0000-0000-0000816B0000}"/>
    <cellStyle name="40% - Accent2 4 3 2 2 7" xfId="51599" xr:uid="{00000000-0005-0000-0000-0000826B0000}"/>
    <cellStyle name="40% - Accent2 4 3 2 3" xfId="6273" xr:uid="{00000000-0005-0000-0000-0000836B0000}"/>
    <cellStyle name="40% - Accent2 4 3 2 3 2" xfId="26638" xr:uid="{00000000-0005-0000-0000-0000846B0000}"/>
    <cellStyle name="40% - Accent2 4 3 2 3 2 2" xfId="41269" xr:uid="{00000000-0005-0000-0000-0000856B0000}"/>
    <cellStyle name="40% - Accent2 4 3 2 3 3" xfId="34782" xr:uid="{00000000-0005-0000-0000-0000866B0000}"/>
    <cellStyle name="40% - Accent2 4 3 2 3 4" xfId="20415" xr:uid="{00000000-0005-0000-0000-0000876B0000}"/>
    <cellStyle name="40% - Accent2 4 3 2 4" xfId="9808" xr:uid="{00000000-0005-0000-0000-0000886B0000}"/>
    <cellStyle name="40% - Accent2 4 3 2 4 2" xfId="25287" xr:uid="{00000000-0005-0000-0000-0000896B0000}"/>
    <cellStyle name="40% - Accent2 4 3 2 4 2 2" xfId="39918" xr:uid="{00000000-0005-0000-0000-00008A6B0000}"/>
    <cellStyle name="40% - Accent2 4 3 2 4 3" xfId="31550" xr:uid="{00000000-0005-0000-0000-00008B6B0000}"/>
    <cellStyle name="40% - Accent2 4 3 2 4 4" xfId="17183" xr:uid="{00000000-0005-0000-0000-00008C6B0000}"/>
    <cellStyle name="40% - Accent2 4 3 2 5" xfId="13348" xr:uid="{00000000-0005-0000-0000-00008D6B0000}"/>
    <cellStyle name="40% - Accent2 4 3 2 5 2" xfId="29934" xr:uid="{00000000-0005-0000-0000-00008E6B0000}"/>
    <cellStyle name="40% - Accent2 4 3 2 6" xfId="22281" xr:uid="{00000000-0005-0000-0000-00008F6B0000}"/>
    <cellStyle name="40% - Accent2 4 3 2 6 2" xfId="36787" xr:uid="{00000000-0005-0000-0000-0000906B0000}"/>
    <cellStyle name="40% - Accent2 4 3 2 7" xfId="27697" xr:uid="{00000000-0005-0000-0000-0000916B0000}"/>
    <cellStyle name="40% - Accent2 4 3 2 8" xfId="42913" xr:uid="{00000000-0005-0000-0000-0000926B0000}"/>
    <cellStyle name="40% - Accent2 4 3 2 9" xfId="46448" xr:uid="{00000000-0005-0000-0000-0000936B0000}"/>
    <cellStyle name="40% - Accent2 4 3 3" xfId="3431" xr:uid="{00000000-0005-0000-0000-0000946B0000}"/>
    <cellStyle name="40% - Accent2 4 3 3 2" xfId="7085" xr:uid="{00000000-0005-0000-0000-0000956B0000}"/>
    <cellStyle name="40% - Accent2 4 3 3 2 2" xfId="32362" xr:uid="{00000000-0005-0000-0000-0000966B0000}"/>
    <cellStyle name="40% - Accent2 4 3 3 2 3" xfId="17995" xr:uid="{00000000-0005-0000-0000-0000976B0000}"/>
    <cellStyle name="40% - Accent2 4 3 3 3" xfId="10620" xr:uid="{00000000-0005-0000-0000-0000986B0000}"/>
    <cellStyle name="40% - Accent2 4 3 3 3 2" xfId="36789" xr:uid="{00000000-0005-0000-0000-0000996B0000}"/>
    <cellStyle name="40% - Accent2 4 3 3 3 3" xfId="22283" xr:uid="{00000000-0005-0000-0000-00009A6B0000}"/>
    <cellStyle name="40% - Accent2 4 3 3 4" xfId="14160" xr:uid="{00000000-0005-0000-0000-00009B6B0000}"/>
    <cellStyle name="40% - Accent2 4 3 3 5" xfId="43725" xr:uid="{00000000-0005-0000-0000-00009C6B0000}"/>
    <cellStyle name="40% - Accent2 4 3 3 6" xfId="47260" xr:uid="{00000000-0005-0000-0000-00009D6B0000}"/>
    <cellStyle name="40% - Accent2 4 3 3 7" xfId="50795" xr:uid="{00000000-0005-0000-0000-00009E6B0000}"/>
    <cellStyle name="40% - Accent2 4 3 4" xfId="5471" xr:uid="{00000000-0005-0000-0000-00009F6B0000}"/>
    <cellStyle name="40% - Accent2 4 3 4 2" xfId="25836" xr:uid="{00000000-0005-0000-0000-0000A06B0000}"/>
    <cellStyle name="40% - Accent2 4 3 4 2 2" xfId="40467" xr:uid="{00000000-0005-0000-0000-0000A16B0000}"/>
    <cellStyle name="40% - Accent2 4 3 4 3" xfId="33978" xr:uid="{00000000-0005-0000-0000-0000A26B0000}"/>
    <cellStyle name="40% - Accent2 4 3 4 4" xfId="19611" xr:uid="{00000000-0005-0000-0000-0000A36B0000}"/>
    <cellStyle name="40% - Accent2 4 3 5" xfId="9006" xr:uid="{00000000-0005-0000-0000-0000A46B0000}"/>
    <cellStyle name="40% - Accent2 4 3 5 2" xfId="24484" xr:uid="{00000000-0005-0000-0000-0000A56B0000}"/>
    <cellStyle name="40% - Accent2 4 3 5 2 2" xfId="39115" xr:uid="{00000000-0005-0000-0000-0000A66B0000}"/>
    <cellStyle name="40% - Accent2 4 3 5 3" xfId="30746" xr:uid="{00000000-0005-0000-0000-0000A76B0000}"/>
    <cellStyle name="40% - Accent2 4 3 5 4" xfId="16379" xr:uid="{00000000-0005-0000-0000-0000A86B0000}"/>
    <cellStyle name="40% - Accent2 4 3 6" xfId="12545" xr:uid="{00000000-0005-0000-0000-0000A96B0000}"/>
    <cellStyle name="40% - Accent2 4 3 6 2" xfId="29130" xr:uid="{00000000-0005-0000-0000-0000AA6B0000}"/>
    <cellStyle name="40% - Accent2 4 3 7" xfId="22280" xr:uid="{00000000-0005-0000-0000-0000AB6B0000}"/>
    <cellStyle name="40% - Accent2 4 3 7 2" xfId="36786" xr:uid="{00000000-0005-0000-0000-0000AC6B0000}"/>
    <cellStyle name="40% - Accent2 4 3 8" xfId="27696" xr:uid="{00000000-0005-0000-0000-0000AD6B0000}"/>
    <cellStyle name="40% - Accent2 4 3 9" xfId="42111" xr:uid="{00000000-0005-0000-0000-0000AE6B0000}"/>
    <cellStyle name="40% - Accent2 4 4" xfId="2076" xr:uid="{00000000-0005-0000-0000-0000AF6B0000}"/>
    <cellStyle name="40% - Accent2 4 4 10" xfId="49445" xr:uid="{00000000-0005-0000-0000-0000B06B0000}"/>
    <cellStyle name="40% - Accent2 4 4 2" xfId="3696" xr:uid="{00000000-0005-0000-0000-0000B16B0000}"/>
    <cellStyle name="40% - Accent2 4 4 2 2" xfId="7350" xr:uid="{00000000-0005-0000-0000-0000B26B0000}"/>
    <cellStyle name="40% - Accent2 4 4 2 2 2" xfId="32627" xr:uid="{00000000-0005-0000-0000-0000B36B0000}"/>
    <cellStyle name="40% - Accent2 4 4 2 2 3" xfId="18260" xr:uid="{00000000-0005-0000-0000-0000B46B0000}"/>
    <cellStyle name="40% - Accent2 4 4 2 3" xfId="10885" xr:uid="{00000000-0005-0000-0000-0000B56B0000}"/>
    <cellStyle name="40% - Accent2 4 4 2 3 2" xfId="36791" xr:uid="{00000000-0005-0000-0000-0000B66B0000}"/>
    <cellStyle name="40% - Accent2 4 4 2 3 3" xfId="22285" xr:uid="{00000000-0005-0000-0000-0000B76B0000}"/>
    <cellStyle name="40% - Accent2 4 4 2 4" xfId="14425" xr:uid="{00000000-0005-0000-0000-0000B86B0000}"/>
    <cellStyle name="40% - Accent2 4 4 2 5" xfId="43990" xr:uid="{00000000-0005-0000-0000-0000B96B0000}"/>
    <cellStyle name="40% - Accent2 4 4 2 6" xfId="47525" xr:uid="{00000000-0005-0000-0000-0000BA6B0000}"/>
    <cellStyle name="40% - Accent2 4 4 2 7" xfId="51060" xr:uid="{00000000-0005-0000-0000-0000BB6B0000}"/>
    <cellStyle name="40% - Accent2 4 4 3" xfId="5735" xr:uid="{00000000-0005-0000-0000-0000BC6B0000}"/>
    <cellStyle name="40% - Accent2 4 4 3 2" xfId="26100" xr:uid="{00000000-0005-0000-0000-0000BD6B0000}"/>
    <cellStyle name="40% - Accent2 4 4 3 2 2" xfId="40731" xr:uid="{00000000-0005-0000-0000-0000BE6B0000}"/>
    <cellStyle name="40% - Accent2 4 4 3 3" xfId="34243" xr:uid="{00000000-0005-0000-0000-0000BF6B0000}"/>
    <cellStyle name="40% - Accent2 4 4 3 4" xfId="19876" xr:uid="{00000000-0005-0000-0000-0000C06B0000}"/>
    <cellStyle name="40% - Accent2 4 4 4" xfId="9270" xr:uid="{00000000-0005-0000-0000-0000C16B0000}"/>
    <cellStyle name="40% - Accent2 4 4 4 2" xfId="24749" xr:uid="{00000000-0005-0000-0000-0000C26B0000}"/>
    <cellStyle name="40% - Accent2 4 4 4 2 2" xfId="39380" xr:uid="{00000000-0005-0000-0000-0000C36B0000}"/>
    <cellStyle name="40% - Accent2 4 4 4 3" xfId="31011" xr:uid="{00000000-0005-0000-0000-0000C46B0000}"/>
    <cellStyle name="40% - Accent2 4 4 4 4" xfId="16644" xr:uid="{00000000-0005-0000-0000-0000C56B0000}"/>
    <cellStyle name="40% - Accent2 4 4 5" xfId="12810" xr:uid="{00000000-0005-0000-0000-0000C66B0000}"/>
    <cellStyle name="40% - Accent2 4 4 5 2" xfId="29395" xr:uid="{00000000-0005-0000-0000-0000C76B0000}"/>
    <cellStyle name="40% - Accent2 4 4 6" xfId="22284" xr:uid="{00000000-0005-0000-0000-0000C86B0000}"/>
    <cellStyle name="40% - Accent2 4 4 6 2" xfId="36790" xr:uid="{00000000-0005-0000-0000-0000C96B0000}"/>
    <cellStyle name="40% - Accent2 4 4 7" xfId="27698" xr:uid="{00000000-0005-0000-0000-0000CA6B0000}"/>
    <cellStyle name="40% - Accent2 4 4 8" xfId="42375" xr:uid="{00000000-0005-0000-0000-0000CB6B0000}"/>
    <cellStyle name="40% - Accent2 4 4 9" xfId="45910" xr:uid="{00000000-0005-0000-0000-0000CC6B0000}"/>
    <cellStyle name="40% - Accent2 4 5" xfId="2891" xr:uid="{00000000-0005-0000-0000-0000CD6B0000}"/>
    <cellStyle name="40% - Accent2 4 5 2" xfId="6545" xr:uid="{00000000-0005-0000-0000-0000CE6B0000}"/>
    <cellStyle name="40% - Accent2 4 5 2 2" xfId="31822" xr:uid="{00000000-0005-0000-0000-0000CF6B0000}"/>
    <cellStyle name="40% - Accent2 4 5 2 3" xfId="17455" xr:uid="{00000000-0005-0000-0000-0000D06B0000}"/>
    <cellStyle name="40% - Accent2 4 5 3" xfId="10080" xr:uid="{00000000-0005-0000-0000-0000D16B0000}"/>
    <cellStyle name="40% - Accent2 4 5 3 2" xfId="36792" xr:uid="{00000000-0005-0000-0000-0000D26B0000}"/>
    <cellStyle name="40% - Accent2 4 5 3 3" xfId="22286" xr:uid="{00000000-0005-0000-0000-0000D36B0000}"/>
    <cellStyle name="40% - Accent2 4 5 4" xfId="13620" xr:uid="{00000000-0005-0000-0000-0000D46B0000}"/>
    <cellStyle name="40% - Accent2 4 5 5" xfId="43185" xr:uid="{00000000-0005-0000-0000-0000D56B0000}"/>
    <cellStyle name="40% - Accent2 4 5 6" xfId="46720" xr:uid="{00000000-0005-0000-0000-0000D66B0000}"/>
    <cellStyle name="40% - Accent2 4 5 7" xfId="50255" xr:uid="{00000000-0005-0000-0000-0000D76B0000}"/>
    <cellStyle name="40% - Accent2 4 6" xfId="4513" xr:uid="{00000000-0005-0000-0000-0000D86B0000}"/>
    <cellStyle name="40% - Accent2 4 6 2" xfId="8165" xr:uid="{00000000-0005-0000-0000-0000D96B0000}"/>
    <cellStyle name="40% - Accent2 4 6 2 2" xfId="33438" xr:uid="{00000000-0005-0000-0000-0000DA6B0000}"/>
    <cellStyle name="40% - Accent2 4 6 2 3" xfId="19071" xr:uid="{00000000-0005-0000-0000-0000DB6B0000}"/>
    <cellStyle name="40% - Accent2 4 6 3" xfId="11700" xr:uid="{00000000-0005-0000-0000-0000DC6B0000}"/>
    <cellStyle name="40% - Accent2 4 6 3 2" xfId="36793" xr:uid="{00000000-0005-0000-0000-0000DD6B0000}"/>
    <cellStyle name="40% - Accent2 4 6 3 3" xfId="22287" xr:uid="{00000000-0005-0000-0000-0000DE6B0000}"/>
    <cellStyle name="40% - Accent2 4 6 4" xfId="15240" xr:uid="{00000000-0005-0000-0000-0000DF6B0000}"/>
    <cellStyle name="40% - Accent2 4 6 5" xfId="44805" xr:uid="{00000000-0005-0000-0000-0000E06B0000}"/>
    <cellStyle name="40% - Accent2 4 6 6" xfId="48340" xr:uid="{00000000-0005-0000-0000-0000E16B0000}"/>
    <cellStyle name="40% - Accent2 4 6 7" xfId="51875" xr:uid="{00000000-0005-0000-0000-0000E26B0000}"/>
    <cellStyle name="40% - Accent2 4 7" xfId="4931" xr:uid="{00000000-0005-0000-0000-0000E36B0000}"/>
    <cellStyle name="40% - Accent2 4 7 2" xfId="23944" xr:uid="{00000000-0005-0000-0000-0000E46B0000}"/>
    <cellStyle name="40% - Accent2 4 7 2 2" xfId="38575" xr:uid="{00000000-0005-0000-0000-0000E56B0000}"/>
    <cellStyle name="40% - Accent2 4 7 3" xfId="30206" xr:uid="{00000000-0005-0000-0000-0000E66B0000}"/>
    <cellStyle name="40% - Accent2 4 7 4" xfId="15839" xr:uid="{00000000-0005-0000-0000-0000E76B0000}"/>
    <cellStyle name="40% - Accent2 4 8" xfId="8466" xr:uid="{00000000-0005-0000-0000-0000E86B0000}"/>
    <cellStyle name="40% - Accent2 4 8 2" xfId="28590" xr:uid="{00000000-0005-0000-0000-0000E96B0000}"/>
    <cellStyle name="40% - Accent2 4 8 3" xfId="15571" xr:uid="{00000000-0005-0000-0000-0000EA6B0000}"/>
    <cellStyle name="40% - Accent2 4 9" xfId="12005" xr:uid="{00000000-0005-0000-0000-0000EB6B0000}"/>
    <cellStyle name="40% - Accent2 4 9 2" xfId="36781" xr:uid="{00000000-0005-0000-0000-0000EC6B0000}"/>
    <cellStyle name="40% - Accent2 5" xfId="708" xr:uid="{00000000-0005-0000-0000-0000ED6B0000}"/>
    <cellStyle name="40% - Accent2 5 10" xfId="27699" xr:uid="{00000000-0005-0000-0000-0000EE6B0000}"/>
    <cellStyle name="40% - Accent2 5 11" xfId="41585" xr:uid="{00000000-0005-0000-0000-0000EF6B0000}"/>
    <cellStyle name="40% - Accent2 5 12" xfId="45120" xr:uid="{00000000-0005-0000-0000-0000F06B0000}"/>
    <cellStyle name="40% - Accent2 5 13" xfId="48655" xr:uid="{00000000-0005-0000-0000-0000F16B0000}"/>
    <cellStyle name="40% - Accent2 5 14" xfId="1200" xr:uid="{00000000-0005-0000-0000-0000F26B0000}"/>
    <cellStyle name="40% - Accent2 5 15" xfId="52539" xr:uid="{00000000-0005-0000-0000-0000F36B0000}"/>
    <cellStyle name="40% - Accent2 5 16" xfId="52806" xr:uid="{00000000-0005-0000-0000-0000F46B0000}"/>
    <cellStyle name="40% - Accent2 5 17" xfId="53562" xr:uid="{00000000-0005-0000-0000-0000F56B0000}"/>
    <cellStyle name="40% - Accent2 5 2" xfId="1503" xr:uid="{00000000-0005-0000-0000-0000F66B0000}"/>
    <cellStyle name="40% - Accent2 5 2 10" xfId="45383" xr:uid="{00000000-0005-0000-0000-0000F76B0000}"/>
    <cellStyle name="40% - Accent2 5 2 11" xfId="48918" xr:uid="{00000000-0005-0000-0000-0000F86B0000}"/>
    <cellStyle name="40% - Accent2 5 2 2" xfId="2352" xr:uid="{00000000-0005-0000-0000-0000F96B0000}"/>
    <cellStyle name="40% - Accent2 5 2 2 10" xfId="49721" xr:uid="{00000000-0005-0000-0000-0000FA6B0000}"/>
    <cellStyle name="40% - Accent2 5 2 2 2" xfId="3972" xr:uid="{00000000-0005-0000-0000-0000FB6B0000}"/>
    <cellStyle name="40% - Accent2 5 2 2 2 2" xfId="7626" xr:uid="{00000000-0005-0000-0000-0000FC6B0000}"/>
    <cellStyle name="40% - Accent2 5 2 2 2 2 2" xfId="32903" xr:uid="{00000000-0005-0000-0000-0000FD6B0000}"/>
    <cellStyle name="40% - Accent2 5 2 2 2 2 3" xfId="18536" xr:uid="{00000000-0005-0000-0000-0000FE6B0000}"/>
    <cellStyle name="40% - Accent2 5 2 2 2 3" xfId="11161" xr:uid="{00000000-0005-0000-0000-0000FF6B0000}"/>
    <cellStyle name="40% - Accent2 5 2 2 2 3 2" xfId="36797" xr:uid="{00000000-0005-0000-0000-0000006C0000}"/>
    <cellStyle name="40% - Accent2 5 2 2 2 3 3" xfId="22290" xr:uid="{00000000-0005-0000-0000-0000016C0000}"/>
    <cellStyle name="40% - Accent2 5 2 2 2 4" xfId="14701" xr:uid="{00000000-0005-0000-0000-0000026C0000}"/>
    <cellStyle name="40% - Accent2 5 2 2 2 5" xfId="44266" xr:uid="{00000000-0005-0000-0000-0000036C0000}"/>
    <cellStyle name="40% - Accent2 5 2 2 2 6" xfId="47801" xr:uid="{00000000-0005-0000-0000-0000046C0000}"/>
    <cellStyle name="40% - Accent2 5 2 2 2 7" xfId="51336" xr:uid="{00000000-0005-0000-0000-0000056C0000}"/>
    <cellStyle name="40% - Accent2 5 2 2 3" xfId="6011" xr:uid="{00000000-0005-0000-0000-0000066C0000}"/>
    <cellStyle name="40% - Accent2 5 2 2 3 2" xfId="26376" xr:uid="{00000000-0005-0000-0000-0000076C0000}"/>
    <cellStyle name="40% - Accent2 5 2 2 3 2 2" xfId="41007" xr:uid="{00000000-0005-0000-0000-0000086C0000}"/>
    <cellStyle name="40% - Accent2 5 2 2 3 3" xfId="34519" xr:uid="{00000000-0005-0000-0000-0000096C0000}"/>
    <cellStyle name="40% - Accent2 5 2 2 3 4" xfId="20152" xr:uid="{00000000-0005-0000-0000-00000A6C0000}"/>
    <cellStyle name="40% - Accent2 5 2 2 4" xfId="9546" xr:uid="{00000000-0005-0000-0000-00000B6C0000}"/>
    <cellStyle name="40% - Accent2 5 2 2 4 2" xfId="25025" xr:uid="{00000000-0005-0000-0000-00000C6C0000}"/>
    <cellStyle name="40% - Accent2 5 2 2 4 2 2" xfId="39656" xr:uid="{00000000-0005-0000-0000-00000D6C0000}"/>
    <cellStyle name="40% - Accent2 5 2 2 4 3" xfId="31287" xr:uid="{00000000-0005-0000-0000-00000E6C0000}"/>
    <cellStyle name="40% - Accent2 5 2 2 4 4" xfId="16920" xr:uid="{00000000-0005-0000-0000-00000F6C0000}"/>
    <cellStyle name="40% - Accent2 5 2 2 5" xfId="13086" xr:uid="{00000000-0005-0000-0000-0000106C0000}"/>
    <cellStyle name="40% - Accent2 5 2 2 5 2" xfId="29671" xr:uid="{00000000-0005-0000-0000-0000116C0000}"/>
    <cellStyle name="40% - Accent2 5 2 2 6" xfId="22289" xr:uid="{00000000-0005-0000-0000-0000126C0000}"/>
    <cellStyle name="40% - Accent2 5 2 2 6 2" xfId="36796" xr:uid="{00000000-0005-0000-0000-0000136C0000}"/>
    <cellStyle name="40% - Accent2 5 2 2 7" xfId="27701" xr:uid="{00000000-0005-0000-0000-0000146C0000}"/>
    <cellStyle name="40% - Accent2 5 2 2 8" xfId="42651" xr:uid="{00000000-0005-0000-0000-0000156C0000}"/>
    <cellStyle name="40% - Accent2 5 2 2 9" xfId="46186" xr:uid="{00000000-0005-0000-0000-0000166C0000}"/>
    <cellStyle name="40% - Accent2 5 2 3" xfId="3168" xr:uid="{00000000-0005-0000-0000-0000176C0000}"/>
    <cellStyle name="40% - Accent2 5 2 3 2" xfId="6822" xr:uid="{00000000-0005-0000-0000-0000186C0000}"/>
    <cellStyle name="40% - Accent2 5 2 3 2 2" xfId="32099" xr:uid="{00000000-0005-0000-0000-0000196C0000}"/>
    <cellStyle name="40% - Accent2 5 2 3 2 3" xfId="17732" xr:uid="{00000000-0005-0000-0000-00001A6C0000}"/>
    <cellStyle name="40% - Accent2 5 2 3 3" xfId="10357" xr:uid="{00000000-0005-0000-0000-00001B6C0000}"/>
    <cellStyle name="40% - Accent2 5 2 3 3 2" xfId="36798" xr:uid="{00000000-0005-0000-0000-00001C6C0000}"/>
    <cellStyle name="40% - Accent2 5 2 3 3 3" xfId="22291" xr:uid="{00000000-0005-0000-0000-00001D6C0000}"/>
    <cellStyle name="40% - Accent2 5 2 3 4" xfId="13897" xr:uid="{00000000-0005-0000-0000-00001E6C0000}"/>
    <cellStyle name="40% - Accent2 5 2 3 5" xfId="43462" xr:uid="{00000000-0005-0000-0000-00001F6C0000}"/>
    <cellStyle name="40% - Accent2 5 2 3 6" xfId="46997" xr:uid="{00000000-0005-0000-0000-0000206C0000}"/>
    <cellStyle name="40% - Accent2 5 2 3 7" xfId="50532" xr:uid="{00000000-0005-0000-0000-0000216C0000}"/>
    <cellStyle name="40% - Accent2 5 2 4" xfId="5208" xr:uid="{00000000-0005-0000-0000-0000226C0000}"/>
    <cellStyle name="40% - Accent2 5 2 4 2" xfId="25573" xr:uid="{00000000-0005-0000-0000-0000236C0000}"/>
    <cellStyle name="40% - Accent2 5 2 4 2 2" xfId="40204" xr:uid="{00000000-0005-0000-0000-0000246C0000}"/>
    <cellStyle name="40% - Accent2 5 2 4 3" xfId="33715" xr:uid="{00000000-0005-0000-0000-0000256C0000}"/>
    <cellStyle name="40% - Accent2 5 2 4 4" xfId="19348" xr:uid="{00000000-0005-0000-0000-0000266C0000}"/>
    <cellStyle name="40% - Accent2 5 2 5" xfId="8743" xr:uid="{00000000-0005-0000-0000-0000276C0000}"/>
    <cellStyle name="40% - Accent2 5 2 5 2" xfId="24221" xr:uid="{00000000-0005-0000-0000-0000286C0000}"/>
    <cellStyle name="40% - Accent2 5 2 5 2 2" xfId="38852" xr:uid="{00000000-0005-0000-0000-0000296C0000}"/>
    <cellStyle name="40% - Accent2 5 2 5 3" xfId="30483" xr:uid="{00000000-0005-0000-0000-00002A6C0000}"/>
    <cellStyle name="40% - Accent2 5 2 5 4" xfId="16116" xr:uid="{00000000-0005-0000-0000-00002B6C0000}"/>
    <cellStyle name="40% - Accent2 5 2 6" xfId="12282" xr:uid="{00000000-0005-0000-0000-00002C6C0000}"/>
    <cellStyle name="40% - Accent2 5 2 6 2" xfId="28867" xr:uid="{00000000-0005-0000-0000-00002D6C0000}"/>
    <cellStyle name="40% - Accent2 5 2 7" xfId="22288" xr:uid="{00000000-0005-0000-0000-00002E6C0000}"/>
    <cellStyle name="40% - Accent2 5 2 7 2" xfId="36795" xr:uid="{00000000-0005-0000-0000-00002F6C0000}"/>
    <cellStyle name="40% - Accent2 5 2 8" xfId="27700" xr:uid="{00000000-0005-0000-0000-0000306C0000}"/>
    <cellStyle name="40% - Accent2 5 2 9" xfId="41848" xr:uid="{00000000-0005-0000-0000-0000316C0000}"/>
    <cellStyle name="40% - Accent2 5 3" xfId="1781" xr:uid="{00000000-0005-0000-0000-0000326C0000}"/>
    <cellStyle name="40% - Accent2 5 3 10" xfId="45660" xr:uid="{00000000-0005-0000-0000-0000336C0000}"/>
    <cellStyle name="40% - Accent2 5 3 11" xfId="49195" xr:uid="{00000000-0005-0000-0000-0000346C0000}"/>
    <cellStyle name="40% - Accent2 5 3 2" xfId="2629" xr:uid="{00000000-0005-0000-0000-0000356C0000}"/>
    <cellStyle name="40% - Accent2 5 3 2 10" xfId="49997" xr:uid="{00000000-0005-0000-0000-0000366C0000}"/>
    <cellStyle name="40% - Accent2 5 3 2 2" xfId="4249" xr:uid="{00000000-0005-0000-0000-0000376C0000}"/>
    <cellStyle name="40% - Accent2 5 3 2 2 2" xfId="7903" xr:uid="{00000000-0005-0000-0000-0000386C0000}"/>
    <cellStyle name="40% - Accent2 5 3 2 2 2 2" xfId="33180" xr:uid="{00000000-0005-0000-0000-0000396C0000}"/>
    <cellStyle name="40% - Accent2 5 3 2 2 2 3" xfId="18813" xr:uid="{00000000-0005-0000-0000-00003A6C0000}"/>
    <cellStyle name="40% - Accent2 5 3 2 2 3" xfId="11438" xr:uid="{00000000-0005-0000-0000-00003B6C0000}"/>
    <cellStyle name="40% - Accent2 5 3 2 2 3 2" xfId="36801" xr:uid="{00000000-0005-0000-0000-00003C6C0000}"/>
    <cellStyle name="40% - Accent2 5 3 2 2 3 3" xfId="22294" xr:uid="{00000000-0005-0000-0000-00003D6C0000}"/>
    <cellStyle name="40% - Accent2 5 3 2 2 4" xfId="14978" xr:uid="{00000000-0005-0000-0000-00003E6C0000}"/>
    <cellStyle name="40% - Accent2 5 3 2 2 5" xfId="44543" xr:uid="{00000000-0005-0000-0000-00003F6C0000}"/>
    <cellStyle name="40% - Accent2 5 3 2 2 6" xfId="48078" xr:uid="{00000000-0005-0000-0000-0000406C0000}"/>
    <cellStyle name="40% - Accent2 5 3 2 2 7" xfId="51613" xr:uid="{00000000-0005-0000-0000-0000416C0000}"/>
    <cellStyle name="40% - Accent2 5 3 2 3" xfId="6287" xr:uid="{00000000-0005-0000-0000-0000426C0000}"/>
    <cellStyle name="40% - Accent2 5 3 2 3 2" xfId="26652" xr:uid="{00000000-0005-0000-0000-0000436C0000}"/>
    <cellStyle name="40% - Accent2 5 3 2 3 2 2" xfId="41283" xr:uid="{00000000-0005-0000-0000-0000446C0000}"/>
    <cellStyle name="40% - Accent2 5 3 2 3 3" xfId="34796" xr:uid="{00000000-0005-0000-0000-0000456C0000}"/>
    <cellStyle name="40% - Accent2 5 3 2 3 4" xfId="20429" xr:uid="{00000000-0005-0000-0000-0000466C0000}"/>
    <cellStyle name="40% - Accent2 5 3 2 4" xfId="9822" xr:uid="{00000000-0005-0000-0000-0000476C0000}"/>
    <cellStyle name="40% - Accent2 5 3 2 4 2" xfId="25301" xr:uid="{00000000-0005-0000-0000-0000486C0000}"/>
    <cellStyle name="40% - Accent2 5 3 2 4 2 2" xfId="39932" xr:uid="{00000000-0005-0000-0000-0000496C0000}"/>
    <cellStyle name="40% - Accent2 5 3 2 4 3" xfId="31564" xr:uid="{00000000-0005-0000-0000-00004A6C0000}"/>
    <cellStyle name="40% - Accent2 5 3 2 4 4" xfId="17197" xr:uid="{00000000-0005-0000-0000-00004B6C0000}"/>
    <cellStyle name="40% - Accent2 5 3 2 5" xfId="13362" xr:uid="{00000000-0005-0000-0000-00004C6C0000}"/>
    <cellStyle name="40% - Accent2 5 3 2 5 2" xfId="29948" xr:uid="{00000000-0005-0000-0000-00004D6C0000}"/>
    <cellStyle name="40% - Accent2 5 3 2 6" xfId="22293" xr:uid="{00000000-0005-0000-0000-00004E6C0000}"/>
    <cellStyle name="40% - Accent2 5 3 2 6 2" xfId="36800" xr:uid="{00000000-0005-0000-0000-00004F6C0000}"/>
    <cellStyle name="40% - Accent2 5 3 2 7" xfId="27703" xr:uid="{00000000-0005-0000-0000-0000506C0000}"/>
    <cellStyle name="40% - Accent2 5 3 2 8" xfId="42927" xr:uid="{00000000-0005-0000-0000-0000516C0000}"/>
    <cellStyle name="40% - Accent2 5 3 2 9" xfId="46462" xr:uid="{00000000-0005-0000-0000-0000526C0000}"/>
    <cellStyle name="40% - Accent2 5 3 3" xfId="3445" xr:uid="{00000000-0005-0000-0000-0000536C0000}"/>
    <cellStyle name="40% - Accent2 5 3 3 2" xfId="7099" xr:uid="{00000000-0005-0000-0000-0000546C0000}"/>
    <cellStyle name="40% - Accent2 5 3 3 2 2" xfId="32376" xr:uid="{00000000-0005-0000-0000-0000556C0000}"/>
    <cellStyle name="40% - Accent2 5 3 3 2 3" xfId="18009" xr:uid="{00000000-0005-0000-0000-0000566C0000}"/>
    <cellStyle name="40% - Accent2 5 3 3 3" xfId="10634" xr:uid="{00000000-0005-0000-0000-0000576C0000}"/>
    <cellStyle name="40% - Accent2 5 3 3 3 2" xfId="36802" xr:uid="{00000000-0005-0000-0000-0000586C0000}"/>
    <cellStyle name="40% - Accent2 5 3 3 3 3" xfId="22295" xr:uid="{00000000-0005-0000-0000-0000596C0000}"/>
    <cellStyle name="40% - Accent2 5 3 3 4" xfId="14174" xr:uid="{00000000-0005-0000-0000-00005A6C0000}"/>
    <cellStyle name="40% - Accent2 5 3 3 5" xfId="43739" xr:uid="{00000000-0005-0000-0000-00005B6C0000}"/>
    <cellStyle name="40% - Accent2 5 3 3 6" xfId="47274" xr:uid="{00000000-0005-0000-0000-00005C6C0000}"/>
    <cellStyle name="40% - Accent2 5 3 3 7" xfId="50809" xr:uid="{00000000-0005-0000-0000-00005D6C0000}"/>
    <cellStyle name="40% - Accent2 5 3 4" xfId="5485" xr:uid="{00000000-0005-0000-0000-00005E6C0000}"/>
    <cellStyle name="40% - Accent2 5 3 4 2" xfId="25850" xr:uid="{00000000-0005-0000-0000-00005F6C0000}"/>
    <cellStyle name="40% - Accent2 5 3 4 2 2" xfId="40481" xr:uid="{00000000-0005-0000-0000-0000606C0000}"/>
    <cellStyle name="40% - Accent2 5 3 4 3" xfId="33992" xr:uid="{00000000-0005-0000-0000-0000616C0000}"/>
    <cellStyle name="40% - Accent2 5 3 4 4" xfId="19625" xr:uid="{00000000-0005-0000-0000-0000626C0000}"/>
    <cellStyle name="40% - Accent2 5 3 5" xfId="9020" xr:uid="{00000000-0005-0000-0000-0000636C0000}"/>
    <cellStyle name="40% - Accent2 5 3 5 2" xfId="24498" xr:uid="{00000000-0005-0000-0000-0000646C0000}"/>
    <cellStyle name="40% - Accent2 5 3 5 2 2" xfId="39129" xr:uid="{00000000-0005-0000-0000-0000656C0000}"/>
    <cellStyle name="40% - Accent2 5 3 5 3" xfId="30760" xr:uid="{00000000-0005-0000-0000-0000666C0000}"/>
    <cellStyle name="40% - Accent2 5 3 5 4" xfId="16393" xr:uid="{00000000-0005-0000-0000-0000676C0000}"/>
    <cellStyle name="40% - Accent2 5 3 6" xfId="12559" xr:uid="{00000000-0005-0000-0000-0000686C0000}"/>
    <cellStyle name="40% - Accent2 5 3 6 2" xfId="29144" xr:uid="{00000000-0005-0000-0000-0000696C0000}"/>
    <cellStyle name="40% - Accent2 5 3 7" xfId="22292" xr:uid="{00000000-0005-0000-0000-00006A6C0000}"/>
    <cellStyle name="40% - Accent2 5 3 7 2" xfId="36799" xr:uid="{00000000-0005-0000-0000-00006B6C0000}"/>
    <cellStyle name="40% - Accent2 5 3 8" xfId="27702" xr:uid="{00000000-0005-0000-0000-00006C6C0000}"/>
    <cellStyle name="40% - Accent2 5 3 9" xfId="42125" xr:uid="{00000000-0005-0000-0000-00006D6C0000}"/>
    <cellStyle name="40% - Accent2 5 4" xfId="2090" xr:uid="{00000000-0005-0000-0000-00006E6C0000}"/>
    <cellStyle name="40% - Accent2 5 4 10" xfId="49459" xr:uid="{00000000-0005-0000-0000-00006F6C0000}"/>
    <cellStyle name="40% - Accent2 5 4 2" xfId="3710" xr:uid="{00000000-0005-0000-0000-0000706C0000}"/>
    <cellStyle name="40% - Accent2 5 4 2 2" xfId="7364" xr:uid="{00000000-0005-0000-0000-0000716C0000}"/>
    <cellStyle name="40% - Accent2 5 4 2 2 2" xfId="32641" xr:uid="{00000000-0005-0000-0000-0000726C0000}"/>
    <cellStyle name="40% - Accent2 5 4 2 2 3" xfId="18274" xr:uid="{00000000-0005-0000-0000-0000736C0000}"/>
    <cellStyle name="40% - Accent2 5 4 2 3" xfId="10899" xr:uid="{00000000-0005-0000-0000-0000746C0000}"/>
    <cellStyle name="40% - Accent2 5 4 2 3 2" xfId="36804" xr:uid="{00000000-0005-0000-0000-0000756C0000}"/>
    <cellStyle name="40% - Accent2 5 4 2 3 3" xfId="22297" xr:uid="{00000000-0005-0000-0000-0000766C0000}"/>
    <cellStyle name="40% - Accent2 5 4 2 4" xfId="14439" xr:uid="{00000000-0005-0000-0000-0000776C0000}"/>
    <cellStyle name="40% - Accent2 5 4 2 5" xfId="44004" xr:uid="{00000000-0005-0000-0000-0000786C0000}"/>
    <cellStyle name="40% - Accent2 5 4 2 6" xfId="47539" xr:uid="{00000000-0005-0000-0000-0000796C0000}"/>
    <cellStyle name="40% - Accent2 5 4 2 7" xfId="51074" xr:uid="{00000000-0005-0000-0000-00007A6C0000}"/>
    <cellStyle name="40% - Accent2 5 4 3" xfId="5749" xr:uid="{00000000-0005-0000-0000-00007B6C0000}"/>
    <cellStyle name="40% - Accent2 5 4 3 2" xfId="26114" xr:uid="{00000000-0005-0000-0000-00007C6C0000}"/>
    <cellStyle name="40% - Accent2 5 4 3 2 2" xfId="40745" xr:uid="{00000000-0005-0000-0000-00007D6C0000}"/>
    <cellStyle name="40% - Accent2 5 4 3 3" xfId="34257" xr:uid="{00000000-0005-0000-0000-00007E6C0000}"/>
    <cellStyle name="40% - Accent2 5 4 3 4" xfId="19890" xr:uid="{00000000-0005-0000-0000-00007F6C0000}"/>
    <cellStyle name="40% - Accent2 5 4 4" xfId="9284" xr:uid="{00000000-0005-0000-0000-0000806C0000}"/>
    <cellStyle name="40% - Accent2 5 4 4 2" xfId="24763" xr:uid="{00000000-0005-0000-0000-0000816C0000}"/>
    <cellStyle name="40% - Accent2 5 4 4 2 2" xfId="39394" xr:uid="{00000000-0005-0000-0000-0000826C0000}"/>
    <cellStyle name="40% - Accent2 5 4 4 3" xfId="31025" xr:uid="{00000000-0005-0000-0000-0000836C0000}"/>
    <cellStyle name="40% - Accent2 5 4 4 4" xfId="16658" xr:uid="{00000000-0005-0000-0000-0000846C0000}"/>
    <cellStyle name="40% - Accent2 5 4 5" xfId="12824" xr:uid="{00000000-0005-0000-0000-0000856C0000}"/>
    <cellStyle name="40% - Accent2 5 4 5 2" xfId="29409" xr:uid="{00000000-0005-0000-0000-0000866C0000}"/>
    <cellStyle name="40% - Accent2 5 4 6" xfId="22296" xr:uid="{00000000-0005-0000-0000-0000876C0000}"/>
    <cellStyle name="40% - Accent2 5 4 6 2" xfId="36803" xr:uid="{00000000-0005-0000-0000-0000886C0000}"/>
    <cellStyle name="40% - Accent2 5 4 7" xfId="27704" xr:uid="{00000000-0005-0000-0000-0000896C0000}"/>
    <cellStyle name="40% - Accent2 5 4 8" xfId="42389" xr:uid="{00000000-0005-0000-0000-00008A6C0000}"/>
    <cellStyle name="40% - Accent2 5 4 9" xfId="45924" xr:uid="{00000000-0005-0000-0000-00008B6C0000}"/>
    <cellStyle name="40% - Accent2 5 5" xfId="2905" xr:uid="{00000000-0005-0000-0000-00008C6C0000}"/>
    <cellStyle name="40% - Accent2 5 5 2" xfId="6559" xr:uid="{00000000-0005-0000-0000-00008D6C0000}"/>
    <cellStyle name="40% - Accent2 5 5 2 2" xfId="31836" xr:uid="{00000000-0005-0000-0000-00008E6C0000}"/>
    <cellStyle name="40% - Accent2 5 5 2 3" xfId="17469" xr:uid="{00000000-0005-0000-0000-00008F6C0000}"/>
    <cellStyle name="40% - Accent2 5 5 3" xfId="10094" xr:uid="{00000000-0005-0000-0000-0000906C0000}"/>
    <cellStyle name="40% - Accent2 5 5 3 2" xfId="36805" xr:uid="{00000000-0005-0000-0000-0000916C0000}"/>
    <cellStyle name="40% - Accent2 5 5 3 3" xfId="22298" xr:uid="{00000000-0005-0000-0000-0000926C0000}"/>
    <cellStyle name="40% - Accent2 5 5 4" xfId="13634" xr:uid="{00000000-0005-0000-0000-0000936C0000}"/>
    <cellStyle name="40% - Accent2 5 5 5" xfId="43199" xr:uid="{00000000-0005-0000-0000-0000946C0000}"/>
    <cellStyle name="40% - Accent2 5 5 6" xfId="46734" xr:uid="{00000000-0005-0000-0000-0000956C0000}"/>
    <cellStyle name="40% - Accent2 5 5 7" xfId="50269" xr:uid="{00000000-0005-0000-0000-0000966C0000}"/>
    <cellStyle name="40% - Accent2 5 6" xfId="4527" xr:uid="{00000000-0005-0000-0000-0000976C0000}"/>
    <cellStyle name="40% - Accent2 5 6 2" xfId="8179" xr:uid="{00000000-0005-0000-0000-0000986C0000}"/>
    <cellStyle name="40% - Accent2 5 6 2 2" xfId="33452" xr:uid="{00000000-0005-0000-0000-0000996C0000}"/>
    <cellStyle name="40% - Accent2 5 6 2 3" xfId="19085" xr:uid="{00000000-0005-0000-0000-00009A6C0000}"/>
    <cellStyle name="40% - Accent2 5 6 3" xfId="11714" xr:uid="{00000000-0005-0000-0000-00009B6C0000}"/>
    <cellStyle name="40% - Accent2 5 6 3 2" xfId="36806" xr:uid="{00000000-0005-0000-0000-00009C6C0000}"/>
    <cellStyle name="40% - Accent2 5 6 3 3" xfId="22299" xr:uid="{00000000-0005-0000-0000-00009D6C0000}"/>
    <cellStyle name="40% - Accent2 5 6 4" xfId="15254" xr:uid="{00000000-0005-0000-0000-00009E6C0000}"/>
    <cellStyle name="40% - Accent2 5 6 5" xfId="44819" xr:uid="{00000000-0005-0000-0000-00009F6C0000}"/>
    <cellStyle name="40% - Accent2 5 6 6" xfId="48354" xr:uid="{00000000-0005-0000-0000-0000A06C0000}"/>
    <cellStyle name="40% - Accent2 5 6 7" xfId="51889" xr:uid="{00000000-0005-0000-0000-0000A16C0000}"/>
    <cellStyle name="40% - Accent2 5 7" xfId="4945" xr:uid="{00000000-0005-0000-0000-0000A26C0000}"/>
    <cellStyle name="40% - Accent2 5 7 2" xfId="23958" xr:uid="{00000000-0005-0000-0000-0000A36C0000}"/>
    <cellStyle name="40% - Accent2 5 7 2 2" xfId="38589" xr:uid="{00000000-0005-0000-0000-0000A46C0000}"/>
    <cellStyle name="40% - Accent2 5 7 3" xfId="30220" xr:uid="{00000000-0005-0000-0000-0000A56C0000}"/>
    <cellStyle name="40% - Accent2 5 7 4" xfId="15853" xr:uid="{00000000-0005-0000-0000-0000A66C0000}"/>
    <cellStyle name="40% - Accent2 5 8" xfId="8480" xr:uid="{00000000-0005-0000-0000-0000A76C0000}"/>
    <cellStyle name="40% - Accent2 5 8 2" xfId="28604" xr:uid="{00000000-0005-0000-0000-0000A86C0000}"/>
    <cellStyle name="40% - Accent2 5 8 3" xfId="15585" xr:uid="{00000000-0005-0000-0000-0000A96C0000}"/>
    <cellStyle name="40% - Accent2 5 9" xfId="12019" xr:uid="{00000000-0005-0000-0000-0000AA6C0000}"/>
    <cellStyle name="40% - Accent2 5 9 2" xfId="36794" xr:uid="{00000000-0005-0000-0000-0000AB6C0000}"/>
    <cellStyle name="40% - Accent2 6" xfId="722" xr:uid="{00000000-0005-0000-0000-0000AC6C0000}"/>
    <cellStyle name="40% - Accent2 6 10" xfId="27705" xr:uid="{00000000-0005-0000-0000-0000AD6C0000}"/>
    <cellStyle name="40% - Accent2 6 11" xfId="41599" xr:uid="{00000000-0005-0000-0000-0000AE6C0000}"/>
    <cellStyle name="40% - Accent2 6 12" xfId="45134" xr:uid="{00000000-0005-0000-0000-0000AF6C0000}"/>
    <cellStyle name="40% - Accent2 6 13" xfId="48669" xr:uid="{00000000-0005-0000-0000-0000B06C0000}"/>
    <cellStyle name="40% - Accent2 6 14" xfId="1214" xr:uid="{00000000-0005-0000-0000-0000B16C0000}"/>
    <cellStyle name="40% - Accent2 6 15" xfId="52553" xr:uid="{00000000-0005-0000-0000-0000B26C0000}"/>
    <cellStyle name="40% - Accent2 6 16" xfId="52820" xr:uid="{00000000-0005-0000-0000-0000B36C0000}"/>
    <cellStyle name="40% - Accent2 6 2" xfId="1517" xr:uid="{00000000-0005-0000-0000-0000B46C0000}"/>
    <cellStyle name="40% - Accent2 6 2 10" xfId="45397" xr:uid="{00000000-0005-0000-0000-0000B56C0000}"/>
    <cellStyle name="40% - Accent2 6 2 11" xfId="48932" xr:uid="{00000000-0005-0000-0000-0000B66C0000}"/>
    <cellStyle name="40% - Accent2 6 2 2" xfId="2366" xr:uid="{00000000-0005-0000-0000-0000B76C0000}"/>
    <cellStyle name="40% - Accent2 6 2 2 10" xfId="49735" xr:uid="{00000000-0005-0000-0000-0000B86C0000}"/>
    <cellStyle name="40% - Accent2 6 2 2 2" xfId="3986" xr:uid="{00000000-0005-0000-0000-0000B96C0000}"/>
    <cellStyle name="40% - Accent2 6 2 2 2 2" xfId="7640" xr:uid="{00000000-0005-0000-0000-0000BA6C0000}"/>
    <cellStyle name="40% - Accent2 6 2 2 2 2 2" xfId="32917" xr:uid="{00000000-0005-0000-0000-0000BB6C0000}"/>
    <cellStyle name="40% - Accent2 6 2 2 2 2 3" xfId="18550" xr:uid="{00000000-0005-0000-0000-0000BC6C0000}"/>
    <cellStyle name="40% - Accent2 6 2 2 2 3" xfId="11175" xr:uid="{00000000-0005-0000-0000-0000BD6C0000}"/>
    <cellStyle name="40% - Accent2 6 2 2 2 3 2" xfId="36810" xr:uid="{00000000-0005-0000-0000-0000BE6C0000}"/>
    <cellStyle name="40% - Accent2 6 2 2 2 3 3" xfId="22302" xr:uid="{00000000-0005-0000-0000-0000BF6C0000}"/>
    <cellStyle name="40% - Accent2 6 2 2 2 4" xfId="14715" xr:uid="{00000000-0005-0000-0000-0000C06C0000}"/>
    <cellStyle name="40% - Accent2 6 2 2 2 5" xfId="44280" xr:uid="{00000000-0005-0000-0000-0000C16C0000}"/>
    <cellStyle name="40% - Accent2 6 2 2 2 6" xfId="47815" xr:uid="{00000000-0005-0000-0000-0000C26C0000}"/>
    <cellStyle name="40% - Accent2 6 2 2 2 7" xfId="51350" xr:uid="{00000000-0005-0000-0000-0000C36C0000}"/>
    <cellStyle name="40% - Accent2 6 2 2 3" xfId="6025" xr:uid="{00000000-0005-0000-0000-0000C46C0000}"/>
    <cellStyle name="40% - Accent2 6 2 2 3 2" xfId="26390" xr:uid="{00000000-0005-0000-0000-0000C56C0000}"/>
    <cellStyle name="40% - Accent2 6 2 2 3 2 2" xfId="41021" xr:uid="{00000000-0005-0000-0000-0000C66C0000}"/>
    <cellStyle name="40% - Accent2 6 2 2 3 3" xfId="34533" xr:uid="{00000000-0005-0000-0000-0000C76C0000}"/>
    <cellStyle name="40% - Accent2 6 2 2 3 4" xfId="20166" xr:uid="{00000000-0005-0000-0000-0000C86C0000}"/>
    <cellStyle name="40% - Accent2 6 2 2 4" xfId="9560" xr:uid="{00000000-0005-0000-0000-0000C96C0000}"/>
    <cellStyle name="40% - Accent2 6 2 2 4 2" xfId="25039" xr:uid="{00000000-0005-0000-0000-0000CA6C0000}"/>
    <cellStyle name="40% - Accent2 6 2 2 4 2 2" xfId="39670" xr:uid="{00000000-0005-0000-0000-0000CB6C0000}"/>
    <cellStyle name="40% - Accent2 6 2 2 4 3" xfId="31301" xr:uid="{00000000-0005-0000-0000-0000CC6C0000}"/>
    <cellStyle name="40% - Accent2 6 2 2 4 4" xfId="16934" xr:uid="{00000000-0005-0000-0000-0000CD6C0000}"/>
    <cellStyle name="40% - Accent2 6 2 2 5" xfId="13100" xr:uid="{00000000-0005-0000-0000-0000CE6C0000}"/>
    <cellStyle name="40% - Accent2 6 2 2 5 2" xfId="29685" xr:uid="{00000000-0005-0000-0000-0000CF6C0000}"/>
    <cellStyle name="40% - Accent2 6 2 2 6" xfId="22301" xr:uid="{00000000-0005-0000-0000-0000D06C0000}"/>
    <cellStyle name="40% - Accent2 6 2 2 6 2" xfId="36809" xr:uid="{00000000-0005-0000-0000-0000D16C0000}"/>
    <cellStyle name="40% - Accent2 6 2 2 7" xfId="27707" xr:uid="{00000000-0005-0000-0000-0000D26C0000}"/>
    <cellStyle name="40% - Accent2 6 2 2 8" xfId="42665" xr:uid="{00000000-0005-0000-0000-0000D36C0000}"/>
    <cellStyle name="40% - Accent2 6 2 2 9" xfId="46200" xr:uid="{00000000-0005-0000-0000-0000D46C0000}"/>
    <cellStyle name="40% - Accent2 6 2 3" xfId="3182" xr:uid="{00000000-0005-0000-0000-0000D56C0000}"/>
    <cellStyle name="40% - Accent2 6 2 3 2" xfId="6836" xr:uid="{00000000-0005-0000-0000-0000D66C0000}"/>
    <cellStyle name="40% - Accent2 6 2 3 2 2" xfId="32113" xr:uid="{00000000-0005-0000-0000-0000D76C0000}"/>
    <cellStyle name="40% - Accent2 6 2 3 2 3" xfId="17746" xr:uid="{00000000-0005-0000-0000-0000D86C0000}"/>
    <cellStyle name="40% - Accent2 6 2 3 3" xfId="10371" xr:uid="{00000000-0005-0000-0000-0000D96C0000}"/>
    <cellStyle name="40% - Accent2 6 2 3 3 2" xfId="36811" xr:uid="{00000000-0005-0000-0000-0000DA6C0000}"/>
    <cellStyle name="40% - Accent2 6 2 3 3 3" xfId="22303" xr:uid="{00000000-0005-0000-0000-0000DB6C0000}"/>
    <cellStyle name="40% - Accent2 6 2 3 4" xfId="13911" xr:uid="{00000000-0005-0000-0000-0000DC6C0000}"/>
    <cellStyle name="40% - Accent2 6 2 3 5" xfId="43476" xr:uid="{00000000-0005-0000-0000-0000DD6C0000}"/>
    <cellStyle name="40% - Accent2 6 2 3 6" xfId="47011" xr:uid="{00000000-0005-0000-0000-0000DE6C0000}"/>
    <cellStyle name="40% - Accent2 6 2 3 7" xfId="50546" xr:uid="{00000000-0005-0000-0000-0000DF6C0000}"/>
    <cellStyle name="40% - Accent2 6 2 4" xfId="5222" xr:uid="{00000000-0005-0000-0000-0000E06C0000}"/>
    <cellStyle name="40% - Accent2 6 2 4 2" xfId="25587" xr:uid="{00000000-0005-0000-0000-0000E16C0000}"/>
    <cellStyle name="40% - Accent2 6 2 4 2 2" xfId="40218" xr:uid="{00000000-0005-0000-0000-0000E26C0000}"/>
    <cellStyle name="40% - Accent2 6 2 4 3" xfId="33729" xr:uid="{00000000-0005-0000-0000-0000E36C0000}"/>
    <cellStyle name="40% - Accent2 6 2 4 4" xfId="19362" xr:uid="{00000000-0005-0000-0000-0000E46C0000}"/>
    <cellStyle name="40% - Accent2 6 2 5" xfId="8757" xr:uid="{00000000-0005-0000-0000-0000E56C0000}"/>
    <cellStyle name="40% - Accent2 6 2 5 2" xfId="24235" xr:uid="{00000000-0005-0000-0000-0000E66C0000}"/>
    <cellStyle name="40% - Accent2 6 2 5 2 2" xfId="38866" xr:uid="{00000000-0005-0000-0000-0000E76C0000}"/>
    <cellStyle name="40% - Accent2 6 2 5 3" xfId="30497" xr:uid="{00000000-0005-0000-0000-0000E86C0000}"/>
    <cellStyle name="40% - Accent2 6 2 5 4" xfId="16130" xr:uid="{00000000-0005-0000-0000-0000E96C0000}"/>
    <cellStyle name="40% - Accent2 6 2 6" xfId="12296" xr:uid="{00000000-0005-0000-0000-0000EA6C0000}"/>
    <cellStyle name="40% - Accent2 6 2 6 2" xfId="28881" xr:uid="{00000000-0005-0000-0000-0000EB6C0000}"/>
    <cellStyle name="40% - Accent2 6 2 7" xfId="22300" xr:uid="{00000000-0005-0000-0000-0000EC6C0000}"/>
    <cellStyle name="40% - Accent2 6 2 7 2" xfId="36808" xr:uid="{00000000-0005-0000-0000-0000ED6C0000}"/>
    <cellStyle name="40% - Accent2 6 2 8" xfId="27706" xr:uid="{00000000-0005-0000-0000-0000EE6C0000}"/>
    <cellStyle name="40% - Accent2 6 2 9" xfId="41862" xr:uid="{00000000-0005-0000-0000-0000EF6C0000}"/>
    <cellStyle name="40% - Accent2 6 3" xfId="1795" xr:uid="{00000000-0005-0000-0000-0000F06C0000}"/>
    <cellStyle name="40% - Accent2 6 3 10" xfId="45674" xr:uid="{00000000-0005-0000-0000-0000F16C0000}"/>
    <cellStyle name="40% - Accent2 6 3 11" xfId="49209" xr:uid="{00000000-0005-0000-0000-0000F26C0000}"/>
    <cellStyle name="40% - Accent2 6 3 2" xfId="2643" xr:uid="{00000000-0005-0000-0000-0000F36C0000}"/>
    <cellStyle name="40% - Accent2 6 3 2 10" xfId="50011" xr:uid="{00000000-0005-0000-0000-0000F46C0000}"/>
    <cellStyle name="40% - Accent2 6 3 2 2" xfId="4263" xr:uid="{00000000-0005-0000-0000-0000F56C0000}"/>
    <cellStyle name="40% - Accent2 6 3 2 2 2" xfId="7917" xr:uid="{00000000-0005-0000-0000-0000F66C0000}"/>
    <cellStyle name="40% - Accent2 6 3 2 2 2 2" xfId="33194" xr:uid="{00000000-0005-0000-0000-0000F76C0000}"/>
    <cellStyle name="40% - Accent2 6 3 2 2 2 3" xfId="18827" xr:uid="{00000000-0005-0000-0000-0000F86C0000}"/>
    <cellStyle name="40% - Accent2 6 3 2 2 3" xfId="11452" xr:uid="{00000000-0005-0000-0000-0000F96C0000}"/>
    <cellStyle name="40% - Accent2 6 3 2 2 3 2" xfId="36814" xr:uid="{00000000-0005-0000-0000-0000FA6C0000}"/>
    <cellStyle name="40% - Accent2 6 3 2 2 3 3" xfId="22306" xr:uid="{00000000-0005-0000-0000-0000FB6C0000}"/>
    <cellStyle name="40% - Accent2 6 3 2 2 4" xfId="14992" xr:uid="{00000000-0005-0000-0000-0000FC6C0000}"/>
    <cellStyle name="40% - Accent2 6 3 2 2 5" xfId="44557" xr:uid="{00000000-0005-0000-0000-0000FD6C0000}"/>
    <cellStyle name="40% - Accent2 6 3 2 2 6" xfId="48092" xr:uid="{00000000-0005-0000-0000-0000FE6C0000}"/>
    <cellStyle name="40% - Accent2 6 3 2 2 7" xfId="51627" xr:uid="{00000000-0005-0000-0000-0000FF6C0000}"/>
    <cellStyle name="40% - Accent2 6 3 2 3" xfId="6301" xr:uid="{00000000-0005-0000-0000-0000006D0000}"/>
    <cellStyle name="40% - Accent2 6 3 2 3 2" xfId="26666" xr:uid="{00000000-0005-0000-0000-0000016D0000}"/>
    <cellStyle name="40% - Accent2 6 3 2 3 2 2" xfId="41297" xr:uid="{00000000-0005-0000-0000-0000026D0000}"/>
    <cellStyle name="40% - Accent2 6 3 2 3 3" xfId="34810" xr:uid="{00000000-0005-0000-0000-0000036D0000}"/>
    <cellStyle name="40% - Accent2 6 3 2 3 4" xfId="20443" xr:uid="{00000000-0005-0000-0000-0000046D0000}"/>
    <cellStyle name="40% - Accent2 6 3 2 4" xfId="9836" xr:uid="{00000000-0005-0000-0000-0000056D0000}"/>
    <cellStyle name="40% - Accent2 6 3 2 4 2" xfId="25315" xr:uid="{00000000-0005-0000-0000-0000066D0000}"/>
    <cellStyle name="40% - Accent2 6 3 2 4 2 2" xfId="39946" xr:uid="{00000000-0005-0000-0000-0000076D0000}"/>
    <cellStyle name="40% - Accent2 6 3 2 4 3" xfId="31578" xr:uid="{00000000-0005-0000-0000-0000086D0000}"/>
    <cellStyle name="40% - Accent2 6 3 2 4 4" xfId="17211" xr:uid="{00000000-0005-0000-0000-0000096D0000}"/>
    <cellStyle name="40% - Accent2 6 3 2 5" xfId="13376" xr:uid="{00000000-0005-0000-0000-00000A6D0000}"/>
    <cellStyle name="40% - Accent2 6 3 2 5 2" xfId="29962" xr:uid="{00000000-0005-0000-0000-00000B6D0000}"/>
    <cellStyle name="40% - Accent2 6 3 2 6" xfId="22305" xr:uid="{00000000-0005-0000-0000-00000C6D0000}"/>
    <cellStyle name="40% - Accent2 6 3 2 6 2" xfId="36813" xr:uid="{00000000-0005-0000-0000-00000D6D0000}"/>
    <cellStyle name="40% - Accent2 6 3 2 7" xfId="27709" xr:uid="{00000000-0005-0000-0000-00000E6D0000}"/>
    <cellStyle name="40% - Accent2 6 3 2 8" xfId="42941" xr:uid="{00000000-0005-0000-0000-00000F6D0000}"/>
    <cellStyle name="40% - Accent2 6 3 2 9" xfId="46476" xr:uid="{00000000-0005-0000-0000-0000106D0000}"/>
    <cellStyle name="40% - Accent2 6 3 3" xfId="3459" xr:uid="{00000000-0005-0000-0000-0000116D0000}"/>
    <cellStyle name="40% - Accent2 6 3 3 2" xfId="7113" xr:uid="{00000000-0005-0000-0000-0000126D0000}"/>
    <cellStyle name="40% - Accent2 6 3 3 2 2" xfId="32390" xr:uid="{00000000-0005-0000-0000-0000136D0000}"/>
    <cellStyle name="40% - Accent2 6 3 3 2 3" xfId="18023" xr:uid="{00000000-0005-0000-0000-0000146D0000}"/>
    <cellStyle name="40% - Accent2 6 3 3 3" xfId="10648" xr:uid="{00000000-0005-0000-0000-0000156D0000}"/>
    <cellStyle name="40% - Accent2 6 3 3 3 2" xfId="36815" xr:uid="{00000000-0005-0000-0000-0000166D0000}"/>
    <cellStyle name="40% - Accent2 6 3 3 3 3" xfId="22307" xr:uid="{00000000-0005-0000-0000-0000176D0000}"/>
    <cellStyle name="40% - Accent2 6 3 3 4" xfId="14188" xr:uid="{00000000-0005-0000-0000-0000186D0000}"/>
    <cellStyle name="40% - Accent2 6 3 3 5" xfId="43753" xr:uid="{00000000-0005-0000-0000-0000196D0000}"/>
    <cellStyle name="40% - Accent2 6 3 3 6" xfId="47288" xr:uid="{00000000-0005-0000-0000-00001A6D0000}"/>
    <cellStyle name="40% - Accent2 6 3 3 7" xfId="50823" xr:uid="{00000000-0005-0000-0000-00001B6D0000}"/>
    <cellStyle name="40% - Accent2 6 3 4" xfId="5499" xr:uid="{00000000-0005-0000-0000-00001C6D0000}"/>
    <cellStyle name="40% - Accent2 6 3 4 2" xfId="25864" xr:uid="{00000000-0005-0000-0000-00001D6D0000}"/>
    <cellStyle name="40% - Accent2 6 3 4 2 2" xfId="40495" xr:uid="{00000000-0005-0000-0000-00001E6D0000}"/>
    <cellStyle name="40% - Accent2 6 3 4 3" xfId="34006" xr:uid="{00000000-0005-0000-0000-00001F6D0000}"/>
    <cellStyle name="40% - Accent2 6 3 4 4" xfId="19639" xr:uid="{00000000-0005-0000-0000-0000206D0000}"/>
    <cellStyle name="40% - Accent2 6 3 5" xfId="9034" xr:uid="{00000000-0005-0000-0000-0000216D0000}"/>
    <cellStyle name="40% - Accent2 6 3 5 2" xfId="24512" xr:uid="{00000000-0005-0000-0000-0000226D0000}"/>
    <cellStyle name="40% - Accent2 6 3 5 2 2" xfId="39143" xr:uid="{00000000-0005-0000-0000-0000236D0000}"/>
    <cellStyle name="40% - Accent2 6 3 5 3" xfId="30774" xr:uid="{00000000-0005-0000-0000-0000246D0000}"/>
    <cellStyle name="40% - Accent2 6 3 5 4" xfId="16407" xr:uid="{00000000-0005-0000-0000-0000256D0000}"/>
    <cellStyle name="40% - Accent2 6 3 6" xfId="12573" xr:uid="{00000000-0005-0000-0000-0000266D0000}"/>
    <cellStyle name="40% - Accent2 6 3 6 2" xfId="29158" xr:uid="{00000000-0005-0000-0000-0000276D0000}"/>
    <cellStyle name="40% - Accent2 6 3 7" xfId="22304" xr:uid="{00000000-0005-0000-0000-0000286D0000}"/>
    <cellStyle name="40% - Accent2 6 3 7 2" xfId="36812" xr:uid="{00000000-0005-0000-0000-0000296D0000}"/>
    <cellStyle name="40% - Accent2 6 3 8" xfId="27708" xr:uid="{00000000-0005-0000-0000-00002A6D0000}"/>
    <cellStyle name="40% - Accent2 6 3 9" xfId="42139" xr:uid="{00000000-0005-0000-0000-00002B6D0000}"/>
    <cellStyle name="40% - Accent2 6 4" xfId="2104" xr:uid="{00000000-0005-0000-0000-00002C6D0000}"/>
    <cellStyle name="40% - Accent2 6 4 10" xfId="49473" xr:uid="{00000000-0005-0000-0000-00002D6D0000}"/>
    <cellStyle name="40% - Accent2 6 4 2" xfId="3724" xr:uid="{00000000-0005-0000-0000-00002E6D0000}"/>
    <cellStyle name="40% - Accent2 6 4 2 2" xfId="7378" xr:uid="{00000000-0005-0000-0000-00002F6D0000}"/>
    <cellStyle name="40% - Accent2 6 4 2 2 2" xfId="32655" xr:uid="{00000000-0005-0000-0000-0000306D0000}"/>
    <cellStyle name="40% - Accent2 6 4 2 2 3" xfId="18288" xr:uid="{00000000-0005-0000-0000-0000316D0000}"/>
    <cellStyle name="40% - Accent2 6 4 2 3" xfId="10913" xr:uid="{00000000-0005-0000-0000-0000326D0000}"/>
    <cellStyle name="40% - Accent2 6 4 2 3 2" xfId="36817" xr:uid="{00000000-0005-0000-0000-0000336D0000}"/>
    <cellStyle name="40% - Accent2 6 4 2 3 3" xfId="22309" xr:uid="{00000000-0005-0000-0000-0000346D0000}"/>
    <cellStyle name="40% - Accent2 6 4 2 4" xfId="14453" xr:uid="{00000000-0005-0000-0000-0000356D0000}"/>
    <cellStyle name="40% - Accent2 6 4 2 5" xfId="44018" xr:uid="{00000000-0005-0000-0000-0000366D0000}"/>
    <cellStyle name="40% - Accent2 6 4 2 6" xfId="47553" xr:uid="{00000000-0005-0000-0000-0000376D0000}"/>
    <cellStyle name="40% - Accent2 6 4 2 7" xfId="51088" xr:uid="{00000000-0005-0000-0000-0000386D0000}"/>
    <cellStyle name="40% - Accent2 6 4 3" xfId="5763" xr:uid="{00000000-0005-0000-0000-0000396D0000}"/>
    <cellStyle name="40% - Accent2 6 4 3 2" xfId="26128" xr:uid="{00000000-0005-0000-0000-00003A6D0000}"/>
    <cellStyle name="40% - Accent2 6 4 3 2 2" xfId="40759" xr:uid="{00000000-0005-0000-0000-00003B6D0000}"/>
    <cellStyle name="40% - Accent2 6 4 3 3" xfId="34271" xr:uid="{00000000-0005-0000-0000-00003C6D0000}"/>
    <cellStyle name="40% - Accent2 6 4 3 4" xfId="19904" xr:uid="{00000000-0005-0000-0000-00003D6D0000}"/>
    <cellStyle name="40% - Accent2 6 4 4" xfId="9298" xr:uid="{00000000-0005-0000-0000-00003E6D0000}"/>
    <cellStyle name="40% - Accent2 6 4 4 2" xfId="24777" xr:uid="{00000000-0005-0000-0000-00003F6D0000}"/>
    <cellStyle name="40% - Accent2 6 4 4 2 2" xfId="39408" xr:uid="{00000000-0005-0000-0000-0000406D0000}"/>
    <cellStyle name="40% - Accent2 6 4 4 3" xfId="31039" xr:uid="{00000000-0005-0000-0000-0000416D0000}"/>
    <cellStyle name="40% - Accent2 6 4 4 4" xfId="16672" xr:uid="{00000000-0005-0000-0000-0000426D0000}"/>
    <cellStyle name="40% - Accent2 6 4 5" xfId="12838" xr:uid="{00000000-0005-0000-0000-0000436D0000}"/>
    <cellStyle name="40% - Accent2 6 4 5 2" xfId="29423" xr:uid="{00000000-0005-0000-0000-0000446D0000}"/>
    <cellStyle name="40% - Accent2 6 4 6" xfId="22308" xr:uid="{00000000-0005-0000-0000-0000456D0000}"/>
    <cellStyle name="40% - Accent2 6 4 6 2" xfId="36816" xr:uid="{00000000-0005-0000-0000-0000466D0000}"/>
    <cellStyle name="40% - Accent2 6 4 7" xfId="27710" xr:uid="{00000000-0005-0000-0000-0000476D0000}"/>
    <cellStyle name="40% - Accent2 6 4 8" xfId="42403" xr:uid="{00000000-0005-0000-0000-0000486D0000}"/>
    <cellStyle name="40% - Accent2 6 4 9" xfId="45938" xr:uid="{00000000-0005-0000-0000-0000496D0000}"/>
    <cellStyle name="40% - Accent2 6 5" xfId="2919" xr:uid="{00000000-0005-0000-0000-00004A6D0000}"/>
    <cellStyle name="40% - Accent2 6 5 2" xfId="6573" xr:uid="{00000000-0005-0000-0000-00004B6D0000}"/>
    <cellStyle name="40% - Accent2 6 5 2 2" xfId="31850" xr:uid="{00000000-0005-0000-0000-00004C6D0000}"/>
    <cellStyle name="40% - Accent2 6 5 2 3" xfId="17483" xr:uid="{00000000-0005-0000-0000-00004D6D0000}"/>
    <cellStyle name="40% - Accent2 6 5 3" xfId="10108" xr:uid="{00000000-0005-0000-0000-00004E6D0000}"/>
    <cellStyle name="40% - Accent2 6 5 3 2" xfId="36818" xr:uid="{00000000-0005-0000-0000-00004F6D0000}"/>
    <cellStyle name="40% - Accent2 6 5 3 3" xfId="22310" xr:uid="{00000000-0005-0000-0000-0000506D0000}"/>
    <cellStyle name="40% - Accent2 6 5 4" xfId="13648" xr:uid="{00000000-0005-0000-0000-0000516D0000}"/>
    <cellStyle name="40% - Accent2 6 5 5" xfId="43213" xr:uid="{00000000-0005-0000-0000-0000526D0000}"/>
    <cellStyle name="40% - Accent2 6 5 6" xfId="46748" xr:uid="{00000000-0005-0000-0000-0000536D0000}"/>
    <cellStyle name="40% - Accent2 6 5 7" xfId="50283" xr:uid="{00000000-0005-0000-0000-0000546D0000}"/>
    <cellStyle name="40% - Accent2 6 6" xfId="4541" xr:uid="{00000000-0005-0000-0000-0000556D0000}"/>
    <cellStyle name="40% - Accent2 6 6 2" xfId="8193" xr:uid="{00000000-0005-0000-0000-0000566D0000}"/>
    <cellStyle name="40% - Accent2 6 6 2 2" xfId="33466" xr:uid="{00000000-0005-0000-0000-0000576D0000}"/>
    <cellStyle name="40% - Accent2 6 6 2 3" xfId="19099" xr:uid="{00000000-0005-0000-0000-0000586D0000}"/>
    <cellStyle name="40% - Accent2 6 6 3" xfId="11728" xr:uid="{00000000-0005-0000-0000-0000596D0000}"/>
    <cellStyle name="40% - Accent2 6 6 3 2" xfId="36819" xr:uid="{00000000-0005-0000-0000-00005A6D0000}"/>
    <cellStyle name="40% - Accent2 6 6 3 3" xfId="22311" xr:uid="{00000000-0005-0000-0000-00005B6D0000}"/>
    <cellStyle name="40% - Accent2 6 6 4" xfId="15268" xr:uid="{00000000-0005-0000-0000-00005C6D0000}"/>
    <cellStyle name="40% - Accent2 6 6 5" xfId="44833" xr:uid="{00000000-0005-0000-0000-00005D6D0000}"/>
    <cellStyle name="40% - Accent2 6 6 6" xfId="48368" xr:uid="{00000000-0005-0000-0000-00005E6D0000}"/>
    <cellStyle name="40% - Accent2 6 6 7" xfId="51903" xr:uid="{00000000-0005-0000-0000-00005F6D0000}"/>
    <cellStyle name="40% - Accent2 6 7" xfId="4959" xr:uid="{00000000-0005-0000-0000-0000606D0000}"/>
    <cellStyle name="40% - Accent2 6 7 2" xfId="23972" xr:uid="{00000000-0005-0000-0000-0000616D0000}"/>
    <cellStyle name="40% - Accent2 6 7 2 2" xfId="38603" xr:uid="{00000000-0005-0000-0000-0000626D0000}"/>
    <cellStyle name="40% - Accent2 6 7 3" xfId="30234" xr:uid="{00000000-0005-0000-0000-0000636D0000}"/>
    <cellStyle name="40% - Accent2 6 7 4" xfId="15867" xr:uid="{00000000-0005-0000-0000-0000646D0000}"/>
    <cellStyle name="40% - Accent2 6 8" xfId="8494" xr:uid="{00000000-0005-0000-0000-0000656D0000}"/>
    <cellStyle name="40% - Accent2 6 8 2" xfId="28618" xr:uid="{00000000-0005-0000-0000-0000666D0000}"/>
    <cellStyle name="40% - Accent2 6 8 3" xfId="15599" xr:uid="{00000000-0005-0000-0000-0000676D0000}"/>
    <cellStyle name="40% - Accent2 6 9" xfId="12033" xr:uid="{00000000-0005-0000-0000-0000686D0000}"/>
    <cellStyle name="40% - Accent2 6 9 2" xfId="36807" xr:uid="{00000000-0005-0000-0000-0000696D0000}"/>
    <cellStyle name="40% - Accent2 7" xfId="792" xr:uid="{00000000-0005-0000-0000-00006A6D0000}"/>
    <cellStyle name="40% - Accent2 7 10" xfId="27711" xr:uid="{00000000-0005-0000-0000-00006B6D0000}"/>
    <cellStyle name="40% - Accent2 7 11" xfId="41613" xr:uid="{00000000-0005-0000-0000-00006C6D0000}"/>
    <cellStyle name="40% - Accent2 7 12" xfId="45148" xr:uid="{00000000-0005-0000-0000-00006D6D0000}"/>
    <cellStyle name="40% - Accent2 7 13" xfId="48683" xr:uid="{00000000-0005-0000-0000-00006E6D0000}"/>
    <cellStyle name="40% - Accent2 7 14" xfId="1228" xr:uid="{00000000-0005-0000-0000-00006F6D0000}"/>
    <cellStyle name="40% - Accent2 7 15" xfId="52623" xr:uid="{00000000-0005-0000-0000-0000706D0000}"/>
    <cellStyle name="40% - Accent2 7 16" xfId="52890" xr:uid="{00000000-0005-0000-0000-0000716D0000}"/>
    <cellStyle name="40% - Accent2 7 2" xfId="1531" xr:uid="{00000000-0005-0000-0000-0000726D0000}"/>
    <cellStyle name="40% - Accent2 7 2 10" xfId="45411" xr:uid="{00000000-0005-0000-0000-0000736D0000}"/>
    <cellStyle name="40% - Accent2 7 2 11" xfId="48946" xr:uid="{00000000-0005-0000-0000-0000746D0000}"/>
    <cellStyle name="40% - Accent2 7 2 2" xfId="2380" xr:uid="{00000000-0005-0000-0000-0000756D0000}"/>
    <cellStyle name="40% - Accent2 7 2 2 10" xfId="49749" xr:uid="{00000000-0005-0000-0000-0000766D0000}"/>
    <cellStyle name="40% - Accent2 7 2 2 2" xfId="4000" xr:uid="{00000000-0005-0000-0000-0000776D0000}"/>
    <cellStyle name="40% - Accent2 7 2 2 2 2" xfId="7654" xr:uid="{00000000-0005-0000-0000-0000786D0000}"/>
    <cellStyle name="40% - Accent2 7 2 2 2 2 2" xfId="32931" xr:uid="{00000000-0005-0000-0000-0000796D0000}"/>
    <cellStyle name="40% - Accent2 7 2 2 2 2 3" xfId="18564" xr:uid="{00000000-0005-0000-0000-00007A6D0000}"/>
    <cellStyle name="40% - Accent2 7 2 2 2 3" xfId="11189" xr:uid="{00000000-0005-0000-0000-00007B6D0000}"/>
    <cellStyle name="40% - Accent2 7 2 2 2 3 2" xfId="36823" xr:uid="{00000000-0005-0000-0000-00007C6D0000}"/>
    <cellStyle name="40% - Accent2 7 2 2 2 3 3" xfId="22314" xr:uid="{00000000-0005-0000-0000-00007D6D0000}"/>
    <cellStyle name="40% - Accent2 7 2 2 2 4" xfId="14729" xr:uid="{00000000-0005-0000-0000-00007E6D0000}"/>
    <cellStyle name="40% - Accent2 7 2 2 2 5" xfId="44294" xr:uid="{00000000-0005-0000-0000-00007F6D0000}"/>
    <cellStyle name="40% - Accent2 7 2 2 2 6" xfId="47829" xr:uid="{00000000-0005-0000-0000-0000806D0000}"/>
    <cellStyle name="40% - Accent2 7 2 2 2 7" xfId="51364" xr:uid="{00000000-0005-0000-0000-0000816D0000}"/>
    <cellStyle name="40% - Accent2 7 2 2 3" xfId="6039" xr:uid="{00000000-0005-0000-0000-0000826D0000}"/>
    <cellStyle name="40% - Accent2 7 2 2 3 2" xfId="26404" xr:uid="{00000000-0005-0000-0000-0000836D0000}"/>
    <cellStyle name="40% - Accent2 7 2 2 3 2 2" xfId="41035" xr:uid="{00000000-0005-0000-0000-0000846D0000}"/>
    <cellStyle name="40% - Accent2 7 2 2 3 3" xfId="34547" xr:uid="{00000000-0005-0000-0000-0000856D0000}"/>
    <cellStyle name="40% - Accent2 7 2 2 3 4" xfId="20180" xr:uid="{00000000-0005-0000-0000-0000866D0000}"/>
    <cellStyle name="40% - Accent2 7 2 2 4" xfId="9574" xr:uid="{00000000-0005-0000-0000-0000876D0000}"/>
    <cellStyle name="40% - Accent2 7 2 2 4 2" xfId="25053" xr:uid="{00000000-0005-0000-0000-0000886D0000}"/>
    <cellStyle name="40% - Accent2 7 2 2 4 2 2" xfId="39684" xr:uid="{00000000-0005-0000-0000-0000896D0000}"/>
    <cellStyle name="40% - Accent2 7 2 2 4 3" xfId="31315" xr:uid="{00000000-0005-0000-0000-00008A6D0000}"/>
    <cellStyle name="40% - Accent2 7 2 2 4 4" xfId="16948" xr:uid="{00000000-0005-0000-0000-00008B6D0000}"/>
    <cellStyle name="40% - Accent2 7 2 2 5" xfId="13114" xr:uid="{00000000-0005-0000-0000-00008C6D0000}"/>
    <cellStyle name="40% - Accent2 7 2 2 5 2" xfId="29699" xr:uid="{00000000-0005-0000-0000-00008D6D0000}"/>
    <cellStyle name="40% - Accent2 7 2 2 6" xfId="22313" xr:uid="{00000000-0005-0000-0000-00008E6D0000}"/>
    <cellStyle name="40% - Accent2 7 2 2 6 2" xfId="36822" xr:uid="{00000000-0005-0000-0000-00008F6D0000}"/>
    <cellStyle name="40% - Accent2 7 2 2 7" xfId="27713" xr:uid="{00000000-0005-0000-0000-0000906D0000}"/>
    <cellStyle name="40% - Accent2 7 2 2 8" xfId="42679" xr:uid="{00000000-0005-0000-0000-0000916D0000}"/>
    <cellStyle name="40% - Accent2 7 2 2 9" xfId="46214" xr:uid="{00000000-0005-0000-0000-0000926D0000}"/>
    <cellStyle name="40% - Accent2 7 2 3" xfId="3196" xr:uid="{00000000-0005-0000-0000-0000936D0000}"/>
    <cellStyle name="40% - Accent2 7 2 3 2" xfId="6850" xr:uid="{00000000-0005-0000-0000-0000946D0000}"/>
    <cellStyle name="40% - Accent2 7 2 3 2 2" xfId="32127" xr:uid="{00000000-0005-0000-0000-0000956D0000}"/>
    <cellStyle name="40% - Accent2 7 2 3 2 3" xfId="17760" xr:uid="{00000000-0005-0000-0000-0000966D0000}"/>
    <cellStyle name="40% - Accent2 7 2 3 3" xfId="10385" xr:uid="{00000000-0005-0000-0000-0000976D0000}"/>
    <cellStyle name="40% - Accent2 7 2 3 3 2" xfId="36824" xr:uid="{00000000-0005-0000-0000-0000986D0000}"/>
    <cellStyle name="40% - Accent2 7 2 3 3 3" xfId="22315" xr:uid="{00000000-0005-0000-0000-0000996D0000}"/>
    <cellStyle name="40% - Accent2 7 2 3 4" xfId="13925" xr:uid="{00000000-0005-0000-0000-00009A6D0000}"/>
    <cellStyle name="40% - Accent2 7 2 3 5" xfId="43490" xr:uid="{00000000-0005-0000-0000-00009B6D0000}"/>
    <cellStyle name="40% - Accent2 7 2 3 6" xfId="47025" xr:uid="{00000000-0005-0000-0000-00009C6D0000}"/>
    <cellStyle name="40% - Accent2 7 2 3 7" xfId="50560" xr:uid="{00000000-0005-0000-0000-00009D6D0000}"/>
    <cellStyle name="40% - Accent2 7 2 4" xfId="5236" xr:uid="{00000000-0005-0000-0000-00009E6D0000}"/>
    <cellStyle name="40% - Accent2 7 2 4 2" xfId="25601" xr:uid="{00000000-0005-0000-0000-00009F6D0000}"/>
    <cellStyle name="40% - Accent2 7 2 4 2 2" xfId="40232" xr:uid="{00000000-0005-0000-0000-0000A06D0000}"/>
    <cellStyle name="40% - Accent2 7 2 4 3" xfId="33743" xr:uid="{00000000-0005-0000-0000-0000A16D0000}"/>
    <cellStyle name="40% - Accent2 7 2 4 4" xfId="19376" xr:uid="{00000000-0005-0000-0000-0000A26D0000}"/>
    <cellStyle name="40% - Accent2 7 2 5" xfId="8771" xr:uid="{00000000-0005-0000-0000-0000A36D0000}"/>
    <cellStyle name="40% - Accent2 7 2 5 2" xfId="24249" xr:uid="{00000000-0005-0000-0000-0000A46D0000}"/>
    <cellStyle name="40% - Accent2 7 2 5 2 2" xfId="38880" xr:uid="{00000000-0005-0000-0000-0000A56D0000}"/>
    <cellStyle name="40% - Accent2 7 2 5 3" xfId="30511" xr:uid="{00000000-0005-0000-0000-0000A66D0000}"/>
    <cellStyle name="40% - Accent2 7 2 5 4" xfId="16144" xr:uid="{00000000-0005-0000-0000-0000A76D0000}"/>
    <cellStyle name="40% - Accent2 7 2 6" xfId="12310" xr:uid="{00000000-0005-0000-0000-0000A86D0000}"/>
    <cellStyle name="40% - Accent2 7 2 6 2" xfId="28895" xr:uid="{00000000-0005-0000-0000-0000A96D0000}"/>
    <cellStyle name="40% - Accent2 7 2 7" xfId="22312" xr:uid="{00000000-0005-0000-0000-0000AA6D0000}"/>
    <cellStyle name="40% - Accent2 7 2 7 2" xfId="36821" xr:uid="{00000000-0005-0000-0000-0000AB6D0000}"/>
    <cellStyle name="40% - Accent2 7 2 8" xfId="27712" xr:uid="{00000000-0005-0000-0000-0000AC6D0000}"/>
    <cellStyle name="40% - Accent2 7 2 9" xfId="41876" xr:uid="{00000000-0005-0000-0000-0000AD6D0000}"/>
    <cellStyle name="40% - Accent2 7 3" xfId="1809" xr:uid="{00000000-0005-0000-0000-0000AE6D0000}"/>
    <cellStyle name="40% - Accent2 7 3 10" xfId="45688" xr:uid="{00000000-0005-0000-0000-0000AF6D0000}"/>
    <cellStyle name="40% - Accent2 7 3 11" xfId="49223" xr:uid="{00000000-0005-0000-0000-0000B06D0000}"/>
    <cellStyle name="40% - Accent2 7 3 2" xfId="2657" xr:uid="{00000000-0005-0000-0000-0000B16D0000}"/>
    <cellStyle name="40% - Accent2 7 3 2 10" xfId="50025" xr:uid="{00000000-0005-0000-0000-0000B26D0000}"/>
    <cellStyle name="40% - Accent2 7 3 2 2" xfId="4277" xr:uid="{00000000-0005-0000-0000-0000B36D0000}"/>
    <cellStyle name="40% - Accent2 7 3 2 2 2" xfId="7931" xr:uid="{00000000-0005-0000-0000-0000B46D0000}"/>
    <cellStyle name="40% - Accent2 7 3 2 2 2 2" xfId="33208" xr:uid="{00000000-0005-0000-0000-0000B56D0000}"/>
    <cellStyle name="40% - Accent2 7 3 2 2 2 3" xfId="18841" xr:uid="{00000000-0005-0000-0000-0000B66D0000}"/>
    <cellStyle name="40% - Accent2 7 3 2 2 3" xfId="11466" xr:uid="{00000000-0005-0000-0000-0000B76D0000}"/>
    <cellStyle name="40% - Accent2 7 3 2 2 3 2" xfId="36827" xr:uid="{00000000-0005-0000-0000-0000B86D0000}"/>
    <cellStyle name="40% - Accent2 7 3 2 2 3 3" xfId="22318" xr:uid="{00000000-0005-0000-0000-0000B96D0000}"/>
    <cellStyle name="40% - Accent2 7 3 2 2 4" xfId="15006" xr:uid="{00000000-0005-0000-0000-0000BA6D0000}"/>
    <cellStyle name="40% - Accent2 7 3 2 2 5" xfId="44571" xr:uid="{00000000-0005-0000-0000-0000BB6D0000}"/>
    <cellStyle name="40% - Accent2 7 3 2 2 6" xfId="48106" xr:uid="{00000000-0005-0000-0000-0000BC6D0000}"/>
    <cellStyle name="40% - Accent2 7 3 2 2 7" xfId="51641" xr:uid="{00000000-0005-0000-0000-0000BD6D0000}"/>
    <cellStyle name="40% - Accent2 7 3 2 3" xfId="6315" xr:uid="{00000000-0005-0000-0000-0000BE6D0000}"/>
    <cellStyle name="40% - Accent2 7 3 2 3 2" xfId="26680" xr:uid="{00000000-0005-0000-0000-0000BF6D0000}"/>
    <cellStyle name="40% - Accent2 7 3 2 3 2 2" xfId="41311" xr:uid="{00000000-0005-0000-0000-0000C06D0000}"/>
    <cellStyle name="40% - Accent2 7 3 2 3 3" xfId="34824" xr:uid="{00000000-0005-0000-0000-0000C16D0000}"/>
    <cellStyle name="40% - Accent2 7 3 2 3 4" xfId="20457" xr:uid="{00000000-0005-0000-0000-0000C26D0000}"/>
    <cellStyle name="40% - Accent2 7 3 2 4" xfId="9850" xr:uid="{00000000-0005-0000-0000-0000C36D0000}"/>
    <cellStyle name="40% - Accent2 7 3 2 4 2" xfId="25329" xr:uid="{00000000-0005-0000-0000-0000C46D0000}"/>
    <cellStyle name="40% - Accent2 7 3 2 4 2 2" xfId="39960" xr:uid="{00000000-0005-0000-0000-0000C56D0000}"/>
    <cellStyle name="40% - Accent2 7 3 2 4 3" xfId="31592" xr:uid="{00000000-0005-0000-0000-0000C66D0000}"/>
    <cellStyle name="40% - Accent2 7 3 2 4 4" xfId="17225" xr:uid="{00000000-0005-0000-0000-0000C76D0000}"/>
    <cellStyle name="40% - Accent2 7 3 2 5" xfId="13390" xr:uid="{00000000-0005-0000-0000-0000C86D0000}"/>
    <cellStyle name="40% - Accent2 7 3 2 5 2" xfId="29976" xr:uid="{00000000-0005-0000-0000-0000C96D0000}"/>
    <cellStyle name="40% - Accent2 7 3 2 6" xfId="22317" xr:uid="{00000000-0005-0000-0000-0000CA6D0000}"/>
    <cellStyle name="40% - Accent2 7 3 2 6 2" xfId="36826" xr:uid="{00000000-0005-0000-0000-0000CB6D0000}"/>
    <cellStyle name="40% - Accent2 7 3 2 7" xfId="27715" xr:uid="{00000000-0005-0000-0000-0000CC6D0000}"/>
    <cellStyle name="40% - Accent2 7 3 2 8" xfId="42955" xr:uid="{00000000-0005-0000-0000-0000CD6D0000}"/>
    <cellStyle name="40% - Accent2 7 3 2 9" xfId="46490" xr:uid="{00000000-0005-0000-0000-0000CE6D0000}"/>
    <cellStyle name="40% - Accent2 7 3 3" xfId="3473" xr:uid="{00000000-0005-0000-0000-0000CF6D0000}"/>
    <cellStyle name="40% - Accent2 7 3 3 2" xfId="7127" xr:uid="{00000000-0005-0000-0000-0000D06D0000}"/>
    <cellStyle name="40% - Accent2 7 3 3 2 2" xfId="32404" xr:uid="{00000000-0005-0000-0000-0000D16D0000}"/>
    <cellStyle name="40% - Accent2 7 3 3 2 3" xfId="18037" xr:uid="{00000000-0005-0000-0000-0000D26D0000}"/>
    <cellStyle name="40% - Accent2 7 3 3 3" xfId="10662" xr:uid="{00000000-0005-0000-0000-0000D36D0000}"/>
    <cellStyle name="40% - Accent2 7 3 3 3 2" xfId="36828" xr:uid="{00000000-0005-0000-0000-0000D46D0000}"/>
    <cellStyle name="40% - Accent2 7 3 3 3 3" xfId="22319" xr:uid="{00000000-0005-0000-0000-0000D56D0000}"/>
    <cellStyle name="40% - Accent2 7 3 3 4" xfId="14202" xr:uid="{00000000-0005-0000-0000-0000D66D0000}"/>
    <cellStyle name="40% - Accent2 7 3 3 5" xfId="43767" xr:uid="{00000000-0005-0000-0000-0000D76D0000}"/>
    <cellStyle name="40% - Accent2 7 3 3 6" xfId="47302" xr:uid="{00000000-0005-0000-0000-0000D86D0000}"/>
    <cellStyle name="40% - Accent2 7 3 3 7" xfId="50837" xr:uid="{00000000-0005-0000-0000-0000D96D0000}"/>
    <cellStyle name="40% - Accent2 7 3 4" xfId="5513" xr:uid="{00000000-0005-0000-0000-0000DA6D0000}"/>
    <cellStyle name="40% - Accent2 7 3 4 2" xfId="25878" xr:uid="{00000000-0005-0000-0000-0000DB6D0000}"/>
    <cellStyle name="40% - Accent2 7 3 4 2 2" xfId="40509" xr:uid="{00000000-0005-0000-0000-0000DC6D0000}"/>
    <cellStyle name="40% - Accent2 7 3 4 3" xfId="34020" xr:uid="{00000000-0005-0000-0000-0000DD6D0000}"/>
    <cellStyle name="40% - Accent2 7 3 4 4" xfId="19653" xr:uid="{00000000-0005-0000-0000-0000DE6D0000}"/>
    <cellStyle name="40% - Accent2 7 3 5" xfId="9048" xr:uid="{00000000-0005-0000-0000-0000DF6D0000}"/>
    <cellStyle name="40% - Accent2 7 3 5 2" xfId="24526" xr:uid="{00000000-0005-0000-0000-0000E06D0000}"/>
    <cellStyle name="40% - Accent2 7 3 5 2 2" xfId="39157" xr:uid="{00000000-0005-0000-0000-0000E16D0000}"/>
    <cellStyle name="40% - Accent2 7 3 5 3" xfId="30788" xr:uid="{00000000-0005-0000-0000-0000E26D0000}"/>
    <cellStyle name="40% - Accent2 7 3 5 4" xfId="16421" xr:uid="{00000000-0005-0000-0000-0000E36D0000}"/>
    <cellStyle name="40% - Accent2 7 3 6" xfId="12587" xr:uid="{00000000-0005-0000-0000-0000E46D0000}"/>
    <cellStyle name="40% - Accent2 7 3 6 2" xfId="29172" xr:uid="{00000000-0005-0000-0000-0000E56D0000}"/>
    <cellStyle name="40% - Accent2 7 3 7" xfId="22316" xr:uid="{00000000-0005-0000-0000-0000E66D0000}"/>
    <cellStyle name="40% - Accent2 7 3 7 2" xfId="36825" xr:uid="{00000000-0005-0000-0000-0000E76D0000}"/>
    <cellStyle name="40% - Accent2 7 3 8" xfId="27714" xr:uid="{00000000-0005-0000-0000-0000E86D0000}"/>
    <cellStyle name="40% - Accent2 7 3 9" xfId="42153" xr:uid="{00000000-0005-0000-0000-0000E96D0000}"/>
    <cellStyle name="40% - Accent2 7 4" xfId="2118" xr:uid="{00000000-0005-0000-0000-0000EA6D0000}"/>
    <cellStyle name="40% - Accent2 7 4 10" xfId="49487" xr:uid="{00000000-0005-0000-0000-0000EB6D0000}"/>
    <cellStyle name="40% - Accent2 7 4 2" xfId="3738" xr:uid="{00000000-0005-0000-0000-0000EC6D0000}"/>
    <cellStyle name="40% - Accent2 7 4 2 2" xfId="7392" xr:uid="{00000000-0005-0000-0000-0000ED6D0000}"/>
    <cellStyle name="40% - Accent2 7 4 2 2 2" xfId="32669" xr:uid="{00000000-0005-0000-0000-0000EE6D0000}"/>
    <cellStyle name="40% - Accent2 7 4 2 2 3" xfId="18302" xr:uid="{00000000-0005-0000-0000-0000EF6D0000}"/>
    <cellStyle name="40% - Accent2 7 4 2 3" xfId="10927" xr:uid="{00000000-0005-0000-0000-0000F06D0000}"/>
    <cellStyle name="40% - Accent2 7 4 2 3 2" xfId="36830" xr:uid="{00000000-0005-0000-0000-0000F16D0000}"/>
    <cellStyle name="40% - Accent2 7 4 2 3 3" xfId="22321" xr:uid="{00000000-0005-0000-0000-0000F26D0000}"/>
    <cellStyle name="40% - Accent2 7 4 2 4" xfId="14467" xr:uid="{00000000-0005-0000-0000-0000F36D0000}"/>
    <cellStyle name="40% - Accent2 7 4 2 5" xfId="44032" xr:uid="{00000000-0005-0000-0000-0000F46D0000}"/>
    <cellStyle name="40% - Accent2 7 4 2 6" xfId="47567" xr:uid="{00000000-0005-0000-0000-0000F56D0000}"/>
    <cellStyle name="40% - Accent2 7 4 2 7" xfId="51102" xr:uid="{00000000-0005-0000-0000-0000F66D0000}"/>
    <cellStyle name="40% - Accent2 7 4 3" xfId="5777" xr:uid="{00000000-0005-0000-0000-0000F76D0000}"/>
    <cellStyle name="40% - Accent2 7 4 3 2" xfId="26142" xr:uid="{00000000-0005-0000-0000-0000F86D0000}"/>
    <cellStyle name="40% - Accent2 7 4 3 2 2" xfId="40773" xr:uid="{00000000-0005-0000-0000-0000F96D0000}"/>
    <cellStyle name="40% - Accent2 7 4 3 3" xfId="34285" xr:uid="{00000000-0005-0000-0000-0000FA6D0000}"/>
    <cellStyle name="40% - Accent2 7 4 3 4" xfId="19918" xr:uid="{00000000-0005-0000-0000-0000FB6D0000}"/>
    <cellStyle name="40% - Accent2 7 4 4" xfId="9312" xr:uid="{00000000-0005-0000-0000-0000FC6D0000}"/>
    <cellStyle name="40% - Accent2 7 4 4 2" xfId="24791" xr:uid="{00000000-0005-0000-0000-0000FD6D0000}"/>
    <cellStyle name="40% - Accent2 7 4 4 2 2" xfId="39422" xr:uid="{00000000-0005-0000-0000-0000FE6D0000}"/>
    <cellStyle name="40% - Accent2 7 4 4 3" xfId="31053" xr:uid="{00000000-0005-0000-0000-0000FF6D0000}"/>
    <cellStyle name="40% - Accent2 7 4 4 4" xfId="16686" xr:uid="{00000000-0005-0000-0000-0000006E0000}"/>
    <cellStyle name="40% - Accent2 7 4 5" xfId="12852" xr:uid="{00000000-0005-0000-0000-0000016E0000}"/>
    <cellStyle name="40% - Accent2 7 4 5 2" xfId="29437" xr:uid="{00000000-0005-0000-0000-0000026E0000}"/>
    <cellStyle name="40% - Accent2 7 4 6" xfId="22320" xr:uid="{00000000-0005-0000-0000-0000036E0000}"/>
    <cellStyle name="40% - Accent2 7 4 6 2" xfId="36829" xr:uid="{00000000-0005-0000-0000-0000046E0000}"/>
    <cellStyle name="40% - Accent2 7 4 7" xfId="27716" xr:uid="{00000000-0005-0000-0000-0000056E0000}"/>
    <cellStyle name="40% - Accent2 7 4 8" xfId="42417" xr:uid="{00000000-0005-0000-0000-0000066E0000}"/>
    <cellStyle name="40% - Accent2 7 4 9" xfId="45952" xr:uid="{00000000-0005-0000-0000-0000076E0000}"/>
    <cellStyle name="40% - Accent2 7 5" xfId="2933" xr:uid="{00000000-0005-0000-0000-0000086E0000}"/>
    <cellStyle name="40% - Accent2 7 5 2" xfId="6587" xr:uid="{00000000-0005-0000-0000-0000096E0000}"/>
    <cellStyle name="40% - Accent2 7 5 2 2" xfId="31864" xr:uid="{00000000-0005-0000-0000-00000A6E0000}"/>
    <cellStyle name="40% - Accent2 7 5 2 3" xfId="17497" xr:uid="{00000000-0005-0000-0000-00000B6E0000}"/>
    <cellStyle name="40% - Accent2 7 5 3" xfId="10122" xr:uid="{00000000-0005-0000-0000-00000C6E0000}"/>
    <cellStyle name="40% - Accent2 7 5 3 2" xfId="36831" xr:uid="{00000000-0005-0000-0000-00000D6E0000}"/>
    <cellStyle name="40% - Accent2 7 5 3 3" xfId="22322" xr:uid="{00000000-0005-0000-0000-00000E6E0000}"/>
    <cellStyle name="40% - Accent2 7 5 4" xfId="13662" xr:uid="{00000000-0005-0000-0000-00000F6E0000}"/>
    <cellStyle name="40% - Accent2 7 5 5" xfId="43227" xr:uid="{00000000-0005-0000-0000-0000106E0000}"/>
    <cellStyle name="40% - Accent2 7 5 6" xfId="46762" xr:uid="{00000000-0005-0000-0000-0000116E0000}"/>
    <cellStyle name="40% - Accent2 7 5 7" xfId="50297" xr:uid="{00000000-0005-0000-0000-0000126E0000}"/>
    <cellStyle name="40% - Accent2 7 6" xfId="4555" xr:uid="{00000000-0005-0000-0000-0000136E0000}"/>
    <cellStyle name="40% - Accent2 7 6 2" xfId="8207" xr:uid="{00000000-0005-0000-0000-0000146E0000}"/>
    <cellStyle name="40% - Accent2 7 6 2 2" xfId="33480" xr:uid="{00000000-0005-0000-0000-0000156E0000}"/>
    <cellStyle name="40% - Accent2 7 6 2 3" xfId="19113" xr:uid="{00000000-0005-0000-0000-0000166E0000}"/>
    <cellStyle name="40% - Accent2 7 6 3" xfId="11742" xr:uid="{00000000-0005-0000-0000-0000176E0000}"/>
    <cellStyle name="40% - Accent2 7 6 3 2" xfId="36832" xr:uid="{00000000-0005-0000-0000-0000186E0000}"/>
    <cellStyle name="40% - Accent2 7 6 3 3" xfId="22323" xr:uid="{00000000-0005-0000-0000-0000196E0000}"/>
    <cellStyle name="40% - Accent2 7 6 4" xfId="15282" xr:uid="{00000000-0005-0000-0000-00001A6E0000}"/>
    <cellStyle name="40% - Accent2 7 6 5" xfId="44847" xr:uid="{00000000-0005-0000-0000-00001B6E0000}"/>
    <cellStyle name="40% - Accent2 7 6 6" xfId="48382" xr:uid="{00000000-0005-0000-0000-00001C6E0000}"/>
    <cellStyle name="40% - Accent2 7 6 7" xfId="51917" xr:uid="{00000000-0005-0000-0000-00001D6E0000}"/>
    <cellStyle name="40% - Accent2 7 7" xfId="4973" xr:uid="{00000000-0005-0000-0000-00001E6E0000}"/>
    <cellStyle name="40% - Accent2 7 7 2" xfId="23986" xr:uid="{00000000-0005-0000-0000-00001F6E0000}"/>
    <cellStyle name="40% - Accent2 7 7 2 2" xfId="38617" xr:uid="{00000000-0005-0000-0000-0000206E0000}"/>
    <cellStyle name="40% - Accent2 7 7 3" xfId="30248" xr:uid="{00000000-0005-0000-0000-0000216E0000}"/>
    <cellStyle name="40% - Accent2 7 7 4" xfId="15881" xr:uid="{00000000-0005-0000-0000-0000226E0000}"/>
    <cellStyle name="40% - Accent2 7 8" xfId="8508" xr:uid="{00000000-0005-0000-0000-0000236E0000}"/>
    <cellStyle name="40% - Accent2 7 8 2" xfId="28632" xr:uid="{00000000-0005-0000-0000-0000246E0000}"/>
    <cellStyle name="40% - Accent2 7 8 3" xfId="15613" xr:uid="{00000000-0005-0000-0000-0000256E0000}"/>
    <cellStyle name="40% - Accent2 7 9" xfId="12047" xr:uid="{00000000-0005-0000-0000-0000266E0000}"/>
    <cellStyle name="40% - Accent2 7 9 2" xfId="36820" xr:uid="{00000000-0005-0000-0000-0000276E0000}"/>
    <cellStyle name="40% - Accent2 8" xfId="1242" xr:uid="{00000000-0005-0000-0000-0000286E0000}"/>
    <cellStyle name="40% - Accent2 8 10" xfId="27717" xr:uid="{00000000-0005-0000-0000-0000296E0000}"/>
    <cellStyle name="40% - Accent2 8 11" xfId="41627" xr:uid="{00000000-0005-0000-0000-00002A6E0000}"/>
    <cellStyle name="40% - Accent2 8 12" xfId="45162" xr:uid="{00000000-0005-0000-0000-00002B6E0000}"/>
    <cellStyle name="40% - Accent2 8 13" xfId="48697" xr:uid="{00000000-0005-0000-0000-00002C6E0000}"/>
    <cellStyle name="40% - Accent2 8 2" xfId="1545" xr:uid="{00000000-0005-0000-0000-00002D6E0000}"/>
    <cellStyle name="40% - Accent2 8 2 10" xfId="45425" xr:uid="{00000000-0005-0000-0000-00002E6E0000}"/>
    <cellStyle name="40% - Accent2 8 2 11" xfId="48960" xr:uid="{00000000-0005-0000-0000-00002F6E0000}"/>
    <cellStyle name="40% - Accent2 8 2 2" xfId="2394" xr:uid="{00000000-0005-0000-0000-0000306E0000}"/>
    <cellStyle name="40% - Accent2 8 2 2 10" xfId="49763" xr:uid="{00000000-0005-0000-0000-0000316E0000}"/>
    <cellStyle name="40% - Accent2 8 2 2 2" xfId="4014" xr:uid="{00000000-0005-0000-0000-0000326E0000}"/>
    <cellStyle name="40% - Accent2 8 2 2 2 2" xfId="7668" xr:uid="{00000000-0005-0000-0000-0000336E0000}"/>
    <cellStyle name="40% - Accent2 8 2 2 2 2 2" xfId="32945" xr:uid="{00000000-0005-0000-0000-0000346E0000}"/>
    <cellStyle name="40% - Accent2 8 2 2 2 2 3" xfId="18578" xr:uid="{00000000-0005-0000-0000-0000356E0000}"/>
    <cellStyle name="40% - Accent2 8 2 2 2 3" xfId="11203" xr:uid="{00000000-0005-0000-0000-0000366E0000}"/>
    <cellStyle name="40% - Accent2 8 2 2 2 3 2" xfId="36836" xr:uid="{00000000-0005-0000-0000-0000376E0000}"/>
    <cellStyle name="40% - Accent2 8 2 2 2 3 3" xfId="22326" xr:uid="{00000000-0005-0000-0000-0000386E0000}"/>
    <cellStyle name="40% - Accent2 8 2 2 2 4" xfId="14743" xr:uid="{00000000-0005-0000-0000-0000396E0000}"/>
    <cellStyle name="40% - Accent2 8 2 2 2 5" xfId="44308" xr:uid="{00000000-0005-0000-0000-00003A6E0000}"/>
    <cellStyle name="40% - Accent2 8 2 2 2 6" xfId="47843" xr:uid="{00000000-0005-0000-0000-00003B6E0000}"/>
    <cellStyle name="40% - Accent2 8 2 2 2 7" xfId="51378" xr:uid="{00000000-0005-0000-0000-00003C6E0000}"/>
    <cellStyle name="40% - Accent2 8 2 2 3" xfId="6053" xr:uid="{00000000-0005-0000-0000-00003D6E0000}"/>
    <cellStyle name="40% - Accent2 8 2 2 3 2" xfId="26418" xr:uid="{00000000-0005-0000-0000-00003E6E0000}"/>
    <cellStyle name="40% - Accent2 8 2 2 3 2 2" xfId="41049" xr:uid="{00000000-0005-0000-0000-00003F6E0000}"/>
    <cellStyle name="40% - Accent2 8 2 2 3 3" xfId="34561" xr:uid="{00000000-0005-0000-0000-0000406E0000}"/>
    <cellStyle name="40% - Accent2 8 2 2 3 4" xfId="20194" xr:uid="{00000000-0005-0000-0000-0000416E0000}"/>
    <cellStyle name="40% - Accent2 8 2 2 4" xfId="9588" xr:uid="{00000000-0005-0000-0000-0000426E0000}"/>
    <cellStyle name="40% - Accent2 8 2 2 4 2" xfId="25067" xr:uid="{00000000-0005-0000-0000-0000436E0000}"/>
    <cellStyle name="40% - Accent2 8 2 2 4 2 2" xfId="39698" xr:uid="{00000000-0005-0000-0000-0000446E0000}"/>
    <cellStyle name="40% - Accent2 8 2 2 4 3" xfId="31329" xr:uid="{00000000-0005-0000-0000-0000456E0000}"/>
    <cellStyle name="40% - Accent2 8 2 2 4 4" xfId="16962" xr:uid="{00000000-0005-0000-0000-0000466E0000}"/>
    <cellStyle name="40% - Accent2 8 2 2 5" xfId="13128" xr:uid="{00000000-0005-0000-0000-0000476E0000}"/>
    <cellStyle name="40% - Accent2 8 2 2 5 2" xfId="29713" xr:uid="{00000000-0005-0000-0000-0000486E0000}"/>
    <cellStyle name="40% - Accent2 8 2 2 6" xfId="22325" xr:uid="{00000000-0005-0000-0000-0000496E0000}"/>
    <cellStyle name="40% - Accent2 8 2 2 6 2" xfId="36835" xr:uid="{00000000-0005-0000-0000-00004A6E0000}"/>
    <cellStyle name="40% - Accent2 8 2 2 7" xfId="27719" xr:uid="{00000000-0005-0000-0000-00004B6E0000}"/>
    <cellStyle name="40% - Accent2 8 2 2 8" xfId="42693" xr:uid="{00000000-0005-0000-0000-00004C6E0000}"/>
    <cellStyle name="40% - Accent2 8 2 2 9" xfId="46228" xr:uid="{00000000-0005-0000-0000-00004D6E0000}"/>
    <cellStyle name="40% - Accent2 8 2 3" xfId="3210" xr:uid="{00000000-0005-0000-0000-00004E6E0000}"/>
    <cellStyle name="40% - Accent2 8 2 3 2" xfId="6864" xr:uid="{00000000-0005-0000-0000-00004F6E0000}"/>
    <cellStyle name="40% - Accent2 8 2 3 2 2" xfId="32141" xr:uid="{00000000-0005-0000-0000-0000506E0000}"/>
    <cellStyle name="40% - Accent2 8 2 3 2 3" xfId="17774" xr:uid="{00000000-0005-0000-0000-0000516E0000}"/>
    <cellStyle name="40% - Accent2 8 2 3 3" xfId="10399" xr:uid="{00000000-0005-0000-0000-0000526E0000}"/>
    <cellStyle name="40% - Accent2 8 2 3 3 2" xfId="36837" xr:uid="{00000000-0005-0000-0000-0000536E0000}"/>
    <cellStyle name="40% - Accent2 8 2 3 3 3" xfId="22327" xr:uid="{00000000-0005-0000-0000-0000546E0000}"/>
    <cellStyle name="40% - Accent2 8 2 3 4" xfId="13939" xr:uid="{00000000-0005-0000-0000-0000556E0000}"/>
    <cellStyle name="40% - Accent2 8 2 3 5" xfId="43504" xr:uid="{00000000-0005-0000-0000-0000566E0000}"/>
    <cellStyle name="40% - Accent2 8 2 3 6" xfId="47039" xr:uid="{00000000-0005-0000-0000-0000576E0000}"/>
    <cellStyle name="40% - Accent2 8 2 3 7" xfId="50574" xr:uid="{00000000-0005-0000-0000-0000586E0000}"/>
    <cellStyle name="40% - Accent2 8 2 4" xfId="5250" xr:uid="{00000000-0005-0000-0000-0000596E0000}"/>
    <cellStyle name="40% - Accent2 8 2 4 2" xfId="25615" xr:uid="{00000000-0005-0000-0000-00005A6E0000}"/>
    <cellStyle name="40% - Accent2 8 2 4 2 2" xfId="40246" xr:uid="{00000000-0005-0000-0000-00005B6E0000}"/>
    <cellStyle name="40% - Accent2 8 2 4 3" xfId="33757" xr:uid="{00000000-0005-0000-0000-00005C6E0000}"/>
    <cellStyle name="40% - Accent2 8 2 4 4" xfId="19390" xr:uid="{00000000-0005-0000-0000-00005D6E0000}"/>
    <cellStyle name="40% - Accent2 8 2 5" xfId="8785" xr:uid="{00000000-0005-0000-0000-00005E6E0000}"/>
    <cellStyle name="40% - Accent2 8 2 5 2" xfId="24263" xr:uid="{00000000-0005-0000-0000-00005F6E0000}"/>
    <cellStyle name="40% - Accent2 8 2 5 2 2" xfId="38894" xr:uid="{00000000-0005-0000-0000-0000606E0000}"/>
    <cellStyle name="40% - Accent2 8 2 5 3" xfId="30525" xr:uid="{00000000-0005-0000-0000-0000616E0000}"/>
    <cellStyle name="40% - Accent2 8 2 5 4" xfId="16158" xr:uid="{00000000-0005-0000-0000-0000626E0000}"/>
    <cellStyle name="40% - Accent2 8 2 6" xfId="12324" xr:uid="{00000000-0005-0000-0000-0000636E0000}"/>
    <cellStyle name="40% - Accent2 8 2 6 2" xfId="28909" xr:uid="{00000000-0005-0000-0000-0000646E0000}"/>
    <cellStyle name="40% - Accent2 8 2 7" xfId="22324" xr:uid="{00000000-0005-0000-0000-0000656E0000}"/>
    <cellStyle name="40% - Accent2 8 2 7 2" xfId="36834" xr:uid="{00000000-0005-0000-0000-0000666E0000}"/>
    <cellStyle name="40% - Accent2 8 2 8" xfId="27718" xr:uid="{00000000-0005-0000-0000-0000676E0000}"/>
    <cellStyle name="40% - Accent2 8 2 9" xfId="41890" xr:uid="{00000000-0005-0000-0000-0000686E0000}"/>
    <cellStyle name="40% - Accent2 8 3" xfId="1823" xr:uid="{00000000-0005-0000-0000-0000696E0000}"/>
    <cellStyle name="40% - Accent2 8 3 10" xfId="45702" xr:uid="{00000000-0005-0000-0000-00006A6E0000}"/>
    <cellStyle name="40% - Accent2 8 3 11" xfId="49237" xr:uid="{00000000-0005-0000-0000-00006B6E0000}"/>
    <cellStyle name="40% - Accent2 8 3 2" xfId="2671" xr:uid="{00000000-0005-0000-0000-00006C6E0000}"/>
    <cellStyle name="40% - Accent2 8 3 2 10" xfId="50039" xr:uid="{00000000-0005-0000-0000-00006D6E0000}"/>
    <cellStyle name="40% - Accent2 8 3 2 2" xfId="4291" xr:uid="{00000000-0005-0000-0000-00006E6E0000}"/>
    <cellStyle name="40% - Accent2 8 3 2 2 2" xfId="7945" xr:uid="{00000000-0005-0000-0000-00006F6E0000}"/>
    <cellStyle name="40% - Accent2 8 3 2 2 2 2" xfId="33222" xr:uid="{00000000-0005-0000-0000-0000706E0000}"/>
    <cellStyle name="40% - Accent2 8 3 2 2 2 3" xfId="18855" xr:uid="{00000000-0005-0000-0000-0000716E0000}"/>
    <cellStyle name="40% - Accent2 8 3 2 2 3" xfId="11480" xr:uid="{00000000-0005-0000-0000-0000726E0000}"/>
    <cellStyle name="40% - Accent2 8 3 2 2 3 2" xfId="36840" xr:uid="{00000000-0005-0000-0000-0000736E0000}"/>
    <cellStyle name="40% - Accent2 8 3 2 2 3 3" xfId="22330" xr:uid="{00000000-0005-0000-0000-0000746E0000}"/>
    <cellStyle name="40% - Accent2 8 3 2 2 4" xfId="15020" xr:uid="{00000000-0005-0000-0000-0000756E0000}"/>
    <cellStyle name="40% - Accent2 8 3 2 2 5" xfId="44585" xr:uid="{00000000-0005-0000-0000-0000766E0000}"/>
    <cellStyle name="40% - Accent2 8 3 2 2 6" xfId="48120" xr:uid="{00000000-0005-0000-0000-0000776E0000}"/>
    <cellStyle name="40% - Accent2 8 3 2 2 7" xfId="51655" xr:uid="{00000000-0005-0000-0000-0000786E0000}"/>
    <cellStyle name="40% - Accent2 8 3 2 3" xfId="6329" xr:uid="{00000000-0005-0000-0000-0000796E0000}"/>
    <cellStyle name="40% - Accent2 8 3 2 3 2" xfId="26694" xr:uid="{00000000-0005-0000-0000-00007A6E0000}"/>
    <cellStyle name="40% - Accent2 8 3 2 3 2 2" xfId="41325" xr:uid="{00000000-0005-0000-0000-00007B6E0000}"/>
    <cellStyle name="40% - Accent2 8 3 2 3 3" xfId="34838" xr:uid="{00000000-0005-0000-0000-00007C6E0000}"/>
    <cellStyle name="40% - Accent2 8 3 2 3 4" xfId="20471" xr:uid="{00000000-0005-0000-0000-00007D6E0000}"/>
    <cellStyle name="40% - Accent2 8 3 2 4" xfId="9864" xr:uid="{00000000-0005-0000-0000-00007E6E0000}"/>
    <cellStyle name="40% - Accent2 8 3 2 4 2" xfId="25343" xr:uid="{00000000-0005-0000-0000-00007F6E0000}"/>
    <cellStyle name="40% - Accent2 8 3 2 4 2 2" xfId="39974" xr:uid="{00000000-0005-0000-0000-0000806E0000}"/>
    <cellStyle name="40% - Accent2 8 3 2 4 3" xfId="31606" xr:uid="{00000000-0005-0000-0000-0000816E0000}"/>
    <cellStyle name="40% - Accent2 8 3 2 4 4" xfId="17239" xr:uid="{00000000-0005-0000-0000-0000826E0000}"/>
    <cellStyle name="40% - Accent2 8 3 2 5" xfId="13404" xr:uid="{00000000-0005-0000-0000-0000836E0000}"/>
    <cellStyle name="40% - Accent2 8 3 2 5 2" xfId="29990" xr:uid="{00000000-0005-0000-0000-0000846E0000}"/>
    <cellStyle name="40% - Accent2 8 3 2 6" xfId="22329" xr:uid="{00000000-0005-0000-0000-0000856E0000}"/>
    <cellStyle name="40% - Accent2 8 3 2 6 2" xfId="36839" xr:uid="{00000000-0005-0000-0000-0000866E0000}"/>
    <cellStyle name="40% - Accent2 8 3 2 7" xfId="27721" xr:uid="{00000000-0005-0000-0000-0000876E0000}"/>
    <cellStyle name="40% - Accent2 8 3 2 8" xfId="42969" xr:uid="{00000000-0005-0000-0000-0000886E0000}"/>
    <cellStyle name="40% - Accent2 8 3 2 9" xfId="46504" xr:uid="{00000000-0005-0000-0000-0000896E0000}"/>
    <cellStyle name="40% - Accent2 8 3 3" xfId="3487" xr:uid="{00000000-0005-0000-0000-00008A6E0000}"/>
    <cellStyle name="40% - Accent2 8 3 3 2" xfId="7141" xr:uid="{00000000-0005-0000-0000-00008B6E0000}"/>
    <cellStyle name="40% - Accent2 8 3 3 2 2" xfId="32418" xr:uid="{00000000-0005-0000-0000-00008C6E0000}"/>
    <cellStyle name="40% - Accent2 8 3 3 2 3" xfId="18051" xr:uid="{00000000-0005-0000-0000-00008D6E0000}"/>
    <cellStyle name="40% - Accent2 8 3 3 3" xfId="10676" xr:uid="{00000000-0005-0000-0000-00008E6E0000}"/>
    <cellStyle name="40% - Accent2 8 3 3 3 2" xfId="36841" xr:uid="{00000000-0005-0000-0000-00008F6E0000}"/>
    <cellStyle name="40% - Accent2 8 3 3 3 3" xfId="22331" xr:uid="{00000000-0005-0000-0000-0000906E0000}"/>
    <cellStyle name="40% - Accent2 8 3 3 4" xfId="14216" xr:uid="{00000000-0005-0000-0000-0000916E0000}"/>
    <cellStyle name="40% - Accent2 8 3 3 5" xfId="43781" xr:uid="{00000000-0005-0000-0000-0000926E0000}"/>
    <cellStyle name="40% - Accent2 8 3 3 6" xfId="47316" xr:uid="{00000000-0005-0000-0000-0000936E0000}"/>
    <cellStyle name="40% - Accent2 8 3 3 7" xfId="50851" xr:uid="{00000000-0005-0000-0000-0000946E0000}"/>
    <cellStyle name="40% - Accent2 8 3 4" xfId="5527" xr:uid="{00000000-0005-0000-0000-0000956E0000}"/>
    <cellStyle name="40% - Accent2 8 3 4 2" xfId="25892" xr:uid="{00000000-0005-0000-0000-0000966E0000}"/>
    <cellStyle name="40% - Accent2 8 3 4 2 2" xfId="40523" xr:uid="{00000000-0005-0000-0000-0000976E0000}"/>
    <cellStyle name="40% - Accent2 8 3 4 3" xfId="34034" xr:uid="{00000000-0005-0000-0000-0000986E0000}"/>
    <cellStyle name="40% - Accent2 8 3 4 4" xfId="19667" xr:uid="{00000000-0005-0000-0000-0000996E0000}"/>
    <cellStyle name="40% - Accent2 8 3 5" xfId="9062" xr:uid="{00000000-0005-0000-0000-00009A6E0000}"/>
    <cellStyle name="40% - Accent2 8 3 5 2" xfId="24540" xr:uid="{00000000-0005-0000-0000-00009B6E0000}"/>
    <cellStyle name="40% - Accent2 8 3 5 2 2" xfId="39171" xr:uid="{00000000-0005-0000-0000-00009C6E0000}"/>
    <cellStyle name="40% - Accent2 8 3 5 3" xfId="30802" xr:uid="{00000000-0005-0000-0000-00009D6E0000}"/>
    <cellStyle name="40% - Accent2 8 3 5 4" xfId="16435" xr:uid="{00000000-0005-0000-0000-00009E6E0000}"/>
    <cellStyle name="40% - Accent2 8 3 6" xfId="12601" xr:uid="{00000000-0005-0000-0000-00009F6E0000}"/>
    <cellStyle name="40% - Accent2 8 3 6 2" xfId="29186" xr:uid="{00000000-0005-0000-0000-0000A06E0000}"/>
    <cellStyle name="40% - Accent2 8 3 7" xfId="22328" xr:uid="{00000000-0005-0000-0000-0000A16E0000}"/>
    <cellStyle name="40% - Accent2 8 3 7 2" xfId="36838" xr:uid="{00000000-0005-0000-0000-0000A26E0000}"/>
    <cellStyle name="40% - Accent2 8 3 8" xfId="27720" xr:uid="{00000000-0005-0000-0000-0000A36E0000}"/>
    <cellStyle name="40% - Accent2 8 3 9" xfId="42167" xr:uid="{00000000-0005-0000-0000-0000A46E0000}"/>
    <cellStyle name="40% - Accent2 8 4" xfId="2132" xr:uid="{00000000-0005-0000-0000-0000A56E0000}"/>
    <cellStyle name="40% - Accent2 8 4 10" xfId="49501" xr:uid="{00000000-0005-0000-0000-0000A66E0000}"/>
    <cellStyle name="40% - Accent2 8 4 2" xfId="3752" xr:uid="{00000000-0005-0000-0000-0000A76E0000}"/>
    <cellStyle name="40% - Accent2 8 4 2 2" xfId="7406" xr:uid="{00000000-0005-0000-0000-0000A86E0000}"/>
    <cellStyle name="40% - Accent2 8 4 2 2 2" xfId="32683" xr:uid="{00000000-0005-0000-0000-0000A96E0000}"/>
    <cellStyle name="40% - Accent2 8 4 2 2 3" xfId="18316" xr:uid="{00000000-0005-0000-0000-0000AA6E0000}"/>
    <cellStyle name="40% - Accent2 8 4 2 3" xfId="10941" xr:uid="{00000000-0005-0000-0000-0000AB6E0000}"/>
    <cellStyle name="40% - Accent2 8 4 2 3 2" xfId="36843" xr:uid="{00000000-0005-0000-0000-0000AC6E0000}"/>
    <cellStyle name="40% - Accent2 8 4 2 3 3" xfId="22333" xr:uid="{00000000-0005-0000-0000-0000AD6E0000}"/>
    <cellStyle name="40% - Accent2 8 4 2 4" xfId="14481" xr:uid="{00000000-0005-0000-0000-0000AE6E0000}"/>
    <cellStyle name="40% - Accent2 8 4 2 5" xfId="44046" xr:uid="{00000000-0005-0000-0000-0000AF6E0000}"/>
    <cellStyle name="40% - Accent2 8 4 2 6" xfId="47581" xr:uid="{00000000-0005-0000-0000-0000B06E0000}"/>
    <cellStyle name="40% - Accent2 8 4 2 7" xfId="51116" xr:uid="{00000000-0005-0000-0000-0000B16E0000}"/>
    <cellStyle name="40% - Accent2 8 4 3" xfId="5791" xr:uid="{00000000-0005-0000-0000-0000B26E0000}"/>
    <cellStyle name="40% - Accent2 8 4 3 2" xfId="26156" xr:uid="{00000000-0005-0000-0000-0000B36E0000}"/>
    <cellStyle name="40% - Accent2 8 4 3 2 2" xfId="40787" xr:uid="{00000000-0005-0000-0000-0000B46E0000}"/>
    <cellStyle name="40% - Accent2 8 4 3 3" xfId="34299" xr:uid="{00000000-0005-0000-0000-0000B56E0000}"/>
    <cellStyle name="40% - Accent2 8 4 3 4" xfId="19932" xr:uid="{00000000-0005-0000-0000-0000B66E0000}"/>
    <cellStyle name="40% - Accent2 8 4 4" xfId="9326" xr:uid="{00000000-0005-0000-0000-0000B76E0000}"/>
    <cellStyle name="40% - Accent2 8 4 4 2" xfId="24805" xr:uid="{00000000-0005-0000-0000-0000B86E0000}"/>
    <cellStyle name="40% - Accent2 8 4 4 2 2" xfId="39436" xr:uid="{00000000-0005-0000-0000-0000B96E0000}"/>
    <cellStyle name="40% - Accent2 8 4 4 3" xfId="31067" xr:uid="{00000000-0005-0000-0000-0000BA6E0000}"/>
    <cellStyle name="40% - Accent2 8 4 4 4" xfId="16700" xr:uid="{00000000-0005-0000-0000-0000BB6E0000}"/>
    <cellStyle name="40% - Accent2 8 4 5" xfId="12866" xr:uid="{00000000-0005-0000-0000-0000BC6E0000}"/>
    <cellStyle name="40% - Accent2 8 4 5 2" xfId="29451" xr:uid="{00000000-0005-0000-0000-0000BD6E0000}"/>
    <cellStyle name="40% - Accent2 8 4 6" xfId="22332" xr:uid="{00000000-0005-0000-0000-0000BE6E0000}"/>
    <cellStyle name="40% - Accent2 8 4 6 2" xfId="36842" xr:uid="{00000000-0005-0000-0000-0000BF6E0000}"/>
    <cellStyle name="40% - Accent2 8 4 7" xfId="27722" xr:uid="{00000000-0005-0000-0000-0000C06E0000}"/>
    <cellStyle name="40% - Accent2 8 4 8" xfId="42431" xr:uid="{00000000-0005-0000-0000-0000C16E0000}"/>
    <cellStyle name="40% - Accent2 8 4 9" xfId="45966" xr:uid="{00000000-0005-0000-0000-0000C26E0000}"/>
    <cellStyle name="40% - Accent2 8 5" xfId="2947" xr:uid="{00000000-0005-0000-0000-0000C36E0000}"/>
    <cellStyle name="40% - Accent2 8 5 2" xfId="6601" xr:uid="{00000000-0005-0000-0000-0000C46E0000}"/>
    <cellStyle name="40% - Accent2 8 5 2 2" xfId="31878" xr:uid="{00000000-0005-0000-0000-0000C56E0000}"/>
    <cellStyle name="40% - Accent2 8 5 2 3" xfId="17511" xr:uid="{00000000-0005-0000-0000-0000C66E0000}"/>
    <cellStyle name="40% - Accent2 8 5 3" xfId="10136" xr:uid="{00000000-0005-0000-0000-0000C76E0000}"/>
    <cellStyle name="40% - Accent2 8 5 3 2" xfId="36844" xr:uid="{00000000-0005-0000-0000-0000C86E0000}"/>
    <cellStyle name="40% - Accent2 8 5 3 3" xfId="22334" xr:uid="{00000000-0005-0000-0000-0000C96E0000}"/>
    <cellStyle name="40% - Accent2 8 5 4" xfId="13676" xr:uid="{00000000-0005-0000-0000-0000CA6E0000}"/>
    <cellStyle name="40% - Accent2 8 5 5" xfId="43241" xr:uid="{00000000-0005-0000-0000-0000CB6E0000}"/>
    <cellStyle name="40% - Accent2 8 5 6" xfId="46776" xr:uid="{00000000-0005-0000-0000-0000CC6E0000}"/>
    <cellStyle name="40% - Accent2 8 5 7" xfId="50311" xr:uid="{00000000-0005-0000-0000-0000CD6E0000}"/>
    <cellStyle name="40% - Accent2 8 6" xfId="4569" xr:uid="{00000000-0005-0000-0000-0000CE6E0000}"/>
    <cellStyle name="40% - Accent2 8 6 2" xfId="8221" xr:uid="{00000000-0005-0000-0000-0000CF6E0000}"/>
    <cellStyle name="40% - Accent2 8 6 2 2" xfId="33494" xr:uid="{00000000-0005-0000-0000-0000D06E0000}"/>
    <cellStyle name="40% - Accent2 8 6 2 3" xfId="19127" xr:uid="{00000000-0005-0000-0000-0000D16E0000}"/>
    <cellStyle name="40% - Accent2 8 6 3" xfId="11756" xr:uid="{00000000-0005-0000-0000-0000D26E0000}"/>
    <cellStyle name="40% - Accent2 8 6 3 2" xfId="36845" xr:uid="{00000000-0005-0000-0000-0000D36E0000}"/>
    <cellStyle name="40% - Accent2 8 6 3 3" xfId="22335" xr:uid="{00000000-0005-0000-0000-0000D46E0000}"/>
    <cellStyle name="40% - Accent2 8 6 4" xfId="15296" xr:uid="{00000000-0005-0000-0000-0000D56E0000}"/>
    <cellStyle name="40% - Accent2 8 6 5" xfId="44861" xr:uid="{00000000-0005-0000-0000-0000D66E0000}"/>
    <cellStyle name="40% - Accent2 8 6 6" xfId="48396" xr:uid="{00000000-0005-0000-0000-0000D76E0000}"/>
    <cellStyle name="40% - Accent2 8 6 7" xfId="51931" xr:uid="{00000000-0005-0000-0000-0000D86E0000}"/>
    <cellStyle name="40% - Accent2 8 7" xfId="4987" xr:uid="{00000000-0005-0000-0000-0000D96E0000}"/>
    <cellStyle name="40% - Accent2 8 7 2" xfId="24000" xr:uid="{00000000-0005-0000-0000-0000DA6E0000}"/>
    <cellStyle name="40% - Accent2 8 7 2 2" xfId="38631" xr:uid="{00000000-0005-0000-0000-0000DB6E0000}"/>
    <cellStyle name="40% - Accent2 8 7 3" xfId="30262" xr:uid="{00000000-0005-0000-0000-0000DC6E0000}"/>
    <cellStyle name="40% - Accent2 8 7 4" xfId="15895" xr:uid="{00000000-0005-0000-0000-0000DD6E0000}"/>
    <cellStyle name="40% - Accent2 8 8" xfId="8522" xr:uid="{00000000-0005-0000-0000-0000DE6E0000}"/>
    <cellStyle name="40% - Accent2 8 8 2" xfId="28646" xr:uid="{00000000-0005-0000-0000-0000DF6E0000}"/>
    <cellStyle name="40% - Accent2 8 8 3" xfId="15627" xr:uid="{00000000-0005-0000-0000-0000E06E0000}"/>
    <cellStyle name="40% - Accent2 8 9" xfId="12061" xr:uid="{00000000-0005-0000-0000-0000E16E0000}"/>
    <cellStyle name="40% - Accent2 8 9 2" xfId="36833" xr:uid="{00000000-0005-0000-0000-0000E26E0000}"/>
    <cellStyle name="40% - Accent2 9" xfId="1256" xr:uid="{00000000-0005-0000-0000-0000E36E0000}"/>
    <cellStyle name="40% - Accent2 9 10" xfId="27723" xr:uid="{00000000-0005-0000-0000-0000E46E0000}"/>
    <cellStyle name="40% - Accent2 9 11" xfId="41641" xr:uid="{00000000-0005-0000-0000-0000E56E0000}"/>
    <cellStyle name="40% - Accent2 9 12" xfId="45176" xr:uid="{00000000-0005-0000-0000-0000E66E0000}"/>
    <cellStyle name="40% - Accent2 9 13" xfId="48711" xr:uid="{00000000-0005-0000-0000-0000E76E0000}"/>
    <cellStyle name="40% - Accent2 9 2" xfId="1559" xr:uid="{00000000-0005-0000-0000-0000E86E0000}"/>
    <cellStyle name="40% - Accent2 9 2 10" xfId="45439" xr:uid="{00000000-0005-0000-0000-0000E96E0000}"/>
    <cellStyle name="40% - Accent2 9 2 11" xfId="48974" xr:uid="{00000000-0005-0000-0000-0000EA6E0000}"/>
    <cellStyle name="40% - Accent2 9 2 2" xfId="2408" xr:uid="{00000000-0005-0000-0000-0000EB6E0000}"/>
    <cellStyle name="40% - Accent2 9 2 2 10" xfId="49777" xr:uid="{00000000-0005-0000-0000-0000EC6E0000}"/>
    <cellStyle name="40% - Accent2 9 2 2 2" xfId="4028" xr:uid="{00000000-0005-0000-0000-0000ED6E0000}"/>
    <cellStyle name="40% - Accent2 9 2 2 2 2" xfId="7682" xr:uid="{00000000-0005-0000-0000-0000EE6E0000}"/>
    <cellStyle name="40% - Accent2 9 2 2 2 2 2" xfId="32959" xr:uid="{00000000-0005-0000-0000-0000EF6E0000}"/>
    <cellStyle name="40% - Accent2 9 2 2 2 2 3" xfId="18592" xr:uid="{00000000-0005-0000-0000-0000F06E0000}"/>
    <cellStyle name="40% - Accent2 9 2 2 2 3" xfId="11217" xr:uid="{00000000-0005-0000-0000-0000F16E0000}"/>
    <cellStyle name="40% - Accent2 9 2 2 2 3 2" xfId="36849" xr:uid="{00000000-0005-0000-0000-0000F26E0000}"/>
    <cellStyle name="40% - Accent2 9 2 2 2 3 3" xfId="22338" xr:uid="{00000000-0005-0000-0000-0000F36E0000}"/>
    <cellStyle name="40% - Accent2 9 2 2 2 4" xfId="14757" xr:uid="{00000000-0005-0000-0000-0000F46E0000}"/>
    <cellStyle name="40% - Accent2 9 2 2 2 5" xfId="44322" xr:uid="{00000000-0005-0000-0000-0000F56E0000}"/>
    <cellStyle name="40% - Accent2 9 2 2 2 6" xfId="47857" xr:uid="{00000000-0005-0000-0000-0000F66E0000}"/>
    <cellStyle name="40% - Accent2 9 2 2 2 7" xfId="51392" xr:uid="{00000000-0005-0000-0000-0000F76E0000}"/>
    <cellStyle name="40% - Accent2 9 2 2 3" xfId="6067" xr:uid="{00000000-0005-0000-0000-0000F86E0000}"/>
    <cellStyle name="40% - Accent2 9 2 2 3 2" xfId="26432" xr:uid="{00000000-0005-0000-0000-0000F96E0000}"/>
    <cellStyle name="40% - Accent2 9 2 2 3 2 2" xfId="41063" xr:uid="{00000000-0005-0000-0000-0000FA6E0000}"/>
    <cellStyle name="40% - Accent2 9 2 2 3 3" xfId="34575" xr:uid="{00000000-0005-0000-0000-0000FB6E0000}"/>
    <cellStyle name="40% - Accent2 9 2 2 3 4" xfId="20208" xr:uid="{00000000-0005-0000-0000-0000FC6E0000}"/>
    <cellStyle name="40% - Accent2 9 2 2 4" xfId="9602" xr:uid="{00000000-0005-0000-0000-0000FD6E0000}"/>
    <cellStyle name="40% - Accent2 9 2 2 4 2" xfId="25081" xr:uid="{00000000-0005-0000-0000-0000FE6E0000}"/>
    <cellStyle name="40% - Accent2 9 2 2 4 2 2" xfId="39712" xr:uid="{00000000-0005-0000-0000-0000FF6E0000}"/>
    <cellStyle name="40% - Accent2 9 2 2 4 3" xfId="31343" xr:uid="{00000000-0005-0000-0000-0000006F0000}"/>
    <cellStyle name="40% - Accent2 9 2 2 4 4" xfId="16976" xr:uid="{00000000-0005-0000-0000-0000016F0000}"/>
    <cellStyle name="40% - Accent2 9 2 2 5" xfId="13142" xr:uid="{00000000-0005-0000-0000-0000026F0000}"/>
    <cellStyle name="40% - Accent2 9 2 2 5 2" xfId="29727" xr:uid="{00000000-0005-0000-0000-0000036F0000}"/>
    <cellStyle name="40% - Accent2 9 2 2 6" xfId="22337" xr:uid="{00000000-0005-0000-0000-0000046F0000}"/>
    <cellStyle name="40% - Accent2 9 2 2 6 2" xfId="36848" xr:uid="{00000000-0005-0000-0000-0000056F0000}"/>
    <cellStyle name="40% - Accent2 9 2 2 7" xfId="27725" xr:uid="{00000000-0005-0000-0000-0000066F0000}"/>
    <cellStyle name="40% - Accent2 9 2 2 8" xfId="42707" xr:uid="{00000000-0005-0000-0000-0000076F0000}"/>
    <cellStyle name="40% - Accent2 9 2 2 9" xfId="46242" xr:uid="{00000000-0005-0000-0000-0000086F0000}"/>
    <cellStyle name="40% - Accent2 9 2 3" xfId="3224" xr:uid="{00000000-0005-0000-0000-0000096F0000}"/>
    <cellStyle name="40% - Accent2 9 2 3 2" xfId="6878" xr:uid="{00000000-0005-0000-0000-00000A6F0000}"/>
    <cellStyle name="40% - Accent2 9 2 3 2 2" xfId="32155" xr:uid="{00000000-0005-0000-0000-00000B6F0000}"/>
    <cellStyle name="40% - Accent2 9 2 3 2 3" xfId="17788" xr:uid="{00000000-0005-0000-0000-00000C6F0000}"/>
    <cellStyle name="40% - Accent2 9 2 3 3" xfId="10413" xr:uid="{00000000-0005-0000-0000-00000D6F0000}"/>
    <cellStyle name="40% - Accent2 9 2 3 3 2" xfId="36850" xr:uid="{00000000-0005-0000-0000-00000E6F0000}"/>
    <cellStyle name="40% - Accent2 9 2 3 3 3" xfId="22339" xr:uid="{00000000-0005-0000-0000-00000F6F0000}"/>
    <cellStyle name="40% - Accent2 9 2 3 4" xfId="13953" xr:uid="{00000000-0005-0000-0000-0000106F0000}"/>
    <cellStyle name="40% - Accent2 9 2 3 5" xfId="43518" xr:uid="{00000000-0005-0000-0000-0000116F0000}"/>
    <cellStyle name="40% - Accent2 9 2 3 6" xfId="47053" xr:uid="{00000000-0005-0000-0000-0000126F0000}"/>
    <cellStyle name="40% - Accent2 9 2 3 7" xfId="50588" xr:uid="{00000000-0005-0000-0000-0000136F0000}"/>
    <cellStyle name="40% - Accent2 9 2 4" xfId="5264" xr:uid="{00000000-0005-0000-0000-0000146F0000}"/>
    <cellStyle name="40% - Accent2 9 2 4 2" xfId="25629" xr:uid="{00000000-0005-0000-0000-0000156F0000}"/>
    <cellStyle name="40% - Accent2 9 2 4 2 2" xfId="40260" xr:uid="{00000000-0005-0000-0000-0000166F0000}"/>
    <cellStyle name="40% - Accent2 9 2 4 3" xfId="33771" xr:uid="{00000000-0005-0000-0000-0000176F0000}"/>
    <cellStyle name="40% - Accent2 9 2 4 4" xfId="19404" xr:uid="{00000000-0005-0000-0000-0000186F0000}"/>
    <cellStyle name="40% - Accent2 9 2 5" xfId="8799" xr:uid="{00000000-0005-0000-0000-0000196F0000}"/>
    <cellStyle name="40% - Accent2 9 2 5 2" xfId="24277" xr:uid="{00000000-0005-0000-0000-00001A6F0000}"/>
    <cellStyle name="40% - Accent2 9 2 5 2 2" xfId="38908" xr:uid="{00000000-0005-0000-0000-00001B6F0000}"/>
    <cellStyle name="40% - Accent2 9 2 5 3" xfId="30539" xr:uid="{00000000-0005-0000-0000-00001C6F0000}"/>
    <cellStyle name="40% - Accent2 9 2 5 4" xfId="16172" xr:uid="{00000000-0005-0000-0000-00001D6F0000}"/>
    <cellStyle name="40% - Accent2 9 2 6" xfId="12338" xr:uid="{00000000-0005-0000-0000-00001E6F0000}"/>
    <cellStyle name="40% - Accent2 9 2 6 2" xfId="28923" xr:uid="{00000000-0005-0000-0000-00001F6F0000}"/>
    <cellStyle name="40% - Accent2 9 2 7" xfId="22336" xr:uid="{00000000-0005-0000-0000-0000206F0000}"/>
    <cellStyle name="40% - Accent2 9 2 7 2" xfId="36847" xr:uid="{00000000-0005-0000-0000-0000216F0000}"/>
    <cellStyle name="40% - Accent2 9 2 8" xfId="27724" xr:uid="{00000000-0005-0000-0000-0000226F0000}"/>
    <cellStyle name="40% - Accent2 9 2 9" xfId="41904" xr:uid="{00000000-0005-0000-0000-0000236F0000}"/>
    <cellStyle name="40% - Accent2 9 3" xfId="1837" xr:uid="{00000000-0005-0000-0000-0000246F0000}"/>
    <cellStyle name="40% - Accent2 9 3 10" xfId="45716" xr:uid="{00000000-0005-0000-0000-0000256F0000}"/>
    <cellStyle name="40% - Accent2 9 3 11" xfId="49251" xr:uid="{00000000-0005-0000-0000-0000266F0000}"/>
    <cellStyle name="40% - Accent2 9 3 2" xfId="2685" xr:uid="{00000000-0005-0000-0000-0000276F0000}"/>
    <cellStyle name="40% - Accent2 9 3 2 10" xfId="50053" xr:uid="{00000000-0005-0000-0000-0000286F0000}"/>
    <cellStyle name="40% - Accent2 9 3 2 2" xfId="4305" xr:uid="{00000000-0005-0000-0000-0000296F0000}"/>
    <cellStyle name="40% - Accent2 9 3 2 2 2" xfId="7959" xr:uid="{00000000-0005-0000-0000-00002A6F0000}"/>
    <cellStyle name="40% - Accent2 9 3 2 2 2 2" xfId="33236" xr:uid="{00000000-0005-0000-0000-00002B6F0000}"/>
    <cellStyle name="40% - Accent2 9 3 2 2 2 3" xfId="18869" xr:uid="{00000000-0005-0000-0000-00002C6F0000}"/>
    <cellStyle name="40% - Accent2 9 3 2 2 3" xfId="11494" xr:uid="{00000000-0005-0000-0000-00002D6F0000}"/>
    <cellStyle name="40% - Accent2 9 3 2 2 3 2" xfId="36853" xr:uid="{00000000-0005-0000-0000-00002E6F0000}"/>
    <cellStyle name="40% - Accent2 9 3 2 2 3 3" xfId="22342" xr:uid="{00000000-0005-0000-0000-00002F6F0000}"/>
    <cellStyle name="40% - Accent2 9 3 2 2 4" xfId="15034" xr:uid="{00000000-0005-0000-0000-0000306F0000}"/>
    <cellStyle name="40% - Accent2 9 3 2 2 5" xfId="44599" xr:uid="{00000000-0005-0000-0000-0000316F0000}"/>
    <cellStyle name="40% - Accent2 9 3 2 2 6" xfId="48134" xr:uid="{00000000-0005-0000-0000-0000326F0000}"/>
    <cellStyle name="40% - Accent2 9 3 2 2 7" xfId="51669" xr:uid="{00000000-0005-0000-0000-0000336F0000}"/>
    <cellStyle name="40% - Accent2 9 3 2 3" xfId="6343" xr:uid="{00000000-0005-0000-0000-0000346F0000}"/>
    <cellStyle name="40% - Accent2 9 3 2 3 2" xfId="26708" xr:uid="{00000000-0005-0000-0000-0000356F0000}"/>
    <cellStyle name="40% - Accent2 9 3 2 3 2 2" xfId="41339" xr:uid="{00000000-0005-0000-0000-0000366F0000}"/>
    <cellStyle name="40% - Accent2 9 3 2 3 3" xfId="34852" xr:uid="{00000000-0005-0000-0000-0000376F0000}"/>
    <cellStyle name="40% - Accent2 9 3 2 3 4" xfId="20485" xr:uid="{00000000-0005-0000-0000-0000386F0000}"/>
    <cellStyle name="40% - Accent2 9 3 2 4" xfId="9878" xr:uid="{00000000-0005-0000-0000-0000396F0000}"/>
    <cellStyle name="40% - Accent2 9 3 2 4 2" xfId="25357" xr:uid="{00000000-0005-0000-0000-00003A6F0000}"/>
    <cellStyle name="40% - Accent2 9 3 2 4 2 2" xfId="39988" xr:uid="{00000000-0005-0000-0000-00003B6F0000}"/>
    <cellStyle name="40% - Accent2 9 3 2 4 3" xfId="31620" xr:uid="{00000000-0005-0000-0000-00003C6F0000}"/>
    <cellStyle name="40% - Accent2 9 3 2 4 4" xfId="17253" xr:uid="{00000000-0005-0000-0000-00003D6F0000}"/>
    <cellStyle name="40% - Accent2 9 3 2 5" xfId="13418" xr:uid="{00000000-0005-0000-0000-00003E6F0000}"/>
    <cellStyle name="40% - Accent2 9 3 2 5 2" xfId="30004" xr:uid="{00000000-0005-0000-0000-00003F6F0000}"/>
    <cellStyle name="40% - Accent2 9 3 2 6" xfId="22341" xr:uid="{00000000-0005-0000-0000-0000406F0000}"/>
    <cellStyle name="40% - Accent2 9 3 2 6 2" xfId="36852" xr:uid="{00000000-0005-0000-0000-0000416F0000}"/>
    <cellStyle name="40% - Accent2 9 3 2 7" xfId="27727" xr:uid="{00000000-0005-0000-0000-0000426F0000}"/>
    <cellStyle name="40% - Accent2 9 3 2 8" xfId="42983" xr:uid="{00000000-0005-0000-0000-0000436F0000}"/>
    <cellStyle name="40% - Accent2 9 3 2 9" xfId="46518" xr:uid="{00000000-0005-0000-0000-0000446F0000}"/>
    <cellStyle name="40% - Accent2 9 3 3" xfId="3501" xr:uid="{00000000-0005-0000-0000-0000456F0000}"/>
    <cellStyle name="40% - Accent2 9 3 3 2" xfId="7155" xr:uid="{00000000-0005-0000-0000-0000466F0000}"/>
    <cellStyle name="40% - Accent2 9 3 3 2 2" xfId="32432" xr:uid="{00000000-0005-0000-0000-0000476F0000}"/>
    <cellStyle name="40% - Accent2 9 3 3 2 3" xfId="18065" xr:uid="{00000000-0005-0000-0000-0000486F0000}"/>
    <cellStyle name="40% - Accent2 9 3 3 3" xfId="10690" xr:uid="{00000000-0005-0000-0000-0000496F0000}"/>
    <cellStyle name="40% - Accent2 9 3 3 3 2" xfId="36854" xr:uid="{00000000-0005-0000-0000-00004A6F0000}"/>
    <cellStyle name="40% - Accent2 9 3 3 3 3" xfId="22343" xr:uid="{00000000-0005-0000-0000-00004B6F0000}"/>
    <cellStyle name="40% - Accent2 9 3 3 4" xfId="14230" xr:uid="{00000000-0005-0000-0000-00004C6F0000}"/>
    <cellStyle name="40% - Accent2 9 3 3 5" xfId="43795" xr:uid="{00000000-0005-0000-0000-00004D6F0000}"/>
    <cellStyle name="40% - Accent2 9 3 3 6" xfId="47330" xr:uid="{00000000-0005-0000-0000-00004E6F0000}"/>
    <cellStyle name="40% - Accent2 9 3 3 7" xfId="50865" xr:uid="{00000000-0005-0000-0000-00004F6F0000}"/>
    <cellStyle name="40% - Accent2 9 3 4" xfId="5541" xr:uid="{00000000-0005-0000-0000-0000506F0000}"/>
    <cellStyle name="40% - Accent2 9 3 4 2" xfId="25906" xr:uid="{00000000-0005-0000-0000-0000516F0000}"/>
    <cellStyle name="40% - Accent2 9 3 4 2 2" xfId="40537" xr:uid="{00000000-0005-0000-0000-0000526F0000}"/>
    <cellStyle name="40% - Accent2 9 3 4 3" xfId="34048" xr:uid="{00000000-0005-0000-0000-0000536F0000}"/>
    <cellStyle name="40% - Accent2 9 3 4 4" xfId="19681" xr:uid="{00000000-0005-0000-0000-0000546F0000}"/>
    <cellStyle name="40% - Accent2 9 3 5" xfId="9076" xr:uid="{00000000-0005-0000-0000-0000556F0000}"/>
    <cellStyle name="40% - Accent2 9 3 5 2" xfId="24554" xr:uid="{00000000-0005-0000-0000-0000566F0000}"/>
    <cellStyle name="40% - Accent2 9 3 5 2 2" xfId="39185" xr:uid="{00000000-0005-0000-0000-0000576F0000}"/>
    <cellStyle name="40% - Accent2 9 3 5 3" xfId="30816" xr:uid="{00000000-0005-0000-0000-0000586F0000}"/>
    <cellStyle name="40% - Accent2 9 3 5 4" xfId="16449" xr:uid="{00000000-0005-0000-0000-0000596F0000}"/>
    <cellStyle name="40% - Accent2 9 3 6" xfId="12615" xr:uid="{00000000-0005-0000-0000-00005A6F0000}"/>
    <cellStyle name="40% - Accent2 9 3 6 2" xfId="29200" xr:uid="{00000000-0005-0000-0000-00005B6F0000}"/>
    <cellStyle name="40% - Accent2 9 3 7" xfId="22340" xr:uid="{00000000-0005-0000-0000-00005C6F0000}"/>
    <cellStyle name="40% - Accent2 9 3 7 2" xfId="36851" xr:uid="{00000000-0005-0000-0000-00005D6F0000}"/>
    <cellStyle name="40% - Accent2 9 3 8" xfId="27726" xr:uid="{00000000-0005-0000-0000-00005E6F0000}"/>
    <cellStyle name="40% - Accent2 9 3 9" xfId="42181" xr:uid="{00000000-0005-0000-0000-00005F6F0000}"/>
    <cellStyle name="40% - Accent2 9 4" xfId="2146" xr:uid="{00000000-0005-0000-0000-0000606F0000}"/>
    <cellStyle name="40% - Accent2 9 4 10" xfId="49515" xr:uid="{00000000-0005-0000-0000-0000616F0000}"/>
    <cellStyle name="40% - Accent2 9 4 2" xfId="3766" xr:uid="{00000000-0005-0000-0000-0000626F0000}"/>
    <cellStyle name="40% - Accent2 9 4 2 2" xfId="7420" xr:uid="{00000000-0005-0000-0000-0000636F0000}"/>
    <cellStyle name="40% - Accent2 9 4 2 2 2" xfId="32697" xr:uid="{00000000-0005-0000-0000-0000646F0000}"/>
    <cellStyle name="40% - Accent2 9 4 2 2 3" xfId="18330" xr:uid="{00000000-0005-0000-0000-0000656F0000}"/>
    <cellStyle name="40% - Accent2 9 4 2 3" xfId="10955" xr:uid="{00000000-0005-0000-0000-0000666F0000}"/>
    <cellStyle name="40% - Accent2 9 4 2 3 2" xfId="36856" xr:uid="{00000000-0005-0000-0000-0000676F0000}"/>
    <cellStyle name="40% - Accent2 9 4 2 3 3" xfId="22345" xr:uid="{00000000-0005-0000-0000-0000686F0000}"/>
    <cellStyle name="40% - Accent2 9 4 2 4" xfId="14495" xr:uid="{00000000-0005-0000-0000-0000696F0000}"/>
    <cellStyle name="40% - Accent2 9 4 2 5" xfId="44060" xr:uid="{00000000-0005-0000-0000-00006A6F0000}"/>
    <cellStyle name="40% - Accent2 9 4 2 6" xfId="47595" xr:uid="{00000000-0005-0000-0000-00006B6F0000}"/>
    <cellStyle name="40% - Accent2 9 4 2 7" xfId="51130" xr:uid="{00000000-0005-0000-0000-00006C6F0000}"/>
    <cellStyle name="40% - Accent2 9 4 3" xfId="5805" xr:uid="{00000000-0005-0000-0000-00006D6F0000}"/>
    <cellStyle name="40% - Accent2 9 4 3 2" xfId="26170" xr:uid="{00000000-0005-0000-0000-00006E6F0000}"/>
    <cellStyle name="40% - Accent2 9 4 3 2 2" xfId="40801" xr:uid="{00000000-0005-0000-0000-00006F6F0000}"/>
    <cellStyle name="40% - Accent2 9 4 3 3" xfId="34313" xr:uid="{00000000-0005-0000-0000-0000706F0000}"/>
    <cellStyle name="40% - Accent2 9 4 3 4" xfId="19946" xr:uid="{00000000-0005-0000-0000-0000716F0000}"/>
    <cellStyle name="40% - Accent2 9 4 4" xfId="9340" xr:uid="{00000000-0005-0000-0000-0000726F0000}"/>
    <cellStyle name="40% - Accent2 9 4 4 2" xfId="24819" xr:uid="{00000000-0005-0000-0000-0000736F0000}"/>
    <cellStyle name="40% - Accent2 9 4 4 2 2" xfId="39450" xr:uid="{00000000-0005-0000-0000-0000746F0000}"/>
    <cellStyle name="40% - Accent2 9 4 4 3" xfId="31081" xr:uid="{00000000-0005-0000-0000-0000756F0000}"/>
    <cellStyle name="40% - Accent2 9 4 4 4" xfId="16714" xr:uid="{00000000-0005-0000-0000-0000766F0000}"/>
    <cellStyle name="40% - Accent2 9 4 5" xfId="12880" xr:uid="{00000000-0005-0000-0000-0000776F0000}"/>
    <cellStyle name="40% - Accent2 9 4 5 2" xfId="29465" xr:uid="{00000000-0005-0000-0000-0000786F0000}"/>
    <cellStyle name="40% - Accent2 9 4 6" xfId="22344" xr:uid="{00000000-0005-0000-0000-0000796F0000}"/>
    <cellStyle name="40% - Accent2 9 4 6 2" xfId="36855" xr:uid="{00000000-0005-0000-0000-00007A6F0000}"/>
    <cellStyle name="40% - Accent2 9 4 7" xfId="27728" xr:uid="{00000000-0005-0000-0000-00007B6F0000}"/>
    <cellStyle name="40% - Accent2 9 4 8" xfId="42445" xr:uid="{00000000-0005-0000-0000-00007C6F0000}"/>
    <cellStyle name="40% - Accent2 9 4 9" xfId="45980" xr:uid="{00000000-0005-0000-0000-00007D6F0000}"/>
    <cellStyle name="40% - Accent2 9 5" xfId="2961" xr:uid="{00000000-0005-0000-0000-00007E6F0000}"/>
    <cellStyle name="40% - Accent2 9 5 2" xfId="6615" xr:uid="{00000000-0005-0000-0000-00007F6F0000}"/>
    <cellStyle name="40% - Accent2 9 5 2 2" xfId="31892" xr:uid="{00000000-0005-0000-0000-0000806F0000}"/>
    <cellStyle name="40% - Accent2 9 5 2 3" xfId="17525" xr:uid="{00000000-0005-0000-0000-0000816F0000}"/>
    <cellStyle name="40% - Accent2 9 5 3" xfId="10150" xr:uid="{00000000-0005-0000-0000-0000826F0000}"/>
    <cellStyle name="40% - Accent2 9 5 3 2" xfId="36857" xr:uid="{00000000-0005-0000-0000-0000836F0000}"/>
    <cellStyle name="40% - Accent2 9 5 3 3" xfId="22346" xr:uid="{00000000-0005-0000-0000-0000846F0000}"/>
    <cellStyle name="40% - Accent2 9 5 4" xfId="13690" xr:uid="{00000000-0005-0000-0000-0000856F0000}"/>
    <cellStyle name="40% - Accent2 9 5 5" xfId="43255" xr:uid="{00000000-0005-0000-0000-0000866F0000}"/>
    <cellStyle name="40% - Accent2 9 5 6" xfId="46790" xr:uid="{00000000-0005-0000-0000-0000876F0000}"/>
    <cellStyle name="40% - Accent2 9 5 7" xfId="50325" xr:uid="{00000000-0005-0000-0000-0000886F0000}"/>
    <cellStyle name="40% - Accent2 9 6" xfId="4583" xr:uid="{00000000-0005-0000-0000-0000896F0000}"/>
    <cellStyle name="40% - Accent2 9 6 2" xfId="8235" xr:uid="{00000000-0005-0000-0000-00008A6F0000}"/>
    <cellStyle name="40% - Accent2 9 6 2 2" xfId="33508" xr:uid="{00000000-0005-0000-0000-00008B6F0000}"/>
    <cellStyle name="40% - Accent2 9 6 2 3" xfId="19141" xr:uid="{00000000-0005-0000-0000-00008C6F0000}"/>
    <cellStyle name="40% - Accent2 9 6 3" xfId="11770" xr:uid="{00000000-0005-0000-0000-00008D6F0000}"/>
    <cellStyle name="40% - Accent2 9 6 3 2" xfId="36858" xr:uid="{00000000-0005-0000-0000-00008E6F0000}"/>
    <cellStyle name="40% - Accent2 9 6 3 3" xfId="22347" xr:uid="{00000000-0005-0000-0000-00008F6F0000}"/>
    <cellStyle name="40% - Accent2 9 6 4" xfId="15310" xr:uid="{00000000-0005-0000-0000-0000906F0000}"/>
    <cellStyle name="40% - Accent2 9 6 5" xfId="44875" xr:uid="{00000000-0005-0000-0000-0000916F0000}"/>
    <cellStyle name="40% - Accent2 9 6 6" xfId="48410" xr:uid="{00000000-0005-0000-0000-0000926F0000}"/>
    <cellStyle name="40% - Accent2 9 6 7" xfId="51945" xr:uid="{00000000-0005-0000-0000-0000936F0000}"/>
    <cellStyle name="40% - Accent2 9 7" xfId="5001" xr:uid="{00000000-0005-0000-0000-0000946F0000}"/>
    <cellStyle name="40% - Accent2 9 7 2" xfId="24014" xr:uid="{00000000-0005-0000-0000-0000956F0000}"/>
    <cellStyle name="40% - Accent2 9 7 2 2" xfId="38645" xr:uid="{00000000-0005-0000-0000-0000966F0000}"/>
    <cellStyle name="40% - Accent2 9 7 3" xfId="30276" xr:uid="{00000000-0005-0000-0000-0000976F0000}"/>
    <cellStyle name="40% - Accent2 9 7 4" xfId="15909" xr:uid="{00000000-0005-0000-0000-0000986F0000}"/>
    <cellStyle name="40% - Accent2 9 8" xfId="8536" xr:uid="{00000000-0005-0000-0000-0000996F0000}"/>
    <cellStyle name="40% - Accent2 9 8 2" xfId="28660" xr:uid="{00000000-0005-0000-0000-00009A6F0000}"/>
    <cellStyle name="40% - Accent2 9 8 3" xfId="15641" xr:uid="{00000000-0005-0000-0000-00009B6F0000}"/>
    <cellStyle name="40% - Accent2 9 9" xfId="12075" xr:uid="{00000000-0005-0000-0000-00009C6F0000}"/>
    <cellStyle name="40% - Accent2 9 9 2" xfId="36846" xr:uid="{00000000-0005-0000-0000-00009D6F0000}"/>
    <cellStyle name="40% - Accent3" xfId="649" builtinId="39" customBuiltin="1"/>
    <cellStyle name="40% - Accent3 10" xfId="1258" xr:uid="{00000000-0005-0000-0000-00009F6F0000}"/>
    <cellStyle name="40% - Accent3 10 10" xfId="27729" xr:uid="{00000000-0005-0000-0000-0000A06F0000}"/>
    <cellStyle name="40% - Accent3 10 11" xfId="41643" xr:uid="{00000000-0005-0000-0000-0000A16F0000}"/>
    <cellStyle name="40% - Accent3 10 12" xfId="45178" xr:uid="{00000000-0005-0000-0000-0000A26F0000}"/>
    <cellStyle name="40% - Accent3 10 13" xfId="48713" xr:uid="{00000000-0005-0000-0000-0000A36F0000}"/>
    <cellStyle name="40% - Accent3 10 2" xfId="1561" xr:uid="{00000000-0005-0000-0000-0000A46F0000}"/>
    <cellStyle name="40% - Accent3 10 2 10" xfId="45441" xr:uid="{00000000-0005-0000-0000-0000A56F0000}"/>
    <cellStyle name="40% - Accent3 10 2 11" xfId="48976" xr:uid="{00000000-0005-0000-0000-0000A66F0000}"/>
    <cellStyle name="40% - Accent3 10 2 2" xfId="2410" xr:uid="{00000000-0005-0000-0000-0000A76F0000}"/>
    <cellStyle name="40% - Accent3 10 2 2 10" xfId="49779" xr:uid="{00000000-0005-0000-0000-0000A86F0000}"/>
    <cellStyle name="40% - Accent3 10 2 2 2" xfId="4030" xr:uid="{00000000-0005-0000-0000-0000A96F0000}"/>
    <cellStyle name="40% - Accent3 10 2 2 2 2" xfId="7684" xr:uid="{00000000-0005-0000-0000-0000AA6F0000}"/>
    <cellStyle name="40% - Accent3 10 2 2 2 2 2" xfId="32961" xr:uid="{00000000-0005-0000-0000-0000AB6F0000}"/>
    <cellStyle name="40% - Accent3 10 2 2 2 2 3" xfId="18594" xr:uid="{00000000-0005-0000-0000-0000AC6F0000}"/>
    <cellStyle name="40% - Accent3 10 2 2 2 3" xfId="11219" xr:uid="{00000000-0005-0000-0000-0000AD6F0000}"/>
    <cellStyle name="40% - Accent3 10 2 2 2 3 2" xfId="36862" xr:uid="{00000000-0005-0000-0000-0000AE6F0000}"/>
    <cellStyle name="40% - Accent3 10 2 2 2 3 3" xfId="22350" xr:uid="{00000000-0005-0000-0000-0000AF6F0000}"/>
    <cellStyle name="40% - Accent3 10 2 2 2 4" xfId="14759" xr:uid="{00000000-0005-0000-0000-0000B06F0000}"/>
    <cellStyle name="40% - Accent3 10 2 2 2 5" xfId="44324" xr:uid="{00000000-0005-0000-0000-0000B16F0000}"/>
    <cellStyle name="40% - Accent3 10 2 2 2 6" xfId="47859" xr:uid="{00000000-0005-0000-0000-0000B26F0000}"/>
    <cellStyle name="40% - Accent3 10 2 2 2 7" xfId="51394" xr:uid="{00000000-0005-0000-0000-0000B36F0000}"/>
    <cellStyle name="40% - Accent3 10 2 2 3" xfId="6069" xr:uid="{00000000-0005-0000-0000-0000B46F0000}"/>
    <cellStyle name="40% - Accent3 10 2 2 3 2" xfId="26434" xr:uid="{00000000-0005-0000-0000-0000B56F0000}"/>
    <cellStyle name="40% - Accent3 10 2 2 3 2 2" xfId="41065" xr:uid="{00000000-0005-0000-0000-0000B66F0000}"/>
    <cellStyle name="40% - Accent3 10 2 2 3 3" xfId="34577" xr:uid="{00000000-0005-0000-0000-0000B76F0000}"/>
    <cellStyle name="40% - Accent3 10 2 2 3 4" xfId="20210" xr:uid="{00000000-0005-0000-0000-0000B86F0000}"/>
    <cellStyle name="40% - Accent3 10 2 2 4" xfId="9604" xr:uid="{00000000-0005-0000-0000-0000B96F0000}"/>
    <cellStyle name="40% - Accent3 10 2 2 4 2" xfId="25083" xr:uid="{00000000-0005-0000-0000-0000BA6F0000}"/>
    <cellStyle name="40% - Accent3 10 2 2 4 2 2" xfId="39714" xr:uid="{00000000-0005-0000-0000-0000BB6F0000}"/>
    <cellStyle name="40% - Accent3 10 2 2 4 3" xfId="31345" xr:uid="{00000000-0005-0000-0000-0000BC6F0000}"/>
    <cellStyle name="40% - Accent3 10 2 2 4 4" xfId="16978" xr:uid="{00000000-0005-0000-0000-0000BD6F0000}"/>
    <cellStyle name="40% - Accent3 10 2 2 5" xfId="13144" xr:uid="{00000000-0005-0000-0000-0000BE6F0000}"/>
    <cellStyle name="40% - Accent3 10 2 2 5 2" xfId="29729" xr:uid="{00000000-0005-0000-0000-0000BF6F0000}"/>
    <cellStyle name="40% - Accent3 10 2 2 6" xfId="22349" xr:uid="{00000000-0005-0000-0000-0000C06F0000}"/>
    <cellStyle name="40% - Accent3 10 2 2 6 2" xfId="36861" xr:uid="{00000000-0005-0000-0000-0000C16F0000}"/>
    <cellStyle name="40% - Accent3 10 2 2 7" xfId="27731" xr:uid="{00000000-0005-0000-0000-0000C26F0000}"/>
    <cellStyle name="40% - Accent3 10 2 2 8" xfId="42709" xr:uid="{00000000-0005-0000-0000-0000C36F0000}"/>
    <cellStyle name="40% - Accent3 10 2 2 9" xfId="46244" xr:uid="{00000000-0005-0000-0000-0000C46F0000}"/>
    <cellStyle name="40% - Accent3 10 2 3" xfId="3226" xr:uid="{00000000-0005-0000-0000-0000C56F0000}"/>
    <cellStyle name="40% - Accent3 10 2 3 2" xfId="6880" xr:uid="{00000000-0005-0000-0000-0000C66F0000}"/>
    <cellStyle name="40% - Accent3 10 2 3 2 2" xfId="32157" xr:uid="{00000000-0005-0000-0000-0000C76F0000}"/>
    <cellStyle name="40% - Accent3 10 2 3 2 3" xfId="17790" xr:uid="{00000000-0005-0000-0000-0000C86F0000}"/>
    <cellStyle name="40% - Accent3 10 2 3 3" xfId="10415" xr:uid="{00000000-0005-0000-0000-0000C96F0000}"/>
    <cellStyle name="40% - Accent3 10 2 3 3 2" xfId="36863" xr:uid="{00000000-0005-0000-0000-0000CA6F0000}"/>
    <cellStyle name="40% - Accent3 10 2 3 3 3" xfId="22351" xr:uid="{00000000-0005-0000-0000-0000CB6F0000}"/>
    <cellStyle name="40% - Accent3 10 2 3 4" xfId="13955" xr:uid="{00000000-0005-0000-0000-0000CC6F0000}"/>
    <cellStyle name="40% - Accent3 10 2 3 5" xfId="43520" xr:uid="{00000000-0005-0000-0000-0000CD6F0000}"/>
    <cellStyle name="40% - Accent3 10 2 3 6" xfId="47055" xr:uid="{00000000-0005-0000-0000-0000CE6F0000}"/>
    <cellStyle name="40% - Accent3 10 2 3 7" xfId="50590" xr:uid="{00000000-0005-0000-0000-0000CF6F0000}"/>
    <cellStyle name="40% - Accent3 10 2 4" xfId="5266" xr:uid="{00000000-0005-0000-0000-0000D06F0000}"/>
    <cellStyle name="40% - Accent3 10 2 4 2" xfId="25631" xr:uid="{00000000-0005-0000-0000-0000D16F0000}"/>
    <cellStyle name="40% - Accent3 10 2 4 2 2" xfId="40262" xr:uid="{00000000-0005-0000-0000-0000D26F0000}"/>
    <cellStyle name="40% - Accent3 10 2 4 3" xfId="33773" xr:uid="{00000000-0005-0000-0000-0000D36F0000}"/>
    <cellStyle name="40% - Accent3 10 2 4 4" xfId="19406" xr:uid="{00000000-0005-0000-0000-0000D46F0000}"/>
    <cellStyle name="40% - Accent3 10 2 5" xfId="8801" xr:uid="{00000000-0005-0000-0000-0000D56F0000}"/>
    <cellStyle name="40% - Accent3 10 2 5 2" xfId="24279" xr:uid="{00000000-0005-0000-0000-0000D66F0000}"/>
    <cellStyle name="40% - Accent3 10 2 5 2 2" xfId="38910" xr:uid="{00000000-0005-0000-0000-0000D76F0000}"/>
    <cellStyle name="40% - Accent3 10 2 5 3" xfId="30541" xr:uid="{00000000-0005-0000-0000-0000D86F0000}"/>
    <cellStyle name="40% - Accent3 10 2 5 4" xfId="16174" xr:uid="{00000000-0005-0000-0000-0000D96F0000}"/>
    <cellStyle name="40% - Accent3 10 2 6" xfId="12340" xr:uid="{00000000-0005-0000-0000-0000DA6F0000}"/>
    <cellStyle name="40% - Accent3 10 2 6 2" xfId="28925" xr:uid="{00000000-0005-0000-0000-0000DB6F0000}"/>
    <cellStyle name="40% - Accent3 10 2 7" xfId="22348" xr:uid="{00000000-0005-0000-0000-0000DC6F0000}"/>
    <cellStyle name="40% - Accent3 10 2 7 2" xfId="36860" xr:uid="{00000000-0005-0000-0000-0000DD6F0000}"/>
    <cellStyle name="40% - Accent3 10 2 8" xfId="27730" xr:uid="{00000000-0005-0000-0000-0000DE6F0000}"/>
    <cellStyle name="40% - Accent3 10 2 9" xfId="41906" xr:uid="{00000000-0005-0000-0000-0000DF6F0000}"/>
    <cellStyle name="40% - Accent3 10 3" xfId="1839" xr:uid="{00000000-0005-0000-0000-0000E06F0000}"/>
    <cellStyle name="40% - Accent3 10 3 10" xfId="45718" xr:uid="{00000000-0005-0000-0000-0000E16F0000}"/>
    <cellStyle name="40% - Accent3 10 3 11" xfId="49253" xr:uid="{00000000-0005-0000-0000-0000E26F0000}"/>
    <cellStyle name="40% - Accent3 10 3 2" xfId="2687" xr:uid="{00000000-0005-0000-0000-0000E36F0000}"/>
    <cellStyle name="40% - Accent3 10 3 2 10" xfId="50055" xr:uid="{00000000-0005-0000-0000-0000E46F0000}"/>
    <cellStyle name="40% - Accent3 10 3 2 2" xfId="4307" xr:uid="{00000000-0005-0000-0000-0000E56F0000}"/>
    <cellStyle name="40% - Accent3 10 3 2 2 2" xfId="7961" xr:uid="{00000000-0005-0000-0000-0000E66F0000}"/>
    <cellStyle name="40% - Accent3 10 3 2 2 2 2" xfId="33238" xr:uid="{00000000-0005-0000-0000-0000E76F0000}"/>
    <cellStyle name="40% - Accent3 10 3 2 2 2 3" xfId="18871" xr:uid="{00000000-0005-0000-0000-0000E86F0000}"/>
    <cellStyle name="40% - Accent3 10 3 2 2 3" xfId="11496" xr:uid="{00000000-0005-0000-0000-0000E96F0000}"/>
    <cellStyle name="40% - Accent3 10 3 2 2 3 2" xfId="36866" xr:uid="{00000000-0005-0000-0000-0000EA6F0000}"/>
    <cellStyle name="40% - Accent3 10 3 2 2 3 3" xfId="22354" xr:uid="{00000000-0005-0000-0000-0000EB6F0000}"/>
    <cellStyle name="40% - Accent3 10 3 2 2 4" xfId="15036" xr:uid="{00000000-0005-0000-0000-0000EC6F0000}"/>
    <cellStyle name="40% - Accent3 10 3 2 2 5" xfId="44601" xr:uid="{00000000-0005-0000-0000-0000ED6F0000}"/>
    <cellStyle name="40% - Accent3 10 3 2 2 6" xfId="48136" xr:uid="{00000000-0005-0000-0000-0000EE6F0000}"/>
    <cellStyle name="40% - Accent3 10 3 2 2 7" xfId="51671" xr:uid="{00000000-0005-0000-0000-0000EF6F0000}"/>
    <cellStyle name="40% - Accent3 10 3 2 3" xfId="6345" xr:uid="{00000000-0005-0000-0000-0000F06F0000}"/>
    <cellStyle name="40% - Accent3 10 3 2 3 2" xfId="26710" xr:uid="{00000000-0005-0000-0000-0000F16F0000}"/>
    <cellStyle name="40% - Accent3 10 3 2 3 2 2" xfId="41341" xr:uid="{00000000-0005-0000-0000-0000F26F0000}"/>
    <cellStyle name="40% - Accent3 10 3 2 3 3" xfId="34854" xr:uid="{00000000-0005-0000-0000-0000F36F0000}"/>
    <cellStyle name="40% - Accent3 10 3 2 3 4" xfId="20487" xr:uid="{00000000-0005-0000-0000-0000F46F0000}"/>
    <cellStyle name="40% - Accent3 10 3 2 4" xfId="9880" xr:uid="{00000000-0005-0000-0000-0000F56F0000}"/>
    <cellStyle name="40% - Accent3 10 3 2 4 2" xfId="25359" xr:uid="{00000000-0005-0000-0000-0000F66F0000}"/>
    <cellStyle name="40% - Accent3 10 3 2 4 2 2" xfId="39990" xr:uid="{00000000-0005-0000-0000-0000F76F0000}"/>
    <cellStyle name="40% - Accent3 10 3 2 4 3" xfId="31622" xr:uid="{00000000-0005-0000-0000-0000F86F0000}"/>
    <cellStyle name="40% - Accent3 10 3 2 4 4" xfId="17255" xr:uid="{00000000-0005-0000-0000-0000F96F0000}"/>
    <cellStyle name="40% - Accent3 10 3 2 5" xfId="13420" xr:uid="{00000000-0005-0000-0000-0000FA6F0000}"/>
    <cellStyle name="40% - Accent3 10 3 2 5 2" xfId="30006" xr:uid="{00000000-0005-0000-0000-0000FB6F0000}"/>
    <cellStyle name="40% - Accent3 10 3 2 6" xfId="22353" xr:uid="{00000000-0005-0000-0000-0000FC6F0000}"/>
    <cellStyle name="40% - Accent3 10 3 2 6 2" xfId="36865" xr:uid="{00000000-0005-0000-0000-0000FD6F0000}"/>
    <cellStyle name="40% - Accent3 10 3 2 7" xfId="27733" xr:uid="{00000000-0005-0000-0000-0000FE6F0000}"/>
    <cellStyle name="40% - Accent3 10 3 2 8" xfId="42985" xr:uid="{00000000-0005-0000-0000-0000FF6F0000}"/>
    <cellStyle name="40% - Accent3 10 3 2 9" xfId="46520" xr:uid="{00000000-0005-0000-0000-000000700000}"/>
    <cellStyle name="40% - Accent3 10 3 3" xfId="3503" xr:uid="{00000000-0005-0000-0000-000001700000}"/>
    <cellStyle name="40% - Accent3 10 3 3 2" xfId="7157" xr:uid="{00000000-0005-0000-0000-000002700000}"/>
    <cellStyle name="40% - Accent3 10 3 3 2 2" xfId="32434" xr:uid="{00000000-0005-0000-0000-000003700000}"/>
    <cellStyle name="40% - Accent3 10 3 3 2 3" xfId="18067" xr:uid="{00000000-0005-0000-0000-000004700000}"/>
    <cellStyle name="40% - Accent3 10 3 3 3" xfId="10692" xr:uid="{00000000-0005-0000-0000-000005700000}"/>
    <cellStyle name="40% - Accent3 10 3 3 3 2" xfId="36867" xr:uid="{00000000-0005-0000-0000-000006700000}"/>
    <cellStyle name="40% - Accent3 10 3 3 3 3" xfId="22355" xr:uid="{00000000-0005-0000-0000-000007700000}"/>
    <cellStyle name="40% - Accent3 10 3 3 4" xfId="14232" xr:uid="{00000000-0005-0000-0000-000008700000}"/>
    <cellStyle name="40% - Accent3 10 3 3 5" xfId="43797" xr:uid="{00000000-0005-0000-0000-000009700000}"/>
    <cellStyle name="40% - Accent3 10 3 3 6" xfId="47332" xr:uid="{00000000-0005-0000-0000-00000A700000}"/>
    <cellStyle name="40% - Accent3 10 3 3 7" xfId="50867" xr:uid="{00000000-0005-0000-0000-00000B700000}"/>
    <cellStyle name="40% - Accent3 10 3 4" xfId="5543" xr:uid="{00000000-0005-0000-0000-00000C700000}"/>
    <cellStyle name="40% - Accent3 10 3 4 2" xfId="25908" xr:uid="{00000000-0005-0000-0000-00000D700000}"/>
    <cellStyle name="40% - Accent3 10 3 4 2 2" xfId="40539" xr:uid="{00000000-0005-0000-0000-00000E700000}"/>
    <cellStyle name="40% - Accent3 10 3 4 3" xfId="34050" xr:uid="{00000000-0005-0000-0000-00000F700000}"/>
    <cellStyle name="40% - Accent3 10 3 4 4" xfId="19683" xr:uid="{00000000-0005-0000-0000-000010700000}"/>
    <cellStyle name="40% - Accent3 10 3 5" xfId="9078" xr:uid="{00000000-0005-0000-0000-000011700000}"/>
    <cellStyle name="40% - Accent3 10 3 5 2" xfId="24556" xr:uid="{00000000-0005-0000-0000-000012700000}"/>
    <cellStyle name="40% - Accent3 10 3 5 2 2" xfId="39187" xr:uid="{00000000-0005-0000-0000-000013700000}"/>
    <cellStyle name="40% - Accent3 10 3 5 3" xfId="30818" xr:uid="{00000000-0005-0000-0000-000014700000}"/>
    <cellStyle name="40% - Accent3 10 3 5 4" xfId="16451" xr:uid="{00000000-0005-0000-0000-000015700000}"/>
    <cellStyle name="40% - Accent3 10 3 6" xfId="12617" xr:uid="{00000000-0005-0000-0000-000016700000}"/>
    <cellStyle name="40% - Accent3 10 3 6 2" xfId="29202" xr:uid="{00000000-0005-0000-0000-000017700000}"/>
    <cellStyle name="40% - Accent3 10 3 7" xfId="22352" xr:uid="{00000000-0005-0000-0000-000018700000}"/>
    <cellStyle name="40% - Accent3 10 3 7 2" xfId="36864" xr:uid="{00000000-0005-0000-0000-000019700000}"/>
    <cellStyle name="40% - Accent3 10 3 8" xfId="27732" xr:uid="{00000000-0005-0000-0000-00001A700000}"/>
    <cellStyle name="40% - Accent3 10 3 9" xfId="42183" xr:uid="{00000000-0005-0000-0000-00001B700000}"/>
    <cellStyle name="40% - Accent3 10 4" xfId="2148" xr:uid="{00000000-0005-0000-0000-00001C700000}"/>
    <cellStyle name="40% - Accent3 10 4 10" xfId="49517" xr:uid="{00000000-0005-0000-0000-00001D700000}"/>
    <cellStyle name="40% - Accent3 10 4 2" xfId="3768" xr:uid="{00000000-0005-0000-0000-00001E700000}"/>
    <cellStyle name="40% - Accent3 10 4 2 2" xfId="7422" xr:uid="{00000000-0005-0000-0000-00001F700000}"/>
    <cellStyle name="40% - Accent3 10 4 2 2 2" xfId="32699" xr:uid="{00000000-0005-0000-0000-000020700000}"/>
    <cellStyle name="40% - Accent3 10 4 2 2 3" xfId="18332" xr:uid="{00000000-0005-0000-0000-000021700000}"/>
    <cellStyle name="40% - Accent3 10 4 2 3" xfId="10957" xr:uid="{00000000-0005-0000-0000-000022700000}"/>
    <cellStyle name="40% - Accent3 10 4 2 3 2" xfId="36869" xr:uid="{00000000-0005-0000-0000-000023700000}"/>
    <cellStyle name="40% - Accent3 10 4 2 3 3" xfId="22357" xr:uid="{00000000-0005-0000-0000-000024700000}"/>
    <cellStyle name="40% - Accent3 10 4 2 4" xfId="14497" xr:uid="{00000000-0005-0000-0000-000025700000}"/>
    <cellStyle name="40% - Accent3 10 4 2 5" xfId="44062" xr:uid="{00000000-0005-0000-0000-000026700000}"/>
    <cellStyle name="40% - Accent3 10 4 2 6" xfId="47597" xr:uid="{00000000-0005-0000-0000-000027700000}"/>
    <cellStyle name="40% - Accent3 10 4 2 7" xfId="51132" xr:uid="{00000000-0005-0000-0000-000028700000}"/>
    <cellStyle name="40% - Accent3 10 4 3" xfId="5807" xr:uid="{00000000-0005-0000-0000-000029700000}"/>
    <cellStyle name="40% - Accent3 10 4 3 2" xfId="26172" xr:uid="{00000000-0005-0000-0000-00002A700000}"/>
    <cellStyle name="40% - Accent3 10 4 3 2 2" xfId="40803" xr:uid="{00000000-0005-0000-0000-00002B700000}"/>
    <cellStyle name="40% - Accent3 10 4 3 3" xfId="34315" xr:uid="{00000000-0005-0000-0000-00002C700000}"/>
    <cellStyle name="40% - Accent3 10 4 3 4" xfId="19948" xr:uid="{00000000-0005-0000-0000-00002D700000}"/>
    <cellStyle name="40% - Accent3 10 4 4" xfId="9342" xr:uid="{00000000-0005-0000-0000-00002E700000}"/>
    <cellStyle name="40% - Accent3 10 4 4 2" xfId="24821" xr:uid="{00000000-0005-0000-0000-00002F700000}"/>
    <cellStyle name="40% - Accent3 10 4 4 2 2" xfId="39452" xr:uid="{00000000-0005-0000-0000-000030700000}"/>
    <cellStyle name="40% - Accent3 10 4 4 3" xfId="31083" xr:uid="{00000000-0005-0000-0000-000031700000}"/>
    <cellStyle name="40% - Accent3 10 4 4 4" xfId="16716" xr:uid="{00000000-0005-0000-0000-000032700000}"/>
    <cellStyle name="40% - Accent3 10 4 5" xfId="12882" xr:uid="{00000000-0005-0000-0000-000033700000}"/>
    <cellStyle name="40% - Accent3 10 4 5 2" xfId="29467" xr:uid="{00000000-0005-0000-0000-000034700000}"/>
    <cellStyle name="40% - Accent3 10 4 6" xfId="22356" xr:uid="{00000000-0005-0000-0000-000035700000}"/>
    <cellStyle name="40% - Accent3 10 4 6 2" xfId="36868" xr:uid="{00000000-0005-0000-0000-000036700000}"/>
    <cellStyle name="40% - Accent3 10 4 7" xfId="27734" xr:uid="{00000000-0005-0000-0000-000037700000}"/>
    <cellStyle name="40% - Accent3 10 4 8" xfId="42447" xr:uid="{00000000-0005-0000-0000-000038700000}"/>
    <cellStyle name="40% - Accent3 10 4 9" xfId="45982" xr:uid="{00000000-0005-0000-0000-000039700000}"/>
    <cellStyle name="40% - Accent3 10 5" xfId="2963" xr:uid="{00000000-0005-0000-0000-00003A700000}"/>
    <cellStyle name="40% - Accent3 10 5 2" xfId="6617" xr:uid="{00000000-0005-0000-0000-00003B700000}"/>
    <cellStyle name="40% - Accent3 10 5 2 2" xfId="31894" xr:uid="{00000000-0005-0000-0000-00003C700000}"/>
    <cellStyle name="40% - Accent3 10 5 2 3" xfId="17527" xr:uid="{00000000-0005-0000-0000-00003D700000}"/>
    <cellStyle name="40% - Accent3 10 5 3" xfId="10152" xr:uid="{00000000-0005-0000-0000-00003E700000}"/>
    <cellStyle name="40% - Accent3 10 5 3 2" xfId="36870" xr:uid="{00000000-0005-0000-0000-00003F700000}"/>
    <cellStyle name="40% - Accent3 10 5 3 3" xfId="22358" xr:uid="{00000000-0005-0000-0000-000040700000}"/>
    <cellStyle name="40% - Accent3 10 5 4" xfId="13692" xr:uid="{00000000-0005-0000-0000-000041700000}"/>
    <cellStyle name="40% - Accent3 10 5 5" xfId="43257" xr:uid="{00000000-0005-0000-0000-000042700000}"/>
    <cellStyle name="40% - Accent3 10 5 6" xfId="46792" xr:uid="{00000000-0005-0000-0000-000043700000}"/>
    <cellStyle name="40% - Accent3 10 5 7" xfId="50327" xr:uid="{00000000-0005-0000-0000-000044700000}"/>
    <cellStyle name="40% - Accent3 10 6" xfId="4585" xr:uid="{00000000-0005-0000-0000-000045700000}"/>
    <cellStyle name="40% - Accent3 10 6 2" xfId="8237" xr:uid="{00000000-0005-0000-0000-000046700000}"/>
    <cellStyle name="40% - Accent3 10 6 2 2" xfId="33510" xr:uid="{00000000-0005-0000-0000-000047700000}"/>
    <cellStyle name="40% - Accent3 10 6 2 3" xfId="19143" xr:uid="{00000000-0005-0000-0000-000048700000}"/>
    <cellStyle name="40% - Accent3 10 6 3" xfId="11772" xr:uid="{00000000-0005-0000-0000-000049700000}"/>
    <cellStyle name="40% - Accent3 10 6 3 2" xfId="36871" xr:uid="{00000000-0005-0000-0000-00004A700000}"/>
    <cellStyle name="40% - Accent3 10 6 3 3" xfId="22359" xr:uid="{00000000-0005-0000-0000-00004B700000}"/>
    <cellStyle name="40% - Accent3 10 6 4" xfId="15312" xr:uid="{00000000-0005-0000-0000-00004C700000}"/>
    <cellStyle name="40% - Accent3 10 6 5" xfId="44877" xr:uid="{00000000-0005-0000-0000-00004D700000}"/>
    <cellStyle name="40% - Accent3 10 6 6" xfId="48412" xr:uid="{00000000-0005-0000-0000-00004E700000}"/>
    <cellStyle name="40% - Accent3 10 6 7" xfId="51947" xr:uid="{00000000-0005-0000-0000-00004F700000}"/>
    <cellStyle name="40% - Accent3 10 7" xfId="5003" xr:uid="{00000000-0005-0000-0000-000050700000}"/>
    <cellStyle name="40% - Accent3 10 7 2" xfId="24016" xr:uid="{00000000-0005-0000-0000-000051700000}"/>
    <cellStyle name="40% - Accent3 10 7 2 2" xfId="38647" xr:uid="{00000000-0005-0000-0000-000052700000}"/>
    <cellStyle name="40% - Accent3 10 7 3" xfId="30278" xr:uid="{00000000-0005-0000-0000-000053700000}"/>
    <cellStyle name="40% - Accent3 10 7 4" xfId="15911" xr:uid="{00000000-0005-0000-0000-000054700000}"/>
    <cellStyle name="40% - Accent3 10 8" xfId="8538" xr:uid="{00000000-0005-0000-0000-000055700000}"/>
    <cellStyle name="40% - Accent3 10 8 2" xfId="28662" xr:uid="{00000000-0005-0000-0000-000056700000}"/>
    <cellStyle name="40% - Accent3 10 8 3" xfId="15643" xr:uid="{00000000-0005-0000-0000-000057700000}"/>
    <cellStyle name="40% - Accent3 10 9" xfId="12077" xr:uid="{00000000-0005-0000-0000-000058700000}"/>
    <cellStyle name="40% - Accent3 10 9 2" xfId="36859" xr:uid="{00000000-0005-0000-0000-000059700000}"/>
    <cellStyle name="40% - Accent3 11" xfId="1272" xr:uid="{00000000-0005-0000-0000-00005A700000}"/>
    <cellStyle name="40% - Accent3 11 10" xfId="27735" xr:uid="{00000000-0005-0000-0000-00005B700000}"/>
    <cellStyle name="40% - Accent3 11 11" xfId="41657" xr:uid="{00000000-0005-0000-0000-00005C700000}"/>
    <cellStyle name="40% - Accent3 11 12" xfId="45192" xr:uid="{00000000-0005-0000-0000-00005D700000}"/>
    <cellStyle name="40% - Accent3 11 13" xfId="48727" xr:uid="{00000000-0005-0000-0000-00005E700000}"/>
    <cellStyle name="40% - Accent3 11 2" xfId="1575" xr:uid="{00000000-0005-0000-0000-00005F700000}"/>
    <cellStyle name="40% - Accent3 11 2 10" xfId="45455" xr:uid="{00000000-0005-0000-0000-000060700000}"/>
    <cellStyle name="40% - Accent3 11 2 11" xfId="48990" xr:uid="{00000000-0005-0000-0000-000061700000}"/>
    <cellStyle name="40% - Accent3 11 2 2" xfId="2424" xr:uid="{00000000-0005-0000-0000-000062700000}"/>
    <cellStyle name="40% - Accent3 11 2 2 10" xfId="49793" xr:uid="{00000000-0005-0000-0000-000063700000}"/>
    <cellStyle name="40% - Accent3 11 2 2 2" xfId="4044" xr:uid="{00000000-0005-0000-0000-000064700000}"/>
    <cellStyle name="40% - Accent3 11 2 2 2 2" xfId="7698" xr:uid="{00000000-0005-0000-0000-000065700000}"/>
    <cellStyle name="40% - Accent3 11 2 2 2 2 2" xfId="32975" xr:uid="{00000000-0005-0000-0000-000066700000}"/>
    <cellStyle name="40% - Accent3 11 2 2 2 2 3" xfId="18608" xr:uid="{00000000-0005-0000-0000-000067700000}"/>
    <cellStyle name="40% - Accent3 11 2 2 2 3" xfId="11233" xr:uid="{00000000-0005-0000-0000-000068700000}"/>
    <cellStyle name="40% - Accent3 11 2 2 2 3 2" xfId="36875" xr:uid="{00000000-0005-0000-0000-000069700000}"/>
    <cellStyle name="40% - Accent3 11 2 2 2 3 3" xfId="22362" xr:uid="{00000000-0005-0000-0000-00006A700000}"/>
    <cellStyle name="40% - Accent3 11 2 2 2 4" xfId="14773" xr:uid="{00000000-0005-0000-0000-00006B700000}"/>
    <cellStyle name="40% - Accent3 11 2 2 2 5" xfId="44338" xr:uid="{00000000-0005-0000-0000-00006C700000}"/>
    <cellStyle name="40% - Accent3 11 2 2 2 6" xfId="47873" xr:uid="{00000000-0005-0000-0000-00006D700000}"/>
    <cellStyle name="40% - Accent3 11 2 2 2 7" xfId="51408" xr:uid="{00000000-0005-0000-0000-00006E700000}"/>
    <cellStyle name="40% - Accent3 11 2 2 3" xfId="6083" xr:uid="{00000000-0005-0000-0000-00006F700000}"/>
    <cellStyle name="40% - Accent3 11 2 2 3 2" xfId="26448" xr:uid="{00000000-0005-0000-0000-000070700000}"/>
    <cellStyle name="40% - Accent3 11 2 2 3 2 2" xfId="41079" xr:uid="{00000000-0005-0000-0000-000071700000}"/>
    <cellStyle name="40% - Accent3 11 2 2 3 3" xfId="34591" xr:uid="{00000000-0005-0000-0000-000072700000}"/>
    <cellStyle name="40% - Accent3 11 2 2 3 4" xfId="20224" xr:uid="{00000000-0005-0000-0000-000073700000}"/>
    <cellStyle name="40% - Accent3 11 2 2 4" xfId="9618" xr:uid="{00000000-0005-0000-0000-000074700000}"/>
    <cellStyle name="40% - Accent3 11 2 2 4 2" xfId="25097" xr:uid="{00000000-0005-0000-0000-000075700000}"/>
    <cellStyle name="40% - Accent3 11 2 2 4 2 2" xfId="39728" xr:uid="{00000000-0005-0000-0000-000076700000}"/>
    <cellStyle name="40% - Accent3 11 2 2 4 3" xfId="31359" xr:uid="{00000000-0005-0000-0000-000077700000}"/>
    <cellStyle name="40% - Accent3 11 2 2 4 4" xfId="16992" xr:uid="{00000000-0005-0000-0000-000078700000}"/>
    <cellStyle name="40% - Accent3 11 2 2 5" xfId="13158" xr:uid="{00000000-0005-0000-0000-000079700000}"/>
    <cellStyle name="40% - Accent3 11 2 2 5 2" xfId="29743" xr:uid="{00000000-0005-0000-0000-00007A700000}"/>
    <cellStyle name="40% - Accent3 11 2 2 6" xfId="22361" xr:uid="{00000000-0005-0000-0000-00007B700000}"/>
    <cellStyle name="40% - Accent3 11 2 2 6 2" xfId="36874" xr:uid="{00000000-0005-0000-0000-00007C700000}"/>
    <cellStyle name="40% - Accent3 11 2 2 7" xfId="27737" xr:uid="{00000000-0005-0000-0000-00007D700000}"/>
    <cellStyle name="40% - Accent3 11 2 2 8" xfId="42723" xr:uid="{00000000-0005-0000-0000-00007E700000}"/>
    <cellStyle name="40% - Accent3 11 2 2 9" xfId="46258" xr:uid="{00000000-0005-0000-0000-00007F700000}"/>
    <cellStyle name="40% - Accent3 11 2 3" xfId="3240" xr:uid="{00000000-0005-0000-0000-000080700000}"/>
    <cellStyle name="40% - Accent3 11 2 3 2" xfId="6894" xr:uid="{00000000-0005-0000-0000-000081700000}"/>
    <cellStyle name="40% - Accent3 11 2 3 2 2" xfId="32171" xr:uid="{00000000-0005-0000-0000-000082700000}"/>
    <cellStyle name="40% - Accent3 11 2 3 2 3" xfId="17804" xr:uid="{00000000-0005-0000-0000-000083700000}"/>
    <cellStyle name="40% - Accent3 11 2 3 3" xfId="10429" xr:uid="{00000000-0005-0000-0000-000084700000}"/>
    <cellStyle name="40% - Accent3 11 2 3 3 2" xfId="36876" xr:uid="{00000000-0005-0000-0000-000085700000}"/>
    <cellStyle name="40% - Accent3 11 2 3 3 3" xfId="22363" xr:uid="{00000000-0005-0000-0000-000086700000}"/>
    <cellStyle name="40% - Accent3 11 2 3 4" xfId="13969" xr:uid="{00000000-0005-0000-0000-000087700000}"/>
    <cellStyle name="40% - Accent3 11 2 3 5" xfId="43534" xr:uid="{00000000-0005-0000-0000-000088700000}"/>
    <cellStyle name="40% - Accent3 11 2 3 6" xfId="47069" xr:uid="{00000000-0005-0000-0000-000089700000}"/>
    <cellStyle name="40% - Accent3 11 2 3 7" xfId="50604" xr:uid="{00000000-0005-0000-0000-00008A700000}"/>
    <cellStyle name="40% - Accent3 11 2 4" xfId="5280" xr:uid="{00000000-0005-0000-0000-00008B700000}"/>
    <cellStyle name="40% - Accent3 11 2 4 2" xfId="25645" xr:uid="{00000000-0005-0000-0000-00008C700000}"/>
    <cellStyle name="40% - Accent3 11 2 4 2 2" xfId="40276" xr:uid="{00000000-0005-0000-0000-00008D700000}"/>
    <cellStyle name="40% - Accent3 11 2 4 3" xfId="33787" xr:uid="{00000000-0005-0000-0000-00008E700000}"/>
    <cellStyle name="40% - Accent3 11 2 4 4" xfId="19420" xr:uid="{00000000-0005-0000-0000-00008F700000}"/>
    <cellStyle name="40% - Accent3 11 2 5" xfId="8815" xr:uid="{00000000-0005-0000-0000-000090700000}"/>
    <cellStyle name="40% - Accent3 11 2 5 2" xfId="24293" xr:uid="{00000000-0005-0000-0000-000091700000}"/>
    <cellStyle name="40% - Accent3 11 2 5 2 2" xfId="38924" xr:uid="{00000000-0005-0000-0000-000092700000}"/>
    <cellStyle name="40% - Accent3 11 2 5 3" xfId="30555" xr:uid="{00000000-0005-0000-0000-000093700000}"/>
    <cellStyle name="40% - Accent3 11 2 5 4" xfId="16188" xr:uid="{00000000-0005-0000-0000-000094700000}"/>
    <cellStyle name="40% - Accent3 11 2 6" xfId="12354" xr:uid="{00000000-0005-0000-0000-000095700000}"/>
    <cellStyle name="40% - Accent3 11 2 6 2" xfId="28939" xr:uid="{00000000-0005-0000-0000-000096700000}"/>
    <cellStyle name="40% - Accent3 11 2 7" xfId="22360" xr:uid="{00000000-0005-0000-0000-000097700000}"/>
    <cellStyle name="40% - Accent3 11 2 7 2" xfId="36873" xr:uid="{00000000-0005-0000-0000-000098700000}"/>
    <cellStyle name="40% - Accent3 11 2 8" xfId="27736" xr:uid="{00000000-0005-0000-0000-000099700000}"/>
    <cellStyle name="40% - Accent3 11 2 9" xfId="41920" xr:uid="{00000000-0005-0000-0000-00009A700000}"/>
    <cellStyle name="40% - Accent3 11 3" xfId="1853" xr:uid="{00000000-0005-0000-0000-00009B700000}"/>
    <cellStyle name="40% - Accent3 11 3 10" xfId="45732" xr:uid="{00000000-0005-0000-0000-00009C700000}"/>
    <cellStyle name="40% - Accent3 11 3 11" xfId="49267" xr:uid="{00000000-0005-0000-0000-00009D700000}"/>
    <cellStyle name="40% - Accent3 11 3 2" xfId="2701" xr:uid="{00000000-0005-0000-0000-00009E700000}"/>
    <cellStyle name="40% - Accent3 11 3 2 10" xfId="50069" xr:uid="{00000000-0005-0000-0000-00009F700000}"/>
    <cellStyle name="40% - Accent3 11 3 2 2" xfId="4321" xr:uid="{00000000-0005-0000-0000-0000A0700000}"/>
    <cellStyle name="40% - Accent3 11 3 2 2 2" xfId="7975" xr:uid="{00000000-0005-0000-0000-0000A1700000}"/>
    <cellStyle name="40% - Accent3 11 3 2 2 2 2" xfId="33252" xr:uid="{00000000-0005-0000-0000-0000A2700000}"/>
    <cellStyle name="40% - Accent3 11 3 2 2 2 3" xfId="18885" xr:uid="{00000000-0005-0000-0000-0000A3700000}"/>
    <cellStyle name="40% - Accent3 11 3 2 2 3" xfId="11510" xr:uid="{00000000-0005-0000-0000-0000A4700000}"/>
    <cellStyle name="40% - Accent3 11 3 2 2 3 2" xfId="36879" xr:uid="{00000000-0005-0000-0000-0000A5700000}"/>
    <cellStyle name="40% - Accent3 11 3 2 2 3 3" xfId="22366" xr:uid="{00000000-0005-0000-0000-0000A6700000}"/>
    <cellStyle name="40% - Accent3 11 3 2 2 4" xfId="15050" xr:uid="{00000000-0005-0000-0000-0000A7700000}"/>
    <cellStyle name="40% - Accent3 11 3 2 2 5" xfId="44615" xr:uid="{00000000-0005-0000-0000-0000A8700000}"/>
    <cellStyle name="40% - Accent3 11 3 2 2 6" xfId="48150" xr:uid="{00000000-0005-0000-0000-0000A9700000}"/>
    <cellStyle name="40% - Accent3 11 3 2 2 7" xfId="51685" xr:uid="{00000000-0005-0000-0000-0000AA700000}"/>
    <cellStyle name="40% - Accent3 11 3 2 3" xfId="6359" xr:uid="{00000000-0005-0000-0000-0000AB700000}"/>
    <cellStyle name="40% - Accent3 11 3 2 3 2" xfId="26724" xr:uid="{00000000-0005-0000-0000-0000AC700000}"/>
    <cellStyle name="40% - Accent3 11 3 2 3 2 2" xfId="41355" xr:uid="{00000000-0005-0000-0000-0000AD700000}"/>
    <cellStyle name="40% - Accent3 11 3 2 3 3" xfId="34868" xr:uid="{00000000-0005-0000-0000-0000AE700000}"/>
    <cellStyle name="40% - Accent3 11 3 2 3 4" xfId="20501" xr:uid="{00000000-0005-0000-0000-0000AF700000}"/>
    <cellStyle name="40% - Accent3 11 3 2 4" xfId="9894" xr:uid="{00000000-0005-0000-0000-0000B0700000}"/>
    <cellStyle name="40% - Accent3 11 3 2 4 2" xfId="25373" xr:uid="{00000000-0005-0000-0000-0000B1700000}"/>
    <cellStyle name="40% - Accent3 11 3 2 4 2 2" xfId="40004" xr:uid="{00000000-0005-0000-0000-0000B2700000}"/>
    <cellStyle name="40% - Accent3 11 3 2 4 3" xfId="31636" xr:uid="{00000000-0005-0000-0000-0000B3700000}"/>
    <cellStyle name="40% - Accent3 11 3 2 4 4" xfId="17269" xr:uid="{00000000-0005-0000-0000-0000B4700000}"/>
    <cellStyle name="40% - Accent3 11 3 2 5" xfId="13434" xr:uid="{00000000-0005-0000-0000-0000B5700000}"/>
    <cellStyle name="40% - Accent3 11 3 2 5 2" xfId="30020" xr:uid="{00000000-0005-0000-0000-0000B6700000}"/>
    <cellStyle name="40% - Accent3 11 3 2 6" xfId="22365" xr:uid="{00000000-0005-0000-0000-0000B7700000}"/>
    <cellStyle name="40% - Accent3 11 3 2 6 2" xfId="36878" xr:uid="{00000000-0005-0000-0000-0000B8700000}"/>
    <cellStyle name="40% - Accent3 11 3 2 7" xfId="27739" xr:uid="{00000000-0005-0000-0000-0000B9700000}"/>
    <cellStyle name="40% - Accent3 11 3 2 8" xfId="42999" xr:uid="{00000000-0005-0000-0000-0000BA700000}"/>
    <cellStyle name="40% - Accent3 11 3 2 9" xfId="46534" xr:uid="{00000000-0005-0000-0000-0000BB700000}"/>
    <cellStyle name="40% - Accent3 11 3 3" xfId="3517" xr:uid="{00000000-0005-0000-0000-0000BC700000}"/>
    <cellStyle name="40% - Accent3 11 3 3 2" xfId="7171" xr:uid="{00000000-0005-0000-0000-0000BD700000}"/>
    <cellStyle name="40% - Accent3 11 3 3 2 2" xfId="32448" xr:uid="{00000000-0005-0000-0000-0000BE700000}"/>
    <cellStyle name="40% - Accent3 11 3 3 2 3" xfId="18081" xr:uid="{00000000-0005-0000-0000-0000BF700000}"/>
    <cellStyle name="40% - Accent3 11 3 3 3" xfId="10706" xr:uid="{00000000-0005-0000-0000-0000C0700000}"/>
    <cellStyle name="40% - Accent3 11 3 3 3 2" xfId="36880" xr:uid="{00000000-0005-0000-0000-0000C1700000}"/>
    <cellStyle name="40% - Accent3 11 3 3 3 3" xfId="22367" xr:uid="{00000000-0005-0000-0000-0000C2700000}"/>
    <cellStyle name="40% - Accent3 11 3 3 4" xfId="14246" xr:uid="{00000000-0005-0000-0000-0000C3700000}"/>
    <cellStyle name="40% - Accent3 11 3 3 5" xfId="43811" xr:uid="{00000000-0005-0000-0000-0000C4700000}"/>
    <cellStyle name="40% - Accent3 11 3 3 6" xfId="47346" xr:uid="{00000000-0005-0000-0000-0000C5700000}"/>
    <cellStyle name="40% - Accent3 11 3 3 7" xfId="50881" xr:uid="{00000000-0005-0000-0000-0000C6700000}"/>
    <cellStyle name="40% - Accent3 11 3 4" xfId="5557" xr:uid="{00000000-0005-0000-0000-0000C7700000}"/>
    <cellStyle name="40% - Accent3 11 3 4 2" xfId="25922" xr:uid="{00000000-0005-0000-0000-0000C8700000}"/>
    <cellStyle name="40% - Accent3 11 3 4 2 2" xfId="40553" xr:uid="{00000000-0005-0000-0000-0000C9700000}"/>
    <cellStyle name="40% - Accent3 11 3 4 3" xfId="34064" xr:uid="{00000000-0005-0000-0000-0000CA700000}"/>
    <cellStyle name="40% - Accent3 11 3 4 4" xfId="19697" xr:uid="{00000000-0005-0000-0000-0000CB700000}"/>
    <cellStyle name="40% - Accent3 11 3 5" xfId="9092" xr:uid="{00000000-0005-0000-0000-0000CC700000}"/>
    <cellStyle name="40% - Accent3 11 3 5 2" xfId="24570" xr:uid="{00000000-0005-0000-0000-0000CD700000}"/>
    <cellStyle name="40% - Accent3 11 3 5 2 2" xfId="39201" xr:uid="{00000000-0005-0000-0000-0000CE700000}"/>
    <cellStyle name="40% - Accent3 11 3 5 3" xfId="30832" xr:uid="{00000000-0005-0000-0000-0000CF700000}"/>
    <cellStyle name="40% - Accent3 11 3 5 4" xfId="16465" xr:uid="{00000000-0005-0000-0000-0000D0700000}"/>
    <cellStyle name="40% - Accent3 11 3 6" xfId="12631" xr:uid="{00000000-0005-0000-0000-0000D1700000}"/>
    <cellStyle name="40% - Accent3 11 3 6 2" xfId="29216" xr:uid="{00000000-0005-0000-0000-0000D2700000}"/>
    <cellStyle name="40% - Accent3 11 3 7" xfId="22364" xr:uid="{00000000-0005-0000-0000-0000D3700000}"/>
    <cellStyle name="40% - Accent3 11 3 7 2" xfId="36877" xr:uid="{00000000-0005-0000-0000-0000D4700000}"/>
    <cellStyle name="40% - Accent3 11 3 8" xfId="27738" xr:uid="{00000000-0005-0000-0000-0000D5700000}"/>
    <cellStyle name="40% - Accent3 11 3 9" xfId="42197" xr:uid="{00000000-0005-0000-0000-0000D6700000}"/>
    <cellStyle name="40% - Accent3 11 4" xfId="2162" xr:uid="{00000000-0005-0000-0000-0000D7700000}"/>
    <cellStyle name="40% - Accent3 11 4 10" xfId="49531" xr:uid="{00000000-0005-0000-0000-0000D8700000}"/>
    <cellStyle name="40% - Accent3 11 4 2" xfId="3782" xr:uid="{00000000-0005-0000-0000-0000D9700000}"/>
    <cellStyle name="40% - Accent3 11 4 2 2" xfId="7436" xr:uid="{00000000-0005-0000-0000-0000DA700000}"/>
    <cellStyle name="40% - Accent3 11 4 2 2 2" xfId="32713" xr:uid="{00000000-0005-0000-0000-0000DB700000}"/>
    <cellStyle name="40% - Accent3 11 4 2 2 3" xfId="18346" xr:uid="{00000000-0005-0000-0000-0000DC700000}"/>
    <cellStyle name="40% - Accent3 11 4 2 3" xfId="10971" xr:uid="{00000000-0005-0000-0000-0000DD700000}"/>
    <cellStyle name="40% - Accent3 11 4 2 3 2" xfId="36882" xr:uid="{00000000-0005-0000-0000-0000DE700000}"/>
    <cellStyle name="40% - Accent3 11 4 2 3 3" xfId="22369" xr:uid="{00000000-0005-0000-0000-0000DF700000}"/>
    <cellStyle name="40% - Accent3 11 4 2 4" xfId="14511" xr:uid="{00000000-0005-0000-0000-0000E0700000}"/>
    <cellStyle name="40% - Accent3 11 4 2 5" xfId="44076" xr:uid="{00000000-0005-0000-0000-0000E1700000}"/>
    <cellStyle name="40% - Accent3 11 4 2 6" xfId="47611" xr:uid="{00000000-0005-0000-0000-0000E2700000}"/>
    <cellStyle name="40% - Accent3 11 4 2 7" xfId="51146" xr:uid="{00000000-0005-0000-0000-0000E3700000}"/>
    <cellStyle name="40% - Accent3 11 4 3" xfId="5821" xr:uid="{00000000-0005-0000-0000-0000E4700000}"/>
    <cellStyle name="40% - Accent3 11 4 3 2" xfId="26186" xr:uid="{00000000-0005-0000-0000-0000E5700000}"/>
    <cellStyle name="40% - Accent3 11 4 3 2 2" xfId="40817" xr:uid="{00000000-0005-0000-0000-0000E6700000}"/>
    <cellStyle name="40% - Accent3 11 4 3 3" xfId="34329" xr:uid="{00000000-0005-0000-0000-0000E7700000}"/>
    <cellStyle name="40% - Accent3 11 4 3 4" xfId="19962" xr:uid="{00000000-0005-0000-0000-0000E8700000}"/>
    <cellStyle name="40% - Accent3 11 4 4" xfId="9356" xr:uid="{00000000-0005-0000-0000-0000E9700000}"/>
    <cellStyle name="40% - Accent3 11 4 4 2" xfId="24835" xr:uid="{00000000-0005-0000-0000-0000EA700000}"/>
    <cellStyle name="40% - Accent3 11 4 4 2 2" xfId="39466" xr:uid="{00000000-0005-0000-0000-0000EB700000}"/>
    <cellStyle name="40% - Accent3 11 4 4 3" xfId="31097" xr:uid="{00000000-0005-0000-0000-0000EC700000}"/>
    <cellStyle name="40% - Accent3 11 4 4 4" xfId="16730" xr:uid="{00000000-0005-0000-0000-0000ED700000}"/>
    <cellStyle name="40% - Accent3 11 4 5" xfId="12896" xr:uid="{00000000-0005-0000-0000-0000EE700000}"/>
    <cellStyle name="40% - Accent3 11 4 5 2" xfId="29481" xr:uid="{00000000-0005-0000-0000-0000EF700000}"/>
    <cellStyle name="40% - Accent3 11 4 6" xfId="22368" xr:uid="{00000000-0005-0000-0000-0000F0700000}"/>
    <cellStyle name="40% - Accent3 11 4 6 2" xfId="36881" xr:uid="{00000000-0005-0000-0000-0000F1700000}"/>
    <cellStyle name="40% - Accent3 11 4 7" xfId="27740" xr:uid="{00000000-0005-0000-0000-0000F2700000}"/>
    <cellStyle name="40% - Accent3 11 4 8" xfId="42461" xr:uid="{00000000-0005-0000-0000-0000F3700000}"/>
    <cellStyle name="40% - Accent3 11 4 9" xfId="45996" xr:uid="{00000000-0005-0000-0000-0000F4700000}"/>
    <cellStyle name="40% - Accent3 11 5" xfId="2977" xr:uid="{00000000-0005-0000-0000-0000F5700000}"/>
    <cellStyle name="40% - Accent3 11 5 2" xfId="6631" xr:uid="{00000000-0005-0000-0000-0000F6700000}"/>
    <cellStyle name="40% - Accent3 11 5 2 2" xfId="31908" xr:uid="{00000000-0005-0000-0000-0000F7700000}"/>
    <cellStyle name="40% - Accent3 11 5 2 3" xfId="17541" xr:uid="{00000000-0005-0000-0000-0000F8700000}"/>
    <cellStyle name="40% - Accent3 11 5 3" xfId="10166" xr:uid="{00000000-0005-0000-0000-0000F9700000}"/>
    <cellStyle name="40% - Accent3 11 5 3 2" xfId="36883" xr:uid="{00000000-0005-0000-0000-0000FA700000}"/>
    <cellStyle name="40% - Accent3 11 5 3 3" xfId="22370" xr:uid="{00000000-0005-0000-0000-0000FB700000}"/>
    <cellStyle name="40% - Accent3 11 5 4" xfId="13706" xr:uid="{00000000-0005-0000-0000-0000FC700000}"/>
    <cellStyle name="40% - Accent3 11 5 5" xfId="43271" xr:uid="{00000000-0005-0000-0000-0000FD700000}"/>
    <cellStyle name="40% - Accent3 11 5 6" xfId="46806" xr:uid="{00000000-0005-0000-0000-0000FE700000}"/>
    <cellStyle name="40% - Accent3 11 5 7" xfId="50341" xr:uid="{00000000-0005-0000-0000-0000FF700000}"/>
    <cellStyle name="40% - Accent3 11 6" xfId="4599" xr:uid="{00000000-0005-0000-0000-000000710000}"/>
    <cellStyle name="40% - Accent3 11 6 2" xfId="8251" xr:uid="{00000000-0005-0000-0000-000001710000}"/>
    <cellStyle name="40% - Accent3 11 6 2 2" xfId="33524" xr:uid="{00000000-0005-0000-0000-000002710000}"/>
    <cellStyle name="40% - Accent3 11 6 2 3" xfId="19157" xr:uid="{00000000-0005-0000-0000-000003710000}"/>
    <cellStyle name="40% - Accent3 11 6 3" xfId="11786" xr:uid="{00000000-0005-0000-0000-000004710000}"/>
    <cellStyle name="40% - Accent3 11 6 3 2" xfId="36884" xr:uid="{00000000-0005-0000-0000-000005710000}"/>
    <cellStyle name="40% - Accent3 11 6 3 3" xfId="22371" xr:uid="{00000000-0005-0000-0000-000006710000}"/>
    <cellStyle name="40% - Accent3 11 6 4" xfId="15326" xr:uid="{00000000-0005-0000-0000-000007710000}"/>
    <cellStyle name="40% - Accent3 11 6 5" xfId="44891" xr:uid="{00000000-0005-0000-0000-000008710000}"/>
    <cellStyle name="40% - Accent3 11 6 6" xfId="48426" xr:uid="{00000000-0005-0000-0000-000009710000}"/>
    <cellStyle name="40% - Accent3 11 6 7" xfId="51961" xr:uid="{00000000-0005-0000-0000-00000A710000}"/>
    <cellStyle name="40% - Accent3 11 7" xfId="5017" xr:uid="{00000000-0005-0000-0000-00000B710000}"/>
    <cellStyle name="40% - Accent3 11 7 2" xfId="24030" xr:uid="{00000000-0005-0000-0000-00000C710000}"/>
    <cellStyle name="40% - Accent3 11 7 2 2" xfId="38661" xr:uid="{00000000-0005-0000-0000-00000D710000}"/>
    <cellStyle name="40% - Accent3 11 7 3" xfId="30292" xr:uid="{00000000-0005-0000-0000-00000E710000}"/>
    <cellStyle name="40% - Accent3 11 7 4" xfId="15925" xr:uid="{00000000-0005-0000-0000-00000F710000}"/>
    <cellStyle name="40% - Accent3 11 8" xfId="8552" xr:uid="{00000000-0005-0000-0000-000010710000}"/>
    <cellStyle name="40% - Accent3 11 8 2" xfId="28676" xr:uid="{00000000-0005-0000-0000-000011710000}"/>
    <cellStyle name="40% - Accent3 11 8 3" xfId="15657" xr:uid="{00000000-0005-0000-0000-000012710000}"/>
    <cellStyle name="40% - Accent3 11 9" xfId="12091" xr:uid="{00000000-0005-0000-0000-000013710000}"/>
    <cellStyle name="40% - Accent3 11 9 2" xfId="36872" xr:uid="{00000000-0005-0000-0000-000014710000}"/>
    <cellStyle name="40% - Accent3 12" xfId="1286" xr:uid="{00000000-0005-0000-0000-000015710000}"/>
    <cellStyle name="40% - Accent3 12 10" xfId="27741" xr:uid="{00000000-0005-0000-0000-000016710000}"/>
    <cellStyle name="40% - Accent3 12 11" xfId="41671" xr:uid="{00000000-0005-0000-0000-000017710000}"/>
    <cellStyle name="40% - Accent3 12 12" xfId="45206" xr:uid="{00000000-0005-0000-0000-000018710000}"/>
    <cellStyle name="40% - Accent3 12 13" xfId="48741" xr:uid="{00000000-0005-0000-0000-000019710000}"/>
    <cellStyle name="40% - Accent3 12 2" xfId="1589" xr:uid="{00000000-0005-0000-0000-00001A710000}"/>
    <cellStyle name="40% - Accent3 12 2 10" xfId="45469" xr:uid="{00000000-0005-0000-0000-00001B710000}"/>
    <cellStyle name="40% - Accent3 12 2 11" xfId="49004" xr:uid="{00000000-0005-0000-0000-00001C710000}"/>
    <cellStyle name="40% - Accent3 12 2 2" xfId="2438" xr:uid="{00000000-0005-0000-0000-00001D710000}"/>
    <cellStyle name="40% - Accent3 12 2 2 10" xfId="49807" xr:uid="{00000000-0005-0000-0000-00001E710000}"/>
    <cellStyle name="40% - Accent3 12 2 2 2" xfId="4058" xr:uid="{00000000-0005-0000-0000-00001F710000}"/>
    <cellStyle name="40% - Accent3 12 2 2 2 2" xfId="7712" xr:uid="{00000000-0005-0000-0000-000020710000}"/>
    <cellStyle name="40% - Accent3 12 2 2 2 2 2" xfId="32989" xr:uid="{00000000-0005-0000-0000-000021710000}"/>
    <cellStyle name="40% - Accent3 12 2 2 2 2 3" xfId="18622" xr:uid="{00000000-0005-0000-0000-000022710000}"/>
    <cellStyle name="40% - Accent3 12 2 2 2 3" xfId="11247" xr:uid="{00000000-0005-0000-0000-000023710000}"/>
    <cellStyle name="40% - Accent3 12 2 2 2 3 2" xfId="36888" xr:uid="{00000000-0005-0000-0000-000024710000}"/>
    <cellStyle name="40% - Accent3 12 2 2 2 3 3" xfId="22374" xr:uid="{00000000-0005-0000-0000-000025710000}"/>
    <cellStyle name="40% - Accent3 12 2 2 2 4" xfId="14787" xr:uid="{00000000-0005-0000-0000-000026710000}"/>
    <cellStyle name="40% - Accent3 12 2 2 2 5" xfId="44352" xr:uid="{00000000-0005-0000-0000-000027710000}"/>
    <cellStyle name="40% - Accent3 12 2 2 2 6" xfId="47887" xr:uid="{00000000-0005-0000-0000-000028710000}"/>
    <cellStyle name="40% - Accent3 12 2 2 2 7" xfId="51422" xr:uid="{00000000-0005-0000-0000-000029710000}"/>
    <cellStyle name="40% - Accent3 12 2 2 3" xfId="6097" xr:uid="{00000000-0005-0000-0000-00002A710000}"/>
    <cellStyle name="40% - Accent3 12 2 2 3 2" xfId="26462" xr:uid="{00000000-0005-0000-0000-00002B710000}"/>
    <cellStyle name="40% - Accent3 12 2 2 3 2 2" xfId="41093" xr:uid="{00000000-0005-0000-0000-00002C710000}"/>
    <cellStyle name="40% - Accent3 12 2 2 3 3" xfId="34605" xr:uid="{00000000-0005-0000-0000-00002D710000}"/>
    <cellStyle name="40% - Accent3 12 2 2 3 4" xfId="20238" xr:uid="{00000000-0005-0000-0000-00002E710000}"/>
    <cellStyle name="40% - Accent3 12 2 2 4" xfId="9632" xr:uid="{00000000-0005-0000-0000-00002F710000}"/>
    <cellStyle name="40% - Accent3 12 2 2 4 2" xfId="25111" xr:uid="{00000000-0005-0000-0000-000030710000}"/>
    <cellStyle name="40% - Accent3 12 2 2 4 2 2" xfId="39742" xr:uid="{00000000-0005-0000-0000-000031710000}"/>
    <cellStyle name="40% - Accent3 12 2 2 4 3" xfId="31373" xr:uid="{00000000-0005-0000-0000-000032710000}"/>
    <cellStyle name="40% - Accent3 12 2 2 4 4" xfId="17006" xr:uid="{00000000-0005-0000-0000-000033710000}"/>
    <cellStyle name="40% - Accent3 12 2 2 5" xfId="13172" xr:uid="{00000000-0005-0000-0000-000034710000}"/>
    <cellStyle name="40% - Accent3 12 2 2 5 2" xfId="29757" xr:uid="{00000000-0005-0000-0000-000035710000}"/>
    <cellStyle name="40% - Accent3 12 2 2 6" xfId="22373" xr:uid="{00000000-0005-0000-0000-000036710000}"/>
    <cellStyle name="40% - Accent3 12 2 2 6 2" xfId="36887" xr:uid="{00000000-0005-0000-0000-000037710000}"/>
    <cellStyle name="40% - Accent3 12 2 2 7" xfId="27743" xr:uid="{00000000-0005-0000-0000-000038710000}"/>
    <cellStyle name="40% - Accent3 12 2 2 8" xfId="42737" xr:uid="{00000000-0005-0000-0000-000039710000}"/>
    <cellStyle name="40% - Accent3 12 2 2 9" xfId="46272" xr:uid="{00000000-0005-0000-0000-00003A710000}"/>
    <cellStyle name="40% - Accent3 12 2 3" xfId="3254" xr:uid="{00000000-0005-0000-0000-00003B710000}"/>
    <cellStyle name="40% - Accent3 12 2 3 2" xfId="6908" xr:uid="{00000000-0005-0000-0000-00003C710000}"/>
    <cellStyle name="40% - Accent3 12 2 3 2 2" xfId="32185" xr:uid="{00000000-0005-0000-0000-00003D710000}"/>
    <cellStyle name="40% - Accent3 12 2 3 2 3" xfId="17818" xr:uid="{00000000-0005-0000-0000-00003E710000}"/>
    <cellStyle name="40% - Accent3 12 2 3 3" xfId="10443" xr:uid="{00000000-0005-0000-0000-00003F710000}"/>
    <cellStyle name="40% - Accent3 12 2 3 3 2" xfId="36889" xr:uid="{00000000-0005-0000-0000-000040710000}"/>
    <cellStyle name="40% - Accent3 12 2 3 3 3" xfId="22375" xr:uid="{00000000-0005-0000-0000-000041710000}"/>
    <cellStyle name="40% - Accent3 12 2 3 4" xfId="13983" xr:uid="{00000000-0005-0000-0000-000042710000}"/>
    <cellStyle name="40% - Accent3 12 2 3 5" xfId="43548" xr:uid="{00000000-0005-0000-0000-000043710000}"/>
    <cellStyle name="40% - Accent3 12 2 3 6" xfId="47083" xr:uid="{00000000-0005-0000-0000-000044710000}"/>
    <cellStyle name="40% - Accent3 12 2 3 7" xfId="50618" xr:uid="{00000000-0005-0000-0000-000045710000}"/>
    <cellStyle name="40% - Accent3 12 2 4" xfId="5294" xr:uid="{00000000-0005-0000-0000-000046710000}"/>
    <cellStyle name="40% - Accent3 12 2 4 2" xfId="25659" xr:uid="{00000000-0005-0000-0000-000047710000}"/>
    <cellStyle name="40% - Accent3 12 2 4 2 2" xfId="40290" xr:uid="{00000000-0005-0000-0000-000048710000}"/>
    <cellStyle name="40% - Accent3 12 2 4 3" xfId="33801" xr:uid="{00000000-0005-0000-0000-000049710000}"/>
    <cellStyle name="40% - Accent3 12 2 4 4" xfId="19434" xr:uid="{00000000-0005-0000-0000-00004A710000}"/>
    <cellStyle name="40% - Accent3 12 2 5" xfId="8829" xr:uid="{00000000-0005-0000-0000-00004B710000}"/>
    <cellStyle name="40% - Accent3 12 2 5 2" xfId="24307" xr:uid="{00000000-0005-0000-0000-00004C710000}"/>
    <cellStyle name="40% - Accent3 12 2 5 2 2" xfId="38938" xr:uid="{00000000-0005-0000-0000-00004D710000}"/>
    <cellStyle name="40% - Accent3 12 2 5 3" xfId="30569" xr:uid="{00000000-0005-0000-0000-00004E710000}"/>
    <cellStyle name="40% - Accent3 12 2 5 4" xfId="16202" xr:uid="{00000000-0005-0000-0000-00004F710000}"/>
    <cellStyle name="40% - Accent3 12 2 6" xfId="12368" xr:uid="{00000000-0005-0000-0000-000050710000}"/>
    <cellStyle name="40% - Accent3 12 2 6 2" xfId="28953" xr:uid="{00000000-0005-0000-0000-000051710000}"/>
    <cellStyle name="40% - Accent3 12 2 7" xfId="22372" xr:uid="{00000000-0005-0000-0000-000052710000}"/>
    <cellStyle name="40% - Accent3 12 2 7 2" xfId="36886" xr:uid="{00000000-0005-0000-0000-000053710000}"/>
    <cellStyle name="40% - Accent3 12 2 8" xfId="27742" xr:uid="{00000000-0005-0000-0000-000054710000}"/>
    <cellStyle name="40% - Accent3 12 2 9" xfId="41934" xr:uid="{00000000-0005-0000-0000-000055710000}"/>
    <cellStyle name="40% - Accent3 12 3" xfId="1867" xr:uid="{00000000-0005-0000-0000-000056710000}"/>
    <cellStyle name="40% - Accent3 12 3 10" xfId="45746" xr:uid="{00000000-0005-0000-0000-000057710000}"/>
    <cellStyle name="40% - Accent3 12 3 11" xfId="49281" xr:uid="{00000000-0005-0000-0000-000058710000}"/>
    <cellStyle name="40% - Accent3 12 3 2" xfId="2715" xr:uid="{00000000-0005-0000-0000-000059710000}"/>
    <cellStyle name="40% - Accent3 12 3 2 10" xfId="50083" xr:uid="{00000000-0005-0000-0000-00005A710000}"/>
    <cellStyle name="40% - Accent3 12 3 2 2" xfId="4335" xr:uid="{00000000-0005-0000-0000-00005B710000}"/>
    <cellStyle name="40% - Accent3 12 3 2 2 2" xfId="7989" xr:uid="{00000000-0005-0000-0000-00005C710000}"/>
    <cellStyle name="40% - Accent3 12 3 2 2 2 2" xfId="33266" xr:uid="{00000000-0005-0000-0000-00005D710000}"/>
    <cellStyle name="40% - Accent3 12 3 2 2 2 3" xfId="18899" xr:uid="{00000000-0005-0000-0000-00005E710000}"/>
    <cellStyle name="40% - Accent3 12 3 2 2 3" xfId="11524" xr:uid="{00000000-0005-0000-0000-00005F710000}"/>
    <cellStyle name="40% - Accent3 12 3 2 2 3 2" xfId="36892" xr:uid="{00000000-0005-0000-0000-000060710000}"/>
    <cellStyle name="40% - Accent3 12 3 2 2 3 3" xfId="22378" xr:uid="{00000000-0005-0000-0000-000061710000}"/>
    <cellStyle name="40% - Accent3 12 3 2 2 4" xfId="15064" xr:uid="{00000000-0005-0000-0000-000062710000}"/>
    <cellStyle name="40% - Accent3 12 3 2 2 5" xfId="44629" xr:uid="{00000000-0005-0000-0000-000063710000}"/>
    <cellStyle name="40% - Accent3 12 3 2 2 6" xfId="48164" xr:uid="{00000000-0005-0000-0000-000064710000}"/>
    <cellStyle name="40% - Accent3 12 3 2 2 7" xfId="51699" xr:uid="{00000000-0005-0000-0000-000065710000}"/>
    <cellStyle name="40% - Accent3 12 3 2 3" xfId="6373" xr:uid="{00000000-0005-0000-0000-000066710000}"/>
    <cellStyle name="40% - Accent3 12 3 2 3 2" xfId="26738" xr:uid="{00000000-0005-0000-0000-000067710000}"/>
    <cellStyle name="40% - Accent3 12 3 2 3 2 2" xfId="41369" xr:uid="{00000000-0005-0000-0000-000068710000}"/>
    <cellStyle name="40% - Accent3 12 3 2 3 3" xfId="34882" xr:uid="{00000000-0005-0000-0000-000069710000}"/>
    <cellStyle name="40% - Accent3 12 3 2 3 4" xfId="20515" xr:uid="{00000000-0005-0000-0000-00006A710000}"/>
    <cellStyle name="40% - Accent3 12 3 2 4" xfId="9908" xr:uid="{00000000-0005-0000-0000-00006B710000}"/>
    <cellStyle name="40% - Accent3 12 3 2 4 2" xfId="25387" xr:uid="{00000000-0005-0000-0000-00006C710000}"/>
    <cellStyle name="40% - Accent3 12 3 2 4 2 2" xfId="40018" xr:uid="{00000000-0005-0000-0000-00006D710000}"/>
    <cellStyle name="40% - Accent3 12 3 2 4 3" xfId="31650" xr:uid="{00000000-0005-0000-0000-00006E710000}"/>
    <cellStyle name="40% - Accent3 12 3 2 4 4" xfId="17283" xr:uid="{00000000-0005-0000-0000-00006F710000}"/>
    <cellStyle name="40% - Accent3 12 3 2 5" xfId="13448" xr:uid="{00000000-0005-0000-0000-000070710000}"/>
    <cellStyle name="40% - Accent3 12 3 2 5 2" xfId="30034" xr:uid="{00000000-0005-0000-0000-000071710000}"/>
    <cellStyle name="40% - Accent3 12 3 2 6" xfId="22377" xr:uid="{00000000-0005-0000-0000-000072710000}"/>
    <cellStyle name="40% - Accent3 12 3 2 6 2" xfId="36891" xr:uid="{00000000-0005-0000-0000-000073710000}"/>
    <cellStyle name="40% - Accent3 12 3 2 7" xfId="27745" xr:uid="{00000000-0005-0000-0000-000074710000}"/>
    <cellStyle name="40% - Accent3 12 3 2 8" xfId="43013" xr:uid="{00000000-0005-0000-0000-000075710000}"/>
    <cellStyle name="40% - Accent3 12 3 2 9" xfId="46548" xr:uid="{00000000-0005-0000-0000-000076710000}"/>
    <cellStyle name="40% - Accent3 12 3 3" xfId="3531" xr:uid="{00000000-0005-0000-0000-000077710000}"/>
    <cellStyle name="40% - Accent3 12 3 3 2" xfId="7185" xr:uid="{00000000-0005-0000-0000-000078710000}"/>
    <cellStyle name="40% - Accent3 12 3 3 2 2" xfId="32462" xr:uid="{00000000-0005-0000-0000-000079710000}"/>
    <cellStyle name="40% - Accent3 12 3 3 2 3" xfId="18095" xr:uid="{00000000-0005-0000-0000-00007A710000}"/>
    <cellStyle name="40% - Accent3 12 3 3 3" xfId="10720" xr:uid="{00000000-0005-0000-0000-00007B710000}"/>
    <cellStyle name="40% - Accent3 12 3 3 3 2" xfId="36893" xr:uid="{00000000-0005-0000-0000-00007C710000}"/>
    <cellStyle name="40% - Accent3 12 3 3 3 3" xfId="22379" xr:uid="{00000000-0005-0000-0000-00007D710000}"/>
    <cellStyle name="40% - Accent3 12 3 3 4" xfId="14260" xr:uid="{00000000-0005-0000-0000-00007E710000}"/>
    <cellStyle name="40% - Accent3 12 3 3 5" xfId="43825" xr:uid="{00000000-0005-0000-0000-00007F710000}"/>
    <cellStyle name="40% - Accent3 12 3 3 6" xfId="47360" xr:uid="{00000000-0005-0000-0000-000080710000}"/>
    <cellStyle name="40% - Accent3 12 3 3 7" xfId="50895" xr:uid="{00000000-0005-0000-0000-000081710000}"/>
    <cellStyle name="40% - Accent3 12 3 4" xfId="5571" xr:uid="{00000000-0005-0000-0000-000082710000}"/>
    <cellStyle name="40% - Accent3 12 3 4 2" xfId="25936" xr:uid="{00000000-0005-0000-0000-000083710000}"/>
    <cellStyle name="40% - Accent3 12 3 4 2 2" xfId="40567" xr:uid="{00000000-0005-0000-0000-000084710000}"/>
    <cellStyle name="40% - Accent3 12 3 4 3" xfId="34078" xr:uid="{00000000-0005-0000-0000-000085710000}"/>
    <cellStyle name="40% - Accent3 12 3 4 4" xfId="19711" xr:uid="{00000000-0005-0000-0000-000086710000}"/>
    <cellStyle name="40% - Accent3 12 3 5" xfId="9106" xr:uid="{00000000-0005-0000-0000-000087710000}"/>
    <cellStyle name="40% - Accent3 12 3 5 2" xfId="24584" xr:uid="{00000000-0005-0000-0000-000088710000}"/>
    <cellStyle name="40% - Accent3 12 3 5 2 2" xfId="39215" xr:uid="{00000000-0005-0000-0000-000089710000}"/>
    <cellStyle name="40% - Accent3 12 3 5 3" xfId="30846" xr:uid="{00000000-0005-0000-0000-00008A710000}"/>
    <cellStyle name="40% - Accent3 12 3 5 4" xfId="16479" xr:uid="{00000000-0005-0000-0000-00008B710000}"/>
    <cellStyle name="40% - Accent3 12 3 6" xfId="12645" xr:uid="{00000000-0005-0000-0000-00008C710000}"/>
    <cellStyle name="40% - Accent3 12 3 6 2" xfId="29230" xr:uid="{00000000-0005-0000-0000-00008D710000}"/>
    <cellStyle name="40% - Accent3 12 3 7" xfId="22376" xr:uid="{00000000-0005-0000-0000-00008E710000}"/>
    <cellStyle name="40% - Accent3 12 3 7 2" xfId="36890" xr:uid="{00000000-0005-0000-0000-00008F710000}"/>
    <cellStyle name="40% - Accent3 12 3 8" xfId="27744" xr:uid="{00000000-0005-0000-0000-000090710000}"/>
    <cellStyle name="40% - Accent3 12 3 9" xfId="42211" xr:uid="{00000000-0005-0000-0000-000091710000}"/>
    <cellStyle name="40% - Accent3 12 4" xfId="2176" xr:uid="{00000000-0005-0000-0000-000092710000}"/>
    <cellStyle name="40% - Accent3 12 4 10" xfId="49545" xr:uid="{00000000-0005-0000-0000-000093710000}"/>
    <cellStyle name="40% - Accent3 12 4 2" xfId="3796" xr:uid="{00000000-0005-0000-0000-000094710000}"/>
    <cellStyle name="40% - Accent3 12 4 2 2" xfId="7450" xr:uid="{00000000-0005-0000-0000-000095710000}"/>
    <cellStyle name="40% - Accent3 12 4 2 2 2" xfId="32727" xr:uid="{00000000-0005-0000-0000-000096710000}"/>
    <cellStyle name="40% - Accent3 12 4 2 2 3" xfId="18360" xr:uid="{00000000-0005-0000-0000-000097710000}"/>
    <cellStyle name="40% - Accent3 12 4 2 3" xfId="10985" xr:uid="{00000000-0005-0000-0000-000098710000}"/>
    <cellStyle name="40% - Accent3 12 4 2 3 2" xfId="36895" xr:uid="{00000000-0005-0000-0000-000099710000}"/>
    <cellStyle name="40% - Accent3 12 4 2 3 3" xfId="22381" xr:uid="{00000000-0005-0000-0000-00009A710000}"/>
    <cellStyle name="40% - Accent3 12 4 2 4" xfId="14525" xr:uid="{00000000-0005-0000-0000-00009B710000}"/>
    <cellStyle name="40% - Accent3 12 4 2 5" xfId="44090" xr:uid="{00000000-0005-0000-0000-00009C710000}"/>
    <cellStyle name="40% - Accent3 12 4 2 6" xfId="47625" xr:uid="{00000000-0005-0000-0000-00009D710000}"/>
    <cellStyle name="40% - Accent3 12 4 2 7" xfId="51160" xr:uid="{00000000-0005-0000-0000-00009E710000}"/>
    <cellStyle name="40% - Accent3 12 4 3" xfId="5835" xr:uid="{00000000-0005-0000-0000-00009F710000}"/>
    <cellStyle name="40% - Accent3 12 4 3 2" xfId="26200" xr:uid="{00000000-0005-0000-0000-0000A0710000}"/>
    <cellStyle name="40% - Accent3 12 4 3 2 2" xfId="40831" xr:uid="{00000000-0005-0000-0000-0000A1710000}"/>
    <cellStyle name="40% - Accent3 12 4 3 3" xfId="34343" xr:uid="{00000000-0005-0000-0000-0000A2710000}"/>
    <cellStyle name="40% - Accent3 12 4 3 4" xfId="19976" xr:uid="{00000000-0005-0000-0000-0000A3710000}"/>
    <cellStyle name="40% - Accent3 12 4 4" xfId="9370" xr:uid="{00000000-0005-0000-0000-0000A4710000}"/>
    <cellStyle name="40% - Accent3 12 4 4 2" xfId="24849" xr:uid="{00000000-0005-0000-0000-0000A5710000}"/>
    <cellStyle name="40% - Accent3 12 4 4 2 2" xfId="39480" xr:uid="{00000000-0005-0000-0000-0000A6710000}"/>
    <cellStyle name="40% - Accent3 12 4 4 3" xfId="31111" xr:uid="{00000000-0005-0000-0000-0000A7710000}"/>
    <cellStyle name="40% - Accent3 12 4 4 4" xfId="16744" xr:uid="{00000000-0005-0000-0000-0000A8710000}"/>
    <cellStyle name="40% - Accent3 12 4 5" xfId="12910" xr:uid="{00000000-0005-0000-0000-0000A9710000}"/>
    <cellStyle name="40% - Accent3 12 4 5 2" xfId="29495" xr:uid="{00000000-0005-0000-0000-0000AA710000}"/>
    <cellStyle name="40% - Accent3 12 4 6" xfId="22380" xr:uid="{00000000-0005-0000-0000-0000AB710000}"/>
    <cellStyle name="40% - Accent3 12 4 6 2" xfId="36894" xr:uid="{00000000-0005-0000-0000-0000AC710000}"/>
    <cellStyle name="40% - Accent3 12 4 7" xfId="27746" xr:uid="{00000000-0005-0000-0000-0000AD710000}"/>
    <cellStyle name="40% - Accent3 12 4 8" xfId="42475" xr:uid="{00000000-0005-0000-0000-0000AE710000}"/>
    <cellStyle name="40% - Accent3 12 4 9" xfId="46010" xr:uid="{00000000-0005-0000-0000-0000AF710000}"/>
    <cellStyle name="40% - Accent3 12 5" xfId="2991" xr:uid="{00000000-0005-0000-0000-0000B0710000}"/>
    <cellStyle name="40% - Accent3 12 5 2" xfId="6645" xr:uid="{00000000-0005-0000-0000-0000B1710000}"/>
    <cellStyle name="40% - Accent3 12 5 2 2" xfId="31922" xr:uid="{00000000-0005-0000-0000-0000B2710000}"/>
    <cellStyle name="40% - Accent3 12 5 2 3" xfId="17555" xr:uid="{00000000-0005-0000-0000-0000B3710000}"/>
    <cellStyle name="40% - Accent3 12 5 3" xfId="10180" xr:uid="{00000000-0005-0000-0000-0000B4710000}"/>
    <cellStyle name="40% - Accent3 12 5 3 2" xfId="36896" xr:uid="{00000000-0005-0000-0000-0000B5710000}"/>
    <cellStyle name="40% - Accent3 12 5 3 3" xfId="22382" xr:uid="{00000000-0005-0000-0000-0000B6710000}"/>
    <cellStyle name="40% - Accent3 12 5 4" xfId="13720" xr:uid="{00000000-0005-0000-0000-0000B7710000}"/>
    <cellStyle name="40% - Accent3 12 5 5" xfId="43285" xr:uid="{00000000-0005-0000-0000-0000B8710000}"/>
    <cellStyle name="40% - Accent3 12 5 6" xfId="46820" xr:uid="{00000000-0005-0000-0000-0000B9710000}"/>
    <cellStyle name="40% - Accent3 12 5 7" xfId="50355" xr:uid="{00000000-0005-0000-0000-0000BA710000}"/>
    <cellStyle name="40% - Accent3 12 6" xfId="4613" xr:uid="{00000000-0005-0000-0000-0000BB710000}"/>
    <cellStyle name="40% - Accent3 12 6 2" xfId="8265" xr:uid="{00000000-0005-0000-0000-0000BC710000}"/>
    <cellStyle name="40% - Accent3 12 6 2 2" xfId="33538" xr:uid="{00000000-0005-0000-0000-0000BD710000}"/>
    <cellStyle name="40% - Accent3 12 6 2 3" xfId="19171" xr:uid="{00000000-0005-0000-0000-0000BE710000}"/>
    <cellStyle name="40% - Accent3 12 6 3" xfId="11800" xr:uid="{00000000-0005-0000-0000-0000BF710000}"/>
    <cellStyle name="40% - Accent3 12 6 3 2" xfId="36897" xr:uid="{00000000-0005-0000-0000-0000C0710000}"/>
    <cellStyle name="40% - Accent3 12 6 3 3" xfId="22383" xr:uid="{00000000-0005-0000-0000-0000C1710000}"/>
    <cellStyle name="40% - Accent3 12 6 4" xfId="15340" xr:uid="{00000000-0005-0000-0000-0000C2710000}"/>
    <cellStyle name="40% - Accent3 12 6 5" xfId="44905" xr:uid="{00000000-0005-0000-0000-0000C3710000}"/>
    <cellStyle name="40% - Accent3 12 6 6" xfId="48440" xr:uid="{00000000-0005-0000-0000-0000C4710000}"/>
    <cellStyle name="40% - Accent3 12 6 7" xfId="51975" xr:uid="{00000000-0005-0000-0000-0000C5710000}"/>
    <cellStyle name="40% - Accent3 12 7" xfId="5031" xr:uid="{00000000-0005-0000-0000-0000C6710000}"/>
    <cellStyle name="40% - Accent3 12 7 2" xfId="24044" xr:uid="{00000000-0005-0000-0000-0000C7710000}"/>
    <cellStyle name="40% - Accent3 12 7 2 2" xfId="38675" xr:uid="{00000000-0005-0000-0000-0000C8710000}"/>
    <cellStyle name="40% - Accent3 12 7 3" xfId="30306" xr:uid="{00000000-0005-0000-0000-0000C9710000}"/>
    <cellStyle name="40% - Accent3 12 7 4" xfId="15939" xr:uid="{00000000-0005-0000-0000-0000CA710000}"/>
    <cellStyle name="40% - Accent3 12 8" xfId="8566" xr:uid="{00000000-0005-0000-0000-0000CB710000}"/>
    <cellStyle name="40% - Accent3 12 8 2" xfId="28690" xr:uid="{00000000-0005-0000-0000-0000CC710000}"/>
    <cellStyle name="40% - Accent3 12 8 3" xfId="15671" xr:uid="{00000000-0005-0000-0000-0000CD710000}"/>
    <cellStyle name="40% - Accent3 12 9" xfId="12105" xr:uid="{00000000-0005-0000-0000-0000CE710000}"/>
    <cellStyle name="40% - Accent3 12 9 2" xfId="36885" xr:uid="{00000000-0005-0000-0000-0000CF710000}"/>
    <cellStyle name="40% - Accent3 13" xfId="1300" xr:uid="{00000000-0005-0000-0000-0000D0710000}"/>
    <cellStyle name="40% - Accent3 13 10" xfId="27747" xr:uid="{00000000-0005-0000-0000-0000D1710000}"/>
    <cellStyle name="40% - Accent3 13 11" xfId="41685" xr:uid="{00000000-0005-0000-0000-0000D2710000}"/>
    <cellStyle name="40% - Accent3 13 12" xfId="45220" xr:uid="{00000000-0005-0000-0000-0000D3710000}"/>
    <cellStyle name="40% - Accent3 13 13" xfId="48755" xr:uid="{00000000-0005-0000-0000-0000D4710000}"/>
    <cellStyle name="40% - Accent3 13 2" xfId="1603" xr:uid="{00000000-0005-0000-0000-0000D5710000}"/>
    <cellStyle name="40% - Accent3 13 2 10" xfId="45483" xr:uid="{00000000-0005-0000-0000-0000D6710000}"/>
    <cellStyle name="40% - Accent3 13 2 11" xfId="49018" xr:uid="{00000000-0005-0000-0000-0000D7710000}"/>
    <cellStyle name="40% - Accent3 13 2 2" xfId="2452" xr:uid="{00000000-0005-0000-0000-0000D8710000}"/>
    <cellStyle name="40% - Accent3 13 2 2 10" xfId="49821" xr:uid="{00000000-0005-0000-0000-0000D9710000}"/>
    <cellStyle name="40% - Accent3 13 2 2 2" xfId="4072" xr:uid="{00000000-0005-0000-0000-0000DA710000}"/>
    <cellStyle name="40% - Accent3 13 2 2 2 2" xfId="7726" xr:uid="{00000000-0005-0000-0000-0000DB710000}"/>
    <cellStyle name="40% - Accent3 13 2 2 2 2 2" xfId="33003" xr:uid="{00000000-0005-0000-0000-0000DC710000}"/>
    <cellStyle name="40% - Accent3 13 2 2 2 2 3" xfId="18636" xr:uid="{00000000-0005-0000-0000-0000DD710000}"/>
    <cellStyle name="40% - Accent3 13 2 2 2 3" xfId="11261" xr:uid="{00000000-0005-0000-0000-0000DE710000}"/>
    <cellStyle name="40% - Accent3 13 2 2 2 3 2" xfId="36901" xr:uid="{00000000-0005-0000-0000-0000DF710000}"/>
    <cellStyle name="40% - Accent3 13 2 2 2 3 3" xfId="22386" xr:uid="{00000000-0005-0000-0000-0000E0710000}"/>
    <cellStyle name="40% - Accent3 13 2 2 2 4" xfId="14801" xr:uid="{00000000-0005-0000-0000-0000E1710000}"/>
    <cellStyle name="40% - Accent3 13 2 2 2 5" xfId="44366" xr:uid="{00000000-0005-0000-0000-0000E2710000}"/>
    <cellStyle name="40% - Accent3 13 2 2 2 6" xfId="47901" xr:uid="{00000000-0005-0000-0000-0000E3710000}"/>
    <cellStyle name="40% - Accent3 13 2 2 2 7" xfId="51436" xr:uid="{00000000-0005-0000-0000-0000E4710000}"/>
    <cellStyle name="40% - Accent3 13 2 2 3" xfId="6111" xr:uid="{00000000-0005-0000-0000-0000E5710000}"/>
    <cellStyle name="40% - Accent3 13 2 2 3 2" xfId="26476" xr:uid="{00000000-0005-0000-0000-0000E6710000}"/>
    <cellStyle name="40% - Accent3 13 2 2 3 2 2" xfId="41107" xr:uid="{00000000-0005-0000-0000-0000E7710000}"/>
    <cellStyle name="40% - Accent3 13 2 2 3 3" xfId="34619" xr:uid="{00000000-0005-0000-0000-0000E8710000}"/>
    <cellStyle name="40% - Accent3 13 2 2 3 4" xfId="20252" xr:uid="{00000000-0005-0000-0000-0000E9710000}"/>
    <cellStyle name="40% - Accent3 13 2 2 4" xfId="9646" xr:uid="{00000000-0005-0000-0000-0000EA710000}"/>
    <cellStyle name="40% - Accent3 13 2 2 4 2" xfId="25125" xr:uid="{00000000-0005-0000-0000-0000EB710000}"/>
    <cellStyle name="40% - Accent3 13 2 2 4 2 2" xfId="39756" xr:uid="{00000000-0005-0000-0000-0000EC710000}"/>
    <cellStyle name="40% - Accent3 13 2 2 4 3" xfId="31387" xr:uid="{00000000-0005-0000-0000-0000ED710000}"/>
    <cellStyle name="40% - Accent3 13 2 2 4 4" xfId="17020" xr:uid="{00000000-0005-0000-0000-0000EE710000}"/>
    <cellStyle name="40% - Accent3 13 2 2 5" xfId="13186" xr:uid="{00000000-0005-0000-0000-0000EF710000}"/>
    <cellStyle name="40% - Accent3 13 2 2 5 2" xfId="29771" xr:uid="{00000000-0005-0000-0000-0000F0710000}"/>
    <cellStyle name="40% - Accent3 13 2 2 6" xfId="22385" xr:uid="{00000000-0005-0000-0000-0000F1710000}"/>
    <cellStyle name="40% - Accent3 13 2 2 6 2" xfId="36900" xr:uid="{00000000-0005-0000-0000-0000F2710000}"/>
    <cellStyle name="40% - Accent3 13 2 2 7" xfId="27749" xr:uid="{00000000-0005-0000-0000-0000F3710000}"/>
    <cellStyle name="40% - Accent3 13 2 2 8" xfId="42751" xr:uid="{00000000-0005-0000-0000-0000F4710000}"/>
    <cellStyle name="40% - Accent3 13 2 2 9" xfId="46286" xr:uid="{00000000-0005-0000-0000-0000F5710000}"/>
    <cellStyle name="40% - Accent3 13 2 3" xfId="3268" xr:uid="{00000000-0005-0000-0000-0000F6710000}"/>
    <cellStyle name="40% - Accent3 13 2 3 2" xfId="6922" xr:uid="{00000000-0005-0000-0000-0000F7710000}"/>
    <cellStyle name="40% - Accent3 13 2 3 2 2" xfId="32199" xr:uid="{00000000-0005-0000-0000-0000F8710000}"/>
    <cellStyle name="40% - Accent3 13 2 3 2 3" xfId="17832" xr:uid="{00000000-0005-0000-0000-0000F9710000}"/>
    <cellStyle name="40% - Accent3 13 2 3 3" xfId="10457" xr:uid="{00000000-0005-0000-0000-0000FA710000}"/>
    <cellStyle name="40% - Accent3 13 2 3 3 2" xfId="36902" xr:uid="{00000000-0005-0000-0000-0000FB710000}"/>
    <cellStyle name="40% - Accent3 13 2 3 3 3" xfId="22387" xr:uid="{00000000-0005-0000-0000-0000FC710000}"/>
    <cellStyle name="40% - Accent3 13 2 3 4" xfId="13997" xr:uid="{00000000-0005-0000-0000-0000FD710000}"/>
    <cellStyle name="40% - Accent3 13 2 3 5" xfId="43562" xr:uid="{00000000-0005-0000-0000-0000FE710000}"/>
    <cellStyle name="40% - Accent3 13 2 3 6" xfId="47097" xr:uid="{00000000-0005-0000-0000-0000FF710000}"/>
    <cellStyle name="40% - Accent3 13 2 3 7" xfId="50632" xr:uid="{00000000-0005-0000-0000-000000720000}"/>
    <cellStyle name="40% - Accent3 13 2 4" xfId="5308" xr:uid="{00000000-0005-0000-0000-000001720000}"/>
    <cellStyle name="40% - Accent3 13 2 4 2" xfId="25673" xr:uid="{00000000-0005-0000-0000-000002720000}"/>
    <cellStyle name="40% - Accent3 13 2 4 2 2" xfId="40304" xr:uid="{00000000-0005-0000-0000-000003720000}"/>
    <cellStyle name="40% - Accent3 13 2 4 3" xfId="33815" xr:uid="{00000000-0005-0000-0000-000004720000}"/>
    <cellStyle name="40% - Accent3 13 2 4 4" xfId="19448" xr:uid="{00000000-0005-0000-0000-000005720000}"/>
    <cellStyle name="40% - Accent3 13 2 5" xfId="8843" xr:uid="{00000000-0005-0000-0000-000006720000}"/>
    <cellStyle name="40% - Accent3 13 2 5 2" xfId="24321" xr:uid="{00000000-0005-0000-0000-000007720000}"/>
    <cellStyle name="40% - Accent3 13 2 5 2 2" xfId="38952" xr:uid="{00000000-0005-0000-0000-000008720000}"/>
    <cellStyle name="40% - Accent3 13 2 5 3" xfId="30583" xr:uid="{00000000-0005-0000-0000-000009720000}"/>
    <cellStyle name="40% - Accent3 13 2 5 4" xfId="16216" xr:uid="{00000000-0005-0000-0000-00000A720000}"/>
    <cellStyle name="40% - Accent3 13 2 6" xfId="12382" xr:uid="{00000000-0005-0000-0000-00000B720000}"/>
    <cellStyle name="40% - Accent3 13 2 6 2" xfId="28967" xr:uid="{00000000-0005-0000-0000-00000C720000}"/>
    <cellStyle name="40% - Accent3 13 2 7" xfId="22384" xr:uid="{00000000-0005-0000-0000-00000D720000}"/>
    <cellStyle name="40% - Accent3 13 2 7 2" xfId="36899" xr:uid="{00000000-0005-0000-0000-00000E720000}"/>
    <cellStyle name="40% - Accent3 13 2 8" xfId="27748" xr:uid="{00000000-0005-0000-0000-00000F720000}"/>
    <cellStyle name="40% - Accent3 13 2 9" xfId="41948" xr:uid="{00000000-0005-0000-0000-000010720000}"/>
    <cellStyle name="40% - Accent3 13 3" xfId="1881" xr:uid="{00000000-0005-0000-0000-000011720000}"/>
    <cellStyle name="40% - Accent3 13 3 10" xfId="45760" xr:uid="{00000000-0005-0000-0000-000012720000}"/>
    <cellStyle name="40% - Accent3 13 3 11" xfId="49295" xr:uid="{00000000-0005-0000-0000-000013720000}"/>
    <cellStyle name="40% - Accent3 13 3 2" xfId="2729" xr:uid="{00000000-0005-0000-0000-000014720000}"/>
    <cellStyle name="40% - Accent3 13 3 2 10" xfId="50097" xr:uid="{00000000-0005-0000-0000-000015720000}"/>
    <cellStyle name="40% - Accent3 13 3 2 2" xfId="4349" xr:uid="{00000000-0005-0000-0000-000016720000}"/>
    <cellStyle name="40% - Accent3 13 3 2 2 2" xfId="8003" xr:uid="{00000000-0005-0000-0000-000017720000}"/>
    <cellStyle name="40% - Accent3 13 3 2 2 2 2" xfId="33280" xr:uid="{00000000-0005-0000-0000-000018720000}"/>
    <cellStyle name="40% - Accent3 13 3 2 2 2 3" xfId="18913" xr:uid="{00000000-0005-0000-0000-000019720000}"/>
    <cellStyle name="40% - Accent3 13 3 2 2 3" xfId="11538" xr:uid="{00000000-0005-0000-0000-00001A720000}"/>
    <cellStyle name="40% - Accent3 13 3 2 2 3 2" xfId="36905" xr:uid="{00000000-0005-0000-0000-00001B720000}"/>
    <cellStyle name="40% - Accent3 13 3 2 2 3 3" xfId="22390" xr:uid="{00000000-0005-0000-0000-00001C720000}"/>
    <cellStyle name="40% - Accent3 13 3 2 2 4" xfId="15078" xr:uid="{00000000-0005-0000-0000-00001D720000}"/>
    <cellStyle name="40% - Accent3 13 3 2 2 5" xfId="44643" xr:uid="{00000000-0005-0000-0000-00001E720000}"/>
    <cellStyle name="40% - Accent3 13 3 2 2 6" xfId="48178" xr:uid="{00000000-0005-0000-0000-00001F720000}"/>
    <cellStyle name="40% - Accent3 13 3 2 2 7" xfId="51713" xr:uid="{00000000-0005-0000-0000-000020720000}"/>
    <cellStyle name="40% - Accent3 13 3 2 3" xfId="6387" xr:uid="{00000000-0005-0000-0000-000021720000}"/>
    <cellStyle name="40% - Accent3 13 3 2 3 2" xfId="26752" xr:uid="{00000000-0005-0000-0000-000022720000}"/>
    <cellStyle name="40% - Accent3 13 3 2 3 2 2" xfId="41383" xr:uid="{00000000-0005-0000-0000-000023720000}"/>
    <cellStyle name="40% - Accent3 13 3 2 3 3" xfId="34896" xr:uid="{00000000-0005-0000-0000-000024720000}"/>
    <cellStyle name="40% - Accent3 13 3 2 3 4" xfId="20529" xr:uid="{00000000-0005-0000-0000-000025720000}"/>
    <cellStyle name="40% - Accent3 13 3 2 4" xfId="9922" xr:uid="{00000000-0005-0000-0000-000026720000}"/>
    <cellStyle name="40% - Accent3 13 3 2 4 2" xfId="25401" xr:uid="{00000000-0005-0000-0000-000027720000}"/>
    <cellStyle name="40% - Accent3 13 3 2 4 2 2" xfId="40032" xr:uid="{00000000-0005-0000-0000-000028720000}"/>
    <cellStyle name="40% - Accent3 13 3 2 4 3" xfId="31664" xr:uid="{00000000-0005-0000-0000-000029720000}"/>
    <cellStyle name="40% - Accent3 13 3 2 4 4" xfId="17297" xr:uid="{00000000-0005-0000-0000-00002A720000}"/>
    <cellStyle name="40% - Accent3 13 3 2 5" xfId="13462" xr:uid="{00000000-0005-0000-0000-00002B720000}"/>
    <cellStyle name="40% - Accent3 13 3 2 5 2" xfId="30048" xr:uid="{00000000-0005-0000-0000-00002C720000}"/>
    <cellStyle name="40% - Accent3 13 3 2 6" xfId="22389" xr:uid="{00000000-0005-0000-0000-00002D720000}"/>
    <cellStyle name="40% - Accent3 13 3 2 6 2" xfId="36904" xr:uid="{00000000-0005-0000-0000-00002E720000}"/>
    <cellStyle name="40% - Accent3 13 3 2 7" xfId="27751" xr:uid="{00000000-0005-0000-0000-00002F720000}"/>
    <cellStyle name="40% - Accent3 13 3 2 8" xfId="43027" xr:uid="{00000000-0005-0000-0000-000030720000}"/>
    <cellStyle name="40% - Accent3 13 3 2 9" xfId="46562" xr:uid="{00000000-0005-0000-0000-000031720000}"/>
    <cellStyle name="40% - Accent3 13 3 3" xfId="3545" xr:uid="{00000000-0005-0000-0000-000032720000}"/>
    <cellStyle name="40% - Accent3 13 3 3 2" xfId="7199" xr:uid="{00000000-0005-0000-0000-000033720000}"/>
    <cellStyle name="40% - Accent3 13 3 3 2 2" xfId="32476" xr:uid="{00000000-0005-0000-0000-000034720000}"/>
    <cellStyle name="40% - Accent3 13 3 3 2 3" xfId="18109" xr:uid="{00000000-0005-0000-0000-000035720000}"/>
    <cellStyle name="40% - Accent3 13 3 3 3" xfId="10734" xr:uid="{00000000-0005-0000-0000-000036720000}"/>
    <cellStyle name="40% - Accent3 13 3 3 3 2" xfId="36906" xr:uid="{00000000-0005-0000-0000-000037720000}"/>
    <cellStyle name="40% - Accent3 13 3 3 3 3" xfId="22391" xr:uid="{00000000-0005-0000-0000-000038720000}"/>
    <cellStyle name="40% - Accent3 13 3 3 4" xfId="14274" xr:uid="{00000000-0005-0000-0000-000039720000}"/>
    <cellStyle name="40% - Accent3 13 3 3 5" xfId="43839" xr:uid="{00000000-0005-0000-0000-00003A720000}"/>
    <cellStyle name="40% - Accent3 13 3 3 6" xfId="47374" xr:uid="{00000000-0005-0000-0000-00003B720000}"/>
    <cellStyle name="40% - Accent3 13 3 3 7" xfId="50909" xr:uid="{00000000-0005-0000-0000-00003C720000}"/>
    <cellStyle name="40% - Accent3 13 3 4" xfId="5585" xr:uid="{00000000-0005-0000-0000-00003D720000}"/>
    <cellStyle name="40% - Accent3 13 3 4 2" xfId="25950" xr:uid="{00000000-0005-0000-0000-00003E720000}"/>
    <cellStyle name="40% - Accent3 13 3 4 2 2" xfId="40581" xr:uid="{00000000-0005-0000-0000-00003F720000}"/>
    <cellStyle name="40% - Accent3 13 3 4 3" xfId="34092" xr:uid="{00000000-0005-0000-0000-000040720000}"/>
    <cellStyle name="40% - Accent3 13 3 4 4" xfId="19725" xr:uid="{00000000-0005-0000-0000-000041720000}"/>
    <cellStyle name="40% - Accent3 13 3 5" xfId="9120" xr:uid="{00000000-0005-0000-0000-000042720000}"/>
    <cellStyle name="40% - Accent3 13 3 5 2" xfId="24598" xr:uid="{00000000-0005-0000-0000-000043720000}"/>
    <cellStyle name="40% - Accent3 13 3 5 2 2" xfId="39229" xr:uid="{00000000-0005-0000-0000-000044720000}"/>
    <cellStyle name="40% - Accent3 13 3 5 3" xfId="30860" xr:uid="{00000000-0005-0000-0000-000045720000}"/>
    <cellStyle name="40% - Accent3 13 3 5 4" xfId="16493" xr:uid="{00000000-0005-0000-0000-000046720000}"/>
    <cellStyle name="40% - Accent3 13 3 6" xfId="12659" xr:uid="{00000000-0005-0000-0000-000047720000}"/>
    <cellStyle name="40% - Accent3 13 3 6 2" xfId="29244" xr:uid="{00000000-0005-0000-0000-000048720000}"/>
    <cellStyle name="40% - Accent3 13 3 7" xfId="22388" xr:uid="{00000000-0005-0000-0000-000049720000}"/>
    <cellStyle name="40% - Accent3 13 3 7 2" xfId="36903" xr:uid="{00000000-0005-0000-0000-00004A720000}"/>
    <cellStyle name="40% - Accent3 13 3 8" xfId="27750" xr:uid="{00000000-0005-0000-0000-00004B720000}"/>
    <cellStyle name="40% - Accent3 13 3 9" xfId="42225" xr:uid="{00000000-0005-0000-0000-00004C720000}"/>
    <cellStyle name="40% - Accent3 13 4" xfId="2190" xr:uid="{00000000-0005-0000-0000-00004D720000}"/>
    <cellStyle name="40% - Accent3 13 4 10" xfId="49559" xr:uid="{00000000-0005-0000-0000-00004E720000}"/>
    <cellStyle name="40% - Accent3 13 4 2" xfId="3810" xr:uid="{00000000-0005-0000-0000-00004F720000}"/>
    <cellStyle name="40% - Accent3 13 4 2 2" xfId="7464" xr:uid="{00000000-0005-0000-0000-000050720000}"/>
    <cellStyle name="40% - Accent3 13 4 2 2 2" xfId="32741" xr:uid="{00000000-0005-0000-0000-000051720000}"/>
    <cellStyle name="40% - Accent3 13 4 2 2 3" xfId="18374" xr:uid="{00000000-0005-0000-0000-000052720000}"/>
    <cellStyle name="40% - Accent3 13 4 2 3" xfId="10999" xr:uid="{00000000-0005-0000-0000-000053720000}"/>
    <cellStyle name="40% - Accent3 13 4 2 3 2" xfId="36908" xr:uid="{00000000-0005-0000-0000-000054720000}"/>
    <cellStyle name="40% - Accent3 13 4 2 3 3" xfId="22393" xr:uid="{00000000-0005-0000-0000-000055720000}"/>
    <cellStyle name="40% - Accent3 13 4 2 4" xfId="14539" xr:uid="{00000000-0005-0000-0000-000056720000}"/>
    <cellStyle name="40% - Accent3 13 4 2 5" xfId="44104" xr:uid="{00000000-0005-0000-0000-000057720000}"/>
    <cellStyle name="40% - Accent3 13 4 2 6" xfId="47639" xr:uid="{00000000-0005-0000-0000-000058720000}"/>
    <cellStyle name="40% - Accent3 13 4 2 7" xfId="51174" xr:uid="{00000000-0005-0000-0000-000059720000}"/>
    <cellStyle name="40% - Accent3 13 4 3" xfId="5849" xr:uid="{00000000-0005-0000-0000-00005A720000}"/>
    <cellStyle name="40% - Accent3 13 4 3 2" xfId="26214" xr:uid="{00000000-0005-0000-0000-00005B720000}"/>
    <cellStyle name="40% - Accent3 13 4 3 2 2" xfId="40845" xr:uid="{00000000-0005-0000-0000-00005C720000}"/>
    <cellStyle name="40% - Accent3 13 4 3 3" xfId="34357" xr:uid="{00000000-0005-0000-0000-00005D720000}"/>
    <cellStyle name="40% - Accent3 13 4 3 4" xfId="19990" xr:uid="{00000000-0005-0000-0000-00005E720000}"/>
    <cellStyle name="40% - Accent3 13 4 4" xfId="9384" xr:uid="{00000000-0005-0000-0000-00005F720000}"/>
    <cellStyle name="40% - Accent3 13 4 4 2" xfId="24863" xr:uid="{00000000-0005-0000-0000-000060720000}"/>
    <cellStyle name="40% - Accent3 13 4 4 2 2" xfId="39494" xr:uid="{00000000-0005-0000-0000-000061720000}"/>
    <cellStyle name="40% - Accent3 13 4 4 3" xfId="31125" xr:uid="{00000000-0005-0000-0000-000062720000}"/>
    <cellStyle name="40% - Accent3 13 4 4 4" xfId="16758" xr:uid="{00000000-0005-0000-0000-000063720000}"/>
    <cellStyle name="40% - Accent3 13 4 5" xfId="12924" xr:uid="{00000000-0005-0000-0000-000064720000}"/>
    <cellStyle name="40% - Accent3 13 4 5 2" xfId="29509" xr:uid="{00000000-0005-0000-0000-000065720000}"/>
    <cellStyle name="40% - Accent3 13 4 6" xfId="22392" xr:uid="{00000000-0005-0000-0000-000066720000}"/>
    <cellStyle name="40% - Accent3 13 4 6 2" xfId="36907" xr:uid="{00000000-0005-0000-0000-000067720000}"/>
    <cellStyle name="40% - Accent3 13 4 7" xfId="27752" xr:uid="{00000000-0005-0000-0000-000068720000}"/>
    <cellStyle name="40% - Accent3 13 4 8" xfId="42489" xr:uid="{00000000-0005-0000-0000-000069720000}"/>
    <cellStyle name="40% - Accent3 13 4 9" xfId="46024" xr:uid="{00000000-0005-0000-0000-00006A720000}"/>
    <cellStyle name="40% - Accent3 13 5" xfId="3005" xr:uid="{00000000-0005-0000-0000-00006B720000}"/>
    <cellStyle name="40% - Accent3 13 5 2" xfId="6659" xr:uid="{00000000-0005-0000-0000-00006C720000}"/>
    <cellStyle name="40% - Accent3 13 5 2 2" xfId="31936" xr:uid="{00000000-0005-0000-0000-00006D720000}"/>
    <cellStyle name="40% - Accent3 13 5 2 3" xfId="17569" xr:uid="{00000000-0005-0000-0000-00006E720000}"/>
    <cellStyle name="40% - Accent3 13 5 3" xfId="10194" xr:uid="{00000000-0005-0000-0000-00006F720000}"/>
    <cellStyle name="40% - Accent3 13 5 3 2" xfId="36909" xr:uid="{00000000-0005-0000-0000-000070720000}"/>
    <cellStyle name="40% - Accent3 13 5 3 3" xfId="22394" xr:uid="{00000000-0005-0000-0000-000071720000}"/>
    <cellStyle name="40% - Accent3 13 5 4" xfId="13734" xr:uid="{00000000-0005-0000-0000-000072720000}"/>
    <cellStyle name="40% - Accent3 13 5 5" xfId="43299" xr:uid="{00000000-0005-0000-0000-000073720000}"/>
    <cellStyle name="40% - Accent3 13 5 6" xfId="46834" xr:uid="{00000000-0005-0000-0000-000074720000}"/>
    <cellStyle name="40% - Accent3 13 5 7" xfId="50369" xr:uid="{00000000-0005-0000-0000-000075720000}"/>
    <cellStyle name="40% - Accent3 13 6" xfId="4627" xr:uid="{00000000-0005-0000-0000-000076720000}"/>
    <cellStyle name="40% - Accent3 13 6 2" xfId="8279" xr:uid="{00000000-0005-0000-0000-000077720000}"/>
    <cellStyle name="40% - Accent3 13 6 2 2" xfId="33552" xr:uid="{00000000-0005-0000-0000-000078720000}"/>
    <cellStyle name="40% - Accent3 13 6 2 3" xfId="19185" xr:uid="{00000000-0005-0000-0000-000079720000}"/>
    <cellStyle name="40% - Accent3 13 6 3" xfId="11814" xr:uid="{00000000-0005-0000-0000-00007A720000}"/>
    <cellStyle name="40% - Accent3 13 6 3 2" xfId="36910" xr:uid="{00000000-0005-0000-0000-00007B720000}"/>
    <cellStyle name="40% - Accent3 13 6 3 3" xfId="22395" xr:uid="{00000000-0005-0000-0000-00007C720000}"/>
    <cellStyle name="40% - Accent3 13 6 4" xfId="15354" xr:uid="{00000000-0005-0000-0000-00007D720000}"/>
    <cellStyle name="40% - Accent3 13 6 5" xfId="44919" xr:uid="{00000000-0005-0000-0000-00007E720000}"/>
    <cellStyle name="40% - Accent3 13 6 6" xfId="48454" xr:uid="{00000000-0005-0000-0000-00007F720000}"/>
    <cellStyle name="40% - Accent3 13 6 7" xfId="51989" xr:uid="{00000000-0005-0000-0000-000080720000}"/>
    <cellStyle name="40% - Accent3 13 7" xfId="5045" xr:uid="{00000000-0005-0000-0000-000081720000}"/>
    <cellStyle name="40% - Accent3 13 7 2" xfId="24058" xr:uid="{00000000-0005-0000-0000-000082720000}"/>
    <cellStyle name="40% - Accent3 13 7 2 2" xfId="38689" xr:uid="{00000000-0005-0000-0000-000083720000}"/>
    <cellStyle name="40% - Accent3 13 7 3" xfId="30320" xr:uid="{00000000-0005-0000-0000-000084720000}"/>
    <cellStyle name="40% - Accent3 13 7 4" xfId="15953" xr:uid="{00000000-0005-0000-0000-000085720000}"/>
    <cellStyle name="40% - Accent3 13 8" xfId="8580" xr:uid="{00000000-0005-0000-0000-000086720000}"/>
    <cellStyle name="40% - Accent3 13 8 2" xfId="28704" xr:uid="{00000000-0005-0000-0000-000087720000}"/>
    <cellStyle name="40% - Accent3 13 8 3" xfId="15685" xr:uid="{00000000-0005-0000-0000-000088720000}"/>
    <cellStyle name="40% - Accent3 13 9" xfId="12119" xr:uid="{00000000-0005-0000-0000-000089720000}"/>
    <cellStyle name="40% - Accent3 13 9 2" xfId="36898" xr:uid="{00000000-0005-0000-0000-00008A720000}"/>
    <cellStyle name="40% - Accent3 14" xfId="1314" xr:uid="{00000000-0005-0000-0000-00008B720000}"/>
    <cellStyle name="40% - Accent3 14 10" xfId="27753" xr:uid="{00000000-0005-0000-0000-00008C720000}"/>
    <cellStyle name="40% - Accent3 14 11" xfId="41699" xr:uid="{00000000-0005-0000-0000-00008D720000}"/>
    <cellStyle name="40% - Accent3 14 12" xfId="45234" xr:uid="{00000000-0005-0000-0000-00008E720000}"/>
    <cellStyle name="40% - Accent3 14 13" xfId="48769" xr:uid="{00000000-0005-0000-0000-00008F720000}"/>
    <cellStyle name="40% - Accent3 14 2" xfId="1617" xr:uid="{00000000-0005-0000-0000-000090720000}"/>
    <cellStyle name="40% - Accent3 14 2 10" xfId="45497" xr:uid="{00000000-0005-0000-0000-000091720000}"/>
    <cellStyle name="40% - Accent3 14 2 11" xfId="49032" xr:uid="{00000000-0005-0000-0000-000092720000}"/>
    <cellStyle name="40% - Accent3 14 2 2" xfId="2466" xr:uid="{00000000-0005-0000-0000-000093720000}"/>
    <cellStyle name="40% - Accent3 14 2 2 10" xfId="49835" xr:uid="{00000000-0005-0000-0000-000094720000}"/>
    <cellStyle name="40% - Accent3 14 2 2 2" xfId="4086" xr:uid="{00000000-0005-0000-0000-000095720000}"/>
    <cellStyle name="40% - Accent3 14 2 2 2 2" xfId="7740" xr:uid="{00000000-0005-0000-0000-000096720000}"/>
    <cellStyle name="40% - Accent3 14 2 2 2 2 2" xfId="33017" xr:uid="{00000000-0005-0000-0000-000097720000}"/>
    <cellStyle name="40% - Accent3 14 2 2 2 2 3" xfId="18650" xr:uid="{00000000-0005-0000-0000-000098720000}"/>
    <cellStyle name="40% - Accent3 14 2 2 2 3" xfId="11275" xr:uid="{00000000-0005-0000-0000-000099720000}"/>
    <cellStyle name="40% - Accent3 14 2 2 2 3 2" xfId="36914" xr:uid="{00000000-0005-0000-0000-00009A720000}"/>
    <cellStyle name="40% - Accent3 14 2 2 2 3 3" xfId="22398" xr:uid="{00000000-0005-0000-0000-00009B720000}"/>
    <cellStyle name="40% - Accent3 14 2 2 2 4" xfId="14815" xr:uid="{00000000-0005-0000-0000-00009C720000}"/>
    <cellStyle name="40% - Accent3 14 2 2 2 5" xfId="44380" xr:uid="{00000000-0005-0000-0000-00009D720000}"/>
    <cellStyle name="40% - Accent3 14 2 2 2 6" xfId="47915" xr:uid="{00000000-0005-0000-0000-00009E720000}"/>
    <cellStyle name="40% - Accent3 14 2 2 2 7" xfId="51450" xr:uid="{00000000-0005-0000-0000-00009F720000}"/>
    <cellStyle name="40% - Accent3 14 2 2 3" xfId="6125" xr:uid="{00000000-0005-0000-0000-0000A0720000}"/>
    <cellStyle name="40% - Accent3 14 2 2 3 2" xfId="26490" xr:uid="{00000000-0005-0000-0000-0000A1720000}"/>
    <cellStyle name="40% - Accent3 14 2 2 3 2 2" xfId="41121" xr:uid="{00000000-0005-0000-0000-0000A2720000}"/>
    <cellStyle name="40% - Accent3 14 2 2 3 3" xfId="34633" xr:uid="{00000000-0005-0000-0000-0000A3720000}"/>
    <cellStyle name="40% - Accent3 14 2 2 3 4" xfId="20266" xr:uid="{00000000-0005-0000-0000-0000A4720000}"/>
    <cellStyle name="40% - Accent3 14 2 2 4" xfId="9660" xr:uid="{00000000-0005-0000-0000-0000A5720000}"/>
    <cellStyle name="40% - Accent3 14 2 2 4 2" xfId="25139" xr:uid="{00000000-0005-0000-0000-0000A6720000}"/>
    <cellStyle name="40% - Accent3 14 2 2 4 2 2" xfId="39770" xr:uid="{00000000-0005-0000-0000-0000A7720000}"/>
    <cellStyle name="40% - Accent3 14 2 2 4 3" xfId="31401" xr:uid="{00000000-0005-0000-0000-0000A8720000}"/>
    <cellStyle name="40% - Accent3 14 2 2 4 4" xfId="17034" xr:uid="{00000000-0005-0000-0000-0000A9720000}"/>
    <cellStyle name="40% - Accent3 14 2 2 5" xfId="13200" xr:uid="{00000000-0005-0000-0000-0000AA720000}"/>
    <cellStyle name="40% - Accent3 14 2 2 5 2" xfId="29785" xr:uid="{00000000-0005-0000-0000-0000AB720000}"/>
    <cellStyle name="40% - Accent3 14 2 2 6" xfId="22397" xr:uid="{00000000-0005-0000-0000-0000AC720000}"/>
    <cellStyle name="40% - Accent3 14 2 2 6 2" xfId="36913" xr:uid="{00000000-0005-0000-0000-0000AD720000}"/>
    <cellStyle name="40% - Accent3 14 2 2 7" xfId="27755" xr:uid="{00000000-0005-0000-0000-0000AE720000}"/>
    <cellStyle name="40% - Accent3 14 2 2 8" xfId="42765" xr:uid="{00000000-0005-0000-0000-0000AF720000}"/>
    <cellStyle name="40% - Accent3 14 2 2 9" xfId="46300" xr:uid="{00000000-0005-0000-0000-0000B0720000}"/>
    <cellStyle name="40% - Accent3 14 2 3" xfId="3282" xr:uid="{00000000-0005-0000-0000-0000B1720000}"/>
    <cellStyle name="40% - Accent3 14 2 3 2" xfId="6936" xr:uid="{00000000-0005-0000-0000-0000B2720000}"/>
    <cellStyle name="40% - Accent3 14 2 3 2 2" xfId="32213" xr:uid="{00000000-0005-0000-0000-0000B3720000}"/>
    <cellStyle name="40% - Accent3 14 2 3 2 3" xfId="17846" xr:uid="{00000000-0005-0000-0000-0000B4720000}"/>
    <cellStyle name="40% - Accent3 14 2 3 3" xfId="10471" xr:uid="{00000000-0005-0000-0000-0000B5720000}"/>
    <cellStyle name="40% - Accent3 14 2 3 3 2" xfId="36915" xr:uid="{00000000-0005-0000-0000-0000B6720000}"/>
    <cellStyle name="40% - Accent3 14 2 3 3 3" xfId="22399" xr:uid="{00000000-0005-0000-0000-0000B7720000}"/>
    <cellStyle name="40% - Accent3 14 2 3 4" xfId="14011" xr:uid="{00000000-0005-0000-0000-0000B8720000}"/>
    <cellStyle name="40% - Accent3 14 2 3 5" xfId="43576" xr:uid="{00000000-0005-0000-0000-0000B9720000}"/>
    <cellStyle name="40% - Accent3 14 2 3 6" xfId="47111" xr:uid="{00000000-0005-0000-0000-0000BA720000}"/>
    <cellStyle name="40% - Accent3 14 2 3 7" xfId="50646" xr:uid="{00000000-0005-0000-0000-0000BB720000}"/>
    <cellStyle name="40% - Accent3 14 2 4" xfId="5322" xr:uid="{00000000-0005-0000-0000-0000BC720000}"/>
    <cellStyle name="40% - Accent3 14 2 4 2" xfId="25687" xr:uid="{00000000-0005-0000-0000-0000BD720000}"/>
    <cellStyle name="40% - Accent3 14 2 4 2 2" xfId="40318" xr:uid="{00000000-0005-0000-0000-0000BE720000}"/>
    <cellStyle name="40% - Accent3 14 2 4 3" xfId="33829" xr:uid="{00000000-0005-0000-0000-0000BF720000}"/>
    <cellStyle name="40% - Accent3 14 2 4 4" xfId="19462" xr:uid="{00000000-0005-0000-0000-0000C0720000}"/>
    <cellStyle name="40% - Accent3 14 2 5" xfId="8857" xr:uid="{00000000-0005-0000-0000-0000C1720000}"/>
    <cellStyle name="40% - Accent3 14 2 5 2" xfId="24335" xr:uid="{00000000-0005-0000-0000-0000C2720000}"/>
    <cellStyle name="40% - Accent3 14 2 5 2 2" xfId="38966" xr:uid="{00000000-0005-0000-0000-0000C3720000}"/>
    <cellStyle name="40% - Accent3 14 2 5 3" xfId="30597" xr:uid="{00000000-0005-0000-0000-0000C4720000}"/>
    <cellStyle name="40% - Accent3 14 2 5 4" xfId="16230" xr:uid="{00000000-0005-0000-0000-0000C5720000}"/>
    <cellStyle name="40% - Accent3 14 2 6" xfId="12396" xr:uid="{00000000-0005-0000-0000-0000C6720000}"/>
    <cellStyle name="40% - Accent3 14 2 6 2" xfId="28981" xr:uid="{00000000-0005-0000-0000-0000C7720000}"/>
    <cellStyle name="40% - Accent3 14 2 7" xfId="22396" xr:uid="{00000000-0005-0000-0000-0000C8720000}"/>
    <cellStyle name="40% - Accent3 14 2 7 2" xfId="36912" xr:uid="{00000000-0005-0000-0000-0000C9720000}"/>
    <cellStyle name="40% - Accent3 14 2 8" xfId="27754" xr:uid="{00000000-0005-0000-0000-0000CA720000}"/>
    <cellStyle name="40% - Accent3 14 2 9" xfId="41962" xr:uid="{00000000-0005-0000-0000-0000CB720000}"/>
    <cellStyle name="40% - Accent3 14 3" xfId="1895" xr:uid="{00000000-0005-0000-0000-0000CC720000}"/>
    <cellStyle name="40% - Accent3 14 3 10" xfId="45774" xr:uid="{00000000-0005-0000-0000-0000CD720000}"/>
    <cellStyle name="40% - Accent3 14 3 11" xfId="49309" xr:uid="{00000000-0005-0000-0000-0000CE720000}"/>
    <cellStyle name="40% - Accent3 14 3 2" xfId="2743" xr:uid="{00000000-0005-0000-0000-0000CF720000}"/>
    <cellStyle name="40% - Accent3 14 3 2 10" xfId="50111" xr:uid="{00000000-0005-0000-0000-0000D0720000}"/>
    <cellStyle name="40% - Accent3 14 3 2 2" xfId="4363" xr:uid="{00000000-0005-0000-0000-0000D1720000}"/>
    <cellStyle name="40% - Accent3 14 3 2 2 2" xfId="8017" xr:uid="{00000000-0005-0000-0000-0000D2720000}"/>
    <cellStyle name="40% - Accent3 14 3 2 2 2 2" xfId="33294" xr:uid="{00000000-0005-0000-0000-0000D3720000}"/>
    <cellStyle name="40% - Accent3 14 3 2 2 2 3" xfId="18927" xr:uid="{00000000-0005-0000-0000-0000D4720000}"/>
    <cellStyle name="40% - Accent3 14 3 2 2 3" xfId="11552" xr:uid="{00000000-0005-0000-0000-0000D5720000}"/>
    <cellStyle name="40% - Accent3 14 3 2 2 3 2" xfId="36918" xr:uid="{00000000-0005-0000-0000-0000D6720000}"/>
    <cellStyle name="40% - Accent3 14 3 2 2 3 3" xfId="22402" xr:uid="{00000000-0005-0000-0000-0000D7720000}"/>
    <cellStyle name="40% - Accent3 14 3 2 2 4" xfId="15092" xr:uid="{00000000-0005-0000-0000-0000D8720000}"/>
    <cellStyle name="40% - Accent3 14 3 2 2 5" xfId="44657" xr:uid="{00000000-0005-0000-0000-0000D9720000}"/>
    <cellStyle name="40% - Accent3 14 3 2 2 6" xfId="48192" xr:uid="{00000000-0005-0000-0000-0000DA720000}"/>
    <cellStyle name="40% - Accent3 14 3 2 2 7" xfId="51727" xr:uid="{00000000-0005-0000-0000-0000DB720000}"/>
    <cellStyle name="40% - Accent3 14 3 2 3" xfId="6401" xr:uid="{00000000-0005-0000-0000-0000DC720000}"/>
    <cellStyle name="40% - Accent3 14 3 2 3 2" xfId="26766" xr:uid="{00000000-0005-0000-0000-0000DD720000}"/>
    <cellStyle name="40% - Accent3 14 3 2 3 2 2" xfId="41397" xr:uid="{00000000-0005-0000-0000-0000DE720000}"/>
    <cellStyle name="40% - Accent3 14 3 2 3 3" xfId="34910" xr:uid="{00000000-0005-0000-0000-0000DF720000}"/>
    <cellStyle name="40% - Accent3 14 3 2 3 4" xfId="20543" xr:uid="{00000000-0005-0000-0000-0000E0720000}"/>
    <cellStyle name="40% - Accent3 14 3 2 4" xfId="9936" xr:uid="{00000000-0005-0000-0000-0000E1720000}"/>
    <cellStyle name="40% - Accent3 14 3 2 4 2" xfId="25415" xr:uid="{00000000-0005-0000-0000-0000E2720000}"/>
    <cellStyle name="40% - Accent3 14 3 2 4 2 2" xfId="40046" xr:uid="{00000000-0005-0000-0000-0000E3720000}"/>
    <cellStyle name="40% - Accent3 14 3 2 4 3" xfId="31678" xr:uid="{00000000-0005-0000-0000-0000E4720000}"/>
    <cellStyle name="40% - Accent3 14 3 2 4 4" xfId="17311" xr:uid="{00000000-0005-0000-0000-0000E5720000}"/>
    <cellStyle name="40% - Accent3 14 3 2 5" xfId="13476" xr:uid="{00000000-0005-0000-0000-0000E6720000}"/>
    <cellStyle name="40% - Accent3 14 3 2 5 2" xfId="30062" xr:uid="{00000000-0005-0000-0000-0000E7720000}"/>
    <cellStyle name="40% - Accent3 14 3 2 6" xfId="22401" xr:uid="{00000000-0005-0000-0000-0000E8720000}"/>
    <cellStyle name="40% - Accent3 14 3 2 6 2" xfId="36917" xr:uid="{00000000-0005-0000-0000-0000E9720000}"/>
    <cellStyle name="40% - Accent3 14 3 2 7" xfId="27757" xr:uid="{00000000-0005-0000-0000-0000EA720000}"/>
    <cellStyle name="40% - Accent3 14 3 2 8" xfId="43041" xr:uid="{00000000-0005-0000-0000-0000EB720000}"/>
    <cellStyle name="40% - Accent3 14 3 2 9" xfId="46576" xr:uid="{00000000-0005-0000-0000-0000EC720000}"/>
    <cellStyle name="40% - Accent3 14 3 3" xfId="3559" xr:uid="{00000000-0005-0000-0000-0000ED720000}"/>
    <cellStyle name="40% - Accent3 14 3 3 2" xfId="7213" xr:uid="{00000000-0005-0000-0000-0000EE720000}"/>
    <cellStyle name="40% - Accent3 14 3 3 2 2" xfId="32490" xr:uid="{00000000-0005-0000-0000-0000EF720000}"/>
    <cellStyle name="40% - Accent3 14 3 3 2 3" xfId="18123" xr:uid="{00000000-0005-0000-0000-0000F0720000}"/>
    <cellStyle name="40% - Accent3 14 3 3 3" xfId="10748" xr:uid="{00000000-0005-0000-0000-0000F1720000}"/>
    <cellStyle name="40% - Accent3 14 3 3 3 2" xfId="36919" xr:uid="{00000000-0005-0000-0000-0000F2720000}"/>
    <cellStyle name="40% - Accent3 14 3 3 3 3" xfId="22403" xr:uid="{00000000-0005-0000-0000-0000F3720000}"/>
    <cellStyle name="40% - Accent3 14 3 3 4" xfId="14288" xr:uid="{00000000-0005-0000-0000-0000F4720000}"/>
    <cellStyle name="40% - Accent3 14 3 3 5" xfId="43853" xr:uid="{00000000-0005-0000-0000-0000F5720000}"/>
    <cellStyle name="40% - Accent3 14 3 3 6" xfId="47388" xr:uid="{00000000-0005-0000-0000-0000F6720000}"/>
    <cellStyle name="40% - Accent3 14 3 3 7" xfId="50923" xr:uid="{00000000-0005-0000-0000-0000F7720000}"/>
    <cellStyle name="40% - Accent3 14 3 4" xfId="5599" xr:uid="{00000000-0005-0000-0000-0000F8720000}"/>
    <cellStyle name="40% - Accent3 14 3 4 2" xfId="25964" xr:uid="{00000000-0005-0000-0000-0000F9720000}"/>
    <cellStyle name="40% - Accent3 14 3 4 2 2" xfId="40595" xr:uid="{00000000-0005-0000-0000-0000FA720000}"/>
    <cellStyle name="40% - Accent3 14 3 4 3" xfId="34106" xr:uid="{00000000-0005-0000-0000-0000FB720000}"/>
    <cellStyle name="40% - Accent3 14 3 4 4" xfId="19739" xr:uid="{00000000-0005-0000-0000-0000FC720000}"/>
    <cellStyle name="40% - Accent3 14 3 5" xfId="9134" xr:uid="{00000000-0005-0000-0000-0000FD720000}"/>
    <cellStyle name="40% - Accent3 14 3 5 2" xfId="24612" xr:uid="{00000000-0005-0000-0000-0000FE720000}"/>
    <cellStyle name="40% - Accent3 14 3 5 2 2" xfId="39243" xr:uid="{00000000-0005-0000-0000-0000FF720000}"/>
    <cellStyle name="40% - Accent3 14 3 5 3" xfId="30874" xr:uid="{00000000-0005-0000-0000-000000730000}"/>
    <cellStyle name="40% - Accent3 14 3 5 4" xfId="16507" xr:uid="{00000000-0005-0000-0000-000001730000}"/>
    <cellStyle name="40% - Accent3 14 3 6" xfId="12673" xr:uid="{00000000-0005-0000-0000-000002730000}"/>
    <cellStyle name="40% - Accent3 14 3 6 2" xfId="29258" xr:uid="{00000000-0005-0000-0000-000003730000}"/>
    <cellStyle name="40% - Accent3 14 3 7" xfId="22400" xr:uid="{00000000-0005-0000-0000-000004730000}"/>
    <cellStyle name="40% - Accent3 14 3 7 2" xfId="36916" xr:uid="{00000000-0005-0000-0000-000005730000}"/>
    <cellStyle name="40% - Accent3 14 3 8" xfId="27756" xr:uid="{00000000-0005-0000-0000-000006730000}"/>
    <cellStyle name="40% - Accent3 14 3 9" xfId="42239" xr:uid="{00000000-0005-0000-0000-000007730000}"/>
    <cellStyle name="40% - Accent3 14 4" xfId="2204" xr:uid="{00000000-0005-0000-0000-000008730000}"/>
    <cellStyle name="40% - Accent3 14 4 10" xfId="49573" xr:uid="{00000000-0005-0000-0000-000009730000}"/>
    <cellStyle name="40% - Accent3 14 4 2" xfId="3824" xr:uid="{00000000-0005-0000-0000-00000A730000}"/>
    <cellStyle name="40% - Accent3 14 4 2 2" xfId="7478" xr:uid="{00000000-0005-0000-0000-00000B730000}"/>
    <cellStyle name="40% - Accent3 14 4 2 2 2" xfId="32755" xr:uid="{00000000-0005-0000-0000-00000C730000}"/>
    <cellStyle name="40% - Accent3 14 4 2 2 3" xfId="18388" xr:uid="{00000000-0005-0000-0000-00000D730000}"/>
    <cellStyle name="40% - Accent3 14 4 2 3" xfId="11013" xr:uid="{00000000-0005-0000-0000-00000E730000}"/>
    <cellStyle name="40% - Accent3 14 4 2 3 2" xfId="36921" xr:uid="{00000000-0005-0000-0000-00000F730000}"/>
    <cellStyle name="40% - Accent3 14 4 2 3 3" xfId="22405" xr:uid="{00000000-0005-0000-0000-000010730000}"/>
    <cellStyle name="40% - Accent3 14 4 2 4" xfId="14553" xr:uid="{00000000-0005-0000-0000-000011730000}"/>
    <cellStyle name="40% - Accent3 14 4 2 5" xfId="44118" xr:uid="{00000000-0005-0000-0000-000012730000}"/>
    <cellStyle name="40% - Accent3 14 4 2 6" xfId="47653" xr:uid="{00000000-0005-0000-0000-000013730000}"/>
    <cellStyle name="40% - Accent3 14 4 2 7" xfId="51188" xr:uid="{00000000-0005-0000-0000-000014730000}"/>
    <cellStyle name="40% - Accent3 14 4 3" xfId="5863" xr:uid="{00000000-0005-0000-0000-000015730000}"/>
    <cellStyle name="40% - Accent3 14 4 3 2" xfId="26228" xr:uid="{00000000-0005-0000-0000-000016730000}"/>
    <cellStyle name="40% - Accent3 14 4 3 2 2" xfId="40859" xr:uid="{00000000-0005-0000-0000-000017730000}"/>
    <cellStyle name="40% - Accent3 14 4 3 3" xfId="34371" xr:uid="{00000000-0005-0000-0000-000018730000}"/>
    <cellStyle name="40% - Accent3 14 4 3 4" xfId="20004" xr:uid="{00000000-0005-0000-0000-000019730000}"/>
    <cellStyle name="40% - Accent3 14 4 4" xfId="9398" xr:uid="{00000000-0005-0000-0000-00001A730000}"/>
    <cellStyle name="40% - Accent3 14 4 4 2" xfId="24877" xr:uid="{00000000-0005-0000-0000-00001B730000}"/>
    <cellStyle name="40% - Accent3 14 4 4 2 2" xfId="39508" xr:uid="{00000000-0005-0000-0000-00001C730000}"/>
    <cellStyle name="40% - Accent3 14 4 4 3" xfId="31139" xr:uid="{00000000-0005-0000-0000-00001D730000}"/>
    <cellStyle name="40% - Accent3 14 4 4 4" xfId="16772" xr:uid="{00000000-0005-0000-0000-00001E730000}"/>
    <cellStyle name="40% - Accent3 14 4 5" xfId="12938" xr:uid="{00000000-0005-0000-0000-00001F730000}"/>
    <cellStyle name="40% - Accent3 14 4 5 2" xfId="29523" xr:uid="{00000000-0005-0000-0000-000020730000}"/>
    <cellStyle name="40% - Accent3 14 4 6" xfId="22404" xr:uid="{00000000-0005-0000-0000-000021730000}"/>
    <cellStyle name="40% - Accent3 14 4 6 2" xfId="36920" xr:uid="{00000000-0005-0000-0000-000022730000}"/>
    <cellStyle name="40% - Accent3 14 4 7" xfId="27758" xr:uid="{00000000-0005-0000-0000-000023730000}"/>
    <cellStyle name="40% - Accent3 14 4 8" xfId="42503" xr:uid="{00000000-0005-0000-0000-000024730000}"/>
    <cellStyle name="40% - Accent3 14 4 9" xfId="46038" xr:uid="{00000000-0005-0000-0000-000025730000}"/>
    <cellStyle name="40% - Accent3 14 5" xfId="3019" xr:uid="{00000000-0005-0000-0000-000026730000}"/>
    <cellStyle name="40% - Accent3 14 5 2" xfId="6673" xr:uid="{00000000-0005-0000-0000-000027730000}"/>
    <cellStyle name="40% - Accent3 14 5 2 2" xfId="31950" xr:uid="{00000000-0005-0000-0000-000028730000}"/>
    <cellStyle name="40% - Accent3 14 5 2 3" xfId="17583" xr:uid="{00000000-0005-0000-0000-000029730000}"/>
    <cellStyle name="40% - Accent3 14 5 3" xfId="10208" xr:uid="{00000000-0005-0000-0000-00002A730000}"/>
    <cellStyle name="40% - Accent3 14 5 3 2" xfId="36922" xr:uid="{00000000-0005-0000-0000-00002B730000}"/>
    <cellStyle name="40% - Accent3 14 5 3 3" xfId="22406" xr:uid="{00000000-0005-0000-0000-00002C730000}"/>
    <cellStyle name="40% - Accent3 14 5 4" xfId="13748" xr:uid="{00000000-0005-0000-0000-00002D730000}"/>
    <cellStyle name="40% - Accent3 14 5 5" xfId="43313" xr:uid="{00000000-0005-0000-0000-00002E730000}"/>
    <cellStyle name="40% - Accent3 14 5 6" xfId="46848" xr:uid="{00000000-0005-0000-0000-00002F730000}"/>
    <cellStyle name="40% - Accent3 14 5 7" xfId="50383" xr:uid="{00000000-0005-0000-0000-000030730000}"/>
    <cellStyle name="40% - Accent3 14 6" xfId="4641" xr:uid="{00000000-0005-0000-0000-000031730000}"/>
    <cellStyle name="40% - Accent3 14 6 2" xfId="8293" xr:uid="{00000000-0005-0000-0000-000032730000}"/>
    <cellStyle name="40% - Accent3 14 6 2 2" xfId="33566" xr:uid="{00000000-0005-0000-0000-000033730000}"/>
    <cellStyle name="40% - Accent3 14 6 2 3" xfId="19199" xr:uid="{00000000-0005-0000-0000-000034730000}"/>
    <cellStyle name="40% - Accent3 14 6 3" xfId="11828" xr:uid="{00000000-0005-0000-0000-000035730000}"/>
    <cellStyle name="40% - Accent3 14 6 3 2" xfId="36923" xr:uid="{00000000-0005-0000-0000-000036730000}"/>
    <cellStyle name="40% - Accent3 14 6 3 3" xfId="22407" xr:uid="{00000000-0005-0000-0000-000037730000}"/>
    <cellStyle name="40% - Accent3 14 6 4" xfId="15368" xr:uid="{00000000-0005-0000-0000-000038730000}"/>
    <cellStyle name="40% - Accent3 14 6 5" xfId="44933" xr:uid="{00000000-0005-0000-0000-000039730000}"/>
    <cellStyle name="40% - Accent3 14 6 6" xfId="48468" xr:uid="{00000000-0005-0000-0000-00003A730000}"/>
    <cellStyle name="40% - Accent3 14 6 7" xfId="52003" xr:uid="{00000000-0005-0000-0000-00003B730000}"/>
    <cellStyle name="40% - Accent3 14 7" xfId="5059" xr:uid="{00000000-0005-0000-0000-00003C730000}"/>
    <cellStyle name="40% - Accent3 14 7 2" xfId="24072" xr:uid="{00000000-0005-0000-0000-00003D730000}"/>
    <cellStyle name="40% - Accent3 14 7 2 2" xfId="38703" xr:uid="{00000000-0005-0000-0000-00003E730000}"/>
    <cellStyle name="40% - Accent3 14 7 3" xfId="30334" xr:uid="{00000000-0005-0000-0000-00003F730000}"/>
    <cellStyle name="40% - Accent3 14 7 4" xfId="15967" xr:uid="{00000000-0005-0000-0000-000040730000}"/>
    <cellStyle name="40% - Accent3 14 8" xfId="8594" xr:uid="{00000000-0005-0000-0000-000041730000}"/>
    <cellStyle name="40% - Accent3 14 8 2" xfId="28718" xr:uid="{00000000-0005-0000-0000-000042730000}"/>
    <cellStyle name="40% - Accent3 14 8 3" xfId="15699" xr:uid="{00000000-0005-0000-0000-000043730000}"/>
    <cellStyle name="40% - Accent3 14 9" xfId="12133" xr:uid="{00000000-0005-0000-0000-000044730000}"/>
    <cellStyle name="40% - Accent3 14 9 2" xfId="36911" xr:uid="{00000000-0005-0000-0000-000045730000}"/>
    <cellStyle name="40% - Accent3 15" xfId="1329" xr:uid="{00000000-0005-0000-0000-000046730000}"/>
    <cellStyle name="40% - Accent3 15 10" xfId="27759" xr:uid="{00000000-0005-0000-0000-000047730000}"/>
    <cellStyle name="40% - Accent3 15 11" xfId="41714" xr:uid="{00000000-0005-0000-0000-000048730000}"/>
    <cellStyle name="40% - Accent3 15 12" xfId="45249" xr:uid="{00000000-0005-0000-0000-000049730000}"/>
    <cellStyle name="40% - Accent3 15 13" xfId="48784" xr:uid="{00000000-0005-0000-0000-00004A730000}"/>
    <cellStyle name="40% - Accent3 15 2" xfId="1632" xr:uid="{00000000-0005-0000-0000-00004B730000}"/>
    <cellStyle name="40% - Accent3 15 2 10" xfId="45512" xr:uid="{00000000-0005-0000-0000-00004C730000}"/>
    <cellStyle name="40% - Accent3 15 2 11" xfId="49047" xr:uid="{00000000-0005-0000-0000-00004D730000}"/>
    <cellStyle name="40% - Accent3 15 2 2" xfId="2480" xr:uid="{00000000-0005-0000-0000-00004E730000}"/>
    <cellStyle name="40% - Accent3 15 2 2 10" xfId="49849" xr:uid="{00000000-0005-0000-0000-00004F730000}"/>
    <cellStyle name="40% - Accent3 15 2 2 2" xfId="4101" xr:uid="{00000000-0005-0000-0000-000050730000}"/>
    <cellStyle name="40% - Accent3 15 2 2 2 2" xfId="7755" xr:uid="{00000000-0005-0000-0000-000051730000}"/>
    <cellStyle name="40% - Accent3 15 2 2 2 2 2" xfId="33032" xr:uid="{00000000-0005-0000-0000-000052730000}"/>
    <cellStyle name="40% - Accent3 15 2 2 2 2 3" xfId="18665" xr:uid="{00000000-0005-0000-0000-000053730000}"/>
    <cellStyle name="40% - Accent3 15 2 2 2 3" xfId="11290" xr:uid="{00000000-0005-0000-0000-000054730000}"/>
    <cellStyle name="40% - Accent3 15 2 2 2 3 2" xfId="36927" xr:uid="{00000000-0005-0000-0000-000055730000}"/>
    <cellStyle name="40% - Accent3 15 2 2 2 3 3" xfId="22410" xr:uid="{00000000-0005-0000-0000-000056730000}"/>
    <cellStyle name="40% - Accent3 15 2 2 2 4" xfId="14830" xr:uid="{00000000-0005-0000-0000-000057730000}"/>
    <cellStyle name="40% - Accent3 15 2 2 2 5" xfId="44395" xr:uid="{00000000-0005-0000-0000-000058730000}"/>
    <cellStyle name="40% - Accent3 15 2 2 2 6" xfId="47930" xr:uid="{00000000-0005-0000-0000-000059730000}"/>
    <cellStyle name="40% - Accent3 15 2 2 2 7" xfId="51465" xr:uid="{00000000-0005-0000-0000-00005A730000}"/>
    <cellStyle name="40% - Accent3 15 2 2 3" xfId="6139" xr:uid="{00000000-0005-0000-0000-00005B730000}"/>
    <cellStyle name="40% - Accent3 15 2 2 3 2" xfId="26504" xr:uid="{00000000-0005-0000-0000-00005C730000}"/>
    <cellStyle name="40% - Accent3 15 2 2 3 2 2" xfId="41135" xr:uid="{00000000-0005-0000-0000-00005D730000}"/>
    <cellStyle name="40% - Accent3 15 2 2 3 3" xfId="34648" xr:uid="{00000000-0005-0000-0000-00005E730000}"/>
    <cellStyle name="40% - Accent3 15 2 2 3 4" xfId="20281" xr:uid="{00000000-0005-0000-0000-00005F730000}"/>
    <cellStyle name="40% - Accent3 15 2 2 4" xfId="9674" xr:uid="{00000000-0005-0000-0000-000060730000}"/>
    <cellStyle name="40% - Accent3 15 2 2 4 2" xfId="25153" xr:uid="{00000000-0005-0000-0000-000061730000}"/>
    <cellStyle name="40% - Accent3 15 2 2 4 2 2" xfId="39784" xr:uid="{00000000-0005-0000-0000-000062730000}"/>
    <cellStyle name="40% - Accent3 15 2 2 4 3" xfId="31416" xr:uid="{00000000-0005-0000-0000-000063730000}"/>
    <cellStyle name="40% - Accent3 15 2 2 4 4" xfId="17049" xr:uid="{00000000-0005-0000-0000-000064730000}"/>
    <cellStyle name="40% - Accent3 15 2 2 5" xfId="13214" xr:uid="{00000000-0005-0000-0000-000065730000}"/>
    <cellStyle name="40% - Accent3 15 2 2 5 2" xfId="29800" xr:uid="{00000000-0005-0000-0000-000066730000}"/>
    <cellStyle name="40% - Accent3 15 2 2 6" xfId="22409" xr:uid="{00000000-0005-0000-0000-000067730000}"/>
    <cellStyle name="40% - Accent3 15 2 2 6 2" xfId="36926" xr:uid="{00000000-0005-0000-0000-000068730000}"/>
    <cellStyle name="40% - Accent3 15 2 2 7" xfId="27761" xr:uid="{00000000-0005-0000-0000-000069730000}"/>
    <cellStyle name="40% - Accent3 15 2 2 8" xfId="42779" xr:uid="{00000000-0005-0000-0000-00006A730000}"/>
    <cellStyle name="40% - Accent3 15 2 2 9" xfId="46314" xr:uid="{00000000-0005-0000-0000-00006B730000}"/>
    <cellStyle name="40% - Accent3 15 2 3" xfId="3297" xr:uid="{00000000-0005-0000-0000-00006C730000}"/>
    <cellStyle name="40% - Accent3 15 2 3 2" xfId="6951" xr:uid="{00000000-0005-0000-0000-00006D730000}"/>
    <cellStyle name="40% - Accent3 15 2 3 2 2" xfId="32228" xr:uid="{00000000-0005-0000-0000-00006E730000}"/>
    <cellStyle name="40% - Accent3 15 2 3 2 3" xfId="17861" xr:uid="{00000000-0005-0000-0000-00006F730000}"/>
    <cellStyle name="40% - Accent3 15 2 3 3" xfId="10486" xr:uid="{00000000-0005-0000-0000-000070730000}"/>
    <cellStyle name="40% - Accent3 15 2 3 3 2" xfId="36928" xr:uid="{00000000-0005-0000-0000-000071730000}"/>
    <cellStyle name="40% - Accent3 15 2 3 3 3" xfId="22411" xr:uid="{00000000-0005-0000-0000-000072730000}"/>
    <cellStyle name="40% - Accent3 15 2 3 4" xfId="14026" xr:uid="{00000000-0005-0000-0000-000073730000}"/>
    <cellStyle name="40% - Accent3 15 2 3 5" xfId="43591" xr:uid="{00000000-0005-0000-0000-000074730000}"/>
    <cellStyle name="40% - Accent3 15 2 3 6" xfId="47126" xr:uid="{00000000-0005-0000-0000-000075730000}"/>
    <cellStyle name="40% - Accent3 15 2 3 7" xfId="50661" xr:uid="{00000000-0005-0000-0000-000076730000}"/>
    <cellStyle name="40% - Accent3 15 2 4" xfId="5337" xr:uid="{00000000-0005-0000-0000-000077730000}"/>
    <cellStyle name="40% - Accent3 15 2 4 2" xfId="25702" xr:uid="{00000000-0005-0000-0000-000078730000}"/>
    <cellStyle name="40% - Accent3 15 2 4 2 2" xfId="40333" xr:uid="{00000000-0005-0000-0000-000079730000}"/>
    <cellStyle name="40% - Accent3 15 2 4 3" xfId="33844" xr:uid="{00000000-0005-0000-0000-00007A730000}"/>
    <cellStyle name="40% - Accent3 15 2 4 4" xfId="19477" xr:uid="{00000000-0005-0000-0000-00007B730000}"/>
    <cellStyle name="40% - Accent3 15 2 5" xfId="8872" xr:uid="{00000000-0005-0000-0000-00007C730000}"/>
    <cellStyle name="40% - Accent3 15 2 5 2" xfId="24350" xr:uid="{00000000-0005-0000-0000-00007D730000}"/>
    <cellStyle name="40% - Accent3 15 2 5 2 2" xfId="38981" xr:uid="{00000000-0005-0000-0000-00007E730000}"/>
    <cellStyle name="40% - Accent3 15 2 5 3" xfId="30612" xr:uid="{00000000-0005-0000-0000-00007F730000}"/>
    <cellStyle name="40% - Accent3 15 2 5 4" xfId="16245" xr:uid="{00000000-0005-0000-0000-000080730000}"/>
    <cellStyle name="40% - Accent3 15 2 6" xfId="12411" xr:uid="{00000000-0005-0000-0000-000081730000}"/>
    <cellStyle name="40% - Accent3 15 2 6 2" xfId="28996" xr:uid="{00000000-0005-0000-0000-000082730000}"/>
    <cellStyle name="40% - Accent3 15 2 7" xfId="22408" xr:uid="{00000000-0005-0000-0000-000083730000}"/>
    <cellStyle name="40% - Accent3 15 2 7 2" xfId="36925" xr:uid="{00000000-0005-0000-0000-000084730000}"/>
    <cellStyle name="40% - Accent3 15 2 8" xfId="27760" xr:uid="{00000000-0005-0000-0000-000085730000}"/>
    <cellStyle name="40% - Accent3 15 2 9" xfId="41977" xr:uid="{00000000-0005-0000-0000-000086730000}"/>
    <cellStyle name="40% - Accent3 15 3" xfId="1910" xr:uid="{00000000-0005-0000-0000-000087730000}"/>
    <cellStyle name="40% - Accent3 15 3 10" xfId="45789" xr:uid="{00000000-0005-0000-0000-000088730000}"/>
    <cellStyle name="40% - Accent3 15 3 11" xfId="49324" xr:uid="{00000000-0005-0000-0000-000089730000}"/>
    <cellStyle name="40% - Accent3 15 3 2" xfId="2758" xr:uid="{00000000-0005-0000-0000-00008A730000}"/>
    <cellStyle name="40% - Accent3 15 3 2 10" xfId="50126" xr:uid="{00000000-0005-0000-0000-00008B730000}"/>
    <cellStyle name="40% - Accent3 15 3 2 2" xfId="4378" xr:uid="{00000000-0005-0000-0000-00008C730000}"/>
    <cellStyle name="40% - Accent3 15 3 2 2 2" xfId="8032" xr:uid="{00000000-0005-0000-0000-00008D730000}"/>
    <cellStyle name="40% - Accent3 15 3 2 2 2 2" xfId="33309" xr:uid="{00000000-0005-0000-0000-00008E730000}"/>
    <cellStyle name="40% - Accent3 15 3 2 2 2 3" xfId="18942" xr:uid="{00000000-0005-0000-0000-00008F730000}"/>
    <cellStyle name="40% - Accent3 15 3 2 2 3" xfId="11567" xr:uid="{00000000-0005-0000-0000-000090730000}"/>
    <cellStyle name="40% - Accent3 15 3 2 2 3 2" xfId="36931" xr:uid="{00000000-0005-0000-0000-000091730000}"/>
    <cellStyle name="40% - Accent3 15 3 2 2 3 3" xfId="22414" xr:uid="{00000000-0005-0000-0000-000092730000}"/>
    <cellStyle name="40% - Accent3 15 3 2 2 4" xfId="15107" xr:uid="{00000000-0005-0000-0000-000093730000}"/>
    <cellStyle name="40% - Accent3 15 3 2 2 5" xfId="44672" xr:uid="{00000000-0005-0000-0000-000094730000}"/>
    <cellStyle name="40% - Accent3 15 3 2 2 6" xfId="48207" xr:uid="{00000000-0005-0000-0000-000095730000}"/>
    <cellStyle name="40% - Accent3 15 3 2 2 7" xfId="51742" xr:uid="{00000000-0005-0000-0000-000096730000}"/>
    <cellStyle name="40% - Accent3 15 3 2 3" xfId="6416" xr:uid="{00000000-0005-0000-0000-000097730000}"/>
    <cellStyle name="40% - Accent3 15 3 2 3 2" xfId="26781" xr:uid="{00000000-0005-0000-0000-000098730000}"/>
    <cellStyle name="40% - Accent3 15 3 2 3 2 2" xfId="41412" xr:uid="{00000000-0005-0000-0000-000099730000}"/>
    <cellStyle name="40% - Accent3 15 3 2 3 3" xfId="34925" xr:uid="{00000000-0005-0000-0000-00009A730000}"/>
    <cellStyle name="40% - Accent3 15 3 2 3 4" xfId="20558" xr:uid="{00000000-0005-0000-0000-00009B730000}"/>
    <cellStyle name="40% - Accent3 15 3 2 4" xfId="9951" xr:uid="{00000000-0005-0000-0000-00009C730000}"/>
    <cellStyle name="40% - Accent3 15 3 2 4 2" xfId="25430" xr:uid="{00000000-0005-0000-0000-00009D730000}"/>
    <cellStyle name="40% - Accent3 15 3 2 4 2 2" xfId="40061" xr:uid="{00000000-0005-0000-0000-00009E730000}"/>
    <cellStyle name="40% - Accent3 15 3 2 4 3" xfId="31693" xr:uid="{00000000-0005-0000-0000-00009F730000}"/>
    <cellStyle name="40% - Accent3 15 3 2 4 4" xfId="17326" xr:uid="{00000000-0005-0000-0000-0000A0730000}"/>
    <cellStyle name="40% - Accent3 15 3 2 5" xfId="13491" xr:uid="{00000000-0005-0000-0000-0000A1730000}"/>
    <cellStyle name="40% - Accent3 15 3 2 5 2" xfId="30077" xr:uid="{00000000-0005-0000-0000-0000A2730000}"/>
    <cellStyle name="40% - Accent3 15 3 2 6" xfId="22413" xr:uid="{00000000-0005-0000-0000-0000A3730000}"/>
    <cellStyle name="40% - Accent3 15 3 2 6 2" xfId="36930" xr:uid="{00000000-0005-0000-0000-0000A4730000}"/>
    <cellStyle name="40% - Accent3 15 3 2 7" xfId="27763" xr:uid="{00000000-0005-0000-0000-0000A5730000}"/>
    <cellStyle name="40% - Accent3 15 3 2 8" xfId="43056" xr:uid="{00000000-0005-0000-0000-0000A6730000}"/>
    <cellStyle name="40% - Accent3 15 3 2 9" xfId="46591" xr:uid="{00000000-0005-0000-0000-0000A7730000}"/>
    <cellStyle name="40% - Accent3 15 3 3" xfId="3574" xr:uid="{00000000-0005-0000-0000-0000A8730000}"/>
    <cellStyle name="40% - Accent3 15 3 3 2" xfId="7228" xr:uid="{00000000-0005-0000-0000-0000A9730000}"/>
    <cellStyle name="40% - Accent3 15 3 3 2 2" xfId="32505" xr:uid="{00000000-0005-0000-0000-0000AA730000}"/>
    <cellStyle name="40% - Accent3 15 3 3 2 3" xfId="18138" xr:uid="{00000000-0005-0000-0000-0000AB730000}"/>
    <cellStyle name="40% - Accent3 15 3 3 3" xfId="10763" xr:uid="{00000000-0005-0000-0000-0000AC730000}"/>
    <cellStyle name="40% - Accent3 15 3 3 3 2" xfId="36932" xr:uid="{00000000-0005-0000-0000-0000AD730000}"/>
    <cellStyle name="40% - Accent3 15 3 3 3 3" xfId="22415" xr:uid="{00000000-0005-0000-0000-0000AE730000}"/>
    <cellStyle name="40% - Accent3 15 3 3 4" xfId="14303" xr:uid="{00000000-0005-0000-0000-0000AF730000}"/>
    <cellStyle name="40% - Accent3 15 3 3 5" xfId="43868" xr:uid="{00000000-0005-0000-0000-0000B0730000}"/>
    <cellStyle name="40% - Accent3 15 3 3 6" xfId="47403" xr:uid="{00000000-0005-0000-0000-0000B1730000}"/>
    <cellStyle name="40% - Accent3 15 3 3 7" xfId="50938" xr:uid="{00000000-0005-0000-0000-0000B2730000}"/>
    <cellStyle name="40% - Accent3 15 3 4" xfId="5614" xr:uid="{00000000-0005-0000-0000-0000B3730000}"/>
    <cellStyle name="40% - Accent3 15 3 4 2" xfId="25979" xr:uid="{00000000-0005-0000-0000-0000B4730000}"/>
    <cellStyle name="40% - Accent3 15 3 4 2 2" xfId="40610" xr:uid="{00000000-0005-0000-0000-0000B5730000}"/>
    <cellStyle name="40% - Accent3 15 3 4 3" xfId="34121" xr:uid="{00000000-0005-0000-0000-0000B6730000}"/>
    <cellStyle name="40% - Accent3 15 3 4 4" xfId="19754" xr:uid="{00000000-0005-0000-0000-0000B7730000}"/>
    <cellStyle name="40% - Accent3 15 3 5" xfId="9149" xr:uid="{00000000-0005-0000-0000-0000B8730000}"/>
    <cellStyle name="40% - Accent3 15 3 5 2" xfId="24627" xr:uid="{00000000-0005-0000-0000-0000B9730000}"/>
    <cellStyle name="40% - Accent3 15 3 5 2 2" xfId="39258" xr:uid="{00000000-0005-0000-0000-0000BA730000}"/>
    <cellStyle name="40% - Accent3 15 3 5 3" xfId="30889" xr:uid="{00000000-0005-0000-0000-0000BB730000}"/>
    <cellStyle name="40% - Accent3 15 3 5 4" xfId="16522" xr:uid="{00000000-0005-0000-0000-0000BC730000}"/>
    <cellStyle name="40% - Accent3 15 3 6" xfId="12688" xr:uid="{00000000-0005-0000-0000-0000BD730000}"/>
    <cellStyle name="40% - Accent3 15 3 6 2" xfId="29273" xr:uid="{00000000-0005-0000-0000-0000BE730000}"/>
    <cellStyle name="40% - Accent3 15 3 7" xfId="22412" xr:uid="{00000000-0005-0000-0000-0000BF730000}"/>
    <cellStyle name="40% - Accent3 15 3 7 2" xfId="36929" xr:uid="{00000000-0005-0000-0000-0000C0730000}"/>
    <cellStyle name="40% - Accent3 15 3 8" xfId="27762" xr:uid="{00000000-0005-0000-0000-0000C1730000}"/>
    <cellStyle name="40% - Accent3 15 3 9" xfId="42254" xr:uid="{00000000-0005-0000-0000-0000C2730000}"/>
    <cellStyle name="40% - Accent3 15 4" xfId="2218" xr:uid="{00000000-0005-0000-0000-0000C3730000}"/>
    <cellStyle name="40% - Accent3 15 4 10" xfId="49587" xr:uid="{00000000-0005-0000-0000-0000C4730000}"/>
    <cellStyle name="40% - Accent3 15 4 2" xfId="3838" xr:uid="{00000000-0005-0000-0000-0000C5730000}"/>
    <cellStyle name="40% - Accent3 15 4 2 2" xfId="7492" xr:uid="{00000000-0005-0000-0000-0000C6730000}"/>
    <cellStyle name="40% - Accent3 15 4 2 2 2" xfId="32769" xr:uid="{00000000-0005-0000-0000-0000C7730000}"/>
    <cellStyle name="40% - Accent3 15 4 2 2 3" xfId="18402" xr:uid="{00000000-0005-0000-0000-0000C8730000}"/>
    <cellStyle name="40% - Accent3 15 4 2 3" xfId="11027" xr:uid="{00000000-0005-0000-0000-0000C9730000}"/>
    <cellStyle name="40% - Accent3 15 4 2 3 2" xfId="36934" xr:uid="{00000000-0005-0000-0000-0000CA730000}"/>
    <cellStyle name="40% - Accent3 15 4 2 3 3" xfId="22417" xr:uid="{00000000-0005-0000-0000-0000CB730000}"/>
    <cellStyle name="40% - Accent3 15 4 2 4" xfId="14567" xr:uid="{00000000-0005-0000-0000-0000CC730000}"/>
    <cellStyle name="40% - Accent3 15 4 2 5" xfId="44132" xr:uid="{00000000-0005-0000-0000-0000CD730000}"/>
    <cellStyle name="40% - Accent3 15 4 2 6" xfId="47667" xr:uid="{00000000-0005-0000-0000-0000CE730000}"/>
    <cellStyle name="40% - Accent3 15 4 2 7" xfId="51202" xr:uid="{00000000-0005-0000-0000-0000CF730000}"/>
    <cellStyle name="40% - Accent3 15 4 3" xfId="5877" xr:uid="{00000000-0005-0000-0000-0000D0730000}"/>
    <cellStyle name="40% - Accent3 15 4 3 2" xfId="26242" xr:uid="{00000000-0005-0000-0000-0000D1730000}"/>
    <cellStyle name="40% - Accent3 15 4 3 2 2" xfId="40873" xr:uid="{00000000-0005-0000-0000-0000D2730000}"/>
    <cellStyle name="40% - Accent3 15 4 3 3" xfId="34385" xr:uid="{00000000-0005-0000-0000-0000D3730000}"/>
    <cellStyle name="40% - Accent3 15 4 3 4" xfId="20018" xr:uid="{00000000-0005-0000-0000-0000D4730000}"/>
    <cellStyle name="40% - Accent3 15 4 4" xfId="9412" xr:uid="{00000000-0005-0000-0000-0000D5730000}"/>
    <cellStyle name="40% - Accent3 15 4 4 2" xfId="24891" xr:uid="{00000000-0005-0000-0000-0000D6730000}"/>
    <cellStyle name="40% - Accent3 15 4 4 2 2" xfId="39522" xr:uid="{00000000-0005-0000-0000-0000D7730000}"/>
    <cellStyle name="40% - Accent3 15 4 4 3" xfId="31153" xr:uid="{00000000-0005-0000-0000-0000D8730000}"/>
    <cellStyle name="40% - Accent3 15 4 4 4" xfId="16786" xr:uid="{00000000-0005-0000-0000-0000D9730000}"/>
    <cellStyle name="40% - Accent3 15 4 5" xfId="12952" xr:uid="{00000000-0005-0000-0000-0000DA730000}"/>
    <cellStyle name="40% - Accent3 15 4 5 2" xfId="29537" xr:uid="{00000000-0005-0000-0000-0000DB730000}"/>
    <cellStyle name="40% - Accent3 15 4 6" xfId="22416" xr:uid="{00000000-0005-0000-0000-0000DC730000}"/>
    <cellStyle name="40% - Accent3 15 4 6 2" xfId="36933" xr:uid="{00000000-0005-0000-0000-0000DD730000}"/>
    <cellStyle name="40% - Accent3 15 4 7" xfId="27764" xr:uid="{00000000-0005-0000-0000-0000DE730000}"/>
    <cellStyle name="40% - Accent3 15 4 8" xfId="42517" xr:uid="{00000000-0005-0000-0000-0000DF730000}"/>
    <cellStyle name="40% - Accent3 15 4 9" xfId="46052" xr:uid="{00000000-0005-0000-0000-0000E0730000}"/>
    <cellStyle name="40% - Accent3 15 5" xfId="3034" xr:uid="{00000000-0005-0000-0000-0000E1730000}"/>
    <cellStyle name="40% - Accent3 15 5 2" xfId="6688" xr:uid="{00000000-0005-0000-0000-0000E2730000}"/>
    <cellStyle name="40% - Accent3 15 5 2 2" xfId="31965" xr:uid="{00000000-0005-0000-0000-0000E3730000}"/>
    <cellStyle name="40% - Accent3 15 5 2 3" xfId="17598" xr:uid="{00000000-0005-0000-0000-0000E4730000}"/>
    <cellStyle name="40% - Accent3 15 5 3" xfId="10223" xr:uid="{00000000-0005-0000-0000-0000E5730000}"/>
    <cellStyle name="40% - Accent3 15 5 3 2" xfId="36935" xr:uid="{00000000-0005-0000-0000-0000E6730000}"/>
    <cellStyle name="40% - Accent3 15 5 3 3" xfId="22418" xr:uid="{00000000-0005-0000-0000-0000E7730000}"/>
    <cellStyle name="40% - Accent3 15 5 4" xfId="13763" xr:uid="{00000000-0005-0000-0000-0000E8730000}"/>
    <cellStyle name="40% - Accent3 15 5 5" xfId="43328" xr:uid="{00000000-0005-0000-0000-0000E9730000}"/>
    <cellStyle name="40% - Accent3 15 5 6" xfId="46863" xr:uid="{00000000-0005-0000-0000-0000EA730000}"/>
    <cellStyle name="40% - Accent3 15 5 7" xfId="50398" xr:uid="{00000000-0005-0000-0000-0000EB730000}"/>
    <cellStyle name="40% - Accent3 15 6" xfId="4656" xr:uid="{00000000-0005-0000-0000-0000EC730000}"/>
    <cellStyle name="40% - Accent3 15 6 2" xfId="8308" xr:uid="{00000000-0005-0000-0000-0000ED730000}"/>
    <cellStyle name="40% - Accent3 15 6 2 2" xfId="33581" xr:uid="{00000000-0005-0000-0000-0000EE730000}"/>
    <cellStyle name="40% - Accent3 15 6 2 3" xfId="19214" xr:uid="{00000000-0005-0000-0000-0000EF730000}"/>
    <cellStyle name="40% - Accent3 15 6 3" xfId="11843" xr:uid="{00000000-0005-0000-0000-0000F0730000}"/>
    <cellStyle name="40% - Accent3 15 6 3 2" xfId="36936" xr:uid="{00000000-0005-0000-0000-0000F1730000}"/>
    <cellStyle name="40% - Accent3 15 6 3 3" xfId="22419" xr:uid="{00000000-0005-0000-0000-0000F2730000}"/>
    <cellStyle name="40% - Accent3 15 6 4" xfId="15383" xr:uid="{00000000-0005-0000-0000-0000F3730000}"/>
    <cellStyle name="40% - Accent3 15 6 5" xfId="44948" xr:uid="{00000000-0005-0000-0000-0000F4730000}"/>
    <cellStyle name="40% - Accent3 15 6 6" xfId="48483" xr:uid="{00000000-0005-0000-0000-0000F5730000}"/>
    <cellStyle name="40% - Accent3 15 6 7" xfId="52018" xr:uid="{00000000-0005-0000-0000-0000F6730000}"/>
    <cellStyle name="40% - Accent3 15 7" xfId="5074" xr:uid="{00000000-0005-0000-0000-0000F7730000}"/>
    <cellStyle name="40% - Accent3 15 7 2" xfId="24087" xr:uid="{00000000-0005-0000-0000-0000F8730000}"/>
    <cellStyle name="40% - Accent3 15 7 2 2" xfId="38718" xr:uid="{00000000-0005-0000-0000-0000F9730000}"/>
    <cellStyle name="40% - Accent3 15 7 3" xfId="30349" xr:uid="{00000000-0005-0000-0000-0000FA730000}"/>
    <cellStyle name="40% - Accent3 15 7 4" xfId="15982" xr:uid="{00000000-0005-0000-0000-0000FB730000}"/>
    <cellStyle name="40% - Accent3 15 8" xfId="8609" xr:uid="{00000000-0005-0000-0000-0000FC730000}"/>
    <cellStyle name="40% - Accent3 15 8 2" xfId="28733" xr:uid="{00000000-0005-0000-0000-0000FD730000}"/>
    <cellStyle name="40% - Accent3 15 8 3" xfId="15714" xr:uid="{00000000-0005-0000-0000-0000FE730000}"/>
    <cellStyle name="40% - Accent3 15 9" xfId="12148" xr:uid="{00000000-0005-0000-0000-0000FF730000}"/>
    <cellStyle name="40% - Accent3 15 9 2" xfId="36924" xr:uid="{00000000-0005-0000-0000-000000740000}"/>
    <cellStyle name="40% - Accent3 16" xfId="1362" xr:uid="{00000000-0005-0000-0000-000001740000}"/>
    <cellStyle name="40% - Accent3 17" xfId="1949" xr:uid="{00000000-0005-0000-0000-000002740000}"/>
    <cellStyle name="40% - Accent3 18" xfId="4696" xr:uid="{00000000-0005-0000-0000-000003740000}"/>
    <cellStyle name="40% - Accent3 19" xfId="4686" xr:uid="{00000000-0005-0000-0000-000004740000}"/>
    <cellStyle name="40% - Accent3 2" xfId="324" xr:uid="{00000000-0005-0000-0000-000005740000}"/>
    <cellStyle name="40% - Accent3 2 10" xfId="52758" xr:uid="{00000000-0005-0000-0000-000006740000}"/>
    <cellStyle name="40% - Accent3 2 11" xfId="53021" xr:uid="{00000000-0005-0000-0000-000007740000}"/>
    <cellStyle name="40% - Accent3 2 2" xfId="695" xr:uid="{00000000-0005-0000-0000-000008740000}"/>
    <cellStyle name="40% - Accent3 2 2 10" xfId="11932" xr:uid="{00000000-0005-0000-0000-000009740000}"/>
    <cellStyle name="40% - Accent3 2 2 10 2" xfId="36937" xr:uid="{00000000-0005-0000-0000-00000A740000}"/>
    <cellStyle name="40% - Accent3 2 2 11" xfId="27765" xr:uid="{00000000-0005-0000-0000-00000B740000}"/>
    <cellStyle name="40% - Accent3 2 2 12" xfId="41498" xr:uid="{00000000-0005-0000-0000-00000C740000}"/>
    <cellStyle name="40% - Accent3 2 2 13" xfId="45033" xr:uid="{00000000-0005-0000-0000-00000D740000}"/>
    <cellStyle name="40% - Accent3 2 2 14" xfId="48568" xr:uid="{00000000-0005-0000-0000-00000E740000}"/>
    <cellStyle name="40% - Accent3 2 2 15" xfId="1073" xr:uid="{00000000-0005-0000-0000-00000F740000}"/>
    <cellStyle name="40% - Accent3 2 2 16" xfId="52526" xr:uid="{00000000-0005-0000-0000-000010740000}"/>
    <cellStyle name="40% - Accent3 2 2 17" xfId="52793" xr:uid="{00000000-0005-0000-0000-000011740000}"/>
    <cellStyle name="40% - Accent3 2 2 2" xfId="779" xr:uid="{00000000-0005-0000-0000-000012740000}"/>
    <cellStyle name="40% - Accent3 2 2 2 10" xfId="27766" xr:uid="{00000000-0005-0000-0000-000013740000}"/>
    <cellStyle name="40% - Accent3 2 2 2 11" xfId="41545" xr:uid="{00000000-0005-0000-0000-000014740000}"/>
    <cellStyle name="40% - Accent3 2 2 2 12" xfId="45080" xr:uid="{00000000-0005-0000-0000-000015740000}"/>
    <cellStyle name="40% - Accent3 2 2 2 13" xfId="48615" xr:uid="{00000000-0005-0000-0000-000016740000}"/>
    <cellStyle name="40% - Accent3 2 2 2 14" xfId="1160" xr:uid="{00000000-0005-0000-0000-000017740000}"/>
    <cellStyle name="40% - Accent3 2 2 2 15" xfId="52610" xr:uid="{00000000-0005-0000-0000-000018740000}"/>
    <cellStyle name="40% - Accent3 2 2 2 16" xfId="52877" xr:uid="{00000000-0005-0000-0000-000019740000}"/>
    <cellStyle name="40% - Accent3 2 2 2 2" xfId="1462" xr:uid="{00000000-0005-0000-0000-00001A740000}"/>
    <cellStyle name="40% - Accent3 2 2 2 2 10" xfId="45342" xr:uid="{00000000-0005-0000-0000-00001B740000}"/>
    <cellStyle name="40% - Accent3 2 2 2 2 11" xfId="48877" xr:uid="{00000000-0005-0000-0000-00001C740000}"/>
    <cellStyle name="40% - Accent3 2 2 2 2 2" xfId="2311" xr:uid="{00000000-0005-0000-0000-00001D740000}"/>
    <cellStyle name="40% - Accent3 2 2 2 2 2 10" xfId="49680" xr:uid="{00000000-0005-0000-0000-00001E740000}"/>
    <cellStyle name="40% - Accent3 2 2 2 2 2 2" xfId="3931" xr:uid="{00000000-0005-0000-0000-00001F740000}"/>
    <cellStyle name="40% - Accent3 2 2 2 2 2 2 2" xfId="7585" xr:uid="{00000000-0005-0000-0000-000020740000}"/>
    <cellStyle name="40% - Accent3 2 2 2 2 2 2 2 2" xfId="32862" xr:uid="{00000000-0005-0000-0000-000021740000}"/>
    <cellStyle name="40% - Accent3 2 2 2 2 2 2 2 3" xfId="18495" xr:uid="{00000000-0005-0000-0000-000022740000}"/>
    <cellStyle name="40% - Accent3 2 2 2 2 2 2 3" xfId="11120" xr:uid="{00000000-0005-0000-0000-000023740000}"/>
    <cellStyle name="40% - Accent3 2 2 2 2 2 2 3 2" xfId="36941" xr:uid="{00000000-0005-0000-0000-000024740000}"/>
    <cellStyle name="40% - Accent3 2 2 2 2 2 2 3 3" xfId="22422" xr:uid="{00000000-0005-0000-0000-000025740000}"/>
    <cellStyle name="40% - Accent3 2 2 2 2 2 2 4" xfId="14660" xr:uid="{00000000-0005-0000-0000-000026740000}"/>
    <cellStyle name="40% - Accent3 2 2 2 2 2 2 5" xfId="44225" xr:uid="{00000000-0005-0000-0000-000027740000}"/>
    <cellStyle name="40% - Accent3 2 2 2 2 2 2 6" xfId="47760" xr:uid="{00000000-0005-0000-0000-000028740000}"/>
    <cellStyle name="40% - Accent3 2 2 2 2 2 2 7" xfId="51295" xr:uid="{00000000-0005-0000-0000-000029740000}"/>
    <cellStyle name="40% - Accent3 2 2 2 2 2 3" xfId="5970" xr:uid="{00000000-0005-0000-0000-00002A740000}"/>
    <cellStyle name="40% - Accent3 2 2 2 2 2 3 2" xfId="26335" xr:uid="{00000000-0005-0000-0000-00002B740000}"/>
    <cellStyle name="40% - Accent3 2 2 2 2 2 3 2 2" xfId="40966" xr:uid="{00000000-0005-0000-0000-00002C740000}"/>
    <cellStyle name="40% - Accent3 2 2 2 2 2 3 3" xfId="34478" xr:uid="{00000000-0005-0000-0000-00002D740000}"/>
    <cellStyle name="40% - Accent3 2 2 2 2 2 3 4" xfId="20111" xr:uid="{00000000-0005-0000-0000-00002E740000}"/>
    <cellStyle name="40% - Accent3 2 2 2 2 2 4" xfId="9505" xr:uid="{00000000-0005-0000-0000-00002F740000}"/>
    <cellStyle name="40% - Accent3 2 2 2 2 2 4 2" xfId="24984" xr:uid="{00000000-0005-0000-0000-000030740000}"/>
    <cellStyle name="40% - Accent3 2 2 2 2 2 4 2 2" xfId="39615" xr:uid="{00000000-0005-0000-0000-000031740000}"/>
    <cellStyle name="40% - Accent3 2 2 2 2 2 4 3" xfId="31246" xr:uid="{00000000-0005-0000-0000-000032740000}"/>
    <cellStyle name="40% - Accent3 2 2 2 2 2 4 4" xfId="16879" xr:uid="{00000000-0005-0000-0000-000033740000}"/>
    <cellStyle name="40% - Accent3 2 2 2 2 2 5" xfId="13045" xr:uid="{00000000-0005-0000-0000-000034740000}"/>
    <cellStyle name="40% - Accent3 2 2 2 2 2 5 2" xfId="29630" xr:uid="{00000000-0005-0000-0000-000035740000}"/>
    <cellStyle name="40% - Accent3 2 2 2 2 2 6" xfId="22421" xr:uid="{00000000-0005-0000-0000-000036740000}"/>
    <cellStyle name="40% - Accent3 2 2 2 2 2 6 2" xfId="36940" xr:uid="{00000000-0005-0000-0000-000037740000}"/>
    <cellStyle name="40% - Accent3 2 2 2 2 2 7" xfId="27768" xr:uid="{00000000-0005-0000-0000-000038740000}"/>
    <cellStyle name="40% - Accent3 2 2 2 2 2 8" xfId="42610" xr:uid="{00000000-0005-0000-0000-000039740000}"/>
    <cellStyle name="40% - Accent3 2 2 2 2 2 9" xfId="46145" xr:uid="{00000000-0005-0000-0000-00003A740000}"/>
    <cellStyle name="40% - Accent3 2 2 2 2 3" xfId="3127" xr:uid="{00000000-0005-0000-0000-00003B740000}"/>
    <cellStyle name="40% - Accent3 2 2 2 2 3 2" xfId="6781" xr:uid="{00000000-0005-0000-0000-00003C740000}"/>
    <cellStyle name="40% - Accent3 2 2 2 2 3 2 2" xfId="32058" xr:uid="{00000000-0005-0000-0000-00003D740000}"/>
    <cellStyle name="40% - Accent3 2 2 2 2 3 2 3" xfId="17691" xr:uid="{00000000-0005-0000-0000-00003E740000}"/>
    <cellStyle name="40% - Accent3 2 2 2 2 3 3" xfId="10316" xr:uid="{00000000-0005-0000-0000-00003F740000}"/>
    <cellStyle name="40% - Accent3 2 2 2 2 3 3 2" xfId="36942" xr:uid="{00000000-0005-0000-0000-000040740000}"/>
    <cellStyle name="40% - Accent3 2 2 2 2 3 3 3" xfId="22423" xr:uid="{00000000-0005-0000-0000-000041740000}"/>
    <cellStyle name="40% - Accent3 2 2 2 2 3 4" xfId="13856" xr:uid="{00000000-0005-0000-0000-000042740000}"/>
    <cellStyle name="40% - Accent3 2 2 2 2 3 5" xfId="43421" xr:uid="{00000000-0005-0000-0000-000043740000}"/>
    <cellStyle name="40% - Accent3 2 2 2 2 3 6" xfId="46956" xr:uid="{00000000-0005-0000-0000-000044740000}"/>
    <cellStyle name="40% - Accent3 2 2 2 2 3 7" xfId="50491" xr:uid="{00000000-0005-0000-0000-000045740000}"/>
    <cellStyle name="40% - Accent3 2 2 2 2 4" xfId="5167" xr:uid="{00000000-0005-0000-0000-000046740000}"/>
    <cellStyle name="40% - Accent3 2 2 2 2 4 2" xfId="25532" xr:uid="{00000000-0005-0000-0000-000047740000}"/>
    <cellStyle name="40% - Accent3 2 2 2 2 4 2 2" xfId="40163" xr:uid="{00000000-0005-0000-0000-000048740000}"/>
    <cellStyle name="40% - Accent3 2 2 2 2 4 3" xfId="33674" xr:uid="{00000000-0005-0000-0000-000049740000}"/>
    <cellStyle name="40% - Accent3 2 2 2 2 4 4" xfId="19307" xr:uid="{00000000-0005-0000-0000-00004A740000}"/>
    <cellStyle name="40% - Accent3 2 2 2 2 5" xfId="8702" xr:uid="{00000000-0005-0000-0000-00004B740000}"/>
    <cellStyle name="40% - Accent3 2 2 2 2 5 2" xfId="24180" xr:uid="{00000000-0005-0000-0000-00004C740000}"/>
    <cellStyle name="40% - Accent3 2 2 2 2 5 2 2" xfId="38811" xr:uid="{00000000-0005-0000-0000-00004D740000}"/>
    <cellStyle name="40% - Accent3 2 2 2 2 5 3" xfId="30442" xr:uid="{00000000-0005-0000-0000-00004E740000}"/>
    <cellStyle name="40% - Accent3 2 2 2 2 5 4" xfId="16075" xr:uid="{00000000-0005-0000-0000-00004F740000}"/>
    <cellStyle name="40% - Accent3 2 2 2 2 6" xfId="12241" xr:uid="{00000000-0005-0000-0000-000050740000}"/>
    <cellStyle name="40% - Accent3 2 2 2 2 6 2" xfId="28826" xr:uid="{00000000-0005-0000-0000-000051740000}"/>
    <cellStyle name="40% - Accent3 2 2 2 2 7" xfId="22420" xr:uid="{00000000-0005-0000-0000-000052740000}"/>
    <cellStyle name="40% - Accent3 2 2 2 2 7 2" xfId="36939" xr:uid="{00000000-0005-0000-0000-000053740000}"/>
    <cellStyle name="40% - Accent3 2 2 2 2 8" xfId="27767" xr:uid="{00000000-0005-0000-0000-000054740000}"/>
    <cellStyle name="40% - Accent3 2 2 2 2 9" xfId="41807" xr:uid="{00000000-0005-0000-0000-000055740000}"/>
    <cellStyle name="40% - Accent3 2 2 2 3" xfId="1725" xr:uid="{00000000-0005-0000-0000-000056740000}"/>
    <cellStyle name="40% - Accent3 2 2 2 3 10" xfId="45604" xr:uid="{00000000-0005-0000-0000-000057740000}"/>
    <cellStyle name="40% - Accent3 2 2 2 3 11" xfId="49139" xr:uid="{00000000-0005-0000-0000-000058740000}"/>
    <cellStyle name="40% - Accent3 2 2 2 3 2" xfId="2573" xr:uid="{00000000-0005-0000-0000-000059740000}"/>
    <cellStyle name="40% - Accent3 2 2 2 3 2 10" xfId="49941" xr:uid="{00000000-0005-0000-0000-00005A740000}"/>
    <cellStyle name="40% - Accent3 2 2 2 3 2 2" xfId="4193" xr:uid="{00000000-0005-0000-0000-00005B740000}"/>
    <cellStyle name="40% - Accent3 2 2 2 3 2 2 2" xfId="7847" xr:uid="{00000000-0005-0000-0000-00005C740000}"/>
    <cellStyle name="40% - Accent3 2 2 2 3 2 2 2 2" xfId="33124" xr:uid="{00000000-0005-0000-0000-00005D740000}"/>
    <cellStyle name="40% - Accent3 2 2 2 3 2 2 2 3" xfId="18757" xr:uid="{00000000-0005-0000-0000-00005E740000}"/>
    <cellStyle name="40% - Accent3 2 2 2 3 2 2 3" xfId="11382" xr:uid="{00000000-0005-0000-0000-00005F740000}"/>
    <cellStyle name="40% - Accent3 2 2 2 3 2 2 3 2" xfId="36945" xr:uid="{00000000-0005-0000-0000-000060740000}"/>
    <cellStyle name="40% - Accent3 2 2 2 3 2 2 3 3" xfId="22426" xr:uid="{00000000-0005-0000-0000-000061740000}"/>
    <cellStyle name="40% - Accent3 2 2 2 3 2 2 4" xfId="14922" xr:uid="{00000000-0005-0000-0000-000062740000}"/>
    <cellStyle name="40% - Accent3 2 2 2 3 2 2 5" xfId="44487" xr:uid="{00000000-0005-0000-0000-000063740000}"/>
    <cellStyle name="40% - Accent3 2 2 2 3 2 2 6" xfId="48022" xr:uid="{00000000-0005-0000-0000-000064740000}"/>
    <cellStyle name="40% - Accent3 2 2 2 3 2 2 7" xfId="51557" xr:uid="{00000000-0005-0000-0000-000065740000}"/>
    <cellStyle name="40% - Accent3 2 2 2 3 2 3" xfId="6231" xr:uid="{00000000-0005-0000-0000-000066740000}"/>
    <cellStyle name="40% - Accent3 2 2 2 3 2 3 2" xfId="26596" xr:uid="{00000000-0005-0000-0000-000067740000}"/>
    <cellStyle name="40% - Accent3 2 2 2 3 2 3 2 2" xfId="41227" xr:uid="{00000000-0005-0000-0000-000068740000}"/>
    <cellStyle name="40% - Accent3 2 2 2 3 2 3 3" xfId="34740" xr:uid="{00000000-0005-0000-0000-000069740000}"/>
    <cellStyle name="40% - Accent3 2 2 2 3 2 3 4" xfId="20373" xr:uid="{00000000-0005-0000-0000-00006A740000}"/>
    <cellStyle name="40% - Accent3 2 2 2 3 2 4" xfId="9766" xr:uid="{00000000-0005-0000-0000-00006B740000}"/>
    <cellStyle name="40% - Accent3 2 2 2 3 2 4 2" xfId="25245" xr:uid="{00000000-0005-0000-0000-00006C740000}"/>
    <cellStyle name="40% - Accent3 2 2 2 3 2 4 2 2" xfId="39876" xr:uid="{00000000-0005-0000-0000-00006D740000}"/>
    <cellStyle name="40% - Accent3 2 2 2 3 2 4 3" xfId="31508" xr:uid="{00000000-0005-0000-0000-00006E740000}"/>
    <cellStyle name="40% - Accent3 2 2 2 3 2 4 4" xfId="17141" xr:uid="{00000000-0005-0000-0000-00006F740000}"/>
    <cellStyle name="40% - Accent3 2 2 2 3 2 5" xfId="13306" xr:uid="{00000000-0005-0000-0000-000070740000}"/>
    <cellStyle name="40% - Accent3 2 2 2 3 2 5 2" xfId="29892" xr:uid="{00000000-0005-0000-0000-000071740000}"/>
    <cellStyle name="40% - Accent3 2 2 2 3 2 6" xfId="22425" xr:uid="{00000000-0005-0000-0000-000072740000}"/>
    <cellStyle name="40% - Accent3 2 2 2 3 2 6 2" xfId="36944" xr:uid="{00000000-0005-0000-0000-000073740000}"/>
    <cellStyle name="40% - Accent3 2 2 2 3 2 7" xfId="27770" xr:uid="{00000000-0005-0000-0000-000074740000}"/>
    <cellStyle name="40% - Accent3 2 2 2 3 2 8" xfId="42871" xr:uid="{00000000-0005-0000-0000-000075740000}"/>
    <cellStyle name="40% - Accent3 2 2 2 3 2 9" xfId="46406" xr:uid="{00000000-0005-0000-0000-000076740000}"/>
    <cellStyle name="40% - Accent3 2 2 2 3 3" xfId="3389" xr:uid="{00000000-0005-0000-0000-000077740000}"/>
    <cellStyle name="40% - Accent3 2 2 2 3 3 2" xfId="7043" xr:uid="{00000000-0005-0000-0000-000078740000}"/>
    <cellStyle name="40% - Accent3 2 2 2 3 3 2 2" xfId="32320" xr:uid="{00000000-0005-0000-0000-000079740000}"/>
    <cellStyle name="40% - Accent3 2 2 2 3 3 2 3" xfId="17953" xr:uid="{00000000-0005-0000-0000-00007A740000}"/>
    <cellStyle name="40% - Accent3 2 2 2 3 3 3" xfId="10578" xr:uid="{00000000-0005-0000-0000-00007B740000}"/>
    <cellStyle name="40% - Accent3 2 2 2 3 3 3 2" xfId="36946" xr:uid="{00000000-0005-0000-0000-00007C740000}"/>
    <cellStyle name="40% - Accent3 2 2 2 3 3 3 3" xfId="22427" xr:uid="{00000000-0005-0000-0000-00007D740000}"/>
    <cellStyle name="40% - Accent3 2 2 2 3 3 4" xfId="14118" xr:uid="{00000000-0005-0000-0000-00007E740000}"/>
    <cellStyle name="40% - Accent3 2 2 2 3 3 5" xfId="43683" xr:uid="{00000000-0005-0000-0000-00007F740000}"/>
    <cellStyle name="40% - Accent3 2 2 2 3 3 6" xfId="47218" xr:uid="{00000000-0005-0000-0000-000080740000}"/>
    <cellStyle name="40% - Accent3 2 2 2 3 3 7" xfId="50753" xr:uid="{00000000-0005-0000-0000-000081740000}"/>
    <cellStyle name="40% - Accent3 2 2 2 3 4" xfId="5429" xr:uid="{00000000-0005-0000-0000-000082740000}"/>
    <cellStyle name="40% - Accent3 2 2 2 3 4 2" xfId="25794" xr:uid="{00000000-0005-0000-0000-000083740000}"/>
    <cellStyle name="40% - Accent3 2 2 2 3 4 2 2" xfId="40425" xr:uid="{00000000-0005-0000-0000-000084740000}"/>
    <cellStyle name="40% - Accent3 2 2 2 3 4 3" xfId="33936" xr:uid="{00000000-0005-0000-0000-000085740000}"/>
    <cellStyle name="40% - Accent3 2 2 2 3 4 4" xfId="19569" xr:uid="{00000000-0005-0000-0000-000086740000}"/>
    <cellStyle name="40% - Accent3 2 2 2 3 5" xfId="8964" xr:uid="{00000000-0005-0000-0000-000087740000}"/>
    <cellStyle name="40% - Accent3 2 2 2 3 5 2" xfId="24442" xr:uid="{00000000-0005-0000-0000-000088740000}"/>
    <cellStyle name="40% - Accent3 2 2 2 3 5 2 2" xfId="39073" xr:uid="{00000000-0005-0000-0000-000089740000}"/>
    <cellStyle name="40% - Accent3 2 2 2 3 5 3" xfId="30704" xr:uid="{00000000-0005-0000-0000-00008A740000}"/>
    <cellStyle name="40% - Accent3 2 2 2 3 5 4" xfId="16337" xr:uid="{00000000-0005-0000-0000-00008B740000}"/>
    <cellStyle name="40% - Accent3 2 2 2 3 6" xfId="12503" xr:uid="{00000000-0005-0000-0000-00008C740000}"/>
    <cellStyle name="40% - Accent3 2 2 2 3 6 2" xfId="29088" xr:uid="{00000000-0005-0000-0000-00008D740000}"/>
    <cellStyle name="40% - Accent3 2 2 2 3 7" xfId="22424" xr:uid="{00000000-0005-0000-0000-00008E740000}"/>
    <cellStyle name="40% - Accent3 2 2 2 3 7 2" xfId="36943" xr:uid="{00000000-0005-0000-0000-00008F740000}"/>
    <cellStyle name="40% - Accent3 2 2 2 3 8" xfId="27769" xr:uid="{00000000-0005-0000-0000-000090740000}"/>
    <cellStyle name="40% - Accent3 2 2 2 3 9" xfId="42069" xr:uid="{00000000-0005-0000-0000-000091740000}"/>
    <cellStyle name="40% - Accent3 2 2 2 4" xfId="2049" xr:uid="{00000000-0005-0000-0000-000092740000}"/>
    <cellStyle name="40% - Accent3 2 2 2 4 10" xfId="49418" xr:uid="{00000000-0005-0000-0000-000093740000}"/>
    <cellStyle name="40% - Accent3 2 2 2 4 2" xfId="3669" xr:uid="{00000000-0005-0000-0000-000094740000}"/>
    <cellStyle name="40% - Accent3 2 2 2 4 2 2" xfId="7323" xr:uid="{00000000-0005-0000-0000-000095740000}"/>
    <cellStyle name="40% - Accent3 2 2 2 4 2 2 2" xfId="32600" xr:uid="{00000000-0005-0000-0000-000096740000}"/>
    <cellStyle name="40% - Accent3 2 2 2 4 2 2 3" xfId="18233" xr:uid="{00000000-0005-0000-0000-000097740000}"/>
    <cellStyle name="40% - Accent3 2 2 2 4 2 3" xfId="10858" xr:uid="{00000000-0005-0000-0000-000098740000}"/>
    <cellStyle name="40% - Accent3 2 2 2 4 2 3 2" xfId="36948" xr:uid="{00000000-0005-0000-0000-000099740000}"/>
    <cellStyle name="40% - Accent3 2 2 2 4 2 3 3" xfId="22429" xr:uid="{00000000-0005-0000-0000-00009A740000}"/>
    <cellStyle name="40% - Accent3 2 2 2 4 2 4" xfId="14398" xr:uid="{00000000-0005-0000-0000-00009B740000}"/>
    <cellStyle name="40% - Accent3 2 2 2 4 2 5" xfId="43963" xr:uid="{00000000-0005-0000-0000-00009C740000}"/>
    <cellStyle name="40% - Accent3 2 2 2 4 2 6" xfId="47498" xr:uid="{00000000-0005-0000-0000-00009D740000}"/>
    <cellStyle name="40% - Accent3 2 2 2 4 2 7" xfId="51033" xr:uid="{00000000-0005-0000-0000-00009E740000}"/>
    <cellStyle name="40% - Accent3 2 2 2 4 3" xfId="5708" xr:uid="{00000000-0005-0000-0000-00009F740000}"/>
    <cellStyle name="40% - Accent3 2 2 2 4 3 2" xfId="26073" xr:uid="{00000000-0005-0000-0000-0000A0740000}"/>
    <cellStyle name="40% - Accent3 2 2 2 4 3 2 2" xfId="40704" xr:uid="{00000000-0005-0000-0000-0000A1740000}"/>
    <cellStyle name="40% - Accent3 2 2 2 4 3 3" xfId="34216" xr:uid="{00000000-0005-0000-0000-0000A2740000}"/>
    <cellStyle name="40% - Accent3 2 2 2 4 3 4" xfId="19849" xr:uid="{00000000-0005-0000-0000-0000A3740000}"/>
    <cellStyle name="40% - Accent3 2 2 2 4 4" xfId="9243" xr:uid="{00000000-0005-0000-0000-0000A4740000}"/>
    <cellStyle name="40% - Accent3 2 2 2 4 4 2" xfId="24722" xr:uid="{00000000-0005-0000-0000-0000A5740000}"/>
    <cellStyle name="40% - Accent3 2 2 2 4 4 2 2" xfId="39353" xr:uid="{00000000-0005-0000-0000-0000A6740000}"/>
    <cellStyle name="40% - Accent3 2 2 2 4 4 3" xfId="30984" xr:uid="{00000000-0005-0000-0000-0000A7740000}"/>
    <cellStyle name="40% - Accent3 2 2 2 4 4 4" xfId="16617" xr:uid="{00000000-0005-0000-0000-0000A8740000}"/>
    <cellStyle name="40% - Accent3 2 2 2 4 5" xfId="12783" xr:uid="{00000000-0005-0000-0000-0000A9740000}"/>
    <cellStyle name="40% - Accent3 2 2 2 4 5 2" xfId="29368" xr:uid="{00000000-0005-0000-0000-0000AA740000}"/>
    <cellStyle name="40% - Accent3 2 2 2 4 6" xfId="22428" xr:uid="{00000000-0005-0000-0000-0000AB740000}"/>
    <cellStyle name="40% - Accent3 2 2 2 4 6 2" xfId="36947" xr:uid="{00000000-0005-0000-0000-0000AC740000}"/>
    <cellStyle name="40% - Accent3 2 2 2 4 7" xfId="27771" xr:uid="{00000000-0005-0000-0000-0000AD740000}"/>
    <cellStyle name="40% - Accent3 2 2 2 4 8" xfId="42348" xr:uid="{00000000-0005-0000-0000-0000AE740000}"/>
    <cellStyle name="40% - Accent3 2 2 2 4 9" xfId="45883" xr:uid="{00000000-0005-0000-0000-0000AF740000}"/>
    <cellStyle name="40% - Accent3 2 2 2 5" xfId="2864" xr:uid="{00000000-0005-0000-0000-0000B0740000}"/>
    <cellStyle name="40% - Accent3 2 2 2 5 2" xfId="6518" xr:uid="{00000000-0005-0000-0000-0000B1740000}"/>
    <cellStyle name="40% - Accent3 2 2 2 5 2 2" xfId="31795" xr:uid="{00000000-0005-0000-0000-0000B2740000}"/>
    <cellStyle name="40% - Accent3 2 2 2 5 2 3" xfId="17428" xr:uid="{00000000-0005-0000-0000-0000B3740000}"/>
    <cellStyle name="40% - Accent3 2 2 2 5 3" xfId="10053" xr:uid="{00000000-0005-0000-0000-0000B4740000}"/>
    <cellStyle name="40% - Accent3 2 2 2 5 3 2" xfId="36949" xr:uid="{00000000-0005-0000-0000-0000B5740000}"/>
    <cellStyle name="40% - Accent3 2 2 2 5 3 3" xfId="22430" xr:uid="{00000000-0005-0000-0000-0000B6740000}"/>
    <cellStyle name="40% - Accent3 2 2 2 5 4" xfId="13593" xr:uid="{00000000-0005-0000-0000-0000B7740000}"/>
    <cellStyle name="40% - Accent3 2 2 2 5 5" xfId="43158" xr:uid="{00000000-0005-0000-0000-0000B8740000}"/>
    <cellStyle name="40% - Accent3 2 2 2 5 6" xfId="46693" xr:uid="{00000000-0005-0000-0000-0000B9740000}"/>
    <cellStyle name="40% - Accent3 2 2 2 5 7" xfId="50228" xr:uid="{00000000-0005-0000-0000-0000BA740000}"/>
    <cellStyle name="40% - Accent3 2 2 2 6" xfId="4487" xr:uid="{00000000-0005-0000-0000-0000BB740000}"/>
    <cellStyle name="40% - Accent3 2 2 2 6 2" xfId="8139" xr:uid="{00000000-0005-0000-0000-0000BC740000}"/>
    <cellStyle name="40% - Accent3 2 2 2 6 2 2" xfId="33411" xr:uid="{00000000-0005-0000-0000-0000BD740000}"/>
    <cellStyle name="40% - Accent3 2 2 2 6 2 3" xfId="19044" xr:uid="{00000000-0005-0000-0000-0000BE740000}"/>
    <cellStyle name="40% - Accent3 2 2 2 6 3" xfId="11674" xr:uid="{00000000-0005-0000-0000-0000BF740000}"/>
    <cellStyle name="40% - Accent3 2 2 2 6 3 2" xfId="36950" xr:uid="{00000000-0005-0000-0000-0000C0740000}"/>
    <cellStyle name="40% - Accent3 2 2 2 6 3 3" xfId="22431" xr:uid="{00000000-0005-0000-0000-0000C1740000}"/>
    <cellStyle name="40% - Accent3 2 2 2 6 4" xfId="15214" xr:uid="{00000000-0005-0000-0000-0000C2740000}"/>
    <cellStyle name="40% - Accent3 2 2 2 6 5" xfId="44779" xr:uid="{00000000-0005-0000-0000-0000C3740000}"/>
    <cellStyle name="40% - Accent3 2 2 2 6 6" xfId="48314" xr:uid="{00000000-0005-0000-0000-0000C4740000}"/>
    <cellStyle name="40% - Accent3 2 2 2 6 7" xfId="51849" xr:uid="{00000000-0005-0000-0000-0000C5740000}"/>
    <cellStyle name="40% - Accent3 2 2 2 7" xfId="4905" xr:uid="{00000000-0005-0000-0000-0000C6740000}"/>
    <cellStyle name="40% - Accent3 2 2 2 7 2" xfId="23917" xr:uid="{00000000-0005-0000-0000-0000C7740000}"/>
    <cellStyle name="40% - Accent3 2 2 2 7 2 2" xfId="38548" xr:uid="{00000000-0005-0000-0000-0000C8740000}"/>
    <cellStyle name="40% - Accent3 2 2 2 7 3" xfId="30179" xr:uid="{00000000-0005-0000-0000-0000C9740000}"/>
    <cellStyle name="40% - Accent3 2 2 2 7 4" xfId="15812" xr:uid="{00000000-0005-0000-0000-0000CA740000}"/>
    <cellStyle name="40% - Accent3 2 2 2 8" xfId="8440" xr:uid="{00000000-0005-0000-0000-0000CB740000}"/>
    <cellStyle name="40% - Accent3 2 2 2 8 2" xfId="28563" xr:uid="{00000000-0005-0000-0000-0000CC740000}"/>
    <cellStyle name="40% - Accent3 2 2 2 8 3" xfId="15544" xr:uid="{00000000-0005-0000-0000-0000CD740000}"/>
    <cellStyle name="40% - Accent3 2 2 2 9" xfId="11979" xr:uid="{00000000-0005-0000-0000-0000CE740000}"/>
    <cellStyle name="40% - Accent3 2 2 2 9 2" xfId="36938" xr:uid="{00000000-0005-0000-0000-0000CF740000}"/>
    <cellStyle name="40% - Accent3 2 2 3" xfId="849" xr:uid="{00000000-0005-0000-0000-0000D0740000}"/>
    <cellStyle name="40% - Accent3 2 2 3 10" xfId="45295" xr:uid="{00000000-0005-0000-0000-0000D1740000}"/>
    <cellStyle name="40% - Accent3 2 2 3 11" xfId="48830" xr:uid="{00000000-0005-0000-0000-0000D2740000}"/>
    <cellStyle name="40% - Accent3 2 2 3 12" xfId="1415" xr:uid="{00000000-0005-0000-0000-0000D3740000}"/>
    <cellStyle name="40% - Accent3 2 2 3 13" xfId="52680" xr:uid="{00000000-0005-0000-0000-0000D4740000}"/>
    <cellStyle name="40% - Accent3 2 2 3 14" xfId="52947" xr:uid="{00000000-0005-0000-0000-0000D5740000}"/>
    <cellStyle name="40% - Accent3 2 2 3 2" xfId="2264" xr:uid="{00000000-0005-0000-0000-0000D6740000}"/>
    <cellStyle name="40% - Accent3 2 2 3 2 10" xfId="49633" xr:uid="{00000000-0005-0000-0000-0000D7740000}"/>
    <cellStyle name="40% - Accent3 2 2 3 2 2" xfId="3884" xr:uid="{00000000-0005-0000-0000-0000D8740000}"/>
    <cellStyle name="40% - Accent3 2 2 3 2 2 2" xfId="7538" xr:uid="{00000000-0005-0000-0000-0000D9740000}"/>
    <cellStyle name="40% - Accent3 2 2 3 2 2 2 2" xfId="32815" xr:uid="{00000000-0005-0000-0000-0000DA740000}"/>
    <cellStyle name="40% - Accent3 2 2 3 2 2 2 3" xfId="18448" xr:uid="{00000000-0005-0000-0000-0000DB740000}"/>
    <cellStyle name="40% - Accent3 2 2 3 2 2 3" xfId="11073" xr:uid="{00000000-0005-0000-0000-0000DC740000}"/>
    <cellStyle name="40% - Accent3 2 2 3 2 2 3 2" xfId="36953" xr:uid="{00000000-0005-0000-0000-0000DD740000}"/>
    <cellStyle name="40% - Accent3 2 2 3 2 2 3 3" xfId="22434" xr:uid="{00000000-0005-0000-0000-0000DE740000}"/>
    <cellStyle name="40% - Accent3 2 2 3 2 2 4" xfId="14613" xr:uid="{00000000-0005-0000-0000-0000DF740000}"/>
    <cellStyle name="40% - Accent3 2 2 3 2 2 5" xfId="44178" xr:uid="{00000000-0005-0000-0000-0000E0740000}"/>
    <cellStyle name="40% - Accent3 2 2 3 2 2 6" xfId="47713" xr:uid="{00000000-0005-0000-0000-0000E1740000}"/>
    <cellStyle name="40% - Accent3 2 2 3 2 2 7" xfId="51248" xr:uid="{00000000-0005-0000-0000-0000E2740000}"/>
    <cellStyle name="40% - Accent3 2 2 3 2 3" xfId="5923" xr:uid="{00000000-0005-0000-0000-0000E3740000}"/>
    <cellStyle name="40% - Accent3 2 2 3 2 3 2" xfId="26288" xr:uid="{00000000-0005-0000-0000-0000E4740000}"/>
    <cellStyle name="40% - Accent3 2 2 3 2 3 2 2" xfId="40919" xr:uid="{00000000-0005-0000-0000-0000E5740000}"/>
    <cellStyle name="40% - Accent3 2 2 3 2 3 3" xfId="34431" xr:uid="{00000000-0005-0000-0000-0000E6740000}"/>
    <cellStyle name="40% - Accent3 2 2 3 2 3 4" xfId="20064" xr:uid="{00000000-0005-0000-0000-0000E7740000}"/>
    <cellStyle name="40% - Accent3 2 2 3 2 4" xfId="9458" xr:uid="{00000000-0005-0000-0000-0000E8740000}"/>
    <cellStyle name="40% - Accent3 2 2 3 2 4 2" xfId="24937" xr:uid="{00000000-0005-0000-0000-0000E9740000}"/>
    <cellStyle name="40% - Accent3 2 2 3 2 4 2 2" xfId="39568" xr:uid="{00000000-0005-0000-0000-0000EA740000}"/>
    <cellStyle name="40% - Accent3 2 2 3 2 4 3" xfId="31199" xr:uid="{00000000-0005-0000-0000-0000EB740000}"/>
    <cellStyle name="40% - Accent3 2 2 3 2 4 4" xfId="16832" xr:uid="{00000000-0005-0000-0000-0000EC740000}"/>
    <cellStyle name="40% - Accent3 2 2 3 2 5" xfId="12998" xr:uid="{00000000-0005-0000-0000-0000ED740000}"/>
    <cellStyle name="40% - Accent3 2 2 3 2 5 2" xfId="29583" xr:uid="{00000000-0005-0000-0000-0000EE740000}"/>
    <cellStyle name="40% - Accent3 2 2 3 2 6" xfId="22433" xr:uid="{00000000-0005-0000-0000-0000EF740000}"/>
    <cellStyle name="40% - Accent3 2 2 3 2 6 2" xfId="36952" xr:uid="{00000000-0005-0000-0000-0000F0740000}"/>
    <cellStyle name="40% - Accent3 2 2 3 2 7" xfId="27773" xr:uid="{00000000-0005-0000-0000-0000F1740000}"/>
    <cellStyle name="40% - Accent3 2 2 3 2 8" xfId="42563" xr:uid="{00000000-0005-0000-0000-0000F2740000}"/>
    <cellStyle name="40% - Accent3 2 2 3 2 9" xfId="46098" xr:uid="{00000000-0005-0000-0000-0000F3740000}"/>
    <cellStyle name="40% - Accent3 2 2 3 3" xfId="3080" xr:uid="{00000000-0005-0000-0000-0000F4740000}"/>
    <cellStyle name="40% - Accent3 2 2 3 3 2" xfId="6734" xr:uid="{00000000-0005-0000-0000-0000F5740000}"/>
    <cellStyle name="40% - Accent3 2 2 3 3 2 2" xfId="32011" xr:uid="{00000000-0005-0000-0000-0000F6740000}"/>
    <cellStyle name="40% - Accent3 2 2 3 3 2 3" xfId="17644" xr:uid="{00000000-0005-0000-0000-0000F7740000}"/>
    <cellStyle name="40% - Accent3 2 2 3 3 3" xfId="10269" xr:uid="{00000000-0005-0000-0000-0000F8740000}"/>
    <cellStyle name="40% - Accent3 2 2 3 3 3 2" xfId="36954" xr:uid="{00000000-0005-0000-0000-0000F9740000}"/>
    <cellStyle name="40% - Accent3 2 2 3 3 3 3" xfId="22435" xr:uid="{00000000-0005-0000-0000-0000FA740000}"/>
    <cellStyle name="40% - Accent3 2 2 3 3 4" xfId="13809" xr:uid="{00000000-0005-0000-0000-0000FB740000}"/>
    <cellStyle name="40% - Accent3 2 2 3 3 5" xfId="43374" xr:uid="{00000000-0005-0000-0000-0000FC740000}"/>
    <cellStyle name="40% - Accent3 2 2 3 3 6" xfId="46909" xr:uid="{00000000-0005-0000-0000-0000FD740000}"/>
    <cellStyle name="40% - Accent3 2 2 3 3 7" xfId="50444" xr:uid="{00000000-0005-0000-0000-0000FE740000}"/>
    <cellStyle name="40% - Accent3 2 2 3 4" xfId="5120" xr:uid="{00000000-0005-0000-0000-0000FF740000}"/>
    <cellStyle name="40% - Accent3 2 2 3 4 2" xfId="25486" xr:uid="{00000000-0005-0000-0000-000000750000}"/>
    <cellStyle name="40% - Accent3 2 2 3 4 2 2" xfId="40117" xr:uid="{00000000-0005-0000-0000-000001750000}"/>
    <cellStyle name="40% - Accent3 2 2 3 4 3" xfId="33627" xr:uid="{00000000-0005-0000-0000-000002750000}"/>
    <cellStyle name="40% - Accent3 2 2 3 4 4" xfId="19260" xr:uid="{00000000-0005-0000-0000-000003750000}"/>
    <cellStyle name="40% - Accent3 2 2 3 5" xfId="8655" xr:uid="{00000000-0005-0000-0000-000004750000}"/>
    <cellStyle name="40% - Accent3 2 2 3 5 2" xfId="24133" xr:uid="{00000000-0005-0000-0000-000005750000}"/>
    <cellStyle name="40% - Accent3 2 2 3 5 2 2" xfId="38764" xr:uid="{00000000-0005-0000-0000-000006750000}"/>
    <cellStyle name="40% - Accent3 2 2 3 5 3" xfId="30395" xr:uid="{00000000-0005-0000-0000-000007750000}"/>
    <cellStyle name="40% - Accent3 2 2 3 5 4" xfId="16028" xr:uid="{00000000-0005-0000-0000-000008750000}"/>
    <cellStyle name="40% - Accent3 2 2 3 6" xfId="12194" xr:uid="{00000000-0005-0000-0000-000009750000}"/>
    <cellStyle name="40% - Accent3 2 2 3 6 2" xfId="28779" xr:uid="{00000000-0005-0000-0000-00000A750000}"/>
    <cellStyle name="40% - Accent3 2 2 3 7" xfId="22432" xr:uid="{00000000-0005-0000-0000-00000B750000}"/>
    <cellStyle name="40% - Accent3 2 2 3 7 2" xfId="36951" xr:uid="{00000000-0005-0000-0000-00000C750000}"/>
    <cellStyle name="40% - Accent3 2 2 3 8" xfId="27772" xr:uid="{00000000-0005-0000-0000-00000D750000}"/>
    <cellStyle name="40% - Accent3 2 2 3 9" xfId="41760" xr:uid="{00000000-0005-0000-0000-00000E750000}"/>
    <cellStyle name="40% - Accent3 2 2 4" xfId="1672" xr:uid="{00000000-0005-0000-0000-00000F750000}"/>
    <cellStyle name="40% - Accent3 2 2 4 10" xfId="45551" xr:uid="{00000000-0005-0000-0000-000010750000}"/>
    <cellStyle name="40% - Accent3 2 2 4 11" xfId="49086" xr:uid="{00000000-0005-0000-0000-000011750000}"/>
    <cellStyle name="40% - Accent3 2 2 4 2" xfId="2520" xr:uid="{00000000-0005-0000-0000-000012750000}"/>
    <cellStyle name="40% - Accent3 2 2 4 2 10" xfId="49888" xr:uid="{00000000-0005-0000-0000-000013750000}"/>
    <cellStyle name="40% - Accent3 2 2 4 2 2" xfId="4140" xr:uid="{00000000-0005-0000-0000-000014750000}"/>
    <cellStyle name="40% - Accent3 2 2 4 2 2 2" xfId="7794" xr:uid="{00000000-0005-0000-0000-000015750000}"/>
    <cellStyle name="40% - Accent3 2 2 4 2 2 2 2" xfId="33071" xr:uid="{00000000-0005-0000-0000-000016750000}"/>
    <cellStyle name="40% - Accent3 2 2 4 2 2 2 3" xfId="18704" xr:uid="{00000000-0005-0000-0000-000017750000}"/>
    <cellStyle name="40% - Accent3 2 2 4 2 2 3" xfId="11329" xr:uid="{00000000-0005-0000-0000-000018750000}"/>
    <cellStyle name="40% - Accent3 2 2 4 2 2 3 2" xfId="36957" xr:uid="{00000000-0005-0000-0000-000019750000}"/>
    <cellStyle name="40% - Accent3 2 2 4 2 2 3 3" xfId="22438" xr:uid="{00000000-0005-0000-0000-00001A750000}"/>
    <cellStyle name="40% - Accent3 2 2 4 2 2 4" xfId="14869" xr:uid="{00000000-0005-0000-0000-00001B750000}"/>
    <cellStyle name="40% - Accent3 2 2 4 2 2 5" xfId="44434" xr:uid="{00000000-0005-0000-0000-00001C750000}"/>
    <cellStyle name="40% - Accent3 2 2 4 2 2 6" xfId="47969" xr:uid="{00000000-0005-0000-0000-00001D750000}"/>
    <cellStyle name="40% - Accent3 2 2 4 2 2 7" xfId="51504" xr:uid="{00000000-0005-0000-0000-00001E750000}"/>
    <cellStyle name="40% - Accent3 2 2 4 2 3" xfId="6178" xr:uid="{00000000-0005-0000-0000-00001F750000}"/>
    <cellStyle name="40% - Accent3 2 2 4 2 3 2" xfId="26543" xr:uid="{00000000-0005-0000-0000-000020750000}"/>
    <cellStyle name="40% - Accent3 2 2 4 2 3 2 2" xfId="41174" xr:uid="{00000000-0005-0000-0000-000021750000}"/>
    <cellStyle name="40% - Accent3 2 2 4 2 3 3" xfId="34687" xr:uid="{00000000-0005-0000-0000-000022750000}"/>
    <cellStyle name="40% - Accent3 2 2 4 2 3 4" xfId="20320" xr:uid="{00000000-0005-0000-0000-000023750000}"/>
    <cellStyle name="40% - Accent3 2 2 4 2 4" xfId="9713" xr:uid="{00000000-0005-0000-0000-000024750000}"/>
    <cellStyle name="40% - Accent3 2 2 4 2 4 2" xfId="25192" xr:uid="{00000000-0005-0000-0000-000025750000}"/>
    <cellStyle name="40% - Accent3 2 2 4 2 4 2 2" xfId="39823" xr:uid="{00000000-0005-0000-0000-000026750000}"/>
    <cellStyle name="40% - Accent3 2 2 4 2 4 3" xfId="31455" xr:uid="{00000000-0005-0000-0000-000027750000}"/>
    <cellStyle name="40% - Accent3 2 2 4 2 4 4" xfId="17088" xr:uid="{00000000-0005-0000-0000-000028750000}"/>
    <cellStyle name="40% - Accent3 2 2 4 2 5" xfId="13253" xr:uid="{00000000-0005-0000-0000-000029750000}"/>
    <cellStyle name="40% - Accent3 2 2 4 2 5 2" xfId="29839" xr:uid="{00000000-0005-0000-0000-00002A750000}"/>
    <cellStyle name="40% - Accent3 2 2 4 2 6" xfId="22437" xr:uid="{00000000-0005-0000-0000-00002B750000}"/>
    <cellStyle name="40% - Accent3 2 2 4 2 6 2" xfId="36956" xr:uid="{00000000-0005-0000-0000-00002C750000}"/>
    <cellStyle name="40% - Accent3 2 2 4 2 7" xfId="27775" xr:uid="{00000000-0005-0000-0000-00002D750000}"/>
    <cellStyle name="40% - Accent3 2 2 4 2 8" xfId="42818" xr:uid="{00000000-0005-0000-0000-00002E750000}"/>
    <cellStyle name="40% - Accent3 2 2 4 2 9" xfId="46353" xr:uid="{00000000-0005-0000-0000-00002F750000}"/>
    <cellStyle name="40% - Accent3 2 2 4 3" xfId="3336" xr:uid="{00000000-0005-0000-0000-000030750000}"/>
    <cellStyle name="40% - Accent3 2 2 4 3 2" xfId="6990" xr:uid="{00000000-0005-0000-0000-000031750000}"/>
    <cellStyle name="40% - Accent3 2 2 4 3 2 2" xfId="32267" xr:uid="{00000000-0005-0000-0000-000032750000}"/>
    <cellStyle name="40% - Accent3 2 2 4 3 2 3" xfId="17900" xr:uid="{00000000-0005-0000-0000-000033750000}"/>
    <cellStyle name="40% - Accent3 2 2 4 3 3" xfId="10525" xr:uid="{00000000-0005-0000-0000-000034750000}"/>
    <cellStyle name="40% - Accent3 2 2 4 3 3 2" xfId="36958" xr:uid="{00000000-0005-0000-0000-000035750000}"/>
    <cellStyle name="40% - Accent3 2 2 4 3 3 3" xfId="22439" xr:uid="{00000000-0005-0000-0000-000036750000}"/>
    <cellStyle name="40% - Accent3 2 2 4 3 4" xfId="14065" xr:uid="{00000000-0005-0000-0000-000037750000}"/>
    <cellStyle name="40% - Accent3 2 2 4 3 5" xfId="43630" xr:uid="{00000000-0005-0000-0000-000038750000}"/>
    <cellStyle name="40% - Accent3 2 2 4 3 6" xfId="47165" xr:uid="{00000000-0005-0000-0000-000039750000}"/>
    <cellStyle name="40% - Accent3 2 2 4 3 7" xfId="50700" xr:uid="{00000000-0005-0000-0000-00003A750000}"/>
    <cellStyle name="40% - Accent3 2 2 4 4" xfId="5376" xr:uid="{00000000-0005-0000-0000-00003B750000}"/>
    <cellStyle name="40% - Accent3 2 2 4 4 2" xfId="25741" xr:uid="{00000000-0005-0000-0000-00003C750000}"/>
    <cellStyle name="40% - Accent3 2 2 4 4 2 2" xfId="40372" xr:uid="{00000000-0005-0000-0000-00003D750000}"/>
    <cellStyle name="40% - Accent3 2 2 4 4 3" xfId="33883" xr:uid="{00000000-0005-0000-0000-00003E750000}"/>
    <cellStyle name="40% - Accent3 2 2 4 4 4" xfId="19516" xr:uid="{00000000-0005-0000-0000-00003F750000}"/>
    <cellStyle name="40% - Accent3 2 2 4 5" xfId="8911" xr:uid="{00000000-0005-0000-0000-000040750000}"/>
    <cellStyle name="40% - Accent3 2 2 4 5 2" xfId="24389" xr:uid="{00000000-0005-0000-0000-000041750000}"/>
    <cellStyle name="40% - Accent3 2 2 4 5 2 2" xfId="39020" xr:uid="{00000000-0005-0000-0000-000042750000}"/>
    <cellStyle name="40% - Accent3 2 2 4 5 3" xfId="30651" xr:uid="{00000000-0005-0000-0000-000043750000}"/>
    <cellStyle name="40% - Accent3 2 2 4 5 4" xfId="16284" xr:uid="{00000000-0005-0000-0000-000044750000}"/>
    <cellStyle name="40% - Accent3 2 2 4 6" xfId="12450" xr:uid="{00000000-0005-0000-0000-000045750000}"/>
    <cellStyle name="40% - Accent3 2 2 4 6 2" xfId="29035" xr:uid="{00000000-0005-0000-0000-000046750000}"/>
    <cellStyle name="40% - Accent3 2 2 4 7" xfId="22436" xr:uid="{00000000-0005-0000-0000-000047750000}"/>
    <cellStyle name="40% - Accent3 2 2 4 7 2" xfId="36955" xr:uid="{00000000-0005-0000-0000-000048750000}"/>
    <cellStyle name="40% - Accent3 2 2 4 8" xfId="27774" xr:uid="{00000000-0005-0000-0000-000049750000}"/>
    <cellStyle name="40% - Accent3 2 2 4 9" xfId="42016" xr:uid="{00000000-0005-0000-0000-00004A750000}"/>
    <cellStyle name="40% - Accent3 2 2 5" xfId="2002" xr:uid="{00000000-0005-0000-0000-00004B750000}"/>
    <cellStyle name="40% - Accent3 2 2 5 10" xfId="49371" xr:uid="{00000000-0005-0000-0000-00004C750000}"/>
    <cellStyle name="40% - Accent3 2 2 5 2" xfId="3622" xr:uid="{00000000-0005-0000-0000-00004D750000}"/>
    <cellStyle name="40% - Accent3 2 2 5 2 2" xfId="7276" xr:uid="{00000000-0005-0000-0000-00004E750000}"/>
    <cellStyle name="40% - Accent3 2 2 5 2 2 2" xfId="32553" xr:uid="{00000000-0005-0000-0000-00004F750000}"/>
    <cellStyle name="40% - Accent3 2 2 5 2 2 3" xfId="18186" xr:uid="{00000000-0005-0000-0000-000050750000}"/>
    <cellStyle name="40% - Accent3 2 2 5 2 3" xfId="10811" xr:uid="{00000000-0005-0000-0000-000051750000}"/>
    <cellStyle name="40% - Accent3 2 2 5 2 3 2" xfId="36960" xr:uid="{00000000-0005-0000-0000-000052750000}"/>
    <cellStyle name="40% - Accent3 2 2 5 2 3 3" xfId="22441" xr:uid="{00000000-0005-0000-0000-000053750000}"/>
    <cellStyle name="40% - Accent3 2 2 5 2 4" xfId="14351" xr:uid="{00000000-0005-0000-0000-000054750000}"/>
    <cellStyle name="40% - Accent3 2 2 5 2 5" xfId="43916" xr:uid="{00000000-0005-0000-0000-000055750000}"/>
    <cellStyle name="40% - Accent3 2 2 5 2 6" xfId="47451" xr:uid="{00000000-0005-0000-0000-000056750000}"/>
    <cellStyle name="40% - Accent3 2 2 5 2 7" xfId="50986" xr:uid="{00000000-0005-0000-0000-000057750000}"/>
    <cellStyle name="40% - Accent3 2 2 5 3" xfId="5661" xr:uid="{00000000-0005-0000-0000-000058750000}"/>
    <cellStyle name="40% - Accent3 2 2 5 3 2" xfId="26026" xr:uid="{00000000-0005-0000-0000-000059750000}"/>
    <cellStyle name="40% - Accent3 2 2 5 3 2 2" xfId="40657" xr:uid="{00000000-0005-0000-0000-00005A750000}"/>
    <cellStyle name="40% - Accent3 2 2 5 3 3" xfId="34169" xr:uid="{00000000-0005-0000-0000-00005B750000}"/>
    <cellStyle name="40% - Accent3 2 2 5 3 4" xfId="19802" xr:uid="{00000000-0005-0000-0000-00005C750000}"/>
    <cellStyle name="40% - Accent3 2 2 5 4" xfId="9196" xr:uid="{00000000-0005-0000-0000-00005D750000}"/>
    <cellStyle name="40% - Accent3 2 2 5 4 2" xfId="24675" xr:uid="{00000000-0005-0000-0000-00005E750000}"/>
    <cellStyle name="40% - Accent3 2 2 5 4 2 2" xfId="39306" xr:uid="{00000000-0005-0000-0000-00005F750000}"/>
    <cellStyle name="40% - Accent3 2 2 5 4 3" xfId="30937" xr:uid="{00000000-0005-0000-0000-000060750000}"/>
    <cellStyle name="40% - Accent3 2 2 5 4 4" xfId="16570" xr:uid="{00000000-0005-0000-0000-000061750000}"/>
    <cellStyle name="40% - Accent3 2 2 5 5" xfId="12736" xr:uid="{00000000-0005-0000-0000-000062750000}"/>
    <cellStyle name="40% - Accent3 2 2 5 5 2" xfId="29321" xr:uid="{00000000-0005-0000-0000-000063750000}"/>
    <cellStyle name="40% - Accent3 2 2 5 6" xfId="22440" xr:uid="{00000000-0005-0000-0000-000064750000}"/>
    <cellStyle name="40% - Accent3 2 2 5 6 2" xfId="36959" xr:uid="{00000000-0005-0000-0000-000065750000}"/>
    <cellStyle name="40% - Accent3 2 2 5 7" xfId="27776" xr:uid="{00000000-0005-0000-0000-000066750000}"/>
    <cellStyle name="40% - Accent3 2 2 5 8" xfId="42301" xr:uid="{00000000-0005-0000-0000-000067750000}"/>
    <cellStyle name="40% - Accent3 2 2 5 9" xfId="45836" xr:uid="{00000000-0005-0000-0000-000068750000}"/>
    <cellStyle name="40% - Accent3 2 2 6" xfId="2817" xr:uid="{00000000-0005-0000-0000-000069750000}"/>
    <cellStyle name="40% - Accent3 2 2 6 2" xfId="6471" xr:uid="{00000000-0005-0000-0000-00006A750000}"/>
    <cellStyle name="40% - Accent3 2 2 6 2 2" xfId="31748" xr:uid="{00000000-0005-0000-0000-00006B750000}"/>
    <cellStyle name="40% - Accent3 2 2 6 2 3" xfId="17381" xr:uid="{00000000-0005-0000-0000-00006C750000}"/>
    <cellStyle name="40% - Accent3 2 2 6 3" xfId="10006" xr:uid="{00000000-0005-0000-0000-00006D750000}"/>
    <cellStyle name="40% - Accent3 2 2 6 3 2" xfId="36961" xr:uid="{00000000-0005-0000-0000-00006E750000}"/>
    <cellStyle name="40% - Accent3 2 2 6 3 3" xfId="22442" xr:uid="{00000000-0005-0000-0000-00006F750000}"/>
    <cellStyle name="40% - Accent3 2 2 6 4" xfId="13546" xr:uid="{00000000-0005-0000-0000-000070750000}"/>
    <cellStyle name="40% - Accent3 2 2 6 5" xfId="43111" xr:uid="{00000000-0005-0000-0000-000071750000}"/>
    <cellStyle name="40% - Accent3 2 2 6 6" xfId="46646" xr:uid="{00000000-0005-0000-0000-000072750000}"/>
    <cellStyle name="40% - Accent3 2 2 6 7" xfId="50181" xr:uid="{00000000-0005-0000-0000-000073750000}"/>
    <cellStyle name="40% - Accent3 2 2 7" xfId="4439" xr:uid="{00000000-0005-0000-0000-000074750000}"/>
    <cellStyle name="40% - Accent3 2 2 7 2" xfId="8092" xr:uid="{00000000-0005-0000-0000-000075750000}"/>
    <cellStyle name="40% - Accent3 2 2 7 2 2" xfId="33364" xr:uid="{00000000-0005-0000-0000-000076750000}"/>
    <cellStyle name="40% - Accent3 2 2 7 2 3" xfId="18997" xr:uid="{00000000-0005-0000-0000-000077750000}"/>
    <cellStyle name="40% - Accent3 2 2 7 3" xfId="11627" xr:uid="{00000000-0005-0000-0000-000078750000}"/>
    <cellStyle name="40% - Accent3 2 2 7 3 2" xfId="36962" xr:uid="{00000000-0005-0000-0000-000079750000}"/>
    <cellStyle name="40% - Accent3 2 2 7 3 3" xfId="22443" xr:uid="{00000000-0005-0000-0000-00007A750000}"/>
    <cellStyle name="40% - Accent3 2 2 7 4" xfId="15167" xr:uid="{00000000-0005-0000-0000-00007B750000}"/>
    <cellStyle name="40% - Accent3 2 2 7 5" xfId="44732" xr:uid="{00000000-0005-0000-0000-00007C750000}"/>
    <cellStyle name="40% - Accent3 2 2 7 6" xfId="48267" xr:uid="{00000000-0005-0000-0000-00007D750000}"/>
    <cellStyle name="40% - Accent3 2 2 7 7" xfId="51802" xr:uid="{00000000-0005-0000-0000-00007E750000}"/>
    <cellStyle name="40% - Accent3 2 2 8" xfId="4858" xr:uid="{00000000-0005-0000-0000-00007F750000}"/>
    <cellStyle name="40% - Accent3 2 2 8 2" xfId="23870" xr:uid="{00000000-0005-0000-0000-000080750000}"/>
    <cellStyle name="40% - Accent3 2 2 8 2 2" xfId="38501" xr:uid="{00000000-0005-0000-0000-000081750000}"/>
    <cellStyle name="40% - Accent3 2 2 8 3" xfId="30132" xr:uid="{00000000-0005-0000-0000-000082750000}"/>
    <cellStyle name="40% - Accent3 2 2 8 4" xfId="15765" xr:uid="{00000000-0005-0000-0000-000083750000}"/>
    <cellStyle name="40% - Accent3 2 2 9" xfId="8393" xr:uid="{00000000-0005-0000-0000-000084750000}"/>
    <cellStyle name="40% - Accent3 2 2 9 2" xfId="28516" xr:uid="{00000000-0005-0000-0000-000085750000}"/>
    <cellStyle name="40% - Accent3 2 2 9 3" xfId="15498" xr:uid="{00000000-0005-0000-0000-000086750000}"/>
    <cellStyle name="40% - Accent3 2 3" xfId="744" xr:uid="{00000000-0005-0000-0000-000087750000}"/>
    <cellStyle name="40% - Accent3 2 3 10" xfId="27777" xr:uid="{00000000-0005-0000-0000-000088750000}"/>
    <cellStyle name="40% - Accent3 2 3 11" xfId="41544" xr:uid="{00000000-0005-0000-0000-000089750000}"/>
    <cellStyle name="40% - Accent3 2 3 12" xfId="45079" xr:uid="{00000000-0005-0000-0000-00008A750000}"/>
    <cellStyle name="40% - Accent3 2 3 13" xfId="48614" xr:uid="{00000000-0005-0000-0000-00008B750000}"/>
    <cellStyle name="40% - Accent3 2 3 14" xfId="1159" xr:uid="{00000000-0005-0000-0000-00008C750000}"/>
    <cellStyle name="40% - Accent3 2 3 15" xfId="52575" xr:uid="{00000000-0005-0000-0000-00008D750000}"/>
    <cellStyle name="40% - Accent3 2 3 16" xfId="52842" xr:uid="{00000000-0005-0000-0000-00008E750000}"/>
    <cellStyle name="40% - Accent3 2 3 2" xfId="1461" xr:uid="{00000000-0005-0000-0000-00008F750000}"/>
    <cellStyle name="40% - Accent3 2 3 2 10" xfId="45341" xr:uid="{00000000-0005-0000-0000-000090750000}"/>
    <cellStyle name="40% - Accent3 2 3 2 11" xfId="48876" xr:uid="{00000000-0005-0000-0000-000091750000}"/>
    <cellStyle name="40% - Accent3 2 3 2 2" xfId="2310" xr:uid="{00000000-0005-0000-0000-000092750000}"/>
    <cellStyle name="40% - Accent3 2 3 2 2 10" xfId="49679" xr:uid="{00000000-0005-0000-0000-000093750000}"/>
    <cellStyle name="40% - Accent3 2 3 2 2 2" xfId="3930" xr:uid="{00000000-0005-0000-0000-000094750000}"/>
    <cellStyle name="40% - Accent3 2 3 2 2 2 2" xfId="7584" xr:uid="{00000000-0005-0000-0000-000095750000}"/>
    <cellStyle name="40% - Accent3 2 3 2 2 2 2 2" xfId="32861" xr:uid="{00000000-0005-0000-0000-000096750000}"/>
    <cellStyle name="40% - Accent3 2 3 2 2 2 2 3" xfId="18494" xr:uid="{00000000-0005-0000-0000-000097750000}"/>
    <cellStyle name="40% - Accent3 2 3 2 2 2 3" xfId="11119" xr:uid="{00000000-0005-0000-0000-000098750000}"/>
    <cellStyle name="40% - Accent3 2 3 2 2 2 3 2" xfId="36966" xr:uid="{00000000-0005-0000-0000-000099750000}"/>
    <cellStyle name="40% - Accent3 2 3 2 2 2 3 3" xfId="22446" xr:uid="{00000000-0005-0000-0000-00009A750000}"/>
    <cellStyle name="40% - Accent3 2 3 2 2 2 4" xfId="14659" xr:uid="{00000000-0005-0000-0000-00009B750000}"/>
    <cellStyle name="40% - Accent3 2 3 2 2 2 5" xfId="44224" xr:uid="{00000000-0005-0000-0000-00009C750000}"/>
    <cellStyle name="40% - Accent3 2 3 2 2 2 6" xfId="47759" xr:uid="{00000000-0005-0000-0000-00009D750000}"/>
    <cellStyle name="40% - Accent3 2 3 2 2 2 7" xfId="51294" xr:uid="{00000000-0005-0000-0000-00009E750000}"/>
    <cellStyle name="40% - Accent3 2 3 2 2 3" xfId="5969" xr:uid="{00000000-0005-0000-0000-00009F750000}"/>
    <cellStyle name="40% - Accent3 2 3 2 2 3 2" xfId="26334" xr:uid="{00000000-0005-0000-0000-0000A0750000}"/>
    <cellStyle name="40% - Accent3 2 3 2 2 3 2 2" xfId="40965" xr:uid="{00000000-0005-0000-0000-0000A1750000}"/>
    <cellStyle name="40% - Accent3 2 3 2 2 3 3" xfId="34477" xr:uid="{00000000-0005-0000-0000-0000A2750000}"/>
    <cellStyle name="40% - Accent3 2 3 2 2 3 4" xfId="20110" xr:uid="{00000000-0005-0000-0000-0000A3750000}"/>
    <cellStyle name="40% - Accent3 2 3 2 2 4" xfId="9504" xr:uid="{00000000-0005-0000-0000-0000A4750000}"/>
    <cellStyle name="40% - Accent3 2 3 2 2 4 2" xfId="24983" xr:uid="{00000000-0005-0000-0000-0000A5750000}"/>
    <cellStyle name="40% - Accent3 2 3 2 2 4 2 2" xfId="39614" xr:uid="{00000000-0005-0000-0000-0000A6750000}"/>
    <cellStyle name="40% - Accent3 2 3 2 2 4 3" xfId="31245" xr:uid="{00000000-0005-0000-0000-0000A7750000}"/>
    <cellStyle name="40% - Accent3 2 3 2 2 4 4" xfId="16878" xr:uid="{00000000-0005-0000-0000-0000A8750000}"/>
    <cellStyle name="40% - Accent3 2 3 2 2 5" xfId="13044" xr:uid="{00000000-0005-0000-0000-0000A9750000}"/>
    <cellStyle name="40% - Accent3 2 3 2 2 5 2" xfId="29629" xr:uid="{00000000-0005-0000-0000-0000AA750000}"/>
    <cellStyle name="40% - Accent3 2 3 2 2 6" xfId="22445" xr:uid="{00000000-0005-0000-0000-0000AB750000}"/>
    <cellStyle name="40% - Accent3 2 3 2 2 6 2" xfId="36965" xr:uid="{00000000-0005-0000-0000-0000AC750000}"/>
    <cellStyle name="40% - Accent3 2 3 2 2 7" xfId="27779" xr:uid="{00000000-0005-0000-0000-0000AD750000}"/>
    <cellStyle name="40% - Accent3 2 3 2 2 8" xfId="42609" xr:uid="{00000000-0005-0000-0000-0000AE750000}"/>
    <cellStyle name="40% - Accent3 2 3 2 2 9" xfId="46144" xr:uid="{00000000-0005-0000-0000-0000AF750000}"/>
    <cellStyle name="40% - Accent3 2 3 2 3" xfId="3126" xr:uid="{00000000-0005-0000-0000-0000B0750000}"/>
    <cellStyle name="40% - Accent3 2 3 2 3 2" xfId="6780" xr:uid="{00000000-0005-0000-0000-0000B1750000}"/>
    <cellStyle name="40% - Accent3 2 3 2 3 2 2" xfId="32057" xr:uid="{00000000-0005-0000-0000-0000B2750000}"/>
    <cellStyle name="40% - Accent3 2 3 2 3 2 3" xfId="17690" xr:uid="{00000000-0005-0000-0000-0000B3750000}"/>
    <cellStyle name="40% - Accent3 2 3 2 3 3" xfId="10315" xr:uid="{00000000-0005-0000-0000-0000B4750000}"/>
    <cellStyle name="40% - Accent3 2 3 2 3 3 2" xfId="36967" xr:uid="{00000000-0005-0000-0000-0000B5750000}"/>
    <cellStyle name="40% - Accent3 2 3 2 3 3 3" xfId="22447" xr:uid="{00000000-0005-0000-0000-0000B6750000}"/>
    <cellStyle name="40% - Accent3 2 3 2 3 4" xfId="13855" xr:uid="{00000000-0005-0000-0000-0000B7750000}"/>
    <cellStyle name="40% - Accent3 2 3 2 3 5" xfId="43420" xr:uid="{00000000-0005-0000-0000-0000B8750000}"/>
    <cellStyle name="40% - Accent3 2 3 2 3 6" xfId="46955" xr:uid="{00000000-0005-0000-0000-0000B9750000}"/>
    <cellStyle name="40% - Accent3 2 3 2 3 7" xfId="50490" xr:uid="{00000000-0005-0000-0000-0000BA750000}"/>
    <cellStyle name="40% - Accent3 2 3 2 4" xfId="5166" xr:uid="{00000000-0005-0000-0000-0000BB750000}"/>
    <cellStyle name="40% - Accent3 2 3 2 4 2" xfId="25531" xr:uid="{00000000-0005-0000-0000-0000BC750000}"/>
    <cellStyle name="40% - Accent3 2 3 2 4 2 2" xfId="40162" xr:uid="{00000000-0005-0000-0000-0000BD750000}"/>
    <cellStyle name="40% - Accent3 2 3 2 4 3" xfId="33673" xr:uid="{00000000-0005-0000-0000-0000BE750000}"/>
    <cellStyle name="40% - Accent3 2 3 2 4 4" xfId="19306" xr:uid="{00000000-0005-0000-0000-0000BF750000}"/>
    <cellStyle name="40% - Accent3 2 3 2 5" xfId="8701" xr:uid="{00000000-0005-0000-0000-0000C0750000}"/>
    <cellStyle name="40% - Accent3 2 3 2 5 2" xfId="24179" xr:uid="{00000000-0005-0000-0000-0000C1750000}"/>
    <cellStyle name="40% - Accent3 2 3 2 5 2 2" xfId="38810" xr:uid="{00000000-0005-0000-0000-0000C2750000}"/>
    <cellStyle name="40% - Accent3 2 3 2 5 3" xfId="30441" xr:uid="{00000000-0005-0000-0000-0000C3750000}"/>
    <cellStyle name="40% - Accent3 2 3 2 5 4" xfId="16074" xr:uid="{00000000-0005-0000-0000-0000C4750000}"/>
    <cellStyle name="40% - Accent3 2 3 2 6" xfId="12240" xr:uid="{00000000-0005-0000-0000-0000C5750000}"/>
    <cellStyle name="40% - Accent3 2 3 2 6 2" xfId="28825" xr:uid="{00000000-0005-0000-0000-0000C6750000}"/>
    <cellStyle name="40% - Accent3 2 3 2 7" xfId="22444" xr:uid="{00000000-0005-0000-0000-0000C7750000}"/>
    <cellStyle name="40% - Accent3 2 3 2 7 2" xfId="36964" xr:uid="{00000000-0005-0000-0000-0000C8750000}"/>
    <cellStyle name="40% - Accent3 2 3 2 8" xfId="27778" xr:uid="{00000000-0005-0000-0000-0000C9750000}"/>
    <cellStyle name="40% - Accent3 2 3 2 9" xfId="41806" xr:uid="{00000000-0005-0000-0000-0000CA750000}"/>
    <cellStyle name="40% - Accent3 2 3 3" xfId="1724" xr:uid="{00000000-0005-0000-0000-0000CB750000}"/>
    <cellStyle name="40% - Accent3 2 3 3 10" xfId="45603" xr:uid="{00000000-0005-0000-0000-0000CC750000}"/>
    <cellStyle name="40% - Accent3 2 3 3 11" xfId="49138" xr:uid="{00000000-0005-0000-0000-0000CD750000}"/>
    <cellStyle name="40% - Accent3 2 3 3 2" xfId="2572" xr:uid="{00000000-0005-0000-0000-0000CE750000}"/>
    <cellStyle name="40% - Accent3 2 3 3 2 10" xfId="49940" xr:uid="{00000000-0005-0000-0000-0000CF750000}"/>
    <cellStyle name="40% - Accent3 2 3 3 2 2" xfId="4192" xr:uid="{00000000-0005-0000-0000-0000D0750000}"/>
    <cellStyle name="40% - Accent3 2 3 3 2 2 2" xfId="7846" xr:uid="{00000000-0005-0000-0000-0000D1750000}"/>
    <cellStyle name="40% - Accent3 2 3 3 2 2 2 2" xfId="33123" xr:uid="{00000000-0005-0000-0000-0000D2750000}"/>
    <cellStyle name="40% - Accent3 2 3 3 2 2 2 3" xfId="18756" xr:uid="{00000000-0005-0000-0000-0000D3750000}"/>
    <cellStyle name="40% - Accent3 2 3 3 2 2 3" xfId="11381" xr:uid="{00000000-0005-0000-0000-0000D4750000}"/>
    <cellStyle name="40% - Accent3 2 3 3 2 2 3 2" xfId="36970" xr:uid="{00000000-0005-0000-0000-0000D5750000}"/>
    <cellStyle name="40% - Accent3 2 3 3 2 2 3 3" xfId="22450" xr:uid="{00000000-0005-0000-0000-0000D6750000}"/>
    <cellStyle name="40% - Accent3 2 3 3 2 2 4" xfId="14921" xr:uid="{00000000-0005-0000-0000-0000D7750000}"/>
    <cellStyle name="40% - Accent3 2 3 3 2 2 5" xfId="44486" xr:uid="{00000000-0005-0000-0000-0000D8750000}"/>
    <cellStyle name="40% - Accent3 2 3 3 2 2 6" xfId="48021" xr:uid="{00000000-0005-0000-0000-0000D9750000}"/>
    <cellStyle name="40% - Accent3 2 3 3 2 2 7" xfId="51556" xr:uid="{00000000-0005-0000-0000-0000DA750000}"/>
    <cellStyle name="40% - Accent3 2 3 3 2 3" xfId="6230" xr:uid="{00000000-0005-0000-0000-0000DB750000}"/>
    <cellStyle name="40% - Accent3 2 3 3 2 3 2" xfId="26595" xr:uid="{00000000-0005-0000-0000-0000DC750000}"/>
    <cellStyle name="40% - Accent3 2 3 3 2 3 2 2" xfId="41226" xr:uid="{00000000-0005-0000-0000-0000DD750000}"/>
    <cellStyle name="40% - Accent3 2 3 3 2 3 3" xfId="34739" xr:uid="{00000000-0005-0000-0000-0000DE750000}"/>
    <cellStyle name="40% - Accent3 2 3 3 2 3 4" xfId="20372" xr:uid="{00000000-0005-0000-0000-0000DF750000}"/>
    <cellStyle name="40% - Accent3 2 3 3 2 4" xfId="9765" xr:uid="{00000000-0005-0000-0000-0000E0750000}"/>
    <cellStyle name="40% - Accent3 2 3 3 2 4 2" xfId="25244" xr:uid="{00000000-0005-0000-0000-0000E1750000}"/>
    <cellStyle name="40% - Accent3 2 3 3 2 4 2 2" xfId="39875" xr:uid="{00000000-0005-0000-0000-0000E2750000}"/>
    <cellStyle name="40% - Accent3 2 3 3 2 4 3" xfId="31507" xr:uid="{00000000-0005-0000-0000-0000E3750000}"/>
    <cellStyle name="40% - Accent3 2 3 3 2 4 4" xfId="17140" xr:uid="{00000000-0005-0000-0000-0000E4750000}"/>
    <cellStyle name="40% - Accent3 2 3 3 2 5" xfId="13305" xr:uid="{00000000-0005-0000-0000-0000E5750000}"/>
    <cellStyle name="40% - Accent3 2 3 3 2 5 2" xfId="29891" xr:uid="{00000000-0005-0000-0000-0000E6750000}"/>
    <cellStyle name="40% - Accent3 2 3 3 2 6" xfId="22449" xr:uid="{00000000-0005-0000-0000-0000E7750000}"/>
    <cellStyle name="40% - Accent3 2 3 3 2 6 2" xfId="36969" xr:uid="{00000000-0005-0000-0000-0000E8750000}"/>
    <cellStyle name="40% - Accent3 2 3 3 2 7" xfId="27781" xr:uid="{00000000-0005-0000-0000-0000E9750000}"/>
    <cellStyle name="40% - Accent3 2 3 3 2 8" xfId="42870" xr:uid="{00000000-0005-0000-0000-0000EA750000}"/>
    <cellStyle name="40% - Accent3 2 3 3 2 9" xfId="46405" xr:uid="{00000000-0005-0000-0000-0000EB750000}"/>
    <cellStyle name="40% - Accent3 2 3 3 3" xfId="3388" xr:uid="{00000000-0005-0000-0000-0000EC750000}"/>
    <cellStyle name="40% - Accent3 2 3 3 3 2" xfId="7042" xr:uid="{00000000-0005-0000-0000-0000ED750000}"/>
    <cellStyle name="40% - Accent3 2 3 3 3 2 2" xfId="32319" xr:uid="{00000000-0005-0000-0000-0000EE750000}"/>
    <cellStyle name="40% - Accent3 2 3 3 3 2 3" xfId="17952" xr:uid="{00000000-0005-0000-0000-0000EF750000}"/>
    <cellStyle name="40% - Accent3 2 3 3 3 3" xfId="10577" xr:uid="{00000000-0005-0000-0000-0000F0750000}"/>
    <cellStyle name="40% - Accent3 2 3 3 3 3 2" xfId="36971" xr:uid="{00000000-0005-0000-0000-0000F1750000}"/>
    <cellStyle name="40% - Accent3 2 3 3 3 3 3" xfId="22451" xr:uid="{00000000-0005-0000-0000-0000F2750000}"/>
    <cellStyle name="40% - Accent3 2 3 3 3 4" xfId="14117" xr:uid="{00000000-0005-0000-0000-0000F3750000}"/>
    <cellStyle name="40% - Accent3 2 3 3 3 5" xfId="43682" xr:uid="{00000000-0005-0000-0000-0000F4750000}"/>
    <cellStyle name="40% - Accent3 2 3 3 3 6" xfId="47217" xr:uid="{00000000-0005-0000-0000-0000F5750000}"/>
    <cellStyle name="40% - Accent3 2 3 3 3 7" xfId="50752" xr:uid="{00000000-0005-0000-0000-0000F6750000}"/>
    <cellStyle name="40% - Accent3 2 3 3 4" xfId="5428" xr:uid="{00000000-0005-0000-0000-0000F7750000}"/>
    <cellStyle name="40% - Accent3 2 3 3 4 2" xfId="25793" xr:uid="{00000000-0005-0000-0000-0000F8750000}"/>
    <cellStyle name="40% - Accent3 2 3 3 4 2 2" xfId="40424" xr:uid="{00000000-0005-0000-0000-0000F9750000}"/>
    <cellStyle name="40% - Accent3 2 3 3 4 3" xfId="33935" xr:uid="{00000000-0005-0000-0000-0000FA750000}"/>
    <cellStyle name="40% - Accent3 2 3 3 4 4" xfId="19568" xr:uid="{00000000-0005-0000-0000-0000FB750000}"/>
    <cellStyle name="40% - Accent3 2 3 3 5" xfId="8963" xr:uid="{00000000-0005-0000-0000-0000FC750000}"/>
    <cellStyle name="40% - Accent3 2 3 3 5 2" xfId="24441" xr:uid="{00000000-0005-0000-0000-0000FD750000}"/>
    <cellStyle name="40% - Accent3 2 3 3 5 2 2" xfId="39072" xr:uid="{00000000-0005-0000-0000-0000FE750000}"/>
    <cellStyle name="40% - Accent3 2 3 3 5 3" xfId="30703" xr:uid="{00000000-0005-0000-0000-0000FF750000}"/>
    <cellStyle name="40% - Accent3 2 3 3 5 4" xfId="16336" xr:uid="{00000000-0005-0000-0000-000000760000}"/>
    <cellStyle name="40% - Accent3 2 3 3 6" xfId="12502" xr:uid="{00000000-0005-0000-0000-000001760000}"/>
    <cellStyle name="40% - Accent3 2 3 3 6 2" xfId="29087" xr:uid="{00000000-0005-0000-0000-000002760000}"/>
    <cellStyle name="40% - Accent3 2 3 3 7" xfId="22448" xr:uid="{00000000-0005-0000-0000-000003760000}"/>
    <cellStyle name="40% - Accent3 2 3 3 7 2" xfId="36968" xr:uid="{00000000-0005-0000-0000-000004760000}"/>
    <cellStyle name="40% - Accent3 2 3 3 8" xfId="27780" xr:uid="{00000000-0005-0000-0000-000005760000}"/>
    <cellStyle name="40% - Accent3 2 3 3 9" xfId="42068" xr:uid="{00000000-0005-0000-0000-000006760000}"/>
    <cellStyle name="40% - Accent3 2 3 4" xfId="2048" xr:uid="{00000000-0005-0000-0000-000007760000}"/>
    <cellStyle name="40% - Accent3 2 3 4 10" xfId="49417" xr:uid="{00000000-0005-0000-0000-000008760000}"/>
    <cellStyle name="40% - Accent3 2 3 4 2" xfId="3668" xr:uid="{00000000-0005-0000-0000-000009760000}"/>
    <cellStyle name="40% - Accent3 2 3 4 2 2" xfId="7322" xr:uid="{00000000-0005-0000-0000-00000A760000}"/>
    <cellStyle name="40% - Accent3 2 3 4 2 2 2" xfId="32599" xr:uid="{00000000-0005-0000-0000-00000B760000}"/>
    <cellStyle name="40% - Accent3 2 3 4 2 2 3" xfId="18232" xr:uid="{00000000-0005-0000-0000-00000C760000}"/>
    <cellStyle name="40% - Accent3 2 3 4 2 3" xfId="10857" xr:uid="{00000000-0005-0000-0000-00000D760000}"/>
    <cellStyle name="40% - Accent3 2 3 4 2 3 2" xfId="36973" xr:uid="{00000000-0005-0000-0000-00000E760000}"/>
    <cellStyle name="40% - Accent3 2 3 4 2 3 3" xfId="22453" xr:uid="{00000000-0005-0000-0000-00000F760000}"/>
    <cellStyle name="40% - Accent3 2 3 4 2 4" xfId="14397" xr:uid="{00000000-0005-0000-0000-000010760000}"/>
    <cellStyle name="40% - Accent3 2 3 4 2 5" xfId="43962" xr:uid="{00000000-0005-0000-0000-000011760000}"/>
    <cellStyle name="40% - Accent3 2 3 4 2 6" xfId="47497" xr:uid="{00000000-0005-0000-0000-000012760000}"/>
    <cellStyle name="40% - Accent3 2 3 4 2 7" xfId="51032" xr:uid="{00000000-0005-0000-0000-000013760000}"/>
    <cellStyle name="40% - Accent3 2 3 4 3" xfId="5707" xr:uid="{00000000-0005-0000-0000-000014760000}"/>
    <cellStyle name="40% - Accent3 2 3 4 3 2" xfId="26072" xr:uid="{00000000-0005-0000-0000-000015760000}"/>
    <cellStyle name="40% - Accent3 2 3 4 3 2 2" xfId="40703" xr:uid="{00000000-0005-0000-0000-000016760000}"/>
    <cellStyle name="40% - Accent3 2 3 4 3 3" xfId="34215" xr:uid="{00000000-0005-0000-0000-000017760000}"/>
    <cellStyle name="40% - Accent3 2 3 4 3 4" xfId="19848" xr:uid="{00000000-0005-0000-0000-000018760000}"/>
    <cellStyle name="40% - Accent3 2 3 4 4" xfId="9242" xr:uid="{00000000-0005-0000-0000-000019760000}"/>
    <cellStyle name="40% - Accent3 2 3 4 4 2" xfId="24721" xr:uid="{00000000-0005-0000-0000-00001A760000}"/>
    <cellStyle name="40% - Accent3 2 3 4 4 2 2" xfId="39352" xr:uid="{00000000-0005-0000-0000-00001B760000}"/>
    <cellStyle name="40% - Accent3 2 3 4 4 3" xfId="30983" xr:uid="{00000000-0005-0000-0000-00001C760000}"/>
    <cellStyle name="40% - Accent3 2 3 4 4 4" xfId="16616" xr:uid="{00000000-0005-0000-0000-00001D760000}"/>
    <cellStyle name="40% - Accent3 2 3 4 5" xfId="12782" xr:uid="{00000000-0005-0000-0000-00001E760000}"/>
    <cellStyle name="40% - Accent3 2 3 4 5 2" xfId="29367" xr:uid="{00000000-0005-0000-0000-00001F760000}"/>
    <cellStyle name="40% - Accent3 2 3 4 6" xfId="22452" xr:uid="{00000000-0005-0000-0000-000020760000}"/>
    <cellStyle name="40% - Accent3 2 3 4 6 2" xfId="36972" xr:uid="{00000000-0005-0000-0000-000021760000}"/>
    <cellStyle name="40% - Accent3 2 3 4 7" xfId="27782" xr:uid="{00000000-0005-0000-0000-000022760000}"/>
    <cellStyle name="40% - Accent3 2 3 4 8" xfId="42347" xr:uid="{00000000-0005-0000-0000-000023760000}"/>
    <cellStyle name="40% - Accent3 2 3 4 9" xfId="45882" xr:uid="{00000000-0005-0000-0000-000024760000}"/>
    <cellStyle name="40% - Accent3 2 3 5" xfId="2863" xr:uid="{00000000-0005-0000-0000-000025760000}"/>
    <cellStyle name="40% - Accent3 2 3 5 2" xfId="6517" xr:uid="{00000000-0005-0000-0000-000026760000}"/>
    <cellStyle name="40% - Accent3 2 3 5 2 2" xfId="31794" xr:uid="{00000000-0005-0000-0000-000027760000}"/>
    <cellStyle name="40% - Accent3 2 3 5 2 3" xfId="17427" xr:uid="{00000000-0005-0000-0000-000028760000}"/>
    <cellStyle name="40% - Accent3 2 3 5 3" xfId="10052" xr:uid="{00000000-0005-0000-0000-000029760000}"/>
    <cellStyle name="40% - Accent3 2 3 5 3 2" xfId="36974" xr:uid="{00000000-0005-0000-0000-00002A760000}"/>
    <cellStyle name="40% - Accent3 2 3 5 3 3" xfId="22454" xr:uid="{00000000-0005-0000-0000-00002B760000}"/>
    <cellStyle name="40% - Accent3 2 3 5 4" xfId="13592" xr:uid="{00000000-0005-0000-0000-00002C760000}"/>
    <cellStyle name="40% - Accent3 2 3 5 5" xfId="43157" xr:uid="{00000000-0005-0000-0000-00002D760000}"/>
    <cellStyle name="40% - Accent3 2 3 5 6" xfId="46692" xr:uid="{00000000-0005-0000-0000-00002E760000}"/>
    <cellStyle name="40% - Accent3 2 3 5 7" xfId="50227" xr:uid="{00000000-0005-0000-0000-00002F760000}"/>
    <cellStyle name="40% - Accent3 2 3 6" xfId="4486" xr:uid="{00000000-0005-0000-0000-000030760000}"/>
    <cellStyle name="40% - Accent3 2 3 6 2" xfId="8138" xr:uid="{00000000-0005-0000-0000-000031760000}"/>
    <cellStyle name="40% - Accent3 2 3 6 2 2" xfId="33410" xr:uid="{00000000-0005-0000-0000-000032760000}"/>
    <cellStyle name="40% - Accent3 2 3 6 2 3" xfId="19043" xr:uid="{00000000-0005-0000-0000-000033760000}"/>
    <cellStyle name="40% - Accent3 2 3 6 3" xfId="11673" xr:uid="{00000000-0005-0000-0000-000034760000}"/>
    <cellStyle name="40% - Accent3 2 3 6 3 2" xfId="36975" xr:uid="{00000000-0005-0000-0000-000035760000}"/>
    <cellStyle name="40% - Accent3 2 3 6 3 3" xfId="22455" xr:uid="{00000000-0005-0000-0000-000036760000}"/>
    <cellStyle name="40% - Accent3 2 3 6 4" xfId="15213" xr:uid="{00000000-0005-0000-0000-000037760000}"/>
    <cellStyle name="40% - Accent3 2 3 6 5" xfId="44778" xr:uid="{00000000-0005-0000-0000-000038760000}"/>
    <cellStyle name="40% - Accent3 2 3 6 6" xfId="48313" xr:uid="{00000000-0005-0000-0000-000039760000}"/>
    <cellStyle name="40% - Accent3 2 3 6 7" xfId="51848" xr:uid="{00000000-0005-0000-0000-00003A760000}"/>
    <cellStyle name="40% - Accent3 2 3 7" xfId="4904" xr:uid="{00000000-0005-0000-0000-00003B760000}"/>
    <cellStyle name="40% - Accent3 2 3 7 2" xfId="23916" xr:uid="{00000000-0005-0000-0000-00003C760000}"/>
    <cellStyle name="40% - Accent3 2 3 7 2 2" xfId="38547" xr:uid="{00000000-0005-0000-0000-00003D760000}"/>
    <cellStyle name="40% - Accent3 2 3 7 3" xfId="30178" xr:uid="{00000000-0005-0000-0000-00003E760000}"/>
    <cellStyle name="40% - Accent3 2 3 7 4" xfId="15811" xr:uid="{00000000-0005-0000-0000-00003F760000}"/>
    <cellStyle name="40% - Accent3 2 3 8" xfId="8439" xr:uid="{00000000-0005-0000-0000-000040760000}"/>
    <cellStyle name="40% - Accent3 2 3 8 2" xfId="28562" xr:uid="{00000000-0005-0000-0000-000041760000}"/>
    <cellStyle name="40% - Accent3 2 3 8 3" xfId="15543" xr:uid="{00000000-0005-0000-0000-000042760000}"/>
    <cellStyle name="40% - Accent3 2 3 9" xfId="11978" xr:uid="{00000000-0005-0000-0000-000043760000}"/>
    <cellStyle name="40% - Accent3 2 3 9 2" xfId="36963" xr:uid="{00000000-0005-0000-0000-000044760000}"/>
    <cellStyle name="40% - Accent3 2 4" xfId="814" xr:uid="{00000000-0005-0000-0000-000045760000}"/>
    <cellStyle name="40% - Accent3 2 4 10" xfId="27783" xr:uid="{00000000-0005-0000-0000-000046760000}"/>
    <cellStyle name="40% - Accent3 2 4 11" xfId="41497" xr:uid="{00000000-0005-0000-0000-000047760000}"/>
    <cellStyle name="40% - Accent3 2 4 12" xfId="45032" xr:uid="{00000000-0005-0000-0000-000048760000}"/>
    <cellStyle name="40% - Accent3 2 4 13" xfId="48567" xr:uid="{00000000-0005-0000-0000-000049760000}"/>
    <cellStyle name="40% - Accent3 2 4 14" xfId="1072" xr:uid="{00000000-0005-0000-0000-00004A760000}"/>
    <cellStyle name="40% - Accent3 2 4 15" xfId="52645" xr:uid="{00000000-0005-0000-0000-00004B760000}"/>
    <cellStyle name="40% - Accent3 2 4 16" xfId="52912" xr:uid="{00000000-0005-0000-0000-00004C760000}"/>
    <cellStyle name="40% - Accent3 2 4 2" xfId="1414" xr:uid="{00000000-0005-0000-0000-00004D760000}"/>
    <cellStyle name="40% - Accent3 2 4 2 10" xfId="45294" xr:uid="{00000000-0005-0000-0000-00004E760000}"/>
    <cellStyle name="40% - Accent3 2 4 2 11" xfId="48829" xr:uid="{00000000-0005-0000-0000-00004F760000}"/>
    <cellStyle name="40% - Accent3 2 4 2 2" xfId="2263" xr:uid="{00000000-0005-0000-0000-000050760000}"/>
    <cellStyle name="40% - Accent3 2 4 2 2 10" xfId="49632" xr:uid="{00000000-0005-0000-0000-000051760000}"/>
    <cellStyle name="40% - Accent3 2 4 2 2 2" xfId="3883" xr:uid="{00000000-0005-0000-0000-000052760000}"/>
    <cellStyle name="40% - Accent3 2 4 2 2 2 2" xfId="7537" xr:uid="{00000000-0005-0000-0000-000053760000}"/>
    <cellStyle name="40% - Accent3 2 4 2 2 2 2 2" xfId="32814" xr:uid="{00000000-0005-0000-0000-000054760000}"/>
    <cellStyle name="40% - Accent3 2 4 2 2 2 2 3" xfId="18447" xr:uid="{00000000-0005-0000-0000-000055760000}"/>
    <cellStyle name="40% - Accent3 2 4 2 2 2 3" xfId="11072" xr:uid="{00000000-0005-0000-0000-000056760000}"/>
    <cellStyle name="40% - Accent3 2 4 2 2 2 3 2" xfId="36979" xr:uid="{00000000-0005-0000-0000-000057760000}"/>
    <cellStyle name="40% - Accent3 2 4 2 2 2 3 3" xfId="22458" xr:uid="{00000000-0005-0000-0000-000058760000}"/>
    <cellStyle name="40% - Accent3 2 4 2 2 2 4" xfId="14612" xr:uid="{00000000-0005-0000-0000-000059760000}"/>
    <cellStyle name="40% - Accent3 2 4 2 2 2 5" xfId="44177" xr:uid="{00000000-0005-0000-0000-00005A760000}"/>
    <cellStyle name="40% - Accent3 2 4 2 2 2 6" xfId="47712" xr:uid="{00000000-0005-0000-0000-00005B760000}"/>
    <cellStyle name="40% - Accent3 2 4 2 2 2 7" xfId="51247" xr:uid="{00000000-0005-0000-0000-00005C760000}"/>
    <cellStyle name="40% - Accent3 2 4 2 2 3" xfId="5922" xr:uid="{00000000-0005-0000-0000-00005D760000}"/>
    <cellStyle name="40% - Accent3 2 4 2 2 3 2" xfId="26287" xr:uid="{00000000-0005-0000-0000-00005E760000}"/>
    <cellStyle name="40% - Accent3 2 4 2 2 3 2 2" xfId="40918" xr:uid="{00000000-0005-0000-0000-00005F760000}"/>
    <cellStyle name="40% - Accent3 2 4 2 2 3 3" xfId="34430" xr:uid="{00000000-0005-0000-0000-000060760000}"/>
    <cellStyle name="40% - Accent3 2 4 2 2 3 4" xfId="20063" xr:uid="{00000000-0005-0000-0000-000061760000}"/>
    <cellStyle name="40% - Accent3 2 4 2 2 4" xfId="9457" xr:uid="{00000000-0005-0000-0000-000062760000}"/>
    <cellStyle name="40% - Accent3 2 4 2 2 4 2" xfId="24936" xr:uid="{00000000-0005-0000-0000-000063760000}"/>
    <cellStyle name="40% - Accent3 2 4 2 2 4 2 2" xfId="39567" xr:uid="{00000000-0005-0000-0000-000064760000}"/>
    <cellStyle name="40% - Accent3 2 4 2 2 4 3" xfId="31198" xr:uid="{00000000-0005-0000-0000-000065760000}"/>
    <cellStyle name="40% - Accent3 2 4 2 2 4 4" xfId="16831" xr:uid="{00000000-0005-0000-0000-000066760000}"/>
    <cellStyle name="40% - Accent3 2 4 2 2 5" xfId="12997" xr:uid="{00000000-0005-0000-0000-000067760000}"/>
    <cellStyle name="40% - Accent3 2 4 2 2 5 2" xfId="29582" xr:uid="{00000000-0005-0000-0000-000068760000}"/>
    <cellStyle name="40% - Accent3 2 4 2 2 6" xfId="22457" xr:uid="{00000000-0005-0000-0000-000069760000}"/>
    <cellStyle name="40% - Accent3 2 4 2 2 6 2" xfId="36978" xr:uid="{00000000-0005-0000-0000-00006A760000}"/>
    <cellStyle name="40% - Accent3 2 4 2 2 7" xfId="27785" xr:uid="{00000000-0005-0000-0000-00006B760000}"/>
    <cellStyle name="40% - Accent3 2 4 2 2 8" xfId="42562" xr:uid="{00000000-0005-0000-0000-00006C760000}"/>
    <cellStyle name="40% - Accent3 2 4 2 2 9" xfId="46097" xr:uid="{00000000-0005-0000-0000-00006D760000}"/>
    <cellStyle name="40% - Accent3 2 4 2 3" xfId="3079" xr:uid="{00000000-0005-0000-0000-00006E760000}"/>
    <cellStyle name="40% - Accent3 2 4 2 3 2" xfId="6733" xr:uid="{00000000-0005-0000-0000-00006F760000}"/>
    <cellStyle name="40% - Accent3 2 4 2 3 2 2" xfId="32010" xr:uid="{00000000-0005-0000-0000-000070760000}"/>
    <cellStyle name="40% - Accent3 2 4 2 3 2 3" xfId="17643" xr:uid="{00000000-0005-0000-0000-000071760000}"/>
    <cellStyle name="40% - Accent3 2 4 2 3 3" xfId="10268" xr:uid="{00000000-0005-0000-0000-000072760000}"/>
    <cellStyle name="40% - Accent3 2 4 2 3 3 2" xfId="36980" xr:uid="{00000000-0005-0000-0000-000073760000}"/>
    <cellStyle name="40% - Accent3 2 4 2 3 3 3" xfId="22459" xr:uid="{00000000-0005-0000-0000-000074760000}"/>
    <cellStyle name="40% - Accent3 2 4 2 3 4" xfId="13808" xr:uid="{00000000-0005-0000-0000-000075760000}"/>
    <cellStyle name="40% - Accent3 2 4 2 3 5" xfId="43373" xr:uid="{00000000-0005-0000-0000-000076760000}"/>
    <cellStyle name="40% - Accent3 2 4 2 3 6" xfId="46908" xr:uid="{00000000-0005-0000-0000-000077760000}"/>
    <cellStyle name="40% - Accent3 2 4 2 3 7" xfId="50443" xr:uid="{00000000-0005-0000-0000-000078760000}"/>
    <cellStyle name="40% - Accent3 2 4 2 4" xfId="5119" xr:uid="{00000000-0005-0000-0000-000079760000}"/>
    <cellStyle name="40% - Accent3 2 4 2 4 2" xfId="25485" xr:uid="{00000000-0005-0000-0000-00007A760000}"/>
    <cellStyle name="40% - Accent3 2 4 2 4 2 2" xfId="40116" xr:uid="{00000000-0005-0000-0000-00007B760000}"/>
    <cellStyle name="40% - Accent3 2 4 2 4 3" xfId="33626" xr:uid="{00000000-0005-0000-0000-00007C760000}"/>
    <cellStyle name="40% - Accent3 2 4 2 4 4" xfId="19259" xr:uid="{00000000-0005-0000-0000-00007D760000}"/>
    <cellStyle name="40% - Accent3 2 4 2 5" xfId="8654" xr:uid="{00000000-0005-0000-0000-00007E760000}"/>
    <cellStyle name="40% - Accent3 2 4 2 5 2" xfId="24132" xr:uid="{00000000-0005-0000-0000-00007F760000}"/>
    <cellStyle name="40% - Accent3 2 4 2 5 2 2" xfId="38763" xr:uid="{00000000-0005-0000-0000-000080760000}"/>
    <cellStyle name="40% - Accent3 2 4 2 5 3" xfId="30394" xr:uid="{00000000-0005-0000-0000-000081760000}"/>
    <cellStyle name="40% - Accent3 2 4 2 5 4" xfId="16027" xr:uid="{00000000-0005-0000-0000-000082760000}"/>
    <cellStyle name="40% - Accent3 2 4 2 6" xfId="12193" xr:uid="{00000000-0005-0000-0000-000083760000}"/>
    <cellStyle name="40% - Accent3 2 4 2 6 2" xfId="28778" xr:uid="{00000000-0005-0000-0000-000084760000}"/>
    <cellStyle name="40% - Accent3 2 4 2 7" xfId="22456" xr:uid="{00000000-0005-0000-0000-000085760000}"/>
    <cellStyle name="40% - Accent3 2 4 2 7 2" xfId="36977" xr:uid="{00000000-0005-0000-0000-000086760000}"/>
    <cellStyle name="40% - Accent3 2 4 2 8" xfId="27784" xr:uid="{00000000-0005-0000-0000-000087760000}"/>
    <cellStyle name="40% - Accent3 2 4 2 9" xfId="41759" xr:uid="{00000000-0005-0000-0000-000088760000}"/>
    <cellStyle name="40% - Accent3 2 4 3" xfId="1760" xr:uid="{00000000-0005-0000-0000-000089760000}"/>
    <cellStyle name="40% - Accent3 2 4 3 10" xfId="45639" xr:uid="{00000000-0005-0000-0000-00008A760000}"/>
    <cellStyle name="40% - Accent3 2 4 3 11" xfId="49174" xr:uid="{00000000-0005-0000-0000-00008B760000}"/>
    <cellStyle name="40% - Accent3 2 4 3 2" xfId="2608" xr:uid="{00000000-0005-0000-0000-00008C760000}"/>
    <cellStyle name="40% - Accent3 2 4 3 2 10" xfId="49976" xr:uid="{00000000-0005-0000-0000-00008D760000}"/>
    <cellStyle name="40% - Accent3 2 4 3 2 2" xfId="4228" xr:uid="{00000000-0005-0000-0000-00008E760000}"/>
    <cellStyle name="40% - Accent3 2 4 3 2 2 2" xfId="7882" xr:uid="{00000000-0005-0000-0000-00008F760000}"/>
    <cellStyle name="40% - Accent3 2 4 3 2 2 2 2" xfId="33159" xr:uid="{00000000-0005-0000-0000-000090760000}"/>
    <cellStyle name="40% - Accent3 2 4 3 2 2 2 3" xfId="18792" xr:uid="{00000000-0005-0000-0000-000091760000}"/>
    <cellStyle name="40% - Accent3 2 4 3 2 2 3" xfId="11417" xr:uid="{00000000-0005-0000-0000-000092760000}"/>
    <cellStyle name="40% - Accent3 2 4 3 2 2 3 2" xfId="36983" xr:uid="{00000000-0005-0000-0000-000093760000}"/>
    <cellStyle name="40% - Accent3 2 4 3 2 2 3 3" xfId="22462" xr:uid="{00000000-0005-0000-0000-000094760000}"/>
    <cellStyle name="40% - Accent3 2 4 3 2 2 4" xfId="14957" xr:uid="{00000000-0005-0000-0000-000095760000}"/>
    <cellStyle name="40% - Accent3 2 4 3 2 2 5" xfId="44522" xr:uid="{00000000-0005-0000-0000-000096760000}"/>
    <cellStyle name="40% - Accent3 2 4 3 2 2 6" xfId="48057" xr:uid="{00000000-0005-0000-0000-000097760000}"/>
    <cellStyle name="40% - Accent3 2 4 3 2 2 7" xfId="51592" xr:uid="{00000000-0005-0000-0000-000098760000}"/>
    <cellStyle name="40% - Accent3 2 4 3 2 3" xfId="6266" xr:uid="{00000000-0005-0000-0000-000099760000}"/>
    <cellStyle name="40% - Accent3 2 4 3 2 3 2" xfId="26631" xr:uid="{00000000-0005-0000-0000-00009A760000}"/>
    <cellStyle name="40% - Accent3 2 4 3 2 3 2 2" xfId="41262" xr:uid="{00000000-0005-0000-0000-00009B760000}"/>
    <cellStyle name="40% - Accent3 2 4 3 2 3 3" xfId="34775" xr:uid="{00000000-0005-0000-0000-00009C760000}"/>
    <cellStyle name="40% - Accent3 2 4 3 2 3 4" xfId="20408" xr:uid="{00000000-0005-0000-0000-00009D760000}"/>
    <cellStyle name="40% - Accent3 2 4 3 2 4" xfId="9801" xr:uid="{00000000-0005-0000-0000-00009E760000}"/>
    <cellStyle name="40% - Accent3 2 4 3 2 4 2" xfId="25280" xr:uid="{00000000-0005-0000-0000-00009F760000}"/>
    <cellStyle name="40% - Accent3 2 4 3 2 4 2 2" xfId="39911" xr:uid="{00000000-0005-0000-0000-0000A0760000}"/>
    <cellStyle name="40% - Accent3 2 4 3 2 4 3" xfId="31543" xr:uid="{00000000-0005-0000-0000-0000A1760000}"/>
    <cellStyle name="40% - Accent3 2 4 3 2 4 4" xfId="17176" xr:uid="{00000000-0005-0000-0000-0000A2760000}"/>
    <cellStyle name="40% - Accent3 2 4 3 2 5" xfId="13341" xr:uid="{00000000-0005-0000-0000-0000A3760000}"/>
    <cellStyle name="40% - Accent3 2 4 3 2 5 2" xfId="29927" xr:uid="{00000000-0005-0000-0000-0000A4760000}"/>
    <cellStyle name="40% - Accent3 2 4 3 2 6" xfId="22461" xr:uid="{00000000-0005-0000-0000-0000A5760000}"/>
    <cellStyle name="40% - Accent3 2 4 3 2 6 2" xfId="36982" xr:uid="{00000000-0005-0000-0000-0000A6760000}"/>
    <cellStyle name="40% - Accent3 2 4 3 2 7" xfId="27787" xr:uid="{00000000-0005-0000-0000-0000A7760000}"/>
    <cellStyle name="40% - Accent3 2 4 3 2 8" xfId="42906" xr:uid="{00000000-0005-0000-0000-0000A8760000}"/>
    <cellStyle name="40% - Accent3 2 4 3 2 9" xfId="46441" xr:uid="{00000000-0005-0000-0000-0000A9760000}"/>
    <cellStyle name="40% - Accent3 2 4 3 3" xfId="3424" xr:uid="{00000000-0005-0000-0000-0000AA760000}"/>
    <cellStyle name="40% - Accent3 2 4 3 3 2" xfId="7078" xr:uid="{00000000-0005-0000-0000-0000AB760000}"/>
    <cellStyle name="40% - Accent3 2 4 3 3 2 2" xfId="32355" xr:uid="{00000000-0005-0000-0000-0000AC760000}"/>
    <cellStyle name="40% - Accent3 2 4 3 3 2 3" xfId="17988" xr:uid="{00000000-0005-0000-0000-0000AD760000}"/>
    <cellStyle name="40% - Accent3 2 4 3 3 3" xfId="10613" xr:uid="{00000000-0005-0000-0000-0000AE760000}"/>
    <cellStyle name="40% - Accent3 2 4 3 3 3 2" xfId="36984" xr:uid="{00000000-0005-0000-0000-0000AF760000}"/>
    <cellStyle name="40% - Accent3 2 4 3 3 3 3" xfId="22463" xr:uid="{00000000-0005-0000-0000-0000B0760000}"/>
    <cellStyle name="40% - Accent3 2 4 3 3 4" xfId="14153" xr:uid="{00000000-0005-0000-0000-0000B1760000}"/>
    <cellStyle name="40% - Accent3 2 4 3 3 5" xfId="43718" xr:uid="{00000000-0005-0000-0000-0000B2760000}"/>
    <cellStyle name="40% - Accent3 2 4 3 3 6" xfId="47253" xr:uid="{00000000-0005-0000-0000-0000B3760000}"/>
    <cellStyle name="40% - Accent3 2 4 3 3 7" xfId="50788" xr:uid="{00000000-0005-0000-0000-0000B4760000}"/>
    <cellStyle name="40% - Accent3 2 4 3 4" xfId="5464" xr:uid="{00000000-0005-0000-0000-0000B5760000}"/>
    <cellStyle name="40% - Accent3 2 4 3 4 2" xfId="25829" xr:uid="{00000000-0005-0000-0000-0000B6760000}"/>
    <cellStyle name="40% - Accent3 2 4 3 4 2 2" xfId="40460" xr:uid="{00000000-0005-0000-0000-0000B7760000}"/>
    <cellStyle name="40% - Accent3 2 4 3 4 3" xfId="33971" xr:uid="{00000000-0005-0000-0000-0000B8760000}"/>
    <cellStyle name="40% - Accent3 2 4 3 4 4" xfId="19604" xr:uid="{00000000-0005-0000-0000-0000B9760000}"/>
    <cellStyle name="40% - Accent3 2 4 3 5" xfId="8999" xr:uid="{00000000-0005-0000-0000-0000BA760000}"/>
    <cellStyle name="40% - Accent3 2 4 3 5 2" xfId="24477" xr:uid="{00000000-0005-0000-0000-0000BB760000}"/>
    <cellStyle name="40% - Accent3 2 4 3 5 2 2" xfId="39108" xr:uid="{00000000-0005-0000-0000-0000BC760000}"/>
    <cellStyle name="40% - Accent3 2 4 3 5 3" xfId="30739" xr:uid="{00000000-0005-0000-0000-0000BD760000}"/>
    <cellStyle name="40% - Accent3 2 4 3 5 4" xfId="16372" xr:uid="{00000000-0005-0000-0000-0000BE760000}"/>
    <cellStyle name="40% - Accent3 2 4 3 6" xfId="12538" xr:uid="{00000000-0005-0000-0000-0000BF760000}"/>
    <cellStyle name="40% - Accent3 2 4 3 6 2" xfId="29123" xr:uid="{00000000-0005-0000-0000-0000C0760000}"/>
    <cellStyle name="40% - Accent3 2 4 3 7" xfId="22460" xr:uid="{00000000-0005-0000-0000-0000C1760000}"/>
    <cellStyle name="40% - Accent3 2 4 3 7 2" xfId="36981" xr:uid="{00000000-0005-0000-0000-0000C2760000}"/>
    <cellStyle name="40% - Accent3 2 4 3 8" xfId="27786" xr:uid="{00000000-0005-0000-0000-0000C3760000}"/>
    <cellStyle name="40% - Accent3 2 4 3 9" xfId="42104" xr:uid="{00000000-0005-0000-0000-0000C4760000}"/>
    <cellStyle name="40% - Accent3 2 4 4" xfId="2001" xr:uid="{00000000-0005-0000-0000-0000C5760000}"/>
    <cellStyle name="40% - Accent3 2 4 4 10" xfId="49370" xr:uid="{00000000-0005-0000-0000-0000C6760000}"/>
    <cellStyle name="40% - Accent3 2 4 4 2" xfId="3621" xr:uid="{00000000-0005-0000-0000-0000C7760000}"/>
    <cellStyle name="40% - Accent3 2 4 4 2 2" xfId="7275" xr:uid="{00000000-0005-0000-0000-0000C8760000}"/>
    <cellStyle name="40% - Accent3 2 4 4 2 2 2" xfId="32552" xr:uid="{00000000-0005-0000-0000-0000C9760000}"/>
    <cellStyle name="40% - Accent3 2 4 4 2 2 3" xfId="18185" xr:uid="{00000000-0005-0000-0000-0000CA760000}"/>
    <cellStyle name="40% - Accent3 2 4 4 2 3" xfId="10810" xr:uid="{00000000-0005-0000-0000-0000CB760000}"/>
    <cellStyle name="40% - Accent3 2 4 4 2 3 2" xfId="36986" xr:uid="{00000000-0005-0000-0000-0000CC760000}"/>
    <cellStyle name="40% - Accent3 2 4 4 2 3 3" xfId="22465" xr:uid="{00000000-0005-0000-0000-0000CD760000}"/>
    <cellStyle name="40% - Accent3 2 4 4 2 4" xfId="14350" xr:uid="{00000000-0005-0000-0000-0000CE760000}"/>
    <cellStyle name="40% - Accent3 2 4 4 2 5" xfId="43915" xr:uid="{00000000-0005-0000-0000-0000CF760000}"/>
    <cellStyle name="40% - Accent3 2 4 4 2 6" xfId="47450" xr:uid="{00000000-0005-0000-0000-0000D0760000}"/>
    <cellStyle name="40% - Accent3 2 4 4 2 7" xfId="50985" xr:uid="{00000000-0005-0000-0000-0000D1760000}"/>
    <cellStyle name="40% - Accent3 2 4 4 3" xfId="5660" xr:uid="{00000000-0005-0000-0000-0000D2760000}"/>
    <cellStyle name="40% - Accent3 2 4 4 3 2" xfId="26025" xr:uid="{00000000-0005-0000-0000-0000D3760000}"/>
    <cellStyle name="40% - Accent3 2 4 4 3 2 2" xfId="40656" xr:uid="{00000000-0005-0000-0000-0000D4760000}"/>
    <cellStyle name="40% - Accent3 2 4 4 3 3" xfId="34168" xr:uid="{00000000-0005-0000-0000-0000D5760000}"/>
    <cellStyle name="40% - Accent3 2 4 4 3 4" xfId="19801" xr:uid="{00000000-0005-0000-0000-0000D6760000}"/>
    <cellStyle name="40% - Accent3 2 4 4 4" xfId="9195" xr:uid="{00000000-0005-0000-0000-0000D7760000}"/>
    <cellStyle name="40% - Accent3 2 4 4 4 2" xfId="24674" xr:uid="{00000000-0005-0000-0000-0000D8760000}"/>
    <cellStyle name="40% - Accent3 2 4 4 4 2 2" xfId="39305" xr:uid="{00000000-0005-0000-0000-0000D9760000}"/>
    <cellStyle name="40% - Accent3 2 4 4 4 3" xfId="30936" xr:uid="{00000000-0005-0000-0000-0000DA760000}"/>
    <cellStyle name="40% - Accent3 2 4 4 4 4" xfId="16569" xr:uid="{00000000-0005-0000-0000-0000DB760000}"/>
    <cellStyle name="40% - Accent3 2 4 4 5" xfId="12735" xr:uid="{00000000-0005-0000-0000-0000DC760000}"/>
    <cellStyle name="40% - Accent3 2 4 4 5 2" xfId="29320" xr:uid="{00000000-0005-0000-0000-0000DD760000}"/>
    <cellStyle name="40% - Accent3 2 4 4 6" xfId="22464" xr:uid="{00000000-0005-0000-0000-0000DE760000}"/>
    <cellStyle name="40% - Accent3 2 4 4 6 2" xfId="36985" xr:uid="{00000000-0005-0000-0000-0000DF760000}"/>
    <cellStyle name="40% - Accent3 2 4 4 7" xfId="27788" xr:uid="{00000000-0005-0000-0000-0000E0760000}"/>
    <cellStyle name="40% - Accent3 2 4 4 8" xfId="42300" xr:uid="{00000000-0005-0000-0000-0000E1760000}"/>
    <cellStyle name="40% - Accent3 2 4 4 9" xfId="45835" xr:uid="{00000000-0005-0000-0000-0000E2760000}"/>
    <cellStyle name="40% - Accent3 2 4 5" xfId="2816" xr:uid="{00000000-0005-0000-0000-0000E3760000}"/>
    <cellStyle name="40% - Accent3 2 4 5 2" xfId="6470" xr:uid="{00000000-0005-0000-0000-0000E4760000}"/>
    <cellStyle name="40% - Accent3 2 4 5 2 2" xfId="31747" xr:uid="{00000000-0005-0000-0000-0000E5760000}"/>
    <cellStyle name="40% - Accent3 2 4 5 2 3" xfId="17380" xr:uid="{00000000-0005-0000-0000-0000E6760000}"/>
    <cellStyle name="40% - Accent3 2 4 5 3" xfId="10005" xr:uid="{00000000-0005-0000-0000-0000E7760000}"/>
    <cellStyle name="40% - Accent3 2 4 5 3 2" xfId="36987" xr:uid="{00000000-0005-0000-0000-0000E8760000}"/>
    <cellStyle name="40% - Accent3 2 4 5 3 3" xfId="22466" xr:uid="{00000000-0005-0000-0000-0000E9760000}"/>
    <cellStyle name="40% - Accent3 2 4 5 4" xfId="13545" xr:uid="{00000000-0005-0000-0000-0000EA760000}"/>
    <cellStyle name="40% - Accent3 2 4 5 5" xfId="43110" xr:uid="{00000000-0005-0000-0000-0000EB760000}"/>
    <cellStyle name="40% - Accent3 2 4 5 6" xfId="46645" xr:uid="{00000000-0005-0000-0000-0000EC760000}"/>
    <cellStyle name="40% - Accent3 2 4 5 7" xfId="50180" xr:uid="{00000000-0005-0000-0000-0000ED760000}"/>
    <cellStyle name="40% - Accent3 2 4 6" xfId="4438" xr:uid="{00000000-0005-0000-0000-0000EE760000}"/>
    <cellStyle name="40% - Accent3 2 4 6 2" xfId="8091" xr:uid="{00000000-0005-0000-0000-0000EF760000}"/>
    <cellStyle name="40% - Accent3 2 4 6 2 2" xfId="33363" xr:uid="{00000000-0005-0000-0000-0000F0760000}"/>
    <cellStyle name="40% - Accent3 2 4 6 2 3" xfId="18996" xr:uid="{00000000-0005-0000-0000-0000F1760000}"/>
    <cellStyle name="40% - Accent3 2 4 6 3" xfId="11626" xr:uid="{00000000-0005-0000-0000-0000F2760000}"/>
    <cellStyle name="40% - Accent3 2 4 6 3 2" xfId="36988" xr:uid="{00000000-0005-0000-0000-0000F3760000}"/>
    <cellStyle name="40% - Accent3 2 4 6 3 3" xfId="22467" xr:uid="{00000000-0005-0000-0000-0000F4760000}"/>
    <cellStyle name="40% - Accent3 2 4 6 4" xfId="15166" xr:uid="{00000000-0005-0000-0000-0000F5760000}"/>
    <cellStyle name="40% - Accent3 2 4 6 5" xfId="44731" xr:uid="{00000000-0005-0000-0000-0000F6760000}"/>
    <cellStyle name="40% - Accent3 2 4 6 6" xfId="48266" xr:uid="{00000000-0005-0000-0000-0000F7760000}"/>
    <cellStyle name="40% - Accent3 2 4 6 7" xfId="51801" xr:uid="{00000000-0005-0000-0000-0000F8760000}"/>
    <cellStyle name="40% - Accent3 2 4 7" xfId="4857" xr:uid="{00000000-0005-0000-0000-0000F9760000}"/>
    <cellStyle name="40% - Accent3 2 4 7 2" xfId="23869" xr:uid="{00000000-0005-0000-0000-0000FA760000}"/>
    <cellStyle name="40% - Accent3 2 4 7 2 2" xfId="38500" xr:uid="{00000000-0005-0000-0000-0000FB760000}"/>
    <cellStyle name="40% - Accent3 2 4 7 3" xfId="30131" xr:uid="{00000000-0005-0000-0000-0000FC760000}"/>
    <cellStyle name="40% - Accent3 2 4 7 4" xfId="15764" xr:uid="{00000000-0005-0000-0000-0000FD760000}"/>
    <cellStyle name="40% - Accent3 2 4 8" xfId="8392" xr:uid="{00000000-0005-0000-0000-0000FE760000}"/>
    <cellStyle name="40% - Accent3 2 4 8 2" xfId="28515" xr:uid="{00000000-0005-0000-0000-0000FF760000}"/>
    <cellStyle name="40% - Accent3 2 4 8 3" xfId="15497" xr:uid="{00000000-0005-0000-0000-000000770000}"/>
    <cellStyle name="40% - Accent3 2 4 9" xfId="11931" xr:uid="{00000000-0005-0000-0000-000001770000}"/>
    <cellStyle name="40% - Accent3 2 4 9 2" xfId="36976" xr:uid="{00000000-0005-0000-0000-000002770000}"/>
    <cellStyle name="40% - Accent3 2 5" xfId="873" xr:uid="{00000000-0005-0000-0000-000003770000}"/>
    <cellStyle name="40% - Accent3 2 5 10" xfId="45550" xr:uid="{00000000-0005-0000-0000-000004770000}"/>
    <cellStyle name="40% - Accent3 2 5 11" xfId="49085" xr:uid="{00000000-0005-0000-0000-000005770000}"/>
    <cellStyle name="40% - Accent3 2 5 12" xfId="1671" xr:uid="{00000000-0005-0000-0000-000006770000}"/>
    <cellStyle name="40% - Accent3 2 5 13" xfId="52704" xr:uid="{00000000-0005-0000-0000-000007770000}"/>
    <cellStyle name="40% - Accent3 2 5 14" xfId="52970" xr:uid="{00000000-0005-0000-0000-000008770000}"/>
    <cellStyle name="40% - Accent3 2 5 2" xfId="2519" xr:uid="{00000000-0005-0000-0000-000009770000}"/>
    <cellStyle name="40% - Accent3 2 5 2 10" xfId="49887" xr:uid="{00000000-0005-0000-0000-00000A770000}"/>
    <cellStyle name="40% - Accent3 2 5 2 2" xfId="4139" xr:uid="{00000000-0005-0000-0000-00000B770000}"/>
    <cellStyle name="40% - Accent3 2 5 2 2 2" xfId="7793" xr:uid="{00000000-0005-0000-0000-00000C770000}"/>
    <cellStyle name="40% - Accent3 2 5 2 2 2 2" xfId="33070" xr:uid="{00000000-0005-0000-0000-00000D770000}"/>
    <cellStyle name="40% - Accent3 2 5 2 2 2 3" xfId="18703" xr:uid="{00000000-0005-0000-0000-00000E770000}"/>
    <cellStyle name="40% - Accent3 2 5 2 2 3" xfId="11328" xr:uid="{00000000-0005-0000-0000-00000F770000}"/>
    <cellStyle name="40% - Accent3 2 5 2 2 3 2" xfId="36991" xr:uid="{00000000-0005-0000-0000-000010770000}"/>
    <cellStyle name="40% - Accent3 2 5 2 2 3 3" xfId="22470" xr:uid="{00000000-0005-0000-0000-000011770000}"/>
    <cellStyle name="40% - Accent3 2 5 2 2 4" xfId="14868" xr:uid="{00000000-0005-0000-0000-000012770000}"/>
    <cellStyle name="40% - Accent3 2 5 2 2 5" xfId="44433" xr:uid="{00000000-0005-0000-0000-000013770000}"/>
    <cellStyle name="40% - Accent3 2 5 2 2 6" xfId="47968" xr:uid="{00000000-0005-0000-0000-000014770000}"/>
    <cellStyle name="40% - Accent3 2 5 2 2 7" xfId="51503" xr:uid="{00000000-0005-0000-0000-000015770000}"/>
    <cellStyle name="40% - Accent3 2 5 2 3" xfId="6177" xr:uid="{00000000-0005-0000-0000-000016770000}"/>
    <cellStyle name="40% - Accent3 2 5 2 3 2" xfId="26542" xr:uid="{00000000-0005-0000-0000-000017770000}"/>
    <cellStyle name="40% - Accent3 2 5 2 3 2 2" xfId="41173" xr:uid="{00000000-0005-0000-0000-000018770000}"/>
    <cellStyle name="40% - Accent3 2 5 2 3 3" xfId="34686" xr:uid="{00000000-0005-0000-0000-000019770000}"/>
    <cellStyle name="40% - Accent3 2 5 2 3 4" xfId="20319" xr:uid="{00000000-0005-0000-0000-00001A770000}"/>
    <cellStyle name="40% - Accent3 2 5 2 4" xfId="9712" xr:uid="{00000000-0005-0000-0000-00001B770000}"/>
    <cellStyle name="40% - Accent3 2 5 2 4 2" xfId="25191" xr:uid="{00000000-0005-0000-0000-00001C770000}"/>
    <cellStyle name="40% - Accent3 2 5 2 4 2 2" xfId="39822" xr:uid="{00000000-0005-0000-0000-00001D770000}"/>
    <cellStyle name="40% - Accent3 2 5 2 4 3" xfId="31454" xr:uid="{00000000-0005-0000-0000-00001E770000}"/>
    <cellStyle name="40% - Accent3 2 5 2 4 4" xfId="17087" xr:uid="{00000000-0005-0000-0000-00001F770000}"/>
    <cellStyle name="40% - Accent3 2 5 2 5" xfId="13252" xr:uid="{00000000-0005-0000-0000-000020770000}"/>
    <cellStyle name="40% - Accent3 2 5 2 5 2" xfId="29838" xr:uid="{00000000-0005-0000-0000-000021770000}"/>
    <cellStyle name="40% - Accent3 2 5 2 6" xfId="22469" xr:uid="{00000000-0005-0000-0000-000022770000}"/>
    <cellStyle name="40% - Accent3 2 5 2 6 2" xfId="36990" xr:uid="{00000000-0005-0000-0000-000023770000}"/>
    <cellStyle name="40% - Accent3 2 5 2 7" xfId="27790" xr:uid="{00000000-0005-0000-0000-000024770000}"/>
    <cellStyle name="40% - Accent3 2 5 2 8" xfId="42817" xr:uid="{00000000-0005-0000-0000-000025770000}"/>
    <cellStyle name="40% - Accent3 2 5 2 9" xfId="46352" xr:uid="{00000000-0005-0000-0000-000026770000}"/>
    <cellStyle name="40% - Accent3 2 5 3" xfId="3335" xr:uid="{00000000-0005-0000-0000-000027770000}"/>
    <cellStyle name="40% - Accent3 2 5 3 2" xfId="6989" xr:uid="{00000000-0005-0000-0000-000028770000}"/>
    <cellStyle name="40% - Accent3 2 5 3 2 2" xfId="32266" xr:uid="{00000000-0005-0000-0000-000029770000}"/>
    <cellStyle name="40% - Accent3 2 5 3 2 3" xfId="17899" xr:uid="{00000000-0005-0000-0000-00002A770000}"/>
    <cellStyle name="40% - Accent3 2 5 3 3" xfId="10524" xr:uid="{00000000-0005-0000-0000-00002B770000}"/>
    <cellStyle name="40% - Accent3 2 5 3 3 2" xfId="36992" xr:uid="{00000000-0005-0000-0000-00002C770000}"/>
    <cellStyle name="40% - Accent3 2 5 3 3 3" xfId="22471" xr:uid="{00000000-0005-0000-0000-00002D770000}"/>
    <cellStyle name="40% - Accent3 2 5 3 4" xfId="14064" xr:uid="{00000000-0005-0000-0000-00002E770000}"/>
    <cellStyle name="40% - Accent3 2 5 3 5" xfId="43629" xr:uid="{00000000-0005-0000-0000-00002F770000}"/>
    <cellStyle name="40% - Accent3 2 5 3 6" xfId="47164" xr:uid="{00000000-0005-0000-0000-000030770000}"/>
    <cellStyle name="40% - Accent3 2 5 3 7" xfId="50699" xr:uid="{00000000-0005-0000-0000-000031770000}"/>
    <cellStyle name="40% - Accent3 2 5 4" xfId="5375" xr:uid="{00000000-0005-0000-0000-000032770000}"/>
    <cellStyle name="40% - Accent3 2 5 4 2" xfId="25740" xr:uid="{00000000-0005-0000-0000-000033770000}"/>
    <cellStyle name="40% - Accent3 2 5 4 2 2" xfId="40371" xr:uid="{00000000-0005-0000-0000-000034770000}"/>
    <cellStyle name="40% - Accent3 2 5 4 3" xfId="33882" xr:uid="{00000000-0005-0000-0000-000035770000}"/>
    <cellStyle name="40% - Accent3 2 5 4 4" xfId="19515" xr:uid="{00000000-0005-0000-0000-000036770000}"/>
    <cellStyle name="40% - Accent3 2 5 5" xfId="8910" xr:uid="{00000000-0005-0000-0000-000037770000}"/>
    <cellStyle name="40% - Accent3 2 5 5 2" xfId="24388" xr:uid="{00000000-0005-0000-0000-000038770000}"/>
    <cellStyle name="40% - Accent3 2 5 5 2 2" xfId="39019" xr:uid="{00000000-0005-0000-0000-000039770000}"/>
    <cellStyle name="40% - Accent3 2 5 5 3" xfId="30650" xr:uid="{00000000-0005-0000-0000-00003A770000}"/>
    <cellStyle name="40% - Accent3 2 5 5 4" xfId="16283" xr:uid="{00000000-0005-0000-0000-00003B770000}"/>
    <cellStyle name="40% - Accent3 2 5 6" xfId="12449" xr:uid="{00000000-0005-0000-0000-00003C770000}"/>
    <cellStyle name="40% - Accent3 2 5 6 2" xfId="29034" xr:uid="{00000000-0005-0000-0000-00003D770000}"/>
    <cellStyle name="40% - Accent3 2 5 7" xfId="22468" xr:uid="{00000000-0005-0000-0000-00003E770000}"/>
    <cellStyle name="40% - Accent3 2 5 7 2" xfId="36989" xr:uid="{00000000-0005-0000-0000-00003F770000}"/>
    <cellStyle name="40% - Accent3 2 5 8" xfId="27789" xr:uid="{00000000-0005-0000-0000-000040770000}"/>
    <cellStyle name="40% - Accent3 2 5 9" xfId="42015" xr:uid="{00000000-0005-0000-0000-000041770000}"/>
    <cellStyle name="40% - Accent3 2 6" xfId="892" xr:uid="{00000000-0005-0000-0000-000042770000}"/>
    <cellStyle name="40% - Accent3 2 6 2" xfId="15422" xr:uid="{00000000-0005-0000-0000-000043770000}"/>
    <cellStyle name="40% - Accent3 2 6 3" xfId="52723" xr:uid="{00000000-0005-0000-0000-000044770000}"/>
    <cellStyle name="40% - Accent3 2 6 4" xfId="52989" xr:uid="{00000000-0005-0000-0000-000045770000}"/>
    <cellStyle name="40% - Accent3 2 7" xfId="26818" xr:uid="{00000000-0005-0000-0000-000046770000}"/>
    <cellStyle name="40% - Accent3 2 8" xfId="984" xr:uid="{00000000-0005-0000-0000-000047770000}"/>
    <cellStyle name="40% - Accent3 2 9" xfId="52491" xr:uid="{00000000-0005-0000-0000-000048770000}"/>
    <cellStyle name="40% - Accent3 20" xfId="4719" xr:uid="{00000000-0005-0000-0000-000049770000}"/>
    <cellStyle name="40% - Accent3 21" xfId="4787" xr:uid="{00000000-0005-0000-0000-00004A770000}"/>
    <cellStyle name="40% - Accent3 21 2" xfId="8322" xr:uid="{00000000-0005-0000-0000-00004B770000}"/>
    <cellStyle name="40% - Accent3 21 2 2" xfId="36993" xr:uid="{00000000-0005-0000-0000-00004C770000}"/>
    <cellStyle name="40% - Accent3 21 2 3" xfId="22472" xr:uid="{00000000-0005-0000-0000-00004D770000}"/>
    <cellStyle name="40% - Accent3 21 3" xfId="11857" xr:uid="{00000000-0005-0000-0000-00004E770000}"/>
    <cellStyle name="40% - Accent3 21 3 2" xfId="27791" xr:uid="{00000000-0005-0000-0000-00004F770000}"/>
    <cellStyle name="40% - Accent3 21 4" xfId="15397" xr:uid="{00000000-0005-0000-0000-000050770000}"/>
    <cellStyle name="40% - Accent3 21 5" xfId="44962" xr:uid="{00000000-0005-0000-0000-000051770000}"/>
    <cellStyle name="40% - Accent3 21 6" xfId="48497" xr:uid="{00000000-0005-0000-0000-000052770000}"/>
    <cellStyle name="40% - Accent3 21 7" xfId="52032" xr:uid="{00000000-0005-0000-0000-000053770000}"/>
    <cellStyle name="40% - Accent3 22" xfId="945" xr:uid="{00000000-0005-0000-0000-000054770000}"/>
    <cellStyle name="40% - Accent3 22 2" xfId="41435" xr:uid="{00000000-0005-0000-0000-000055770000}"/>
    <cellStyle name="40% - Accent3 22 3" xfId="26804" xr:uid="{00000000-0005-0000-0000-000056770000}"/>
    <cellStyle name="40% - Accent3 23" xfId="4812" xr:uid="{00000000-0005-0000-0000-000057770000}"/>
    <cellStyle name="40% - Accent3 24" xfId="8347" xr:uid="{00000000-0005-0000-0000-000058770000}"/>
    <cellStyle name="40% - Accent3 25" xfId="11882" xr:uid="{00000000-0005-0000-0000-000059770000}"/>
    <cellStyle name="40% - Accent3 26" xfId="41452" xr:uid="{00000000-0005-0000-0000-00005A770000}"/>
    <cellStyle name="40% - Accent3 27" xfId="44987" xr:uid="{00000000-0005-0000-0000-00005B770000}"/>
    <cellStyle name="40% - Accent3 28" xfId="48522" xr:uid="{00000000-0005-0000-0000-00005C770000}"/>
    <cellStyle name="40% - Accent3 29" xfId="910" xr:uid="{00000000-0005-0000-0000-00005D770000}"/>
    <cellStyle name="40% - Accent3 3" xfId="325" xr:uid="{00000000-0005-0000-0000-00005E770000}"/>
    <cellStyle name="40% - Accent3 3 10" xfId="326" xr:uid="{00000000-0005-0000-0000-00005F770000}"/>
    <cellStyle name="40% - Accent3 3 10 2" xfId="327" xr:uid="{00000000-0005-0000-0000-000060770000}"/>
    <cellStyle name="40% - Accent3 3 10 2 2" xfId="52266" xr:uid="{00000000-0005-0000-0000-000061770000}"/>
    <cellStyle name="40% - Accent3 3 10 2 3" xfId="28484" xr:uid="{00000000-0005-0000-0000-000062770000}"/>
    <cellStyle name="40% - Accent3 3 10 3" xfId="15466" xr:uid="{00000000-0005-0000-0000-000063770000}"/>
    <cellStyle name="40% - Accent3 3 10 4" xfId="52265" xr:uid="{00000000-0005-0000-0000-000064770000}"/>
    <cellStyle name="40% - Accent3 3 10 5" xfId="8361" xr:uid="{00000000-0005-0000-0000-000065770000}"/>
    <cellStyle name="40% - Accent3 3 11" xfId="328" xr:uid="{00000000-0005-0000-0000-000066770000}"/>
    <cellStyle name="40% - Accent3 3 11 2" xfId="329" xr:uid="{00000000-0005-0000-0000-000067770000}"/>
    <cellStyle name="40% - Accent3 3 11 2 2" xfId="52268" xr:uid="{00000000-0005-0000-0000-000068770000}"/>
    <cellStyle name="40% - Accent3 3 11 2 3" xfId="36994" xr:uid="{00000000-0005-0000-0000-000069770000}"/>
    <cellStyle name="40% - Accent3 3 11 3" xfId="52267" xr:uid="{00000000-0005-0000-0000-00006A770000}"/>
    <cellStyle name="40% - Accent3 3 11 4" xfId="11900" xr:uid="{00000000-0005-0000-0000-00006B770000}"/>
    <cellStyle name="40% - Accent3 3 12" xfId="330" xr:uid="{00000000-0005-0000-0000-00006C770000}"/>
    <cellStyle name="40% - Accent3 3 12 2" xfId="331" xr:uid="{00000000-0005-0000-0000-00006D770000}"/>
    <cellStyle name="40% - Accent3 3 12 2 2" xfId="52270" xr:uid="{00000000-0005-0000-0000-00006E770000}"/>
    <cellStyle name="40% - Accent3 3 12 2 3" xfId="27792" xr:uid="{00000000-0005-0000-0000-00006F770000}"/>
    <cellStyle name="40% - Accent3 3 12 3" xfId="52269" xr:uid="{00000000-0005-0000-0000-000070770000}"/>
    <cellStyle name="40% - Accent3 3 12 4" xfId="15433" xr:uid="{00000000-0005-0000-0000-000071770000}"/>
    <cellStyle name="40% - Accent3 3 13" xfId="332" xr:uid="{00000000-0005-0000-0000-000072770000}"/>
    <cellStyle name="40% - Accent3 3 13 2" xfId="333" xr:uid="{00000000-0005-0000-0000-000073770000}"/>
    <cellStyle name="40% - Accent3 3 13 3" xfId="52271" xr:uid="{00000000-0005-0000-0000-000074770000}"/>
    <cellStyle name="40% - Accent3 3 13 4" xfId="26832" xr:uid="{00000000-0005-0000-0000-000075770000}"/>
    <cellStyle name="40% - Accent3 3 14" xfId="334" xr:uid="{00000000-0005-0000-0000-000076770000}"/>
    <cellStyle name="40% - Accent3 3 14 2" xfId="335" xr:uid="{00000000-0005-0000-0000-000077770000}"/>
    <cellStyle name="40% - Accent3 3 14 3" xfId="52272" xr:uid="{00000000-0005-0000-0000-000078770000}"/>
    <cellStyle name="40% - Accent3 3 14 4" xfId="41466" xr:uid="{00000000-0005-0000-0000-000079770000}"/>
    <cellStyle name="40% - Accent3 3 15" xfId="336" xr:uid="{00000000-0005-0000-0000-00007A770000}"/>
    <cellStyle name="40% - Accent3 3 15 2" xfId="337" xr:uid="{00000000-0005-0000-0000-00007B770000}"/>
    <cellStyle name="40% - Accent3 3 15 3" xfId="52273" xr:uid="{00000000-0005-0000-0000-00007C770000}"/>
    <cellStyle name="40% - Accent3 3 15 4" xfId="45001" xr:uid="{00000000-0005-0000-0000-00007D770000}"/>
    <cellStyle name="40% - Accent3 3 16" xfId="338" xr:uid="{00000000-0005-0000-0000-00007E770000}"/>
    <cellStyle name="40% - Accent3 3 16 2" xfId="339" xr:uid="{00000000-0005-0000-0000-00007F770000}"/>
    <cellStyle name="40% - Accent3 3 16 3" xfId="52274" xr:uid="{00000000-0005-0000-0000-000080770000}"/>
    <cellStyle name="40% - Accent3 3 16 4" xfId="48536" xr:uid="{00000000-0005-0000-0000-000081770000}"/>
    <cellStyle name="40% - Accent3 3 17" xfId="340" xr:uid="{00000000-0005-0000-0000-000082770000}"/>
    <cellStyle name="40% - Accent3 3 17 2" xfId="341" xr:uid="{00000000-0005-0000-0000-000083770000}"/>
    <cellStyle name="40% - Accent3 3 18" xfId="342" xr:uid="{00000000-0005-0000-0000-000084770000}"/>
    <cellStyle name="40% - Accent3 3 18 2" xfId="343" xr:uid="{00000000-0005-0000-0000-000085770000}"/>
    <cellStyle name="40% - Accent3 3 19" xfId="344" xr:uid="{00000000-0005-0000-0000-000086770000}"/>
    <cellStyle name="40% - Accent3 3 19 2" xfId="345" xr:uid="{00000000-0005-0000-0000-000087770000}"/>
    <cellStyle name="40% - Accent3 3 2" xfId="346" xr:uid="{00000000-0005-0000-0000-000088770000}"/>
    <cellStyle name="40% - Accent3 3 2 10" xfId="27793" xr:uid="{00000000-0005-0000-0000-000089770000}"/>
    <cellStyle name="40% - Accent3 3 2 11" xfId="41546" xr:uid="{00000000-0005-0000-0000-00008A770000}"/>
    <cellStyle name="40% - Accent3 3 2 12" xfId="45081" xr:uid="{00000000-0005-0000-0000-00008B770000}"/>
    <cellStyle name="40% - Accent3 3 2 13" xfId="48616" xr:uid="{00000000-0005-0000-0000-00008C770000}"/>
    <cellStyle name="40% - Accent3 3 2 14" xfId="52275" xr:uid="{00000000-0005-0000-0000-00008D770000}"/>
    <cellStyle name="40% - Accent3 3 2 15" xfId="1161" xr:uid="{00000000-0005-0000-0000-00008E770000}"/>
    <cellStyle name="40% - Accent3 3 2 2" xfId="347" xr:uid="{00000000-0005-0000-0000-00008F770000}"/>
    <cellStyle name="40% - Accent3 3 2 2 10" xfId="45343" xr:uid="{00000000-0005-0000-0000-000090770000}"/>
    <cellStyle name="40% - Accent3 3 2 2 11" xfId="48878" xr:uid="{00000000-0005-0000-0000-000091770000}"/>
    <cellStyle name="40% - Accent3 3 2 2 12" xfId="52276" xr:uid="{00000000-0005-0000-0000-000092770000}"/>
    <cellStyle name="40% - Accent3 3 2 2 13" xfId="1463" xr:uid="{00000000-0005-0000-0000-000093770000}"/>
    <cellStyle name="40% - Accent3 3 2 2 2" xfId="2312" xr:uid="{00000000-0005-0000-0000-000094770000}"/>
    <cellStyle name="40% - Accent3 3 2 2 2 10" xfId="49681" xr:uid="{00000000-0005-0000-0000-000095770000}"/>
    <cellStyle name="40% - Accent3 3 2 2 2 2" xfId="3932" xr:uid="{00000000-0005-0000-0000-000096770000}"/>
    <cellStyle name="40% - Accent3 3 2 2 2 2 2" xfId="7586" xr:uid="{00000000-0005-0000-0000-000097770000}"/>
    <cellStyle name="40% - Accent3 3 2 2 2 2 2 2" xfId="32863" xr:uid="{00000000-0005-0000-0000-000098770000}"/>
    <cellStyle name="40% - Accent3 3 2 2 2 2 2 3" xfId="18496" xr:uid="{00000000-0005-0000-0000-000099770000}"/>
    <cellStyle name="40% - Accent3 3 2 2 2 2 3" xfId="11121" xr:uid="{00000000-0005-0000-0000-00009A770000}"/>
    <cellStyle name="40% - Accent3 3 2 2 2 2 3 2" xfId="36998" xr:uid="{00000000-0005-0000-0000-00009B770000}"/>
    <cellStyle name="40% - Accent3 3 2 2 2 2 3 3" xfId="22475" xr:uid="{00000000-0005-0000-0000-00009C770000}"/>
    <cellStyle name="40% - Accent3 3 2 2 2 2 4" xfId="14661" xr:uid="{00000000-0005-0000-0000-00009D770000}"/>
    <cellStyle name="40% - Accent3 3 2 2 2 2 5" xfId="44226" xr:uid="{00000000-0005-0000-0000-00009E770000}"/>
    <cellStyle name="40% - Accent3 3 2 2 2 2 6" xfId="47761" xr:uid="{00000000-0005-0000-0000-00009F770000}"/>
    <cellStyle name="40% - Accent3 3 2 2 2 2 7" xfId="51296" xr:uid="{00000000-0005-0000-0000-0000A0770000}"/>
    <cellStyle name="40% - Accent3 3 2 2 2 3" xfId="5971" xr:uid="{00000000-0005-0000-0000-0000A1770000}"/>
    <cellStyle name="40% - Accent3 3 2 2 2 3 2" xfId="26336" xr:uid="{00000000-0005-0000-0000-0000A2770000}"/>
    <cellStyle name="40% - Accent3 3 2 2 2 3 2 2" xfId="40967" xr:uid="{00000000-0005-0000-0000-0000A3770000}"/>
    <cellStyle name="40% - Accent3 3 2 2 2 3 3" xfId="34479" xr:uid="{00000000-0005-0000-0000-0000A4770000}"/>
    <cellStyle name="40% - Accent3 3 2 2 2 3 4" xfId="20112" xr:uid="{00000000-0005-0000-0000-0000A5770000}"/>
    <cellStyle name="40% - Accent3 3 2 2 2 4" xfId="9506" xr:uid="{00000000-0005-0000-0000-0000A6770000}"/>
    <cellStyle name="40% - Accent3 3 2 2 2 4 2" xfId="24985" xr:uid="{00000000-0005-0000-0000-0000A7770000}"/>
    <cellStyle name="40% - Accent3 3 2 2 2 4 2 2" xfId="39616" xr:uid="{00000000-0005-0000-0000-0000A8770000}"/>
    <cellStyle name="40% - Accent3 3 2 2 2 4 3" xfId="31247" xr:uid="{00000000-0005-0000-0000-0000A9770000}"/>
    <cellStyle name="40% - Accent3 3 2 2 2 4 4" xfId="16880" xr:uid="{00000000-0005-0000-0000-0000AA770000}"/>
    <cellStyle name="40% - Accent3 3 2 2 2 5" xfId="13046" xr:uid="{00000000-0005-0000-0000-0000AB770000}"/>
    <cellStyle name="40% - Accent3 3 2 2 2 5 2" xfId="29631" xr:uid="{00000000-0005-0000-0000-0000AC770000}"/>
    <cellStyle name="40% - Accent3 3 2 2 2 6" xfId="22474" xr:uid="{00000000-0005-0000-0000-0000AD770000}"/>
    <cellStyle name="40% - Accent3 3 2 2 2 6 2" xfId="36997" xr:uid="{00000000-0005-0000-0000-0000AE770000}"/>
    <cellStyle name="40% - Accent3 3 2 2 2 7" xfId="27795" xr:uid="{00000000-0005-0000-0000-0000AF770000}"/>
    <cellStyle name="40% - Accent3 3 2 2 2 8" xfId="42611" xr:uid="{00000000-0005-0000-0000-0000B0770000}"/>
    <cellStyle name="40% - Accent3 3 2 2 2 9" xfId="46146" xr:uid="{00000000-0005-0000-0000-0000B1770000}"/>
    <cellStyle name="40% - Accent3 3 2 2 3" xfId="3128" xr:uid="{00000000-0005-0000-0000-0000B2770000}"/>
    <cellStyle name="40% - Accent3 3 2 2 3 2" xfId="6782" xr:uid="{00000000-0005-0000-0000-0000B3770000}"/>
    <cellStyle name="40% - Accent3 3 2 2 3 2 2" xfId="32059" xr:uid="{00000000-0005-0000-0000-0000B4770000}"/>
    <cellStyle name="40% - Accent3 3 2 2 3 2 3" xfId="17692" xr:uid="{00000000-0005-0000-0000-0000B5770000}"/>
    <cellStyle name="40% - Accent3 3 2 2 3 3" xfId="10317" xr:uid="{00000000-0005-0000-0000-0000B6770000}"/>
    <cellStyle name="40% - Accent3 3 2 2 3 3 2" xfId="36999" xr:uid="{00000000-0005-0000-0000-0000B7770000}"/>
    <cellStyle name="40% - Accent3 3 2 2 3 3 3" xfId="22476" xr:uid="{00000000-0005-0000-0000-0000B8770000}"/>
    <cellStyle name="40% - Accent3 3 2 2 3 4" xfId="13857" xr:uid="{00000000-0005-0000-0000-0000B9770000}"/>
    <cellStyle name="40% - Accent3 3 2 2 3 5" xfId="43422" xr:uid="{00000000-0005-0000-0000-0000BA770000}"/>
    <cellStyle name="40% - Accent3 3 2 2 3 6" xfId="46957" xr:uid="{00000000-0005-0000-0000-0000BB770000}"/>
    <cellStyle name="40% - Accent3 3 2 2 3 7" xfId="50492" xr:uid="{00000000-0005-0000-0000-0000BC770000}"/>
    <cellStyle name="40% - Accent3 3 2 2 4" xfId="5168" xr:uid="{00000000-0005-0000-0000-0000BD770000}"/>
    <cellStyle name="40% - Accent3 3 2 2 4 2" xfId="25533" xr:uid="{00000000-0005-0000-0000-0000BE770000}"/>
    <cellStyle name="40% - Accent3 3 2 2 4 2 2" xfId="40164" xr:uid="{00000000-0005-0000-0000-0000BF770000}"/>
    <cellStyle name="40% - Accent3 3 2 2 4 3" xfId="33675" xr:uid="{00000000-0005-0000-0000-0000C0770000}"/>
    <cellStyle name="40% - Accent3 3 2 2 4 4" xfId="19308" xr:uid="{00000000-0005-0000-0000-0000C1770000}"/>
    <cellStyle name="40% - Accent3 3 2 2 5" xfId="8703" xr:uid="{00000000-0005-0000-0000-0000C2770000}"/>
    <cellStyle name="40% - Accent3 3 2 2 5 2" xfId="24181" xr:uid="{00000000-0005-0000-0000-0000C3770000}"/>
    <cellStyle name="40% - Accent3 3 2 2 5 2 2" xfId="38812" xr:uid="{00000000-0005-0000-0000-0000C4770000}"/>
    <cellStyle name="40% - Accent3 3 2 2 5 3" xfId="30443" xr:uid="{00000000-0005-0000-0000-0000C5770000}"/>
    <cellStyle name="40% - Accent3 3 2 2 5 4" xfId="16076" xr:uid="{00000000-0005-0000-0000-0000C6770000}"/>
    <cellStyle name="40% - Accent3 3 2 2 6" xfId="12242" xr:uid="{00000000-0005-0000-0000-0000C7770000}"/>
    <cellStyle name="40% - Accent3 3 2 2 6 2" xfId="28827" xr:uid="{00000000-0005-0000-0000-0000C8770000}"/>
    <cellStyle name="40% - Accent3 3 2 2 7" xfId="22473" xr:uid="{00000000-0005-0000-0000-0000C9770000}"/>
    <cellStyle name="40% - Accent3 3 2 2 7 2" xfId="36996" xr:uid="{00000000-0005-0000-0000-0000CA770000}"/>
    <cellStyle name="40% - Accent3 3 2 2 8" xfId="27794" xr:uid="{00000000-0005-0000-0000-0000CB770000}"/>
    <cellStyle name="40% - Accent3 3 2 2 9" xfId="41808" xr:uid="{00000000-0005-0000-0000-0000CC770000}"/>
    <cellStyle name="40% - Accent3 3 2 3" xfId="1726" xr:uid="{00000000-0005-0000-0000-0000CD770000}"/>
    <cellStyle name="40% - Accent3 3 2 3 10" xfId="45605" xr:uid="{00000000-0005-0000-0000-0000CE770000}"/>
    <cellStyle name="40% - Accent3 3 2 3 11" xfId="49140" xr:uid="{00000000-0005-0000-0000-0000CF770000}"/>
    <cellStyle name="40% - Accent3 3 2 3 2" xfId="2574" xr:uid="{00000000-0005-0000-0000-0000D0770000}"/>
    <cellStyle name="40% - Accent3 3 2 3 2 10" xfId="49942" xr:uid="{00000000-0005-0000-0000-0000D1770000}"/>
    <cellStyle name="40% - Accent3 3 2 3 2 2" xfId="4194" xr:uid="{00000000-0005-0000-0000-0000D2770000}"/>
    <cellStyle name="40% - Accent3 3 2 3 2 2 2" xfId="7848" xr:uid="{00000000-0005-0000-0000-0000D3770000}"/>
    <cellStyle name="40% - Accent3 3 2 3 2 2 2 2" xfId="33125" xr:uid="{00000000-0005-0000-0000-0000D4770000}"/>
    <cellStyle name="40% - Accent3 3 2 3 2 2 2 3" xfId="18758" xr:uid="{00000000-0005-0000-0000-0000D5770000}"/>
    <cellStyle name="40% - Accent3 3 2 3 2 2 3" xfId="11383" xr:uid="{00000000-0005-0000-0000-0000D6770000}"/>
    <cellStyle name="40% - Accent3 3 2 3 2 2 3 2" xfId="37002" xr:uid="{00000000-0005-0000-0000-0000D7770000}"/>
    <cellStyle name="40% - Accent3 3 2 3 2 2 3 3" xfId="22479" xr:uid="{00000000-0005-0000-0000-0000D8770000}"/>
    <cellStyle name="40% - Accent3 3 2 3 2 2 4" xfId="14923" xr:uid="{00000000-0005-0000-0000-0000D9770000}"/>
    <cellStyle name="40% - Accent3 3 2 3 2 2 5" xfId="44488" xr:uid="{00000000-0005-0000-0000-0000DA770000}"/>
    <cellStyle name="40% - Accent3 3 2 3 2 2 6" xfId="48023" xr:uid="{00000000-0005-0000-0000-0000DB770000}"/>
    <cellStyle name="40% - Accent3 3 2 3 2 2 7" xfId="51558" xr:uid="{00000000-0005-0000-0000-0000DC770000}"/>
    <cellStyle name="40% - Accent3 3 2 3 2 3" xfId="6232" xr:uid="{00000000-0005-0000-0000-0000DD770000}"/>
    <cellStyle name="40% - Accent3 3 2 3 2 3 2" xfId="26597" xr:uid="{00000000-0005-0000-0000-0000DE770000}"/>
    <cellStyle name="40% - Accent3 3 2 3 2 3 2 2" xfId="41228" xr:uid="{00000000-0005-0000-0000-0000DF770000}"/>
    <cellStyle name="40% - Accent3 3 2 3 2 3 3" xfId="34741" xr:uid="{00000000-0005-0000-0000-0000E0770000}"/>
    <cellStyle name="40% - Accent3 3 2 3 2 3 4" xfId="20374" xr:uid="{00000000-0005-0000-0000-0000E1770000}"/>
    <cellStyle name="40% - Accent3 3 2 3 2 4" xfId="9767" xr:uid="{00000000-0005-0000-0000-0000E2770000}"/>
    <cellStyle name="40% - Accent3 3 2 3 2 4 2" xfId="25246" xr:uid="{00000000-0005-0000-0000-0000E3770000}"/>
    <cellStyle name="40% - Accent3 3 2 3 2 4 2 2" xfId="39877" xr:uid="{00000000-0005-0000-0000-0000E4770000}"/>
    <cellStyle name="40% - Accent3 3 2 3 2 4 3" xfId="31509" xr:uid="{00000000-0005-0000-0000-0000E5770000}"/>
    <cellStyle name="40% - Accent3 3 2 3 2 4 4" xfId="17142" xr:uid="{00000000-0005-0000-0000-0000E6770000}"/>
    <cellStyle name="40% - Accent3 3 2 3 2 5" xfId="13307" xr:uid="{00000000-0005-0000-0000-0000E7770000}"/>
    <cellStyle name="40% - Accent3 3 2 3 2 5 2" xfId="29893" xr:uid="{00000000-0005-0000-0000-0000E8770000}"/>
    <cellStyle name="40% - Accent3 3 2 3 2 6" xfId="22478" xr:uid="{00000000-0005-0000-0000-0000E9770000}"/>
    <cellStyle name="40% - Accent3 3 2 3 2 6 2" xfId="37001" xr:uid="{00000000-0005-0000-0000-0000EA770000}"/>
    <cellStyle name="40% - Accent3 3 2 3 2 7" xfId="27797" xr:uid="{00000000-0005-0000-0000-0000EB770000}"/>
    <cellStyle name="40% - Accent3 3 2 3 2 8" xfId="42872" xr:uid="{00000000-0005-0000-0000-0000EC770000}"/>
    <cellStyle name="40% - Accent3 3 2 3 2 9" xfId="46407" xr:uid="{00000000-0005-0000-0000-0000ED770000}"/>
    <cellStyle name="40% - Accent3 3 2 3 3" xfId="3390" xr:uid="{00000000-0005-0000-0000-0000EE770000}"/>
    <cellStyle name="40% - Accent3 3 2 3 3 2" xfId="7044" xr:uid="{00000000-0005-0000-0000-0000EF770000}"/>
    <cellStyle name="40% - Accent3 3 2 3 3 2 2" xfId="32321" xr:uid="{00000000-0005-0000-0000-0000F0770000}"/>
    <cellStyle name="40% - Accent3 3 2 3 3 2 3" xfId="17954" xr:uid="{00000000-0005-0000-0000-0000F1770000}"/>
    <cellStyle name="40% - Accent3 3 2 3 3 3" xfId="10579" xr:uid="{00000000-0005-0000-0000-0000F2770000}"/>
    <cellStyle name="40% - Accent3 3 2 3 3 3 2" xfId="37003" xr:uid="{00000000-0005-0000-0000-0000F3770000}"/>
    <cellStyle name="40% - Accent3 3 2 3 3 3 3" xfId="22480" xr:uid="{00000000-0005-0000-0000-0000F4770000}"/>
    <cellStyle name="40% - Accent3 3 2 3 3 4" xfId="14119" xr:uid="{00000000-0005-0000-0000-0000F5770000}"/>
    <cellStyle name="40% - Accent3 3 2 3 3 5" xfId="43684" xr:uid="{00000000-0005-0000-0000-0000F6770000}"/>
    <cellStyle name="40% - Accent3 3 2 3 3 6" xfId="47219" xr:uid="{00000000-0005-0000-0000-0000F7770000}"/>
    <cellStyle name="40% - Accent3 3 2 3 3 7" xfId="50754" xr:uid="{00000000-0005-0000-0000-0000F8770000}"/>
    <cellStyle name="40% - Accent3 3 2 3 4" xfId="5430" xr:uid="{00000000-0005-0000-0000-0000F9770000}"/>
    <cellStyle name="40% - Accent3 3 2 3 4 2" xfId="25795" xr:uid="{00000000-0005-0000-0000-0000FA770000}"/>
    <cellStyle name="40% - Accent3 3 2 3 4 2 2" xfId="40426" xr:uid="{00000000-0005-0000-0000-0000FB770000}"/>
    <cellStyle name="40% - Accent3 3 2 3 4 3" xfId="33937" xr:uid="{00000000-0005-0000-0000-0000FC770000}"/>
    <cellStyle name="40% - Accent3 3 2 3 4 4" xfId="19570" xr:uid="{00000000-0005-0000-0000-0000FD770000}"/>
    <cellStyle name="40% - Accent3 3 2 3 5" xfId="8965" xr:uid="{00000000-0005-0000-0000-0000FE770000}"/>
    <cellStyle name="40% - Accent3 3 2 3 5 2" xfId="24443" xr:uid="{00000000-0005-0000-0000-0000FF770000}"/>
    <cellStyle name="40% - Accent3 3 2 3 5 2 2" xfId="39074" xr:uid="{00000000-0005-0000-0000-000000780000}"/>
    <cellStyle name="40% - Accent3 3 2 3 5 3" xfId="30705" xr:uid="{00000000-0005-0000-0000-000001780000}"/>
    <cellStyle name="40% - Accent3 3 2 3 5 4" xfId="16338" xr:uid="{00000000-0005-0000-0000-000002780000}"/>
    <cellStyle name="40% - Accent3 3 2 3 6" xfId="12504" xr:uid="{00000000-0005-0000-0000-000003780000}"/>
    <cellStyle name="40% - Accent3 3 2 3 6 2" xfId="29089" xr:uid="{00000000-0005-0000-0000-000004780000}"/>
    <cellStyle name="40% - Accent3 3 2 3 7" xfId="22477" xr:uid="{00000000-0005-0000-0000-000005780000}"/>
    <cellStyle name="40% - Accent3 3 2 3 7 2" xfId="37000" xr:uid="{00000000-0005-0000-0000-000006780000}"/>
    <cellStyle name="40% - Accent3 3 2 3 8" xfId="27796" xr:uid="{00000000-0005-0000-0000-000007780000}"/>
    <cellStyle name="40% - Accent3 3 2 3 9" xfId="42070" xr:uid="{00000000-0005-0000-0000-000008780000}"/>
    <cellStyle name="40% - Accent3 3 2 4" xfId="2050" xr:uid="{00000000-0005-0000-0000-000009780000}"/>
    <cellStyle name="40% - Accent3 3 2 4 10" xfId="49419" xr:uid="{00000000-0005-0000-0000-00000A780000}"/>
    <cellStyle name="40% - Accent3 3 2 4 2" xfId="3670" xr:uid="{00000000-0005-0000-0000-00000B780000}"/>
    <cellStyle name="40% - Accent3 3 2 4 2 2" xfId="7324" xr:uid="{00000000-0005-0000-0000-00000C780000}"/>
    <cellStyle name="40% - Accent3 3 2 4 2 2 2" xfId="32601" xr:uid="{00000000-0005-0000-0000-00000D780000}"/>
    <cellStyle name="40% - Accent3 3 2 4 2 2 3" xfId="18234" xr:uid="{00000000-0005-0000-0000-00000E780000}"/>
    <cellStyle name="40% - Accent3 3 2 4 2 3" xfId="10859" xr:uid="{00000000-0005-0000-0000-00000F780000}"/>
    <cellStyle name="40% - Accent3 3 2 4 2 3 2" xfId="37005" xr:uid="{00000000-0005-0000-0000-000010780000}"/>
    <cellStyle name="40% - Accent3 3 2 4 2 3 3" xfId="22482" xr:uid="{00000000-0005-0000-0000-000011780000}"/>
    <cellStyle name="40% - Accent3 3 2 4 2 4" xfId="14399" xr:uid="{00000000-0005-0000-0000-000012780000}"/>
    <cellStyle name="40% - Accent3 3 2 4 2 5" xfId="43964" xr:uid="{00000000-0005-0000-0000-000013780000}"/>
    <cellStyle name="40% - Accent3 3 2 4 2 6" xfId="47499" xr:uid="{00000000-0005-0000-0000-000014780000}"/>
    <cellStyle name="40% - Accent3 3 2 4 2 7" xfId="51034" xr:uid="{00000000-0005-0000-0000-000015780000}"/>
    <cellStyle name="40% - Accent3 3 2 4 3" xfId="5709" xr:uid="{00000000-0005-0000-0000-000016780000}"/>
    <cellStyle name="40% - Accent3 3 2 4 3 2" xfId="26074" xr:uid="{00000000-0005-0000-0000-000017780000}"/>
    <cellStyle name="40% - Accent3 3 2 4 3 2 2" xfId="40705" xr:uid="{00000000-0005-0000-0000-000018780000}"/>
    <cellStyle name="40% - Accent3 3 2 4 3 3" xfId="34217" xr:uid="{00000000-0005-0000-0000-000019780000}"/>
    <cellStyle name="40% - Accent3 3 2 4 3 4" xfId="19850" xr:uid="{00000000-0005-0000-0000-00001A780000}"/>
    <cellStyle name="40% - Accent3 3 2 4 4" xfId="9244" xr:uid="{00000000-0005-0000-0000-00001B780000}"/>
    <cellStyle name="40% - Accent3 3 2 4 4 2" xfId="24723" xr:uid="{00000000-0005-0000-0000-00001C780000}"/>
    <cellStyle name="40% - Accent3 3 2 4 4 2 2" xfId="39354" xr:uid="{00000000-0005-0000-0000-00001D780000}"/>
    <cellStyle name="40% - Accent3 3 2 4 4 3" xfId="30985" xr:uid="{00000000-0005-0000-0000-00001E780000}"/>
    <cellStyle name="40% - Accent3 3 2 4 4 4" xfId="16618" xr:uid="{00000000-0005-0000-0000-00001F780000}"/>
    <cellStyle name="40% - Accent3 3 2 4 5" xfId="12784" xr:uid="{00000000-0005-0000-0000-000020780000}"/>
    <cellStyle name="40% - Accent3 3 2 4 5 2" xfId="29369" xr:uid="{00000000-0005-0000-0000-000021780000}"/>
    <cellStyle name="40% - Accent3 3 2 4 6" xfId="22481" xr:uid="{00000000-0005-0000-0000-000022780000}"/>
    <cellStyle name="40% - Accent3 3 2 4 6 2" xfId="37004" xr:uid="{00000000-0005-0000-0000-000023780000}"/>
    <cellStyle name="40% - Accent3 3 2 4 7" xfId="27798" xr:uid="{00000000-0005-0000-0000-000024780000}"/>
    <cellStyle name="40% - Accent3 3 2 4 8" xfId="42349" xr:uid="{00000000-0005-0000-0000-000025780000}"/>
    <cellStyle name="40% - Accent3 3 2 4 9" xfId="45884" xr:uid="{00000000-0005-0000-0000-000026780000}"/>
    <cellStyle name="40% - Accent3 3 2 5" xfId="2865" xr:uid="{00000000-0005-0000-0000-000027780000}"/>
    <cellStyle name="40% - Accent3 3 2 5 2" xfId="6519" xr:uid="{00000000-0005-0000-0000-000028780000}"/>
    <cellStyle name="40% - Accent3 3 2 5 2 2" xfId="31796" xr:uid="{00000000-0005-0000-0000-000029780000}"/>
    <cellStyle name="40% - Accent3 3 2 5 2 3" xfId="17429" xr:uid="{00000000-0005-0000-0000-00002A780000}"/>
    <cellStyle name="40% - Accent3 3 2 5 3" xfId="10054" xr:uid="{00000000-0005-0000-0000-00002B780000}"/>
    <cellStyle name="40% - Accent3 3 2 5 3 2" xfId="37006" xr:uid="{00000000-0005-0000-0000-00002C780000}"/>
    <cellStyle name="40% - Accent3 3 2 5 3 3" xfId="22483" xr:uid="{00000000-0005-0000-0000-00002D780000}"/>
    <cellStyle name="40% - Accent3 3 2 5 4" xfId="13594" xr:uid="{00000000-0005-0000-0000-00002E780000}"/>
    <cellStyle name="40% - Accent3 3 2 5 5" xfId="43159" xr:uid="{00000000-0005-0000-0000-00002F780000}"/>
    <cellStyle name="40% - Accent3 3 2 5 6" xfId="46694" xr:uid="{00000000-0005-0000-0000-000030780000}"/>
    <cellStyle name="40% - Accent3 3 2 5 7" xfId="50229" xr:uid="{00000000-0005-0000-0000-000031780000}"/>
    <cellStyle name="40% - Accent3 3 2 6" xfId="4488" xr:uid="{00000000-0005-0000-0000-000032780000}"/>
    <cellStyle name="40% - Accent3 3 2 6 2" xfId="8140" xr:uid="{00000000-0005-0000-0000-000033780000}"/>
    <cellStyle name="40% - Accent3 3 2 6 2 2" xfId="33412" xr:uid="{00000000-0005-0000-0000-000034780000}"/>
    <cellStyle name="40% - Accent3 3 2 6 2 3" xfId="19045" xr:uid="{00000000-0005-0000-0000-000035780000}"/>
    <cellStyle name="40% - Accent3 3 2 6 3" xfId="11675" xr:uid="{00000000-0005-0000-0000-000036780000}"/>
    <cellStyle name="40% - Accent3 3 2 6 3 2" xfId="37007" xr:uid="{00000000-0005-0000-0000-000037780000}"/>
    <cellStyle name="40% - Accent3 3 2 6 3 3" xfId="22484" xr:uid="{00000000-0005-0000-0000-000038780000}"/>
    <cellStyle name="40% - Accent3 3 2 6 4" xfId="15215" xr:uid="{00000000-0005-0000-0000-000039780000}"/>
    <cellStyle name="40% - Accent3 3 2 6 5" xfId="44780" xr:uid="{00000000-0005-0000-0000-00003A780000}"/>
    <cellStyle name="40% - Accent3 3 2 6 6" xfId="48315" xr:uid="{00000000-0005-0000-0000-00003B780000}"/>
    <cellStyle name="40% - Accent3 3 2 6 7" xfId="51850" xr:uid="{00000000-0005-0000-0000-00003C780000}"/>
    <cellStyle name="40% - Accent3 3 2 7" xfId="4906" xr:uid="{00000000-0005-0000-0000-00003D780000}"/>
    <cellStyle name="40% - Accent3 3 2 7 2" xfId="23918" xr:uid="{00000000-0005-0000-0000-00003E780000}"/>
    <cellStyle name="40% - Accent3 3 2 7 2 2" xfId="38549" xr:uid="{00000000-0005-0000-0000-00003F780000}"/>
    <cellStyle name="40% - Accent3 3 2 7 3" xfId="30180" xr:uid="{00000000-0005-0000-0000-000040780000}"/>
    <cellStyle name="40% - Accent3 3 2 7 4" xfId="15813" xr:uid="{00000000-0005-0000-0000-000041780000}"/>
    <cellStyle name="40% - Accent3 3 2 8" xfId="8441" xr:uid="{00000000-0005-0000-0000-000042780000}"/>
    <cellStyle name="40% - Accent3 3 2 8 2" xfId="28564" xr:uid="{00000000-0005-0000-0000-000043780000}"/>
    <cellStyle name="40% - Accent3 3 2 8 3" xfId="15545" xr:uid="{00000000-0005-0000-0000-000044780000}"/>
    <cellStyle name="40% - Accent3 3 2 9" xfId="11980" xr:uid="{00000000-0005-0000-0000-000045780000}"/>
    <cellStyle name="40% - Accent3 3 2 9 2" xfId="36995" xr:uid="{00000000-0005-0000-0000-000046780000}"/>
    <cellStyle name="40% - Accent3 3 20" xfId="348" xr:uid="{00000000-0005-0000-0000-000047780000}"/>
    <cellStyle name="40% - Accent3 3 21" xfId="52264" xr:uid="{00000000-0005-0000-0000-000048780000}"/>
    <cellStyle name="40% - Accent3 3 22" xfId="1027" xr:uid="{00000000-0005-0000-0000-000049780000}"/>
    <cellStyle name="40% - Accent3 3 3" xfId="349" xr:uid="{00000000-0005-0000-0000-00004A780000}"/>
    <cellStyle name="40% - Accent3 3 3 10" xfId="27799" xr:uid="{00000000-0005-0000-0000-00004B780000}"/>
    <cellStyle name="40% - Accent3 3 3 11" xfId="41499" xr:uid="{00000000-0005-0000-0000-00004C780000}"/>
    <cellStyle name="40% - Accent3 3 3 12" xfId="45034" xr:uid="{00000000-0005-0000-0000-00004D780000}"/>
    <cellStyle name="40% - Accent3 3 3 13" xfId="48569" xr:uid="{00000000-0005-0000-0000-00004E780000}"/>
    <cellStyle name="40% - Accent3 3 3 14" xfId="52277" xr:uid="{00000000-0005-0000-0000-00004F780000}"/>
    <cellStyle name="40% - Accent3 3 3 15" xfId="1074" xr:uid="{00000000-0005-0000-0000-000050780000}"/>
    <cellStyle name="40% - Accent3 3 3 2" xfId="350" xr:uid="{00000000-0005-0000-0000-000051780000}"/>
    <cellStyle name="40% - Accent3 3 3 2 10" xfId="45296" xr:uid="{00000000-0005-0000-0000-000052780000}"/>
    <cellStyle name="40% - Accent3 3 3 2 11" xfId="48831" xr:uid="{00000000-0005-0000-0000-000053780000}"/>
    <cellStyle name="40% - Accent3 3 3 2 12" xfId="52278" xr:uid="{00000000-0005-0000-0000-000054780000}"/>
    <cellStyle name="40% - Accent3 3 3 2 13" xfId="1416" xr:uid="{00000000-0005-0000-0000-000055780000}"/>
    <cellStyle name="40% - Accent3 3 3 2 2" xfId="2265" xr:uid="{00000000-0005-0000-0000-000056780000}"/>
    <cellStyle name="40% - Accent3 3 3 2 2 10" xfId="49634" xr:uid="{00000000-0005-0000-0000-000057780000}"/>
    <cellStyle name="40% - Accent3 3 3 2 2 2" xfId="3885" xr:uid="{00000000-0005-0000-0000-000058780000}"/>
    <cellStyle name="40% - Accent3 3 3 2 2 2 2" xfId="7539" xr:uid="{00000000-0005-0000-0000-000059780000}"/>
    <cellStyle name="40% - Accent3 3 3 2 2 2 2 2" xfId="32816" xr:uid="{00000000-0005-0000-0000-00005A780000}"/>
    <cellStyle name="40% - Accent3 3 3 2 2 2 2 3" xfId="18449" xr:uid="{00000000-0005-0000-0000-00005B780000}"/>
    <cellStyle name="40% - Accent3 3 3 2 2 2 3" xfId="11074" xr:uid="{00000000-0005-0000-0000-00005C780000}"/>
    <cellStyle name="40% - Accent3 3 3 2 2 2 3 2" xfId="37011" xr:uid="{00000000-0005-0000-0000-00005D780000}"/>
    <cellStyle name="40% - Accent3 3 3 2 2 2 3 3" xfId="22487" xr:uid="{00000000-0005-0000-0000-00005E780000}"/>
    <cellStyle name="40% - Accent3 3 3 2 2 2 4" xfId="14614" xr:uid="{00000000-0005-0000-0000-00005F780000}"/>
    <cellStyle name="40% - Accent3 3 3 2 2 2 5" xfId="44179" xr:uid="{00000000-0005-0000-0000-000060780000}"/>
    <cellStyle name="40% - Accent3 3 3 2 2 2 6" xfId="47714" xr:uid="{00000000-0005-0000-0000-000061780000}"/>
    <cellStyle name="40% - Accent3 3 3 2 2 2 7" xfId="51249" xr:uid="{00000000-0005-0000-0000-000062780000}"/>
    <cellStyle name="40% - Accent3 3 3 2 2 3" xfId="5924" xr:uid="{00000000-0005-0000-0000-000063780000}"/>
    <cellStyle name="40% - Accent3 3 3 2 2 3 2" xfId="26289" xr:uid="{00000000-0005-0000-0000-000064780000}"/>
    <cellStyle name="40% - Accent3 3 3 2 2 3 2 2" xfId="40920" xr:uid="{00000000-0005-0000-0000-000065780000}"/>
    <cellStyle name="40% - Accent3 3 3 2 2 3 3" xfId="34432" xr:uid="{00000000-0005-0000-0000-000066780000}"/>
    <cellStyle name="40% - Accent3 3 3 2 2 3 4" xfId="20065" xr:uid="{00000000-0005-0000-0000-000067780000}"/>
    <cellStyle name="40% - Accent3 3 3 2 2 4" xfId="9459" xr:uid="{00000000-0005-0000-0000-000068780000}"/>
    <cellStyle name="40% - Accent3 3 3 2 2 4 2" xfId="24938" xr:uid="{00000000-0005-0000-0000-000069780000}"/>
    <cellStyle name="40% - Accent3 3 3 2 2 4 2 2" xfId="39569" xr:uid="{00000000-0005-0000-0000-00006A780000}"/>
    <cellStyle name="40% - Accent3 3 3 2 2 4 3" xfId="31200" xr:uid="{00000000-0005-0000-0000-00006B780000}"/>
    <cellStyle name="40% - Accent3 3 3 2 2 4 4" xfId="16833" xr:uid="{00000000-0005-0000-0000-00006C780000}"/>
    <cellStyle name="40% - Accent3 3 3 2 2 5" xfId="12999" xr:uid="{00000000-0005-0000-0000-00006D780000}"/>
    <cellStyle name="40% - Accent3 3 3 2 2 5 2" xfId="29584" xr:uid="{00000000-0005-0000-0000-00006E780000}"/>
    <cellStyle name="40% - Accent3 3 3 2 2 6" xfId="22486" xr:uid="{00000000-0005-0000-0000-00006F780000}"/>
    <cellStyle name="40% - Accent3 3 3 2 2 6 2" xfId="37010" xr:uid="{00000000-0005-0000-0000-000070780000}"/>
    <cellStyle name="40% - Accent3 3 3 2 2 7" xfId="27801" xr:uid="{00000000-0005-0000-0000-000071780000}"/>
    <cellStyle name="40% - Accent3 3 3 2 2 8" xfId="42564" xr:uid="{00000000-0005-0000-0000-000072780000}"/>
    <cellStyle name="40% - Accent3 3 3 2 2 9" xfId="46099" xr:uid="{00000000-0005-0000-0000-000073780000}"/>
    <cellStyle name="40% - Accent3 3 3 2 3" xfId="3081" xr:uid="{00000000-0005-0000-0000-000074780000}"/>
    <cellStyle name="40% - Accent3 3 3 2 3 2" xfId="6735" xr:uid="{00000000-0005-0000-0000-000075780000}"/>
    <cellStyle name="40% - Accent3 3 3 2 3 2 2" xfId="32012" xr:uid="{00000000-0005-0000-0000-000076780000}"/>
    <cellStyle name="40% - Accent3 3 3 2 3 2 3" xfId="17645" xr:uid="{00000000-0005-0000-0000-000077780000}"/>
    <cellStyle name="40% - Accent3 3 3 2 3 3" xfId="10270" xr:uid="{00000000-0005-0000-0000-000078780000}"/>
    <cellStyle name="40% - Accent3 3 3 2 3 3 2" xfId="37012" xr:uid="{00000000-0005-0000-0000-000079780000}"/>
    <cellStyle name="40% - Accent3 3 3 2 3 3 3" xfId="22488" xr:uid="{00000000-0005-0000-0000-00007A780000}"/>
    <cellStyle name="40% - Accent3 3 3 2 3 4" xfId="13810" xr:uid="{00000000-0005-0000-0000-00007B780000}"/>
    <cellStyle name="40% - Accent3 3 3 2 3 5" xfId="43375" xr:uid="{00000000-0005-0000-0000-00007C780000}"/>
    <cellStyle name="40% - Accent3 3 3 2 3 6" xfId="46910" xr:uid="{00000000-0005-0000-0000-00007D780000}"/>
    <cellStyle name="40% - Accent3 3 3 2 3 7" xfId="50445" xr:uid="{00000000-0005-0000-0000-00007E780000}"/>
    <cellStyle name="40% - Accent3 3 3 2 4" xfId="5121" xr:uid="{00000000-0005-0000-0000-00007F780000}"/>
    <cellStyle name="40% - Accent3 3 3 2 4 2" xfId="25487" xr:uid="{00000000-0005-0000-0000-000080780000}"/>
    <cellStyle name="40% - Accent3 3 3 2 4 2 2" xfId="40118" xr:uid="{00000000-0005-0000-0000-000081780000}"/>
    <cellStyle name="40% - Accent3 3 3 2 4 3" xfId="33628" xr:uid="{00000000-0005-0000-0000-000082780000}"/>
    <cellStyle name="40% - Accent3 3 3 2 4 4" xfId="19261" xr:uid="{00000000-0005-0000-0000-000083780000}"/>
    <cellStyle name="40% - Accent3 3 3 2 5" xfId="8656" xr:uid="{00000000-0005-0000-0000-000084780000}"/>
    <cellStyle name="40% - Accent3 3 3 2 5 2" xfId="24134" xr:uid="{00000000-0005-0000-0000-000085780000}"/>
    <cellStyle name="40% - Accent3 3 3 2 5 2 2" xfId="38765" xr:uid="{00000000-0005-0000-0000-000086780000}"/>
    <cellStyle name="40% - Accent3 3 3 2 5 3" xfId="30396" xr:uid="{00000000-0005-0000-0000-000087780000}"/>
    <cellStyle name="40% - Accent3 3 3 2 5 4" xfId="16029" xr:uid="{00000000-0005-0000-0000-000088780000}"/>
    <cellStyle name="40% - Accent3 3 3 2 6" xfId="12195" xr:uid="{00000000-0005-0000-0000-000089780000}"/>
    <cellStyle name="40% - Accent3 3 3 2 6 2" xfId="28780" xr:uid="{00000000-0005-0000-0000-00008A780000}"/>
    <cellStyle name="40% - Accent3 3 3 2 7" xfId="22485" xr:uid="{00000000-0005-0000-0000-00008B780000}"/>
    <cellStyle name="40% - Accent3 3 3 2 7 2" xfId="37009" xr:uid="{00000000-0005-0000-0000-00008C780000}"/>
    <cellStyle name="40% - Accent3 3 3 2 8" xfId="27800" xr:uid="{00000000-0005-0000-0000-00008D780000}"/>
    <cellStyle name="40% - Accent3 3 3 2 9" xfId="41761" xr:uid="{00000000-0005-0000-0000-00008E780000}"/>
    <cellStyle name="40% - Accent3 3 3 3" xfId="1640" xr:uid="{00000000-0005-0000-0000-00008F780000}"/>
    <cellStyle name="40% - Accent3 3 3 3 10" xfId="45519" xr:uid="{00000000-0005-0000-0000-000090780000}"/>
    <cellStyle name="40% - Accent3 3 3 3 11" xfId="49054" xr:uid="{00000000-0005-0000-0000-000091780000}"/>
    <cellStyle name="40% - Accent3 3 3 3 2" xfId="2488" xr:uid="{00000000-0005-0000-0000-000092780000}"/>
    <cellStyle name="40% - Accent3 3 3 3 2 10" xfId="49856" xr:uid="{00000000-0005-0000-0000-000093780000}"/>
    <cellStyle name="40% - Accent3 3 3 3 2 2" xfId="4108" xr:uid="{00000000-0005-0000-0000-000094780000}"/>
    <cellStyle name="40% - Accent3 3 3 3 2 2 2" xfId="7762" xr:uid="{00000000-0005-0000-0000-000095780000}"/>
    <cellStyle name="40% - Accent3 3 3 3 2 2 2 2" xfId="33039" xr:uid="{00000000-0005-0000-0000-000096780000}"/>
    <cellStyle name="40% - Accent3 3 3 3 2 2 2 3" xfId="18672" xr:uid="{00000000-0005-0000-0000-000097780000}"/>
    <cellStyle name="40% - Accent3 3 3 3 2 2 3" xfId="11297" xr:uid="{00000000-0005-0000-0000-000098780000}"/>
    <cellStyle name="40% - Accent3 3 3 3 2 2 3 2" xfId="37015" xr:uid="{00000000-0005-0000-0000-000099780000}"/>
    <cellStyle name="40% - Accent3 3 3 3 2 2 3 3" xfId="22491" xr:uid="{00000000-0005-0000-0000-00009A780000}"/>
    <cellStyle name="40% - Accent3 3 3 3 2 2 4" xfId="14837" xr:uid="{00000000-0005-0000-0000-00009B780000}"/>
    <cellStyle name="40% - Accent3 3 3 3 2 2 5" xfId="44402" xr:uid="{00000000-0005-0000-0000-00009C780000}"/>
    <cellStyle name="40% - Accent3 3 3 3 2 2 6" xfId="47937" xr:uid="{00000000-0005-0000-0000-00009D780000}"/>
    <cellStyle name="40% - Accent3 3 3 3 2 2 7" xfId="51472" xr:uid="{00000000-0005-0000-0000-00009E780000}"/>
    <cellStyle name="40% - Accent3 3 3 3 2 3" xfId="6146" xr:uid="{00000000-0005-0000-0000-00009F780000}"/>
    <cellStyle name="40% - Accent3 3 3 3 2 3 2" xfId="26511" xr:uid="{00000000-0005-0000-0000-0000A0780000}"/>
    <cellStyle name="40% - Accent3 3 3 3 2 3 2 2" xfId="41142" xr:uid="{00000000-0005-0000-0000-0000A1780000}"/>
    <cellStyle name="40% - Accent3 3 3 3 2 3 3" xfId="34655" xr:uid="{00000000-0005-0000-0000-0000A2780000}"/>
    <cellStyle name="40% - Accent3 3 3 3 2 3 4" xfId="20288" xr:uid="{00000000-0005-0000-0000-0000A3780000}"/>
    <cellStyle name="40% - Accent3 3 3 3 2 4" xfId="9681" xr:uid="{00000000-0005-0000-0000-0000A4780000}"/>
    <cellStyle name="40% - Accent3 3 3 3 2 4 2" xfId="25160" xr:uid="{00000000-0005-0000-0000-0000A5780000}"/>
    <cellStyle name="40% - Accent3 3 3 3 2 4 2 2" xfId="39791" xr:uid="{00000000-0005-0000-0000-0000A6780000}"/>
    <cellStyle name="40% - Accent3 3 3 3 2 4 3" xfId="31423" xr:uid="{00000000-0005-0000-0000-0000A7780000}"/>
    <cellStyle name="40% - Accent3 3 3 3 2 4 4" xfId="17056" xr:uid="{00000000-0005-0000-0000-0000A8780000}"/>
    <cellStyle name="40% - Accent3 3 3 3 2 5" xfId="13221" xr:uid="{00000000-0005-0000-0000-0000A9780000}"/>
    <cellStyle name="40% - Accent3 3 3 3 2 5 2" xfId="29807" xr:uid="{00000000-0005-0000-0000-0000AA780000}"/>
    <cellStyle name="40% - Accent3 3 3 3 2 6" xfId="22490" xr:uid="{00000000-0005-0000-0000-0000AB780000}"/>
    <cellStyle name="40% - Accent3 3 3 3 2 6 2" xfId="37014" xr:uid="{00000000-0005-0000-0000-0000AC780000}"/>
    <cellStyle name="40% - Accent3 3 3 3 2 7" xfId="27803" xr:uid="{00000000-0005-0000-0000-0000AD780000}"/>
    <cellStyle name="40% - Accent3 3 3 3 2 8" xfId="42786" xr:uid="{00000000-0005-0000-0000-0000AE780000}"/>
    <cellStyle name="40% - Accent3 3 3 3 2 9" xfId="46321" xr:uid="{00000000-0005-0000-0000-0000AF780000}"/>
    <cellStyle name="40% - Accent3 3 3 3 3" xfId="3304" xr:uid="{00000000-0005-0000-0000-0000B0780000}"/>
    <cellStyle name="40% - Accent3 3 3 3 3 2" xfId="6958" xr:uid="{00000000-0005-0000-0000-0000B1780000}"/>
    <cellStyle name="40% - Accent3 3 3 3 3 2 2" xfId="32235" xr:uid="{00000000-0005-0000-0000-0000B2780000}"/>
    <cellStyle name="40% - Accent3 3 3 3 3 2 3" xfId="17868" xr:uid="{00000000-0005-0000-0000-0000B3780000}"/>
    <cellStyle name="40% - Accent3 3 3 3 3 3" xfId="10493" xr:uid="{00000000-0005-0000-0000-0000B4780000}"/>
    <cellStyle name="40% - Accent3 3 3 3 3 3 2" xfId="37016" xr:uid="{00000000-0005-0000-0000-0000B5780000}"/>
    <cellStyle name="40% - Accent3 3 3 3 3 3 3" xfId="22492" xr:uid="{00000000-0005-0000-0000-0000B6780000}"/>
    <cellStyle name="40% - Accent3 3 3 3 3 4" xfId="14033" xr:uid="{00000000-0005-0000-0000-0000B7780000}"/>
    <cellStyle name="40% - Accent3 3 3 3 3 5" xfId="43598" xr:uid="{00000000-0005-0000-0000-0000B8780000}"/>
    <cellStyle name="40% - Accent3 3 3 3 3 6" xfId="47133" xr:uid="{00000000-0005-0000-0000-0000B9780000}"/>
    <cellStyle name="40% - Accent3 3 3 3 3 7" xfId="50668" xr:uid="{00000000-0005-0000-0000-0000BA780000}"/>
    <cellStyle name="40% - Accent3 3 3 3 4" xfId="5344" xr:uid="{00000000-0005-0000-0000-0000BB780000}"/>
    <cellStyle name="40% - Accent3 3 3 3 4 2" xfId="25709" xr:uid="{00000000-0005-0000-0000-0000BC780000}"/>
    <cellStyle name="40% - Accent3 3 3 3 4 2 2" xfId="40340" xr:uid="{00000000-0005-0000-0000-0000BD780000}"/>
    <cellStyle name="40% - Accent3 3 3 3 4 3" xfId="33851" xr:uid="{00000000-0005-0000-0000-0000BE780000}"/>
    <cellStyle name="40% - Accent3 3 3 3 4 4" xfId="19484" xr:uid="{00000000-0005-0000-0000-0000BF780000}"/>
    <cellStyle name="40% - Accent3 3 3 3 5" xfId="8879" xr:uid="{00000000-0005-0000-0000-0000C0780000}"/>
    <cellStyle name="40% - Accent3 3 3 3 5 2" xfId="24357" xr:uid="{00000000-0005-0000-0000-0000C1780000}"/>
    <cellStyle name="40% - Accent3 3 3 3 5 2 2" xfId="38988" xr:uid="{00000000-0005-0000-0000-0000C2780000}"/>
    <cellStyle name="40% - Accent3 3 3 3 5 3" xfId="30619" xr:uid="{00000000-0005-0000-0000-0000C3780000}"/>
    <cellStyle name="40% - Accent3 3 3 3 5 4" xfId="16252" xr:uid="{00000000-0005-0000-0000-0000C4780000}"/>
    <cellStyle name="40% - Accent3 3 3 3 6" xfId="12418" xr:uid="{00000000-0005-0000-0000-0000C5780000}"/>
    <cellStyle name="40% - Accent3 3 3 3 6 2" xfId="29003" xr:uid="{00000000-0005-0000-0000-0000C6780000}"/>
    <cellStyle name="40% - Accent3 3 3 3 7" xfId="22489" xr:uid="{00000000-0005-0000-0000-0000C7780000}"/>
    <cellStyle name="40% - Accent3 3 3 3 7 2" xfId="37013" xr:uid="{00000000-0005-0000-0000-0000C8780000}"/>
    <cellStyle name="40% - Accent3 3 3 3 8" xfId="27802" xr:uid="{00000000-0005-0000-0000-0000C9780000}"/>
    <cellStyle name="40% - Accent3 3 3 3 9" xfId="41984" xr:uid="{00000000-0005-0000-0000-0000CA780000}"/>
    <cellStyle name="40% - Accent3 3 3 4" xfId="2003" xr:uid="{00000000-0005-0000-0000-0000CB780000}"/>
    <cellStyle name="40% - Accent3 3 3 4 10" xfId="49372" xr:uid="{00000000-0005-0000-0000-0000CC780000}"/>
    <cellStyle name="40% - Accent3 3 3 4 2" xfId="3623" xr:uid="{00000000-0005-0000-0000-0000CD780000}"/>
    <cellStyle name="40% - Accent3 3 3 4 2 2" xfId="7277" xr:uid="{00000000-0005-0000-0000-0000CE780000}"/>
    <cellStyle name="40% - Accent3 3 3 4 2 2 2" xfId="32554" xr:uid="{00000000-0005-0000-0000-0000CF780000}"/>
    <cellStyle name="40% - Accent3 3 3 4 2 2 3" xfId="18187" xr:uid="{00000000-0005-0000-0000-0000D0780000}"/>
    <cellStyle name="40% - Accent3 3 3 4 2 3" xfId="10812" xr:uid="{00000000-0005-0000-0000-0000D1780000}"/>
    <cellStyle name="40% - Accent3 3 3 4 2 3 2" xfId="37018" xr:uid="{00000000-0005-0000-0000-0000D2780000}"/>
    <cellStyle name="40% - Accent3 3 3 4 2 3 3" xfId="22494" xr:uid="{00000000-0005-0000-0000-0000D3780000}"/>
    <cellStyle name="40% - Accent3 3 3 4 2 4" xfId="14352" xr:uid="{00000000-0005-0000-0000-0000D4780000}"/>
    <cellStyle name="40% - Accent3 3 3 4 2 5" xfId="43917" xr:uid="{00000000-0005-0000-0000-0000D5780000}"/>
    <cellStyle name="40% - Accent3 3 3 4 2 6" xfId="47452" xr:uid="{00000000-0005-0000-0000-0000D6780000}"/>
    <cellStyle name="40% - Accent3 3 3 4 2 7" xfId="50987" xr:uid="{00000000-0005-0000-0000-0000D7780000}"/>
    <cellStyle name="40% - Accent3 3 3 4 3" xfId="5662" xr:uid="{00000000-0005-0000-0000-0000D8780000}"/>
    <cellStyle name="40% - Accent3 3 3 4 3 2" xfId="26027" xr:uid="{00000000-0005-0000-0000-0000D9780000}"/>
    <cellStyle name="40% - Accent3 3 3 4 3 2 2" xfId="40658" xr:uid="{00000000-0005-0000-0000-0000DA780000}"/>
    <cellStyle name="40% - Accent3 3 3 4 3 3" xfId="34170" xr:uid="{00000000-0005-0000-0000-0000DB780000}"/>
    <cellStyle name="40% - Accent3 3 3 4 3 4" xfId="19803" xr:uid="{00000000-0005-0000-0000-0000DC780000}"/>
    <cellStyle name="40% - Accent3 3 3 4 4" xfId="9197" xr:uid="{00000000-0005-0000-0000-0000DD780000}"/>
    <cellStyle name="40% - Accent3 3 3 4 4 2" xfId="24676" xr:uid="{00000000-0005-0000-0000-0000DE780000}"/>
    <cellStyle name="40% - Accent3 3 3 4 4 2 2" xfId="39307" xr:uid="{00000000-0005-0000-0000-0000DF780000}"/>
    <cellStyle name="40% - Accent3 3 3 4 4 3" xfId="30938" xr:uid="{00000000-0005-0000-0000-0000E0780000}"/>
    <cellStyle name="40% - Accent3 3 3 4 4 4" xfId="16571" xr:uid="{00000000-0005-0000-0000-0000E1780000}"/>
    <cellStyle name="40% - Accent3 3 3 4 5" xfId="12737" xr:uid="{00000000-0005-0000-0000-0000E2780000}"/>
    <cellStyle name="40% - Accent3 3 3 4 5 2" xfId="29322" xr:uid="{00000000-0005-0000-0000-0000E3780000}"/>
    <cellStyle name="40% - Accent3 3 3 4 6" xfId="22493" xr:uid="{00000000-0005-0000-0000-0000E4780000}"/>
    <cellStyle name="40% - Accent3 3 3 4 6 2" xfId="37017" xr:uid="{00000000-0005-0000-0000-0000E5780000}"/>
    <cellStyle name="40% - Accent3 3 3 4 7" xfId="27804" xr:uid="{00000000-0005-0000-0000-0000E6780000}"/>
    <cellStyle name="40% - Accent3 3 3 4 8" xfId="42302" xr:uid="{00000000-0005-0000-0000-0000E7780000}"/>
    <cellStyle name="40% - Accent3 3 3 4 9" xfId="45837" xr:uid="{00000000-0005-0000-0000-0000E8780000}"/>
    <cellStyle name="40% - Accent3 3 3 5" xfId="2818" xr:uid="{00000000-0005-0000-0000-0000E9780000}"/>
    <cellStyle name="40% - Accent3 3 3 5 2" xfId="6472" xr:uid="{00000000-0005-0000-0000-0000EA780000}"/>
    <cellStyle name="40% - Accent3 3 3 5 2 2" xfId="31749" xr:uid="{00000000-0005-0000-0000-0000EB780000}"/>
    <cellStyle name="40% - Accent3 3 3 5 2 3" xfId="17382" xr:uid="{00000000-0005-0000-0000-0000EC780000}"/>
    <cellStyle name="40% - Accent3 3 3 5 3" xfId="10007" xr:uid="{00000000-0005-0000-0000-0000ED780000}"/>
    <cellStyle name="40% - Accent3 3 3 5 3 2" xfId="37019" xr:uid="{00000000-0005-0000-0000-0000EE780000}"/>
    <cellStyle name="40% - Accent3 3 3 5 3 3" xfId="22495" xr:uid="{00000000-0005-0000-0000-0000EF780000}"/>
    <cellStyle name="40% - Accent3 3 3 5 4" xfId="13547" xr:uid="{00000000-0005-0000-0000-0000F0780000}"/>
    <cellStyle name="40% - Accent3 3 3 5 5" xfId="43112" xr:uid="{00000000-0005-0000-0000-0000F1780000}"/>
    <cellStyle name="40% - Accent3 3 3 5 6" xfId="46647" xr:uid="{00000000-0005-0000-0000-0000F2780000}"/>
    <cellStyle name="40% - Accent3 3 3 5 7" xfId="50182" xr:uid="{00000000-0005-0000-0000-0000F3780000}"/>
    <cellStyle name="40% - Accent3 3 3 6" xfId="4440" xr:uid="{00000000-0005-0000-0000-0000F4780000}"/>
    <cellStyle name="40% - Accent3 3 3 6 2" xfId="8093" xr:uid="{00000000-0005-0000-0000-0000F5780000}"/>
    <cellStyle name="40% - Accent3 3 3 6 2 2" xfId="33365" xr:uid="{00000000-0005-0000-0000-0000F6780000}"/>
    <cellStyle name="40% - Accent3 3 3 6 2 3" xfId="18998" xr:uid="{00000000-0005-0000-0000-0000F7780000}"/>
    <cellStyle name="40% - Accent3 3 3 6 3" xfId="11628" xr:uid="{00000000-0005-0000-0000-0000F8780000}"/>
    <cellStyle name="40% - Accent3 3 3 6 3 2" xfId="37020" xr:uid="{00000000-0005-0000-0000-0000F9780000}"/>
    <cellStyle name="40% - Accent3 3 3 6 3 3" xfId="22496" xr:uid="{00000000-0005-0000-0000-0000FA780000}"/>
    <cellStyle name="40% - Accent3 3 3 6 4" xfId="15168" xr:uid="{00000000-0005-0000-0000-0000FB780000}"/>
    <cellStyle name="40% - Accent3 3 3 6 5" xfId="44733" xr:uid="{00000000-0005-0000-0000-0000FC780000}"/>
    <cellStyle name="40% - Accent3 3 3 6 6" xfId="48268" xr:uid="{00000000-0005-0000-0000-0000FD780000}"/>
    <cellStyle name="40% - Accent3 3 3 6 7" xfId="51803" xr:uid="{00000000-0005-0000-0000-0000FE780000}"/>
    <cellStyle name="40% - Accent3 3 3 7" xfId="4859" xr:uid="{00000000-0005-0000-0000-0000FF780000}"/>
    <cellStyle name="40% - Accent3 3 3 7 2" xfId="23871" xr:uid="{00000000-0005-0000-0000-000000790000}"/>
    <cellStyle name="40% - Accent3 3 3 7 2 2" xfId="38502" xr:uid="{00000000-0005-0000-0000-000001790000}"/>
    <cellStyle name="40% - Accent3 3 3 7 3" xfId="30133" xr:uid="{00000000-0005-0000-0000-000002790000}"/>
    <cellStyle name="40% - Accent3 3 3 7 4" xfId="15766" xr:uid="{00000000-0005-0000-0000-000003790000}"/>
    <cellStyle name="40% - Accent3 3 3 8" xfId="8394" xr:uid="{00000000-0005-0000-0000-000004790000}"/>
    <cellStyle name="40% - Accent3 3 3 8 2" xfId="28517" xr:uid="{00000000-0005-0000-0000-000005790000}"/>
    <cellStyle name="40% - Accent3 3 3 8 3" xfId="15499" xr:uid="{00000000-0005-0000-0000-000006790000}"/>
    <cellStyle name="40% - Accent3 3 3 9" xfId="11933" xr:uid="{00000000-0005-0000-0000-000007790000}"/>
    <cellStyle name="40% - Accent3 3 3 9 2" xfId="37008" xr:uid="{00000000-0005-0000-0000-000008790000}"/>
    <cellStyle name="40% - Accent3 3 4" xfId="351" xr:uid="{00000000-0005-0000-0000-000009790000}"/>
    <cellStyle name="40% - Accent3 3 4 10" xfId="45263" xr:uid="{00000000-0005-0000-0000-00000A790000}"/>
    <cellStyle name="40% - Accent3 3 4 11" xfId="48798" xr:uid="{00000000-0005-0000-0000-00000B790000}"/>
    <cellStyle name="40% - Accent3 3 4 12" xfId="52279" xr:uid="{00000000-0005-0000-0000-00000C790000}"/>
    <cellStyle name="40% - Accent3 3 4 13" xfId="1383" xr:uid="{00000000-0005-0000-0000-00000D790000}"/>
    <cellStyle name="40% - Accent3 3 4 2" xfId="352" xr:uid="{00000000-0005-0000-0000-00000E790000}"/>
    <cellStyle name="40% - Accent3 3 4 2 10" xfId="49601" xr:uid="{00000000-0005-0000-0000-00000F790000}"/>
    <cellStyle name="40% - Accent3 3 4 2 11" xfId="52280" xr:uid="{00000000-0005-0000-0000-000010790000}"/>
    <cellStyle name="40% - Accent3 3 4 2 12" xfId="2232" xr:uid="{00000000-0005-0000-0000-000011790000}"/>
    <cellStyle name="40% - Accent3 3 4 2 2" xfId="3852" xr:uid="{00000000-0005-0000-0000-000012790000}"/>
    <cellStyle name="40% - Accent3 3 4 2 2 2" xfId="7506" xr:uid="{00000000-0005-0000-0000-000013790000}"/>
    <cellStyle name="40% - Accent3 3 4 2 2 2 2" xfId="32783" xr:uid="{00000000-0005-0000-0000-000014790000}"/>
    <cellStyle name="40% - Accent3 3 4 2 2 2 3" xfId="18416" xr:uid="{00000000-0005-0000-0000-000015790000}"/>
    <cellStyle name="40% - Accent3 3 4 2 2 3" xfId="11041" xr:uid="{00000000-0005-0000-0000-000016790000}"/>
    <cellStyle name="40% - Accent3 3 4 2 2 3 2" xfId="37023" xr:uid="{00000000-0005-0000-0000-000017790000}"/>
    <cellStyle name="40% - Accent3 3 4 2 2 3 3" xfId="22499" xr:uid="{00000000-0005-0000-0000-000018790000}"/>
    <cellStyle name="40% - Accent3 3 4 2 2 4" xfId="14581" xr:uid="{00000000-0005-0000-0000-000019790000}"/>
    <cellStyle name="40% - Accent3 3 4 2 2 5" xfId="44146" xr:uid="{00000000-0005-0000-0000-00001A790000}"/>
    <cellStyle name="40% - Accent3 3 4 2 2 6" xfId="47681" xr:uid="{00000000-0005-0000-0000-00001B790000}"/>
    <cellStyle name="40% - Accent3 3 4 2 2 7" xfId="51216" xr:uid="{00000000-0005-0000-0000-00001C790000}"/>
    <cellStyle name="40% - Accent3 3 4 2 3" xfId="5891" xr:uid="{00000000-0005-0000-0000-00001D790000}"/>
    <cellStyle name="40% - Accent3 3 4 2 3 2" xfId="26256" xr:uid="{00000000-0005-0000-0000-00001E790000}"/>
    <cellStyle name="40% - Accent3 3 4 2 3 2 2" xfId="40887" xr:uid="{00000000-0005-0000-0000-00001F790000}"/>
    <cellStyle name="40% - Accent3 3 4 2 3 3" xfId="34399" xr:uid="{00000000-0005-0000-0000-000020790000}"/>
    <cellStyle name="40% - Accent3 3 4 2 3 4" xfId="20032" xr:uid="{00000000-0005-0000-0000-000021790000}"/>
    <cellStyle name="40% - Accent3 3 4 2 4" xfId="9426" xr:uid="{00000000-0005-0000-0000-000022790000}"/>
    <cellStyle name="40% - Accent3 3 4 2 4 2" xfId="24905" xr:uid="{00000000-0005-0000-0000-000023790000}"/>
    <cellStyle name="40% - Accent3 3 4 2 4 2 2" xfId="39536" xr:uid="{00000000-0005-0000-0000-000024790000}"/>
    <cellStyle name="40% - Accent3 3 4 2 4 3" xfId="31167" xr:uid="{00000000-0005-0000-0000-000025790000}"/>
    <cellStyle name="40% - Accent3 3 4 2 4 4" xfId="16800" xr:uid="{00000000-0005-0000-0000-000026790000}"/>
    <cellStyle name="40% - Accent3 3 4 2 5" xfId="12966" xr:uid="{00000000-0005-0000-0000-000027790000}"/>
    <cellStyle name="40% - Accent3 3 4 2 5 2" xfId="29551" xr:uid="{00000000-0005-0000-0000-000028790000}"/>
    <cellStyle name="40% - Accent3 3 4 2 6" xfId="22498" xr:uid="{00000000-0005-0000-0000-000029790000}"/>
    <cellStyle name="40% - Accent3 3 4 2 6 2" xfId="37022" xr:uid="{00000000-0005-0000-0000-00002A790000}"/>
    <cellStyle name="40% - Accent3 3 4 2 7" xfId="27806" xr:uid="{00000000-0005-0000-0000-00002B790000}"/>
    <cellStyle name="40% - Accent3 3 4 2 8" xfId="42531" xr:uid="{00000000-0005-0000-0000-00002C790000}"/>
    <cellStyle name="40% - Accent3 3 4 2 9" xfId="46066" xr:uid="{00000000-0005-0000-0000-00002D790000}"/>
    <cellStyle name="40% - Accent3 3 4 3" xfId="3048" xr:uid="{00000000-0005-0000-0000-00002E790000}"/>
    <cellStyle name="40% - Accent3 3 4 3 2" xfId="6702" xr:uid="{00000000-0005-0000-0000-00002F790000}"/>
    <cellStyle name="40% - Accent3 3 4 3 2 2" xfId="31979" xr:uid="{00000000-0005-0000-0000-000030790000}"/>
    <cellStyle name="40% - Accent3 3 4 3 2 3" xfId="17612" xr:uid="{00000000-0005-0000-0000-000031790000}"/>
    <cellStyle name="40% - Accent3 3 4 3 3" xfId="10237" xr:uid="{00000000-0005-0000-0000-000032790000}"/>
    <cellStyle name="40% - Accent3 3 4 3 3 2" xfId="37024" xr:uid="{00000000-0005-0000-0000-000033790000}"/>
    <cellStyle name="40% - Accent3 3 4 3 3 3" xfId="22500" xr:uid="{00000000-0005-0000-0000-000034790000}"/>
    <cellStyle name="40% - Accent3 3 4 3 4" xfId="13777" xr:uid="{00000000-0005-0000-0000-000035790000}"/>
    <cellStyle name="40% - Accent3 3 4 3 5" xfId="43342" xr:uid="{00000000-0005-0000-0000-000036790000}"/>
    <cellStyle name="40% - Accent3 3 4 3 6" xfId="46877" xr:uid="{00000000-0005-0000-0000-000037790000}"/>
    <cellStyle name="40% - Accent3 3 4 3 7" xfId="50412" xr:uid="{00000000-0005-0000-0000-000038790000}"/>
    <cellStyle name="40% - Accent3 3 4 4" xfId="5088" xr:uid="{00000000-0005-0000-0000-000039790000}"/>
    <cellStyle name="40% - Accent3 3 4 4 2" xfId="25454" xr:uid="{00000000-0005-0000-0000-00003A790000}"/>
    <cellStyle name="40% - Accent3 3 4 4 2 2" xfId="40085" xr:uid="{00000000-0005-0000-0000-00003B790000}"/>
    <cellStyle name="40% - Accent3 3 4 4 3" xfId="33595" xr:uid="{00000000-0005-0000-0000-00003C790000}"/>
    <cellStyle name="40% - Accent3 3 4 4 4" xfId="19228" xr:uid="{00000000-0005-0000-0000-00003D790000}"/>
    <cellStyle name="40% - Accent3 3 4 5" xfId="8623" xr:uid="{00000000-0005-0000-0000-00003E790000}"/>
    <cellStyle name="40% - Accent3 3 4 5 2" xfId="24101" xr:uid="{00000000-0005-0000-0000-00003F790000}"/>
    <cellStyle name="40% - Accent3 3 4 5 2 2" xfId="38732" xr:uid="{00000000-0005-0000-0000-000040790000}"/>
    <cellStyle name="40% - Accent3 3 4 5 3" xfId="30363" xr:uid="{00000000-0005-0000-0000-000041790000}"/>
    <cellStyle name="40% - Accent3 3 4 5 4" xfId="15996" xr:uid="{00000000-0005-0000-0000-000042790000}"/>
    <cellStyle name="40% - Accent3 3 4 6" xfId="12162" xr:uid="{00000000-0005-0000-0000-000043790000}"/>
    <cellStyle name="40% - Accent3 3 4 6 2" xfId="28747" xr:uid="{00000000-0005-0000-0000-000044790000}"/>
    <cellStyle name="40% - Accent3 3 4 7" xfId="22497" xr:uid="{00000000-0005-0000-0000-000045790000}"/>
    <cellStyle name="40% - Accent3 3 4 7 2" xfId="37021" xr:uid="{00000000-0005-0000-0000-000046790000}"/>
    <cellStyle name="40% - Accent3 3 4 8" xfId="27805" xr:uid="{00000000-0005-0000-0000-000047790000}"/>
    <cellStyle name="40% - Accent3 3 4 9" xfId="41728" xr:uid="{00000000-0005-0000-0000-000048790000}"/>
    <cellStyle name="40% - Accent3 3 5" xfId="353" xr:uid="{00000000-0005-0000-0000-000049790000}"/>
    <cellStyle name="40% - Accent3 3 5 10" xfId="45552" xr:uid="{00000000-0005-0000-0000-00004A790000}"/>
    <cellStyle name="40% - Accent3 3 5 11" xfId="49087" xr:uid="{00000000-0005-0000-0000-00004B790000}"/>
    <cellStyle name="40% - Accent3 3 5 12" xfId="52281" xr:uid="{00000000-0005-0000-0000-00004C790000}"/>
    <cellStyle name="40% - Accent3 3 5 13" xfId="1673" xr:uid="{00000000-0005-0000-0000-00004D790000}"/>
    <cellStyle name="40% - Accent3 3 5 2" xfId="354" xr:uid="{00000000-0005-0000-0000-00004E790000}"/>
    <cellStyle name="40% - Accent3 3 5 2 10" xfId="49889" xr:uid="{00000000-0005-0000-0000-00004F790000}"/>
    <cellStyle name="40% - Accent3 3 5 2 11" xfId="52282" xr:uid="{00000000-0005-0000-0000-000050790000}"/>
    <cellStyle name="40% - Accent3 3 5 2 12" xfId="2521" xr:uid="{00000000-0005-0000-0000-000051790000}"/>
    <cellStyle name="40% - Accent3 3 5 2 2" xfId="4141" xr:uid="{00000000-0005-0000-0000-000052790000}"/>
    <cellStyle name="40% - Accent3 3 5 2 2 2" xfId="7795" xr:uid="{00000000-0005-0000-0000-000053790000}"/>
    <cellStyle name="40% - Accent3 3 5 2 2 2 2" xfId="33072" xr:uid="{00000000-0005-0000-0000-000054790000}"/>
    <cellStyle name="40% - Accent3 3 5 2 2 2 3" xfId="18705" xr:uid="{00000000-0005-0000-0000-000055790000}"/>
    <cellStyle name="40% - Accent3 3 5 2 2 3" xfId="11330" xr:uid="{00000000-0005-0000-0000-000056790000}"/>
    <cellStyle name="40% - Accent3 3 5 2 2 3 2" xfId="37027" xr:uid="{00000000-0005-0000-0000-000057790000}"/>
    <cellStyle name="40% - Accent3 3 5 2 2 3 3" xfId="22503" xr:uid="{00000000-0005-0000-0000-000058790000}"/>
    <cellStyle name="40% - Accent3 3 5 2 2 4" xfId="14870" xr:uid="{00000000-0005-0000-0000-000059790000}"/>
    <cellStyle name="40% - Accent3 3 5 2 2 5" xfId="44435" xr:uid="{00000000-0005-0000-0000-00005A790000}"/>
    <cellStyle name="40% - Accent3 3 5 2 2 6" xfId="47970" xr:uid="{00000000-0005-0000-0000-00005B790000}"/>
    <cellStyle name="40% - Accent3 3 5 2 2 7" xfId="51505" xr:uid="{00000000-0005-0000-0000-00005C790000}"/>
    <cellStyle name="40% - Accent3 3 5 2 3" xfId="6179" xr:uid="{00000000-0005-0000-0000-00005D790000}"/>
    <cellStyle name="40% - Accent3 3 5 2 3 2" xfId="26544" xr:uid="{00000000-0005-0000-0000-00005E790000}"/>
    <cellStyle name="40% - Accent3 3 5 2 3 2 2" xfId="41175" xr:uid="{00000000-0005-0000-0000-00005F790000}"/>
    <cellStyle name="40% - Accent3 3 5 2 3 3" xfId="34688" xr:uid="{00000000-0005-0000-0000-000060790000}"/>
    <cellStyle name="40% - Accent3 3 5 2 3 4" xfId="20321" xr:uid="{00000000-0005-0000-0000-000061790000}"/>
    <cellStyle name="40% - Accent3 3 5 2 4" xfId="9714" xr:uid="{00000000-0005-0000-0000-000062790000}"/>
    <cellStyle name="40% - Accent3 3 5 2 4 2" xfId="25193" xr:uid="{00000000-0005-0000-0000-000063790000}"/>
    <cellStyle name="40% - Accent3 3 5 2 4 2 2" xfId="39824" xr:uid="{00000000-0005-0000-0000-000064790000}"/>
    <cellStyle name="40% - Accent3 3 5 2 4 3" xfId="31456" xr:uid="{00000000-0005-0000-0000-000065790000}"/>
    <cellStyle name="40% - Accent3 3 5 2 4 4" xfId="17089" xr:uid="{00000000-0005-0000-0000-000066790000}"/>
    <cellStyle name="40% - Accent3 3 5 2 5" xfId="13254" xr:uid="{00000000-0005-0000-0000-000067790000}"/>
    <cellStyle name="40% - Accent3 3 5 2 5 2" xfId="29840" xr:uid="{00000000-0005-0000-0000-000068790000}"/>
    <cellStyle name="40% - Accent3 3 5 2 6" xfId="22502" xr:uid="{00000000-0005-0000-0000-000069790000}"/>
    <cellStyle name="40% - Accent3 3 5 2 6 2" xfId="37026" xr:uid="{00000000-0005-0000-0000-00006A790000}"/>
    <cellStyle name="40% - Accent3 3 5 2 7" xfId="27808" xr:uid="{00000000-0005-0000-0000-00006B790000}"/>
    <cellStyle name="40% - Accent3 3 5 2 8" xfId="42819" xr:uid="{00000000-0005-0000-0000-00006C790000}"/>
    <cellStyle name="40% - Accent3 3 5 2 9" xfId="46354" xr:uid="{00000000-0005-0000-0000-00006D790000}"/>
    <cellStyle name="40% - Accent3 3 5 3" xfId="3337" xr:uid="{00000000-0005-0000-0000-00006E790000}"/>
    <cellStyle name="40% - Accent3 3 5 3 2" xfId="6991" xr:uid="{00000000-0005-0000-0000-00006F790000}"/>
    <cellStyle name="40% - Accent3 3 5 3 2 2" xfId="32268" xr:uid="{00000000-0005-0000-0000-000070790000}"/>
    <cellStyle name="40% - Accent3 3 5 3 2 3" xfId="17901" xr:uid="{00000000-0005-0000-0000-000071790000}"/>
    <cellStyle name="40% - Accent3 3 5 3 3" xfId="10526" xr:uid="{00000000-0005-0000-0000-000072790000}"/>
    <cellStyle name="40% - Accent3 3 5 3 3 2" xfId="37028" xr:uid="{00000000-0005-0000-0000-000073790000}"/>
    <cellStyle name="40% - Accent3 3 5 3 3 3" xfId="22504" xr:uid="{00000000-0005-0000-0000-000074790000}"/>
    <cellStyle name="40% - Accent3 3 5 3 4" xfId="14066" xr:uid="{00000000-0005-0000-0000-000075790000}"/>
    <cellStyle name="40% - Accent3 3 5 3 5" xfId="43631" xr:uid="{00000000-0005-0000-0000-000076790000}"/>
    <cellStyle name="40% - Accent3 3 5 3 6" xfId="47166" xr:uid="{00000000-0005-0000-0000-000077790000}"/>
    <cellStyle name="40% - Accent3 3 5 3 7" xfId="50701" xr:uid="{00000000-0005-0000-0000-000078790000}"/>
    <cellStyle name="40% - Accent3 3 5 4" xfId="5377" xr:uid="{00000000-0005-0000-0000-000079790000}"/>
    <cellStyle name="40% - Accent3 3 5 4 2" xfId="25742" xr:uid="{00000000-0005-0000-0000-00007A790000}"/>
    <cellStyle name="40% - Accent3 3 5 4 2 2" xfId="40373" xr:uid="{00000000-0005-0000-0000-00007B790000}"/>
    <cellStyle name="40% - Accent3 3 5 4 3" xfId="33884" xr:uid="{00000000-0005-0000-0000-00007C790000}"/>
    <cellStyle name="40% - Accent3 3 5 4 4" xfId="19517" xr:uid="{00000000-0005-0000-0000-00007D790000}"/>
    <cellStyle name="40% - Accent3 3 5 5" xfId="8912" xr:uid="{00000000-0005-0000-0000-00007E790000}"/>
    <cellStyle name="40% - Accent3 3 5 5 2" xfId="24390" xr:uid="{00000000-0005-0000-0000-00007F790000}"/>
    <cellStyle name="40% - Accent3 3 5 5 2 2" xfId="39021" xr:uid="{00000000-0005-0000-0000-000080790000}"/>
    <cellStyle name="40% - Accent3 3 5 5 3" xfId="30652" xr:uid="{00000000-0005-0000-0000-000081790000}"/>
    <cellStyle name="40% - Accent3 3 5 5 4" xfId="16285" xr:uid="{00000000-0005-0000-0000-000082790000}"/>
    <cellStyle name="40% - Accent3 3 5 6" xfId="12451" xr:uid="{00000000-0005-0000-0000-000083790000}"/>
    <cellStyle name="40% - Accent3 3 5 6 2" xfId="29036" xr:uid="{00000000-0005-0000-0000-000084790000}"/>
    <cellStyle name="40% - Accent3 3 5 7" xfId="22501" xr:uid="{00000000-0005-0000-0000-000085790000}"/>
    <cellStyle name="40% - Accent3 3 5 7 2" xfId="37025" xr:uid="{00000000-0005-0000-0000-000086790000}"/>
    <cellStyle name="40% - Accent3 3 5 8" xfId="27807" xr:uid="{00000000-0005-0000-0000-000087790000}"/>
    <cellStyle name="40% - Accent3 3 5 9" xfId="42017" xr:uid="{00000000-0005-0000-0000-000088790000}"/>
    <cellStyle name="40% - Accent3 3 6" xfId="355" xr:uid="{00000000-0005-0000-0000-000089790000}"/>
    <cellStyle name="40% - Accent3 3 6 10" xfId="49339" xr:uid="{00000000-0005-0000-0000-00008A790000}"/>
    <cellStyle name="40% - Accent3 3 6 11" xfId="52283" xr:uid="{00000000-0005-0000-0000-00008B790000}"/>
    <cellStyle name="40% - Accent3 3 6 12" xfId="1970" xr:uid="{00000000-0005-0000-0000-00008C790000}"/>
    <cellStyle name="40% - Accent3 3 6 2" xfId="356" xr:uid="{00000000-0005-0000-0000-00008D790000}"/>
    <cellStyle name="40% - Accent3 3 6 2 2" xfId="7244" xr:uid="{00000000-0005-0000-0000-00008E790000}"/>
    <cellStyle name="40% - Accent3 3 6 2 2 2" xfId="32521" xr:uid="{00000000-0005-0000-0000-00008F790000}"/>
    <cellStyle name="40% - Accent3 3 6 2 2 3" xfId="18154" xr:uid="{00000000-0005-0000-0000-000090790000}"/>
    <cellStyle name="40% - Accent3 3 6 2 3" xfId="10779" xr:uid="{00000000-0005-0000-0000-000091790000}"/>
    <cellStyle name="40% - Accent3 3 6 2 3 2" xfId="37030" xr:uid="{00000000-0005-0000-0000-000092790000}"/>
    <cellStyle name="40% - Accent3 3 6 2 3 3" xfId="22506" xr:uid="{00000000-0005-0000-0000-000093790000}"/>
    <cellStyle name="40% - Accent3 3 6 2 4" xfId="14319" xr:uid="{00000000-0005-0000-0000-000094790000}"/>
    <cellStyle name="40% - Accent3 3 6 2 5" xfId="43884" xr:uid="{00000000-0005-0000-0000-000095790000}"/>
    <cellStyle name="40% - Accent3 3 6 2 6" xfId="47419" xr:uid="{00000000-0005-0000-0000-000096790000}"/>
    <cellStyle name="40% - Accent3 3 6 2 7" xfId="50954" xr:uid="{00000000-0005-0000-0000-000097790000}"/>
    <cellStyle name="40% - Accent3 3 6 2 8" xfId="52284" xr:uid="{00000000-0005-0000-0000-000098790000}"/>
    <cellStyle name="40% - Accent3 3 6 2 9" xfId="3590" xr:uid="{00000000-0005-0000-0000-000099790000}"/>
    <cellStyle name="40% - Accent3 3 6 3" xfId="5629" xr:uid="{00000000-0005-0000-0000-00009A790000}"/>
    <cellStyle name="40% - Accent3 3 6 3 2" xfId="25994" xr:uid="{00000000-0005-0000-0000-00009B790000}"/>
    <cellStyle name="40% - Accent3 3 6 3 2 2" xfId="40625" xr:uid="{00000000-0005-0000-0000-00009C790000}"/>
    <cellStyle name="40% - Accent3 3 6 3 3" xfId="34137" xr:uid="{00000000-0005-0000-0000-00009D790000}"/>
    <cellStyle name="40% - Accent3 3 6 3 4" xfId="19770" xr:uid="{00000000-0005-0000-0000-00009E790000}"/>
    <cellStyle name="40% - Accent3 3 6 4" xfId="9164" xr:uid="{00000000-0005-0000-0000-00009F790000}"/>
    <cellStyle name="40% - Accent3 3 6 4 2" xfId="24643" xr:uid="{00000000-0005-0000-0000-0000A0790000}"/>
    <cellStyle name="40% - Accent3 3 6 4 2 2" xfId="39274" xr:uid="{00000000-0005-0000-0000-0000A1790000}"/>
    <cellStyle name="40% - Accent3 3 6 4 3" xfId="30905" xr:uid="{00000000-0005-0000-0000-0000A2790000}"/>
    <cellStyle name="40% - Accent3 3 6 4 4" xfId="16538" xr:uid="{00000000-0005-0000-0000-0000A3790000}"/>
    <cellStyle name="40% - Accent3 3 6 5" xfId="12704" xr:uid="{00000000-0005-0000-0000-0000A4790000}"/>
    <cellStyle name="40% - Accent3 3 6 5 2" xfId="29289" xr:uid="{00000000-0005-0000-0000-0000A5790000}"/>
    <cellStyle name="40% - Accent3 3 6 6" xfId="22505" xr:uid="{00000000-0005-0000-0000-0000A6790000}"/>
    <cellStyle name="40% - Accent3 3 6 6 2" xfId="37029" xr:uid="{00000000-0005-0000-0000-0000A7790000}"/>
    <cellStyle name="40% - Accent3 3 6 7" xfId="27809" xr:uid="{00000000-0005-0000-0000-0000A8790000}"/>
    <cellStyle name="40% - Accent3 3 6 8" xfId="42269" xr:uid="{00000000-0005-0000-0000-0000A9790000}"/>
    <cellStyle name="40% - Accent3 3 6 9" xfId="45804" xr:uid="{00000000-0005-0000-0000-0000AA790000}"/>
    <cellStyle name="40% - Accent3 3 7" xfId="357" xr:uid="{00000000-0005-0000-0000-0000AB790000}"/>
    <cellStyle name="40% - Accent3 3 7 2" xfId="358" xr:uid="{00000000-0005-0000-0000-0000AC790000}"/>
    <cellStyle name="40% - Accent3 3 7 2 2" xfId="31716" xr:uid="{00000000-0005-0000-0000-0000AD790000}"/>
    <cellStyle name="40% - Accent3 3 7 2 3" xfId="17349" xr:uid="{00000000-0005-0000-0000-0000AE790000}"/>
    <cellStyle name="40% - Accent3 3 7 2 4" xfId="52286" xr:uid="{00000000-0005-0000-0000-0000AF790000}"/>
    <cellStyle name="40% - Accent3 3 7 2 5" xfId="6439" xr:uid="{00000000-0005-0000-0000-0000B0790000}"/>
    <cellStyle name="40% - Accent3 3 7 3" xfId="9974" xr:uid="{00000000-0005-0000-0000-0000B1790000}"/>
    <cellStyle name="40% - Accent3 3 7 3 2" xfId="37031" xr:uid="{00000000-0005-0000-0000-0000B2790000}"/>
    <cellStyle name="40% - Accent3 3 7 3 3" xfId="22507" xr:uid="{00000000-0005-0000-0000-0000B3790000}"/>
    <cellStyle name="40% - Accent3 3 7 4" xfId="13514" xr:uid="{00000000-0005-0000-0000-0000B4790000}"/>
    <cellStyle name="40% - Accent3 3 7 5" xfId="43079" xr:uid="{00000000-0005-0000-0000-0000B5790000}"/>
    <cellStyle name="40% - Accent3 3 7 6" xfId="46614" xr:uid="{00000000-0005-0000-0000-0000B6790000}"/>
    <cellStyle name="40% - Accent3 3 7 7" xfId="50149" xr:uid="{00000000-0005-0000-0000-0000B7790000}"/>
    <cellStyle name="40% - Accent3 3 7 8" xfId="52285" xr:uid="{00000000-0005-0000-0000-0000B8790000}"/>
    <cellStyle name="40% - Accent3 3 7 9" xfId="2785" xr:uid="{00000000-0005-0000-0000-0000B9790000}"/>
    <cellStyle name="40% - Accent3 3 8" xfId="359" xr:uid="{00000000-0005-0000-0000-0000BA790000}"/>
    <cellStyle name="40% - Accent3 3 8 2" xfId="360" xr:uid="{00000000-0005-0000-0000-0000BB790000}"/>
    <cellStyle name="40% - Accent3 3 8 2 2" xfId="33332" xr:uid="{00000000-0005-0000-0000-0000BC790000}"/>
    <cellStyle name="40% - Accent3 3 8 2 3" xfId="18965" xr:uid="{00000000-0005-0000-0000-0000BD790000}"/>
    <cellStyle name="40% - Accent3 3 8 2 4" xfId="52288" xr:uid="{00000000-0005-0000-0000-0000BE790000}"/>
    <cellStyle name="40% - Accent3 3 8 2 5" xfId="8060" xr:uid="{00000000-0005-0000-0000-0000BF790000}"/>
    <cellStyle name="40% - Accent3 3 8 3" xfId="11595" xr:uid="{00000000-0005-0000-0000-0000C0790000}"/>
    <cellStyle name="40% - Accent3 3 8 3 2" xfId="37032" xr:uid="{00000000-0005-0000-0000-0000C1790000}"/>
    <cellStyle name="40% - Accent3 3 8 3 3" xfId="22508" xr:uid="{00000000-0005-0000-0000-0000C2790000}"/>
    <cellStyle name="40% - Accent3 3 8 4" xfId="15135" xr:uid="{00000000-0005-0000-0000-0000C3790000}"/>
    <cellStyle name="40% - Accent3 3 8 5" xfId="44700" xr:uid="{00000000-0005-0000-0000-0000C4790000}"/>
    <cellStyle name="40% - Accent3 3 8 6" xfId="48235" xr:uid="{00000000-0005-0000-0000-0000C5790000}"/>
    <cellStyle name="40% - Accent3 3 8 7" xfId="51770" xr:uid="{00000000-0005-0000-0000-0000C6790000}"/>
    <cellStyle name="40% - Accent3 3 8 8" xfId="52287" xr:uid="{00000000-0005-0000-0000-0000C7790000}"/>
    <cellStyle name="40% - Accent3 3 8 9" xfId="4407" xr:uid="{00000000-0005-0000-0000-0000C8790000}"/>
    <cellStyle name="40% - Accent3 3 9" xfId="361" xr:uid="{00000000-0005-0000-0000-0000C9790000}"/>
    <cellStyle name="40% - Accent3 3 9 2" xfId="362" xr:uid="{00000000-0005-0000-0000-0000CA790000}"/>
    <cellStyle name="40% - Accent3 3 9 2 2" xfId="38469" xr:uid="{00000000-0005-0000-0000-0000CB790000}"/>
    <cellStyle name="40% - Accent3 3 9 2 3" xfId="52290" xr:uid="{00000000-0005-0000-0000-0000CC790000}"/>
    <cellStyle name="40% - Accent3 3 9 2 4" xfId="23838" xr:uid="{00000000-0005-0000-0000-0000CD790000}"/>
    <cellStyle name="40% - Accent3 3 9 3" xfId="30100" xr:uid="{00000000-0005-0000-0000-0000CE790000}"/>
    <cellStyle name="40% - Accent3 3 9 4" xfId="15733" xr:uid="{00000000-0005-0000-0000-0000CF790000}"/>
    <cellStyle name="40% - Accent3 3 9 5" xfId="52289" xr:uid="{00000000-0005-0000-0000-0000D0790000}"/>
    <cellStyle name="40% - Accent3 3 9 6" xfId="4826" xr:uid="{00000000-0005-0000-0000-0000D1790000}"/>
    <cellStyle name="40% - Accent3 30" xfId="52469" xr:uid="{00000000-0005-0000-0000-0000D2790000}"/>
    <cellStyle name="40% - Accent3 31" xfId="52738" xr:uid="{00000000-0005-0000-0000-0000D3790000}"/>
    <cellStyle name="40% - Accent3 32" xfId="53003" xr:uid="{00000000-0005-0000-0000-0000D4790000}"/>
    <cellStyle name="40% - Accent3 4" xfId="672" xr:uid="{00000000-0005-0000-0000-0000D5790000}"/>
    <cellStyle name="40% - Accent3 4 2" xfId="759" xr:uid="{00000000-0005-0000-0000-0000D6790000}"/>
    <cellStyle name="40% - Accent3 4 2 2" xfId="52445" xr:uid="{00000000-0005-0000-0000-0000D7790000}"/>
    <cellStyle name="40% - Accent3 4 2 3" xfId="52590" xr:uid="{00000000-0005-0000-0000-0000D8790000}"/>
    <cellStyle name="40% - Accent3 4 2 4" xfId="52857" xr:uid="{00000000-0005-0000-0000-0000D9790000}"/>
    <cellStyle name="40% - Accent3 4 3" xfId="829" xr:uid="{00000000-0005-0000-0000-0000DA790000}"/>
    <cellStyle name="40% - Accent3 4 3 2" xfId="52458" xr:uid="{00000000-0005-0000-0000-0000DB790000}"/>
    <cellStyle name="40% - Accent3 4 3 3" xfId="52660" xr:uid="{00000000-0005-0000-0000-0000DC790000}"/>
    <cellStyle name="40% - Accent3 4 3 4" xfId="52927" xr:uid="{00000000-0005-0000-0000-0000DD790000}"/>
    <cellStyle name="40% - Accent3 4 4" xfId="52433" xr:uid="{00000000-0005-0000-0000-0000DE790000}"/>
    <cellStyle name="40% - Accent3 4 5" xfId="1071" xr:uid="{00000000-0005-0000-0000-0000DF790000}"/>
    <cellStyle name="40% - Accent3 4 6" xfId="52506" xr:uid="{00000000-0005-0000-0000-0000E0790000}"/>
    <cellStyle name="40% - Accent3 4 7" xfId="52773" xr:uid="{00000000-0005-0000-0000-0000E1790000}"/>
    <cellStyle name="40% - Accent3 5" xfId="710" xr:uid="{00000000-0005-0000-0000-0000E2790000}"/>
    <cellStyle name="40% - Accent3 5 10" xfId="27810" xr:uid="{00000000-0005-0000-0000-0000E3790000}"/>
    <cellStyle name="40% - Accent3 5 11" xfId="41573" xr:uid="{00000000-0005-0000-0000-0000E4790000}"/>
    <cellStyle name="40% - Accent3 5 12" xfId="45108" xr:uid="{00000000-0005-0000-0000-0000E5790000}"/>
    <cellStyle name="40% - Accent3 5 13" xfId="48643" xr:uid="{00000000-0005-0000-0000-0000E6790000}"/>
    <cellStyle name="40% - Accent3 5 14" xfId="1188" xr:uid="{00000000-0005-0000-0000-0000E7790000}"/>
    <cellStyle name="40% - Accent3 5 15" xfId="52541" xr:uid="{00000000-0005-0000-0000-0000E8790000}"/>
    <cellStyle name="40% - Accent3 5 16" xfId="52808" xr:uid="{00000000-0005-0000-0000-0000E9790000}"/>
    <cellStyle name="40% - Accent3 5 17" xfId="53563" xr:uid="{00000000-0005-0000-0000-0000EA790000}"/>
    <cellStyle name="40% - Accent3 5 2" xfId="1491" xr:uid="{00000000-0005-0000-0000-0000EB790000}"/>
    <cellStyle name="40% - Accent3 5 2 10" xfId="45371" xr:uid="{00000000-0005-0000-0000-0000EC790000}"/>
    <cellStyle name="40% - Accent3 5 2 11" xfId="48906" xr:uid="{00000000-0005-0000-0000-0000ED790000}"/>
    <cellStyle name="40% - Accent3 5 2 2" xfId="2340" xr:uid="{00000000-0005-0000-0000-0000EE790000}"/>
    <cellStyle name="40% - Accent3 5 2 2 10" xfId="49709" xr:uid="{00000000-0005-0000-0000-0000EF790000}"/>
    <cellStyle name="40% - Accent3 5 2 2 2" xfId="3960" xr:uid="{00000000-0005-0000-0000-0000F0790000}"/>
    <cellStyle name="40% - Accent3 5 2 2 2 2" xfId="7614" xr:uid="{00000000-0005-0000-0000-0000F1790000}"/>
    <cellStyle name="40% - Accent3 5 2 2 2 2 2" xfId="32891" xr:uid="{00000000-0005-0000-0000-0000F2790000}"/>
    <cellStyle name="40% - Accent3 5 2 2 2 2 3" xfId="18524" xr:uid="{00000000-0005-0000-0000-0000F3790000}"/>
    <cellStyle name="40% - Accent3 5 2 2 2 3" xfId="11149" xr:uid="{00000000-0005-0000-0000-0000F4790000}"/>
    <cellStyle name="40% - Accent3 5 2 2 2 3 2" xfId="37036" xr:uid="{00000000-0005-0000-0000-0000F5790000}"/>
    <cellStyle name="40% - Accent3 5 2 2 2 3 3" xfId="22511" xr:uid="{00000000-0005-0000-0000-0000F6790000}"/>
    <cellStyle name="40% - Accent3 5 2 2 2 4" xfId="14689" xr:uid="{00000000-0005-0000-0000-0000F7790000}"/>
    <cellStyle name="40% - Accent3 5 2 2 2 5" xfId="44254" xr:uid="{00000000-0005-0000-0000-0000F8790000}"/>
    <cellStyle name="40% - Accent3 5 2 2 2 6" xfId="47789" xr:uid="{00000000-0005-0000-0000-0000F9790000}"/>
    <cellStyle name="40% - Accent3 5 2 2 2 7" xfId="51324" xr:uid="{00000000-0005-0000-0000-0000FA790000}"/>
    <cellStyle name="40% - Accent3 5 2 2 3" xfId="5999" xr:uid="{00000000-0005-0000-0000-0000FB790000}"/>
    <cellStyle name="40% - Accent3 5 2 2 3 2" xfId="26364" xr:uid="{00000000-0005-0000-0000-0000FC790000}"/>
    <cellStyle name="40% - Accent3 5 2 2 3 2 2" xfId="40995" xr:uid="{00000000-0005-0000-0000-0000FD790000}"/>
    <cellStyle name="40% - Accent3 5 2 2 3 3" xfId="34507" xr:uid="{00000000-0005-0000-0000-0000FE790000}"/>
    <cellStyle name="40% - Accent3 5 2 2 3 4" xfId="20140" xr:uid="{00000000-0005-0000-0000-0000FF790000}"/>
    <cellStyle name="40% - Accent3 5 2 2 4" xfId="9534" xr:uid="{00000000-0005-0000-0000-0000007A0000}"/>
    <cellStyle name="40% - Accent3 5 2 2 4 2" xfId="25013" xr:uid="{00000000-0005-0000-0000-0000017A0000}"/>
    <cellStyle name="40% - Accent3 5 2 2 4 2 2" xfId="39644" xr:uid="{00000000-0005-0000-0000-0000027A0000}"/>
    <cellStyle name="40% - Accent3 5 2 2 4 3" xfId="31275" xr:uid="{00000000-0005-0000-0000-0000037A0000}"/>
    <cellStyle name="40% - Accent3 5 2 2 4 4" xfId="16908" xr:uid="{00000000-0005-0000-0000-0000047A0000}"/>
    <cellStyle name="40% - Accent3 5 2 2 5" xfId="13074" xr:uid="{00000000-0005-0000-0000-0000057A0000}"/>
    <cellStyle name="40% - Accent3 5 2 2 5 2" xfId="29659" xr:uid="{00000000-0005-0000-0000-0000067A0000}"/>
    <cellStyle name="40% - Accent3 5 2 2 6" xfId="22510" xr:uid="{00000000-0005-0000-0000-0000077A0000}"/>
    <cellStyle name="40% - Accent3 5 2 2 6 2" xfId="37035" xr:uid="{00000000-0005-0000-0000-0000087A0000}"/>
    <cellStyle name="40% - Accent3 5 2 2 7" xfId="27812" xr:uid="{00000000-0005-0000-0000-0000097A0000}"/>
    <cellStyle name="40% - Accent3 5 2 2 8" xfId="42639" xr:uid="{00000000-0005-0000-0000-00000A7A0000}"/>
    <cellStyle name="40% - Accent3 5 2 2 9" xfId="46174" xr:uid="{00000000-0005-0000-0000-00000B7A0000}"/>
    <cellStyle name="40% - Accent3 5 2 3" xfId="3156" xr:uid="{00000000-0005-0000-0000-00000C7A0000}"/>
    <cellStyle name="40% - Accent3 5 2 3 2" xfId="6810" xr:uid="{00000000-0005-0000-0000-00000D7A0000}"/>
    <cellStyle name="40% - Accent3 5 2 3 2 2" xfId="32087" xr:uid="{00000000-0005-0000-0000-00000E7A0000}"/>
    <cellStyle name="40% - Accent3 5 2 3 2 3" xfId="17720" xr:uid="{00000000-0005-0000-0000-00000F7A0000}"/>
    <cellStyle name="40% - Accent3 5 2 3 3" xfId="10345" xr:uid="{00000000-0005-0000-0000-0000107A0000}"/>
    <cellStyle name="40% - Accent3 5 2 3 3 2" xfId="37037" xr:uid="{00000000-0005-0000-0000-0000117A0000}"/>
    <cellStyle name="40% - Accent3 5 2 3 3 3" xfId="22512" xr:uid="{00000000-0005-0000-0000-0000127A0000}"/>
    <cellStyle name="40% - Accent3 5 2 3 4" xfId="13885" xr:uid="{00000000-0005-0000-0000-0000137A0000}"/>
    <cellStyle name="40% - Accent3 5 2 3 5" xfId="43450" xr:uid="{00000000-0005-0000-0000-0000147A0000}"/>
    <cellStyle name="40% - Accent3 5 2 3 6" xfId="46985" xr:uid="{00000000-0005-0000-0000-0000157A0000}"/>
    <cellStyle name="40% - Accent3 5 2 3 7" xfId="50520" xr:uid="{00000000-0005-0000-0000-0000167A0000}"/>
    <cellStyle name="40% - Accent3 5 2 4" xfId="5196" xr:uid="{00000000-0005-0000-0000-0000177A0000}"/>
    <cellStyle name="40% - Accent3 5 2 4 2" xfId="25561" xr:uid="{00000000-0005-0000-0000-0000187A0000}"/>
    <cellStyle name="40% - Accent3 5 2 4 2 2" xfId="40192" xr:uid="{00000000-0005-0000-0000-0000197A0000}"/>
    <cellStyle name="40% - Accent3 5 2 4 3" xfId="33703" xr:uid="{00000000-0005-0000-0000-00001A7A0000}"/>
    <cellStyle name="40% - Accent3 5 2 4 4" xfId="19336" xr:uid="{00000000-0005-0000-0000-00001B7A0000}"/>
    <cellStyle name="40% - Accent3 5 2 5" xfId="8731" xr:uid="{00000000-0005-0000-0000-00001C7A0000}"/>
    <cellStyle name="40% - Accent3 5 2 5 2" xfId="24209" xr:uid="{00000000-0005-0000-0000-00001D7A0000}"/>
    <cellStyle name="40% - Accent3 5 2 5 2 2" xfId="38840" xr:uid="{00000000-0005-0000-0000-00001E7A0000}"/>
    <cellStyle name="40% - Accent3 5 2 5 3" xfId="30471" xr:uid="{00000000-0005-0000-0000-00001F7A0000}"/>
    <cellStyle name="40% - Accent3 5 2 5 4" xfId="16104" xr:uid="{00000000-0005-0000-0000-0000207A0000}"/>
    <cellStyle name="40% - Accent3 5 2 6" xfId="12270" xr:uid="{00000000-0005-0000-0000-0000217A0000}"/>
    <cellStyle name="40% - Accent3 5 2 6 2" xfId="28855" xr:uid="{00000000-0005-0000-0000-0000227A0000}"/>
    <cellStyle name="40% - Accent3 5 2 7" xfId="22509" xr:uid="{00000000-0005-0000-0000-0000237A0000}"/>
    <cellStyle name="40% - Accent3 5 2 7 2" xfId="37034" xr:uid="{00000000-0005-0000-0000-0000247A0000}"/>
    <cellStyle name="40% - Accent3 5 2 8" xfId="27811" xr:uid="{00000000-0005-0000-0000-0000257A0000}"/>
    <cellStyle name="40% - Accent3 5 2 9" xfId="41836" xr:uid="{00000000-0005-0000-0000-0000267A0000}"/>
    <cellStyle name="40% - Accent3 5 3" xfId="1769" xr:uid="{00000000-0005-0000-0000-0000277A0000}"/>
    <cellStyle name="40% - Accent3 5 3 10" xfId="45648" xr:uid="{00000000-0005-0000-0000-0000287A0000}"/>
    <cellStyle name="40% - Accent3 5 3 11" xfId="49183" xr:uid="{00000000-0005-0000-0000-0000297A0000}"/>
    <cellStyle name="40% - Accent3 5 3 2" xfId="2617" xr:uid="{00000000-0005-0000-0000-00002A7A0000}"/>
    <cellStyle name="40% - Accent3 5 3 2 10" xfId="49985" xr:uid="{00000000-0005-0000-0000-00002B7A0000}"/>
    <cellStyle name="40% - Accent3 5 3 2 2" xfId="4237" xr:uid="{00000000-0005-0000-0000-00002C7A0000}"/>
    <cellStyle name="40% - Accent3 5 3 2 2 2" xfId="7891" xr:uid="{00000000-0005-0000-0000-00002D7A0000}"/>
    <cellStyle name="40% - Accent3 5 3 2 2 2 2" xfId="33168" xr:uid="{00000000-0005-0000-0000-00002E7A0000}"/>
    <cellStyle name="40% - Accent3 5 3 2 2 2 3" xfId="18801" xr:uid="{00000000-0005-0000-0000-00002F7A0000}"/>
    <cellStyle name="40% - Accent3 5 3 2 2 3" xfId="11426" xr:uid="{00000000-0005-0000-0000-0000307A0000}"/>
    <cellStyle name="40% - Accent3 5 3 2 2 3 2" xfId="37040" xr:uid="{00000000-0005-0000-0000-0000317A0000}"/>
    <cellStyle name="40% - Accent3 5 3 2 2 3 3" xfId="22515" xr:uid="{00000000-0005-0000-0000-0000327A0000}"/>
    <cellStyle name="40% - Accent3 5 3 2 2 4" xfId="14966" xr:uid="{00000000-0005-0000-0000-0000337A0000}"/>
    <cellStyle name="40% - Accent3 5 3 2 2 5" xfId="44531" xr:uid="{00000000-0005-0000-0000-0000347A0000}"/>
    <cellStyle name="40% - Accent3 5 3 2 2 6" xfId="48066" xr:uid="{00000000-0005-0000-0000-0000357A0000}"/>
    <cellStyle name="40% - Accent3 5 3 2 2 7" xfId="51601" xr:uid="{00000000-0005-0000-0000-0000367A0000}"/>
    <cellStyle name="40% - Accent3 5 3 2 3" xfId="6275" xr:uid="{00000000-0005-0000-0000-0000377A0000}"/>
    <cellStyle name="40% - Accent3 5 3 2 3 2" xfId="26640" xr:uid="{00000000-0005-0000-0000-0000387A0000}"/>
    <cellStyle name="40% - Accent3 5 3 2 3 2 2" xfId="41271" xr:uid="{00000000-0005-0000-0000-0000397A0000}"/>
    <cellStyle name="40% - Accent3 5 3 2 3 3" xfId="34784" xr:uid="{00000000-0005-0000-0000-00003A7A0000}"/>
    <cellStyle name="40% - Accent3 5 3 2 3 4" xfId="20417" xr:uid="{00000000-0005-0000-0000-00003B7A0000}"/>
    <cellStyle name="40% - Accent3 5 3 2 4" xfId="9810" xr:uid="{00000000-0005-0000-0000-00003C7A0000}"/>
    <cellStyle name="40% - Accent3 5 3 2 4 2" xfId="25289" xr:uid="{00000000-0005-0000-0000-00003D7A0000}"/>
    <cellStyle name="40% - Accent3 5 3 2 4 2 2" xfId="39920" xr:uid="{00000000-0005-0000-0000-00003E7A0000}"/>
    <cellStyle name="40% - Accent3 5 3 2 4 3" xfId="31552" xr:uid="{00000000-0005-0000-0000-00003F7A0000}"/>
    <cellStyle name="40% - Accent3 5 3 2 4 4" xfId="17185" xr:uid="{00000000-0005-0000-0000-0000407A0000}"/>
    <cellStyle name="40% - Accent3 5 3 2 5" xfId="13350" xr:uid="{00000000-0005-0000-0000-0000417A0000}"/>
    <cellStyle name="40% - Accent3 5 3 2 5 2" xfId="29936" xr:uid="{00000000-0005-0000-0000-0000427A0000}"/>
    <cellStyle name="40% - Accent3 5 3 2 6" xfId="22514" xr:uid="{00000000-0005-0000-0000-0000437A0000}"/>
    <cellStyle name="40% - Accent3 5 3 2 6 2" xfId="37039" xr:uid="{00000000-0005-0000-0000-0000447A0000}"/>
    <cellStyle name="40% - Accent3 5 3 2 7" xfId="27814" xr:uid="{00000000-0005-0000-0000-0000457A0000}"/>
    <cellStyle name="40% - Accent3 5 3 2 8" xfId="42915" xr:uid="{00000000-0005-0000-0000-0000467A0000}"/>
    <cellStyle name="40% - Accent3 5 3 2 9" xfId="46450" xr:uid="{00000000-0005-0000-0000-0000477A0000}"/>
    <cellStyle name="40% - Accent3 5 3 3" xfId="3433" xr:uid="{00000000-0005-0000-0000-0000487A0000}"/>
    <cellStyle name="40% - Accent3 5 3 3 2" xfId="7087" xr:uid="{00000000-0005-0000-0000-0000497A0000}"/>
    <cellStyle name="40% - Accent3 5 3 3 2 2" xfId="32364" xr:uid="{00000000-0005-0000-0000-00004A7A0000}"/>
    <cellStyle name="40% - Accent3 5 3 3 2 3" xfId="17997" xr:uid="{00000000-0005-0000-0000-00004B7A0000}"/>
    <cellStyle name="40% - Accent3 5 3 3 3" xfId="10622" xr:uid="{00000000-0005-0000-0000-00004C7A0000}"/>
    <cellStyle name="40% - Accent3 5 3 3 3 2" xfId="37041" xr:uid="{00000000-0005-0000-0000-00004D7A0000}"/>
    <cellStyle name="40% - Accent3 5 3 3 3 3" xfId="22516" xr:uid="{00000000-0005-0000-0000-00004E7A0000}"/>
    <cellStyle name="40% - Accent3 5 3 3 4" xfId="14162" xr:uid="{00000000-0005-0000-0000-00004F7A0000}"/>
    <cellStyle name="40% - Accent3 5 3 3 5" xfId="43727" xr:uid="{00000000-0005-0000-0000-0000507A0000}"/>
    <cellStyle name="40% - Accent3 5 3 3 6" xfId="47262" xr:uid="{00000000-0005-0000-0000-0000517A0000}"/>
    <cellStyle name="40% - Accent3 5 3 3 7" xfId="50797" xr:uid="{00000000-0005-0000-0000-0000527A0000}"/>
    <cellStyle name="40% - Accent3 5 3 4" xfId="5473" xr:uid="{00000000-0005-0000-0000-0000537A0000}"/>
    <cellStyle name="40% - Accent3 5 3 4 2" xfId="25838" xr:uid="{00000000-0005-0000-0000-0000547A0000}"/>
    <cellStyle name="40% - Accent3 5 3 4 2 2" xfId="40469" xr:uid="{00000000-0005-0000-0000-0000557A0000}"/>
    <cellStyle name="40% - Accent3 5 3 4 3" xfId="33980" xr:uid="{00000000-0005-0000-0000-0000567A0000}"/>
    <cellStyle name="40% - Accent3 5 3 4 4" xfId="19613" xr:uid="{00000000-0005-0000-0000-0000577A0000}"/>
    <cellStyle name="40% - Accent3 5 3 5" xfId="9008" xr:uid="{00000000-0005-0000-0000-0000587A0000}"/>
    <cellStyle name="40% - Accent3 5 3 5 2" xfId="24486" xr:uid="{00000000-0005-0000-0000-0000597A0000}"/>
    <cellStyle name="40% - Accent3 5 3 5 2 2" xfId="39117" xr:uid="{00000000-0005-0000-0000-00005A7A0000}"/>
    <cellStyle name="40% - Accent3 5 3 5 3" xfId="30748" xr:uid="{00000000-0005-0000-0000-00005B7A0000}"/>
    <cellStyle name="40% - Accent3 5 3 5 4" xfId="16381" xr:uid="{00000000-0005-0000-0000-00005C7A0000}"/>
    <cellStyle name="40% - Accent3 5 3 6" xfId="12547" xr:uid="{00000000-0005-0000-0000-00005D7A0000}"/>
    <cellStyle name="40% - Accent3 5 3 6 2" xfId="29132" xr:uid="{00000000-0005-0000-0000-00005E7A0000}"/>
    <cellStyle name="40% - Accent3 5 3 7" xfId="22513" xr:uid="{00000000-0005-0000-0000-00005F7A0000}"/>
    <cellStyle name="40% - Accent3 5 3 7 2" xfId="37038" xr:uid="{00000000-0005-0000-0000-0000607A0000}"/>
    <cellStyle name="40% - Accent3 5 3 8" xfId="27813" xr:uid="{00000000-0005-0000-0000-0000617A0000}"/>
    <cellStyle name="40% - Accent3 5 3 9" xfId="42113" xr:uid="{00000000-0005-0000-0000-0000627A0000}"/>
    <cellStyle name="40% - Accent3 5 4" xfId="2078" xr:uid="{00000000-0005-0000-0000-0000637A0000}"/>
    <cellStyle name="40% - Accent3 5 4 10" xfId="49447" xr:uid="{00000000-0005-0000-0000-0000647A0000}"/>
    <cellStyle name="40% - Accent3 5 4 2" xfId="3698" xr:uid="{00000000-0005-0000-0000-0000657A0000}"/>
    <cellStyle name="40% - Accent3 5 4 2 2" xfId="7352" xr:uid="{00000000-0005-0000-0000-0000667A0000}"/>
    <cellStyle name="40% - Accent3 5 4 2 2 2" xfId="32629" xr:uid="{00000000-0005-0000-0000-0000677A0000}"/>
    <cellStyle name="40% - Accent3 5 4 2 2 3" xfId="18262" xr:uid="{00000000-0005-0000-0000-0000687A0000}"/>
    <cellStyle name="40% - Accent3 5 4 2 3" xfId="10887" xr:uid="{00000000-0005-0000-0000-0000697A0000}"/>
    <cellStyle name="40% - Accent3 5 4 2 3 2" xfId="37043" xr:uid="{00000000-0005-0000-0000-00006A7A0000}"/>
    <cellStyle name="40% - Accent3 5 4 2 3 3" xfId="22518" xr:uid="{00000000-0005-0000-0000-00006B7A0000}"/>
    <cellStyle name="40% - Accent3 5 4 2 4" xfId="14427" xr:uid="{00000000-0005-0000-0000-00006C7A0000}"/>
    <cellStyle name="40% - Accent3 5 4 2 5" xfId="43992" xr:uid="{00000000-0005-0000-0000-00006D7A0000}"/>
    <cellStyle name="40% - Accent3 5 4 2 6" xfId="47527" xr:uid="{00000000-0005-0000-0000-00006E7A0000}"/>
    <cellStyle name="40% - Accent3 5 4 2 7" xfId="51062" xr:uid="{00000000-0005-0000-0000-00006F7A0000}"/>
    <cellStyle name="40% - Accent3 5 4 3" xfId="5737" xr:uid="{00000000-0005-0000-0000-0000707A0000}"/>
    <cellStyle name="40% - Accent3 5 4 3 2" xfId="26102" xr:uid="{00000000-0005-0000-0000-0000717A0000}"/>
    <cellStyle name="40% - Accent3 5 4 3 2 2" xfId="40733" xr:uid="{00000000-0005-0000-0000-0000727A0000}"/>
    <cellStyle name="40% - Accent3 5 4 3 3" xfId="34245" xr:uid="{00000000-0005-0000-0000-0000737A0000}"/>
    <cellStyle name="40% - Accent3 5 4 3 4" xfId="19878" xr:uid="{00000000-0005-0000-0000-0000747A0000}"/>
    <cellStyle name="40% - Accent3 5 4 4" xfId="9272" xr:uid="{00000000-0005-0000-0000-0000757A0000}"/>
    <cellStyle name="40% - Accent3 5 4 4 2" xfId="24751" xr:uid="{00000000-0005-0000-0000-0000767A0000}"/>
    <cellStyle name="40% - Accent3 5 4 4 2 2" xfId="39382" xr:uid="{00000000-0005-0000-0000-0000777A0000}"/>
    <cellStyle name="40% - Accent3 5 4 4 3" xfId="31013" xr:uid="{00000000-0005-0000-0000-0000787A0000}"/>
    <cellStyle name="40% - Accent3 5 4 4 4" xfId="16646" xr:uid="{00000000-0005-0000-0000-0000797A0000}"/>
    <cellStyle name="40% - Accent3 5 4 5" xfId="12812" xr:uid="{00000000-0005-0000-0000-00007A7A0000}"/>
    <cellStyle name="40% - Accent3 5 4 5 2" xfId="29397" xr:uid="{00000000-0005-0000-0000-00007B7A0000}"/>
    <cellStyle name="40% - Accent3 5 4 6" xfId="22517" xr:uid="{00000000-0005-0000-0000-00007C7A0000}"/>
    <cellStyle name="40% - Accent3 5 4 6 2" xfId="37042" xr:uid="{00000000-0005-0000-0000-00007D7A0000}"/>
    <cellStyle name="40% - Accent3 5 4 7" xfId="27815" xr:uid="{00000000-0005-0000-0000-00007E7A0000}"/>
    <cellStyle name="40% - Accent3 5 4 8" xfId="42377" xr:uid="{00000000-0005-0000-0000-00007F7A0000}"/>
    <cellStyle name="40% - Accent3 5 4 9" xfId="45912" xr:uid="{00000000-0005-0000-0000-0000807A0000}"/>
    <cellStyle name="40% - Accent3 5 5" xfId="2893" xr:uid="{00000000-0005-0000-0000-0000817A0000}"/>
    <cellStyle name="40% - Accent3 5 5 2" xfId="6547" xr:uid="{00000000-0005-0000-0000-0000827A0000}"/>
    <cellStyle name="40% - Accent3 5 5 2 2" xfId="31824" xr:uid="{00000000-0005-0000-0000-0000837A0000}"/>
    <cellStyle name="40% - Accent3 5 5 2 3" xfId="17457" xr:uid="{00000000-0005-0000-0000-0000847A0000}"/>
    <cellStyle name="40% - Accent3 5 5 3" xfId="10082" xr:uid="{00000000-0005-0000-0000-0000857A0000}"/>
    <cellStyle name="40% - Accent3 5 5 3 2" xfId="37044" xr:uid="{00000000-0005-0000-0000-0000867A0000}"/>
    <cellStyle name="40% - Accent3 5 5 3 3" xfId="22519" xr:uid="{00000000-0005-0000-0000-0000877A0000}"/>
    <cellStyle name="40% - Accent3 5 5 4" xfId="13622" xr:uid="{00000000-0005-0000-0000-0000887A0000}"/>
    <cellStyle name="40% - Accent3 5 5 5" xfId="43187" xr:uid="{00000000-0005-0000-0000-0000897A0000}"/>
    <cellStyle name="40% - Accent3 5 5 6" xfId="46722" xr:uid="{00000000-0005-0000-0000-00008A7A0000}"/>
    <cellStyle name="40% - Accent3 5 5 7" xfId="50257" xr:uid="{00000000-0005-0000-0000-00008B7A0000}"/>
    <cellStyle name="40% - Accent3 5 6" xfId="4515" xr:uid="{00000000-0005-0000-0000-00008C7A0000}"/>
    <cellStyle name="40% - Accent3 5 6 2" xfId="8167" xr:uid="{00000000-0005-0000-0000-00008D7A0000}"/>
    <cellStyle name="40% - Accent3 5 6 2 2" xfId="33440" xr:uid="{00000000-0005-0000-0000-00008E7A0000}"/>
    <cellStyle name="40% - Accent3 5 6 2 3" xfId="19073" xr:uid="{00000000-0005-0000-0000-00008F7A0000}"/>
    <cellStyle name="40% - Accent3 5 6 3" xfId="11702" xr:uid="{00000000-0005-0000-0000-0000907A0000}"/>
    <cellStyle name="40% - Accent3 5 6 3 2" xfId="37045" xr:uid="{00000000-0005-0000-0000-0000917A0000}"/>
    <cellStyle name="40% - Accent3 5 6 3 3" xfId="22520" xr:uid="{00000000-0005-0000-0000-0000927A0000}"/>
    <cellStyle name="40% - Accent3 5 6 4" xfId="15242" xr:uid="{00000000-0005-0000-0000-0000937A0000}"/>
    <cellStyle name="40% - Accent3 5 6 5" xfId="44807" xr:uid="{00000000-0005-0000-0000-0000947A0000}"/>
    <cellStyle name="40% - Accent3 5 6 6" xfId="48342" xr:uid="{00000000-0005-0000-0000-0000957A0000}"/>
    <cellStyle name="40% - Accent3 5 6 7" xfId="51877" xr:uid="{00000000-0005-0000-0000-0000967A0000}"/>
    <cellStyle name="40% - Accent3 5 7" xfId="4933" xr:uid="{00000000-0005-0000-0000-0000977A0000}"/>
    <cellStyle name="40% - Accent3 5 7 2" xfId="23946" xr:uid="{00000000-0005-0000-0000-0000987A0000}"/>
    <cellStyle name="40% - Accent3 5 7 2 2" xfId="38577" xr:uid="{00000000-0005-0000-0000-0000997A0000}"/>
    <cellStyle name="40% - Accent3 5 7 3" xfId="30208" xr:uid="{00000000-0005-0000-0000-00009A7A0000}"/>
    <cellStyle name="40% - Accent3 5 7 4" xfId="15841" xr:uid="{00000000-0005-0000-0000-00009B7A0000}"/>
    <cellStyle name="40% - Accent3 5 8" xfId="8468" xr:uid="{00000000-0005-0000-0000-00009C7A0000}"/>
    <cellStyle name="40% - Accent3 5 8 2" xfId="28592" xr:uid="{00000000-0005-0000-0000-00009D7A0000}"/>
    <cellStyle name="40% - Accent3 5 8 3" xfId="15573" xr:uid="{00000000-0005-0000-0000-00009E7A0000}"/>
    <cellStyle name="40% - Accent3 5 9" xfId="12007" xr:uid="{00000000-0005-0000-0000-00009F7A0000}"/>
    <cellStyle name="40% - Accent3 5 9 2" xfId="37033" xr:uid="{00000000-0005-0000-0000-0000A07A0000}"/>
    <cellStyle name="40% - Accent3 6" xfId="724" xr:uid="{00000000-0005-0000-0000-0000A17A0000}"/>
    <cellStyle name="40% - Accent3 6 10" xfId="27816" xr:uid="{00000000-0005-0000-0000-0000A27A0000}"/>
    <cellStyle name="40% - Accent3 6 11" xfId="41587" xr:uid="{00000000-0005-0000-0000-0000A37A0000}"/>
    <cellStyle name="40% - Accent3 6 12" xfId="45122" xr:uid="{00000000-0005-0000-0000-0000A47A0000}"/>
    <cellStyle name="40% - Accent3 6 13" xfId="48657" xr:uid="{00000000-0005-0000-0000-0000A57A0000}"/>
    <cellStyle name="40% - Accent3 6 14" xfId="1202" xr:uid="{00000000-0005-0000-0000-0000A67A0000}"/>
    <cellStyle name="40% - Accent3 6 15" xfId="52555" xr:uid="{00000000-0005-0000-0000-0000A77A0000}"/>
    <cellStyle name="40% - Accent3 6 16" xfId="52822" xr:uid="{00000000-0005-0000-0000-0000A87A0000}"/>
    <cellStyle name="40% - Accent3 6 2" xfId="1505" xr:uid="{00000000-0005-0000-0000-0000A97A0000}"/>
    <cellStyle name="40% - Accent3 6 2 10" xfId="45385" xr:uid="{00000000-0005-0000-0000-0000AA7A0000}"/>
    <cellStyle name="40% - Accent3 6 2 11" xfId="48920" xr:uid="{00000000-0005-0000-0000-0000AB7A0000}"/>
    <cellStyle name="40% - Accent3 6 2 2" xfId="2354" xr:uid="{00000000-0005-0000-0000-0000AC7A0000}"/>
    <cellStyle name="40% - Accent3 6 2 2 10" xfId="49723" xr:uid="{00000000-0005-0000-0000-0000AD7A0000}"/>
    <cellStyle name="40% - Accent3 6 2 2 2" xfId="3974" xr:uid="{00000000-0005-0000-0000-0000AE7A0000}"/>
    <cellStyle name="40% - Accent3 6 2 2 2 2" xfId="7628" xr:uid="{00000000-0005-0000-0000-0000AF7A0000}"/>
    <cellStyle name="40% - Accent3 6 2 2 2 2 2" xfId="32905" xr:uid="{00000000-0005-0000-0000-0000B07A0000}"/>
    <cellStyle name="40% - Accent3 6 2 2 2 2 3" xfId="18538" xr:uid="{00000000-0005-0000-0000-0000B17A0000}"/>
    <cellStyle name="40% - Accent3 6 2 2 2 3" xfId="11163" xr:uid="{00000000-0005-0000-0000-0000B27A0000}"/>
    <cellStyle name="40% - Accent3 6 2 2 2 3 2" xfId="37049" xr:uid="{00000000-0005-0000-0000-0000B37A0000}"/>
    <cellStyle name="40% - Accent3 6 2 2 2 3 3" xfId="22523" xr:uid="{00000000-0005-0000-0000-0000B47A0000}"/>
    <cellStyle name="40% - Accent3 6 2 2 2 4" xfId="14703" xr:uid="{00000000-0005-0000-0000-0000B57A0000}"/>
    <cellStyle name="40% - Accent3 6 2 2 2 5" xfId="44268" xr:uid="{00000000-0005-0000-0000-0000B67A0000}"/>
    <cellStyle name="40% - Accent3 6 2 2 2 6" xfId="47803" xr:uid="{00000000-0005-0000-0000-0000B77A0000}"/>
    <cellStyle name="40% - Accent3 6 2 2 2 7" xfId="51338" xr:uid="{00000000-0005-0000-0000-0000B87A0000}"/>
    <cellStyle name="40% - Accent3 6 2 2 3" xfId="6013" xr:uid="{00000000-0005-0000-0000-0000B97A0000}"/>
    <cellStyle name="40% - Accent3 6 2 2 3 2" xfId="26378" xr:uid="{00000000-0005-0000-0000-0000BA7A0000}"/>
    <cellStyle name="40% - Accent3 6 2 2 3 2 2" xfId="41009" xr:uid="{00000000-0005-0000-0000-0000BB7A0000}"/>
    <cellStyle name="40% - Accent3 6 2 2 3 3" xfId="34521" xr:uid="{00000000-0005-0000-0000-0000BC7A0000}"/>
    <cellStyle name="40% - Accent3 6 2 2 3 4" xfId="20154" xr:uid="{00000000-0005-0000-0000-0000BD7A0000}"/>
    <cellStyle name="40% - Accent3 6 2 2 4" xfId="9548" xr:uid="{00000000-0005-0000-0000-0000BE7A0000}"/>
    <cellStyle name="40% - Accent3 6 2 2 4 2" xfId="25027" xr:uid="{00000000-0005-0000-0000-0000BF7A0000}"/>
    <cellStyle name="40% - Accent3 6 2 2 4 2 2" xfId="39658" xr:uid="{00000000-0005-0000-0000-0000C07A0000}"/>
    <cellStyle name="40% - Accent3 6 2 2 4 3" xfId="31289" xr:uid="{00000000-0005-0000-0000-0000C17A0000}"/>
    <cellStyle name="40% - Accent3 6 2 2 4 4" xfId="16922" xr:uid="{00000000-0005-0000-0000-0000C27A0000}"/>
    <cellStyle name="40% - Accent3 6 2 2 5" xfId="13088" xr:uid="{00000000-0005-0000-0000-0000C37A0000}"/>
    <cellStyle name="40% - Accent3 6 2 2 5 2" xfId="29673" xr:uid="{00000000-0005-0000-0000-0000C47A0000}"/>
    <cellStyle name="40% - Accent3 6 2 2 6" xfId="22522" xr:uid="{00000000-0005-0000-0000-0000C57A0000}"/>
    <cellStyle name="40% - Accent3 6 2 2 6 2" xfId="37048" xr:uid="{00000000-0005-0000-0000-0000C67A0000}"/>
    <cellStyle name="40% - Accent3 6 2 2 7" xfId="27818" xr:uid="{00000000-0005-0000-0000-0000C77A0000}"/>
    <cellStyle name="40% - Accent3 6 2 2 8" xfId="42653" xr:uid="{00000000-0005-0000-0000-0000C87A0000}"/>
    <cellStyle name="40% - Accent3 6 2 2 9" xfId="46188" xr:uid="{00000000-0005-0000-0000-0000C97A0000}"/>
    <cellStyle name="40% - Accent3 6 2 3" xfId="3170" xr:uid="{00000000-0005-0000-0000-0000CA7A0000}"/>
    <cellStyle name="40% - Accent3 6 2 3 2" xfId="6824" xr:uid="{00000000-0005-0000-0000-0000CB7A0000}"/>
    <cellStyle name="40% - Accent3 6 2 3 2 2" xfId="32101" xr:uid="{00000000-0005-0000-0000-0000CC7A0000}"/>
    <cellStyle name="40% - Accent3 6 2 3 2 3" xfId="17734" xr:uid="{00000000-0005-0000-0000-0000CD7A0000}"/>
    <cellStyle name="40% - Accent3 6 2 3 3" xfId="10359" xr:uid="{00000000-0005-0000-0000-0000CE7A0000}"/>
    <cellStyle name="40% - Accent3 6 2 3 3 2" xfId="37050" xr:uid="{00000000-0005-0000-0000-0000CF7A0000}"/>
    <cellStyle name="40% - Accent3 6 2 3 3 3" xfId="22524" xr:uid="{00000000-0005-0000-0000-0000D07A0000}"/>
    <cellStyle name="40% - Accent3 6 2 3 4" xfId="13899" xr:uid="{00000000-0005-0000-0000-0000D17A0000}"/>
    <cellStyle name="40% - Accent3 6 2 3 5" xfId="43464" xr:uid="{00000000-0005-0000-0000-0000D27A0000}"/>
    <cellStyle name="40% - Accent3 6 2 3 6" xfId="46999" xr:uid="{00000000-0005-0000-0000-0000D37A0000}"/>
    <cellStyle name="40% - Accent3 6 2 3 7" xfId="50534" xr:uid="{00000000-0005-0000-0000-0000D47A0000}"/>
    <cellStyle name="40% - Accent3 6 2 4" xfId="5210" xr:uid="{00000000-0005-0000-0000-0000D57A0000}"/>
    <cellStyle name="40% - Accent3 6 2 4 2" xfId="25575" xr:uid="{00000000-0005-0000-0000-0000D67A0000}"/>
    <cellStyle name="40% - Accent3 6 2 4 2 2" xfId="40206" xr:uid="{00000000-0005-0000-0000-0000D77A0000}"/>
    <cellStyle name="40% - Accent3 6 2 4 3" xfId="33717" xr:uid="{00000000-0005-0000-0000-0000D87A0000}"/>
    <cellStyle name="40% - Accent3 6 2 4 4" xfId="19350" xr:uid="{00000000-0005-0000-0000-0000D97A0000}"/>
    <cellStyle name="40% - Accent3 6 2 5" xfId="8745" xr:uid="{00000000-0005-0000-0000-0000DA7A0000}"/>
    <cellStyle name="40% - Accent3 6 2 5 2" xfId="24223" xr:uid="{00000000-0005-0000-0000-0000DB7A0000}"/>
    <cellStyle name="40% - Accent3 6 2 5 2 2" xfId="38854" xr:uid="{00000000-0005-0000-0000-0000DC7A0000}"/>
    <cellStyle name="40% - Accent3 6 2 5 3" xfId="30485" xr:uid="{00000000-0005-0000-0000-0000DD7A0000}"/>
    <cellStyle name="40% - Accent3 6 2 5 4" xfId="16118" xr:uid="{00000000-0005-0000-0000-0000DE7A0000}"/>
    <cellStyle name="40% - Accent3 6 2 6" xfId="12284" xr:uid="{00000000-0005-0000-0000-0000DF7A0000}"/>
    <cellStyle name="40% - Accent3 6 2 6 2" xfId="28869" xr:uid="{00000000-0005-0000-0000-0000E07A0000}"/>
    <cellStyle name="40% - Accent3 6 2 7" xfId="22521" xr:uid="{00000000-0005-0000-0000-0000E17A0000}"/>
    <cellStyle name="40% - Accent3 6 2 7 2" xfId="37047" xr:uid="{00000000-0005-0000-0000-0000E27A0000}"/>
    <cellStyle name="40% - Accent3 6 2 8" xfId="27817" xr:uid="{00000000-0005-0000-0000-0000E37A0000}"/>
    <cellStyle name="40% - Accent3 6 2 9" xfId="41850" xr:uid="{00000000-0005-0000-0000-0000E47A0000}"/>
    <cellStyle name="40% - Accent3 6 3" xfId="1783" xr:uid="{00000000-0005-0000-0000-0000E57A0000}"/>
    <cellStyle name="40% - Accent3 6 3 10" xfId="45662" xr:uid="{00000000-0005-0000-0000-0000E67A0000}"/>
    <cellStyle name="40% - Accent3 6 3 11" xfId="49197" xr:uid="{00000000-0005-0000-0000-0000E77A0000}"/>
    <cellStyle name="40% - Accent3 6 3 2" xfId="2631" xr:uid="{00000000-0005-0000-0000-0000E87A0000}"/>
    <cellStyle name="40% - Accent3 6 3 2 10" xfId="49999" xr:uid="{00000000-0005-0000-0000-0000E97A0000}"/>
    <cellStyle name="40% - Accent3 6 3 2 2" xfId="4251" xr:uid="{00000000-0005-0000-0000-0000EA7A0000}"/>
    <cellStyle name="40% - Accent3 6 3 2 2 2" xfId="7905" xr:uid="{00000000-0005-0000-0000-0000EB7A0000}"/>
    <cellStyle name="40% - Accent3 6 3 2 2 2 2" xfId="33182" xr:uid="{00000000-0005-0000-0000-0000EC7A0000}"/>
    <cellStyle name="40% - Accent3 6 3 2 2 2 3" xfId="18815" xr:uid="{00000000-0005-0000-0000-0000ED7A0000}"/>
    <cellStyle name="40% - Accent3 6 3 2 2 3" xfId="11440" xr:uid="{00000000-0005-0000-0000-0000EE7A0000}"/>
    <cellStyle name="40% - Accent3 6 3 2 2 3 2" xfId="37053" xr:uid="{00000000-0005-0000-0000-0000EF7A0000}"/>
    <cellStyle name="40% - Accent3 6 3 2 2 3 3" xfId="22527" xr:uid="{00000000-0005-0000-0000-0000F07A0000}"/>
    <cellStyle name="40% - Accent3 6 3 2 2 4" xfId="14980" xr:uid="{00000000-0005-0000-0000-0000F17A0000}"/>
    <cellStyle name="40% - Accent3 6 3 2 2 5" xfId="44545" xr:uid="{00000000-0005-0000-0000-0000F27A0000}"/>
    <cellStyle name="40% - Accent3 6 3 2 2 6" xfId="48080" xr:uid="{00000000-0005-0000-0000-0000F37A0000}"/>
    <cellStyle name="40% - Accent3 6 3 2 2 7" xfId="51615" xr:uid="{00000000-0005-0000-0000-0000F47A0000}"/>
    <cellStyle name="40% - Accent3 6 3 2 3" xfId="6289" xr:uid="{00000000-0005-0000-0000-0000F57A0000}"/>
    <cellStyle name="40% - Accent3 6 3 2 3 2" xfId="26654" xr:uid="{00000000-0005-0000-0000-0000F67A0000}"/>
    <cellStyle name="40% - Accent3 6 3 2 3 2 2" xfId="41285" xr:uid="{00000000-0005-0000-0000-0000F77A0000}"/>
    <cellStyle name="40% - Accent3 6 3 2 3 3" xfId="34798" xr:uid="{00000000-0005-0000-0000-0000F87A0000}"/>
    <cellStyle name="40% - Accent3 6 3 2 3 4" xfId="20431" xr:uid="{00000000-0005-0000-0000-0000F97A0000}"/>
    <cellStyle name="40% - Accent3 6 3 2 4" xfId="9824" xr:uid="{00000000-0005-0000-0000-0000FA7A0000}"/>
    <cellStyle name="40% - Accent3 6 3 2 4 2" xfId="25303" xr:uid="{00000000-0005-0000-0000-0000FB7A0000}"/>
    <cellStyle name="40% - Accent3 6 3 2 4 2 2" xfId="39934" xr:uid="{00000000-0005-0000-0000-0000FC7A0000}"/>
    <cellStyle name="40% - Accent3 6 3 2 4 3" xfId="31566" xr:uid="{00000000-0005-0000-0000-0000FD7A0000}"/>
    <cellStyle name="40% - Accent3 6 3 2 4 4" xfId="17199" xr:uid="{00000000-0005-0000-0000-0000FE7A0000}"/>
    <cellStyle name="40% - Accent3 6 3 2 5" xfId="13364" xr:uid="{00000000-0005-0000-0000-0000FF7A0000}"/>
    <cellStyle name="40% - Accent3 6 3 2 5 2" xfId="29950" xr:uid="{00000000-0005-0000-0000-0000007B0000}"/>
    <cellStyle name="40% - Accent3 6 3 2 6" xfId="22526" xr:uid="{00000000-0005-0000-0000-0000017B0000}"/>
    <cellStyle name="40% - Accent3 6 3 2 6 2" xfId="37052" xr:uid="{00000000-0005-0000-0000-0000027B0000}"/>
    <cellStyle name="40% - Accent3 6 3 2 7" xfId="27820" xr:uid="{00000000-0005-0000-0000-0000037B0000}"/>
    <cellStyle name="40% - Accent3 6 3 2 8" xfId="42929" xr:uid="{00000000-0005-0000-0000-0000047B0000}"/>
    <cellStyle name="40% - Accent3 6 3 2 9" xfId="46464" xr:uid="{00000000-0005-0000-0000-0000057B0000}"/>
    <cellStyle name="40% - Accent3 6 3 3" xfId="3447" xr:uid="{00000000-0005-0000-0000-0000067B0000}"/>
    <cellStyle name="40% - Accent3 6 3 3 2" xfId="7101" xr:uid="{00000000-0005-0000-0000-0000077B0000}"/>
    <cellStyle name="40% - Accent3 6 3 3 2 2" xfId="32378" xr:uid="{00000000-0005-0000-0000-0000087B0000}"/>
    <cellStyle name="40% - Accent3 6 3 3 2 3" xfId="18011" xr:uid="{00000000-0005-0000-0000-0000097B0000}"/>
    <cellStyle name="40% - Accent3 6 3 3 3" xfId="10636" xr:uid="{00000000-0005-0000-0000-00000A7B0000}"/>
    <cellStyle name="40% - Accent3 6 3 3 3 2" xfId="37054" xr:uid="{00000000-0005-0000-0000-00000B7B0000}"/>
    <cellStyle name="40% - Accent3 6 3 3 3 3" xfId="22528" xr:uid="{00000000-0005-0000-0000-00000C7B0000}"/>
    <cellStyle name="40% - Accent3 6 3 3 4" xfId="14176" xr:uid="{00000000-0005-0000-0000-00000D7B0000}"/>
    <cellStyle name="40% - Accent3 6 3 3 5" xfId="43741" xr:uid="{00000000-0005-0000-0000-00000E7B0000}"/>
    <cellStyle name="40% - Accent3 6 3 3 6" xfId="47276" xr:uid="{00000000-0005-0000-0000-00000F7B0000}"/>
    <cellStyle name="40% - Accent3 6 3 3 7" xfId="50811" xr:uid="{00000000-0005-0000-0000-0000107B0000}"/>
    <cellStyle name="40% - Accent3 6 3 4" xfId="5487" xr:uid="{00000000-0005-0000-0000-0000117B0000}"/>
    <cellStyle name="40% - Accent3 6 3 4 2" xfId="25852" xr:uid="{00000000-0005-0000-0000-0000127B0000}"/>
    <cellStyle name="40% - Accent3 6 3 4 2 2" xfId="40483" xr:uid="{00000000-0005-0000-0000-0000137B0000}"/>
    <cellStyle name="40% - Accent3 6 3 4 3" xfId="33994" xr:uid="{00000000-0005-0000-0000-0000147B0000}"/>
    <cellStyle name="40% - Accent3 6 3 4 4" xfId="19627" xr:uid="{00000000-0005-0000-0000-0000157B0000}"/>
    <cellStyle name="40% - Accent3 6 3 5" xfId="9022" xr:uid="{00000000-0005-0000-0000-0000167B0000}"/>
    <cellStyle name="40% - Accent3 6 3 5 2" xfId="24500" xr:uid="{00000000-0005-0000-0000-0000177B0000}"/>
    <cellStyle name="40% - Accent3 6 3 5 2 2" xfId="39131" xr:uid="{00000000-0005-0000-0000-0000187B0000}"/>
    <cellStyle name="40% - Accent3 6 3 5 3" xfId="30762" xr:uid="{00000000-0005-0000-0000-0000197B0000}"/>
    <cellStyle name="40% - Accent3 6 3 5 4" xfId="16395" xr:uid="{00000000-0005-0000-0000-00001A7B0000}"/>
    <cellStyle name="40% - Accent3 6 3 6" xfId="12561" xr:uid="{00000000-0005-0000-0000-00001B7B0000}"/>
    <cellStyle name="40% - Accent3 6 3 6 2" xfId="29146" xr:uid="{00000000-0005-0000-0000-00001C7B0000}"/>
    <cellStyle name="40% - Accent3 6 3 7" xfId="22525" xr:uid="{00000000-0005-0000-0000-00001D7B0000}"/>
    <cellStyle name="40% - Accent3 6 3 7 2" xfId="37051" xr:uid="{00000000-0005-0000-0000-00001E7B0000}"/>
    <cellStyle name="40% - Accent3 6 3 8" xfId="27819" xr:uid="{00000000-0005-0000-0000-00001F7B0000}"/>
    <cellStyle name="40% - Accent3 6 3 9" xfId="42127" xr:uid="{00000000-0005-0000-0000-0000207B0000}"/>
    <cellStyle name="40% - Accent3 6 4" xfId="2092" xr:uid="{00000000-0005-0000-0000-0000217B0000}"/>
    <cellStyle name="40% - Accent3 6 4 10" xfId="49461" xr:uid="{00000000-0005-0000-0000-0000227B0000}"/>
    <cellStyle name="40% - Accent3 6 4 2" xfId="3712" xr:uid="{00000000-0005-0000-0000-0000237B0000}"/>
    <cellStyle name="40% - Accent3 6 4 2 2" xfId="7366" xr:uid="{00000000-0005-0000-0000-0000247B0000}"/>
    <cellStyle name="40% - Accent3 6 4 2 2 2" xfId="32643" xr:uid="{00000000-0005-0000-0000-0000257B0000}"/>
    <cellStyle name="40% - Accent3 6 4 2 2 3" xfId="18276" xr:uid="{00000000-0005-0000-0000-0000267B0000}"/>
    <cellStyle name="40% - Accent3 6 4 2 3" xfId="10901" xr:uid="{00000000-0005-0000-0000-0000277B0000}"/>
    <cellStyle name="40% - Accent3 6 4 2 3 2" xfId="37056" xr:uid="{00000000-0005-0000-0000-0000287B0000}"/>
    <cellStyle name="40% - Accent3 6 4 2 3 3" xfId="22530" xr:uid="{00000000-0005-0000-0000-0000297B0000}"/>
    <cellStyle name="40% - Accent3 6 4 2 4" xfId="14441" xr:uid="{00000000-0005-0000-0000-00002A7B0000}"/>
    <cellStyle name="40% - Accent3 6 4 2 5" xfId="44006" xr:uid="{00000000-0005-0000-0000-00002B7B0000}"/>
    <cellStyle name="40% - Accent3 6 4 2 6" xfId="47541" xr:uid="{00000000-0005-0000-0000-00002C7B0000}"/>
    <cellStyle name="40% - Accent3 6 4 2 7" xfId="51076" xr:uid="{00000000-0005-0000-0000-00002D7B0000}"/>
    <cellStyle name="40% - Accent3 6 4 3" xfId="5751" xr:uid="{00000000-0005-0000-0000-00002E7B0000}"/>
    <cellStyle name="40% - Accent3 6 4 3 2" xfId="26116" xr:uid="{00000000-0005-0000-0000-00002F7B0000}"/>
    <cellStyle name="40% - Accent3 6 4 3 2 2" xfId="40747" xr:uid="{00000000-0005-0000-0000-0000307B0000}"/>
    <cellStyle name="40% - Accent3 6 4 3 3" xfId="34259" xr:uid="{00000000-0005-0000-0000-0000317B0000}"/>
    <cellStyle name="40% - Accent3 6 4 3 4" xfId="19892" xr:uid="{00000000-0005-0000-0000-0000327B0000}"/>
    <cellStyle name="40% - Accent3 6 4 4" xfId="9286" xr:uid="{00000000-0005-0000-0000-0000337B0000}"/>
    <cellStyle name="40% - Accent3 6 4 4 2" xfId="24765" xr:uid="{00000000-0005-0000-0000-0000347B0000}"/>
    <cellStyle name="40% - Accent3 6 4 4 2 2" xfId="39396" xr:uid="{00000000-0005-0000-0000-0000357B0000}"/>
    <cellStyle name="40% - Accent3 6 4 4 3" xfId="31027" xr:uid="{00000000-0005-0000-0000-0000367B0000}"/>
    <cellStyle name="40% - Accent3 6 4 4 4" xfId="16660" xr:uid="{00000000-0005-0000-0000-0000377B0000}"/>
    <cellStyle name="40% - Accent3 6 4 5" xfId="12826" xr:uid="{00000000-0005-0000-0000-0000387B0000}"/>
    <cellStyle name="40% - Accent3 6 4 5 2" xfId="29411" xr:uid="{00000000-0005-0000-0000-0000397B0000}"/>
    <cellStyle name="40% - Accent3 6 4 6" xfId="22529" xr:uid="{00000000-0005-0000-0000-00003A7B0000}"/>
    <cellStyle name="40% - Accent3 6 4 6 2" xfId="37055" xr:uid="{00000000-0005-0000-0000-00003B7B0000}"/>
    <cellStyle name="40% - Accent3 6 4 7" xfId="27821" xr:uid="{00000000-0005-0000-0000-00003C7B0000}"/>
    <cellStyle name="40% - Accent3 6 4 8" xfId="42391" xr:uid="{00000000-0005-0000-0000-00003D7B0000}"/>
    <cellStyle name="40% - Accent3 6 4 9" xfId="45926" xr:uid="{00000000-0005-0000-0000-00003E7B0000}"/>
    <cellStyle name="40% - Accent3 6 5" xfId="2907" xr:uid="{00000000-0005-0000-0000-00003F7B0000}"/>
    <cellStyle name="40% - Accent3 6 5 2" xfId="6561" xr:uid="{00000000-0005-0000-0000-0000407B0000}"/>
    <cellStyle name="40% - Accent3 6 5 2 2" xfId="31838" xr:uid="{00000000-0005-0000-0000-0000417B0000}"/>
    <cellStyle name="40% - Accent3 6 5 2 3" xfId="17471" xr:uid="{00000000-0005-0000-0000-0000427B0000}"/>
    <cellStyle name="40% - Accent3 6 5 3" xfId="10096" xr:uid="{00000000-0005-0000-0000-0000437B0000}"/>
    <cellStyle name="40% - Accent3 6 5 3 2" xfId="37057" xr:uid="{00000000-0005-0000-0000-0000447B0000}"/>
    <cellStyle name="40% - Accent3 6 5 3 3" xfId="22531" xr:uid="{00000000-0005-0000-0000-0000457B0000}"/>
    <cellStyle name="40% - Accent3 6 5 4" xfId="13636" xr:uid="{00000000-0005-0000-0000-0000467B0000}"/>
    <cellStyle name="40% - Accent3 6 5 5" xfId="43201" xr:uid="{00000000-0005-0000-0000-0000477B0000}"/>
    <cellStyle name="40% - Accent3 6 5 6" xfId="46736" xr:uid="{00000000-0005-0000-0000-0000487B0000}"/>
    <cellStyle name="40% - Accent3 6 5 7" xfId="50271" xr:uid="{00000000-0005-0000-0000-0000497B0000}"/>
    <cellStyle name="40% - Accent3 6 6" xfId="4529" xr:uid="{00000000-0005-0000-0000-00004A7B0000}"/>
    <cellStyle name="40% - Accent3 6 6 2" xfId="8181" xr:uid="{00000000-0005-0000-0000-00004B7B0000}"/>
    <cellStyle name="40% - Accent3 6 6 2 2" xfId="33454" xr:uid="{00000000-0005-0000-0000-00004C7B0000}"/>
    <cellStyle name="40% - Accent3 6 6 2 3" xfId="19087" xr:uid="{00000000-0005-0000-0000-00004D7B0000}"/>
    <cellStyle name="40% - Accent3 6 6 3" xfId="11716" xr:uid="{00000000-0005-0000-0000-00004E7B0000}"/>
    <cellStyle name="40% - Accent3 6 6 3 2" xfId="37058" xr:uid="{00000000-0005-0000-0000-00004F7B0000}"/>
    <cellStyle name="40% - Accent3 6 6 3 3" xfId="22532" xr:uid="{00000000-0005-0000-0000-0000507B0000}"/>
    <cellStyle name="40% - Accent3 6 6 4" xfId="15256" xr:uid="{00000000-0005-0000-0000-0000517B0000}"/>
    <cellStyle name="40% - Accent3 6 6 5" xfId="44821" xr:uid="{00000000-0005-0000-0000-0000527B0000}"/>
    <cellStyle name="40% - Accent3 6 6 6" xfId="48356" xr:uid="{00000000-0005-0000-0000-0000537B0000}"/>
    <cellStyle name="40% - Accent3 6 6 7" xfId="51891" xr:uid="{00000000-0005-0000-0000-0000547B0000}"/>
    <cellStyle name="40% - Accent3 6 7" xfId="4947" xr:uid="{00000000-0005-0000-0000-0000557B0000}"/>
    <cellStyle name="40% - Accent3 6 7 2" xfId="23960" xr:uid="{00000000-0005-0000-0000-0000567B0000}"/>
    <cellStyle name="40% - Accent3 6 7 2 2" xfId="38591" xr:uid="{00000000-0005-0000-0000-0000577B0000}"/>
    <cellStyle name="40% - Accent3 6 7 3" xfId="30222" xr:uid="{00000000-0005-0000-0000-0000587B0000}"/>
    <cellStyle name="40% - Accent3 6 7 4" xfId="15855" xr:uid="{00000000-0005-0000-0000-0000597B0000}"/>
    <cellStyle name="40% - Accent3 6 8" xfId="8482" xr:uid="{00000000-0005-0000-0000-00005A7B0000}"/>
    <cellStyle name="40% - Accent3 6 8 2" xfId="28606" xr:uid="{00000000-0005-0000-0000-00005B7B0000}"/>
    <cellStyle name="40% - Accent3 6 8 3" xfId="15587" xr:uid="{00000000-0005-0000-0000-00005C7B0000}"/>
    <cellStyle name="40% - Accent3 6 9" xfId="12021" xr:uid="{00000000-0005-0000-0000-00005D7B0000}"/>
    <cellStyle name="40% - Accent3 6 9 2" xfId="37046" xr:uid="{00000000-0005-0000-0000-00005E7B0000}"/>
    <cellStyle name="40% - Accent3 7" xfId="794" xr:uid="{00000000-0005-0000-0000-00005F7B0000}"/>
    <cellStyle name="40% - Accent3 7 10" xfId="27822" xr:uid="{00000000-0005-0000-0000-0000607B0000}"/>
    <cellStyle name="40% - Accent3 7 11" xfId="41601" xr:uid="{00000000-0005-0000-0000-0000617B0000}"/>
    <cellStyle name="40% - Accent3 7 12" xfId="45136" xr:uid="{00000000-0005-0000-0000-0000627B0000}"/>
    <cellStyle name="40% - Accent3 7 13" xfId="48671" xr:uid="{00000000-0005-0000-0000-0000637B0000}"/>
    <cellStyle name="40% - Accent3 7 14" xfId="1216" xr:uid="{00000000-0005-0000-0000-0000647B0000}"/>
    <cellStyle name="40% - Accent3 7 15" xfId="52625" xr:uid="{00000000-0005-0000-0000-0000657B0000}"/>
    <cellStyle name="40% - Accent3 7 16" xfId="52892" xr:uid="{00000000-0005-0000-0000-0000667B0000}"/>
    <cellStyle name="40% - Accent3 7 2" xfId="1519" xr:uid="{00000000-0005-0000-0000-0000677B0000}"/>
    <cellStyle name="40% - Accent3 7 2 10" xfId="45399" xr:uid="{00000000-0005-0000-0000-0000687B0000}"/>
    <cellStyle name="40% - Accent3 7 2 11" xfId="48934" xr:uid="{00000000-0005-0000-0000-0000697B0000}"/>
    <cellStyle name="40% - Accent3 7 2 2" xfId="2368" xr:uid="{00000000-0005-0000-0000-00006A7B0000}"/>
    <cellStyle name="40% - Accent3 7 2 2 10" xfId="49737" xr:uid="{00000000-0005-0000-0000-00006B7B0000}"/>
    <cellStyle name="40% - Accent3 7 2 2 2" xfId="3988" xr:uid="{00000000-0005-0000-0000-00006C7B0000}"/>
    <cellStyle name="40% - Accent3 7 2 2 2 2" xfId="7642" xr:uid="{00000000-0005-0000-0000-00006D7B0000}"/>
    <cellStyle name="40% - Accent3 7 2 2 2 2 2" xfId="32919" xr:uid="{00000000-0005-0000-0000-00006E7B0000}"/>
    <cellStyle name="40% - Accent3 7 2 2 2 2 3" xfId="18552" xr:uid="{00000000-0005-0000-0000-00006F7B0000}"/>
    <cellStyle name="40% - Accent3 7 2 2 2 3" xfId="11177" xr:uid="{00000000-0005-0000-0000-0000707B0000}"/>
    <cellStyle name="40% - Accent3 7 2 2 2 3 2" xfId="37062" xr:uid="{00000000-0005-0000-0000-0000717B0000}"/>
    <cellStyle name="40% - Accent3 7 2 2 2 3 3" xfId="22535" xr:uid="{00000000-0005-0000-0000-0000727B0000}"/>
    <cellStyle name="40% - Accent3 7 2 2 2 4" xfId="14717" xr:uid="{00000000-0005-0000-0000-0000737B0000}"/>
    <cellStyle name="40% - Accent3 7 2 2 2 5" xfId="44282" xr:uid="{00000000-0005-0000-0000-0000747B0000}"/>
    <cellStyle name="40% - Accent3 7 2 2 2 6" xfId="47817" xr:uid="{00000000-0005-0000-0000-0000757B0000}"/>
    <cellStyle name="40% - Accent3 7 2 2 2 7" xfId="51352" xr:uid="{00000000-0005-0000-0000-0000767B0000}"/>
    <cellStyle name="40% - Accent3 7 2 2 3" xfId="6027" xr:uid="{00000000-0005-0000-0000-0000777B0000}"/>
    <cellStyle name="40% - Accent3 7 2 2 3 2" xfId="26392" xr:uid="{00000000-0005-0000-0000-0000787B0000}"/>
    <cellStyle name="40% - Accent3 7 2 2 3 2 2" xfId="41023" xr:uid="{00000000-0005-0000-0000-0000797B0000}"/>
    <cellStyle name="40% - Accent3 7 2 2 3 3" xfId="34535" xr:uid="{00000000-0005-0000-0000-00007A7B0000}"/>
    <cellStyle name="40% - Accent3 7 2 2 3 4" xfId="20168" xr:uid="{00000000-0005-0000-0000-00007B7B0000}"/>
    <cellStyle name="40% - Accent3 7 2 2 4" xfId="9562" xr:uid="{00000000-0005-0000-0000-00007C7B0000}"/>
    <cellStyle name="40% - Accent3 7 2 2 4 2" xfId="25041" xr:uid="{00000000-0005-0000-0000-00007D7B0000}"/>
    <cellStyle name="40% - Accent3 7 2 2 4 2 2" xfId="39672" xr:uid="{00000000-0005-0000-0000-00007E7B0000}"/>
    <cellStyle name="40% - Accent3 7 2 2 4 3" xfId="31303" xr:uid="{00000000-0005-0000-0000-00007F7B0000}"/>
    <cellStyle name="40% - Accent3 7 2 2 4 4" xfId="16936" xr:uid="{00000000-0005-0000-0000-0000807B0000}"/>
    <cellStyle name="40% - Accent3 7 2 2 5" xfId="13102" xr:uid="{00000000-0005-0000-0000-0000817B0000}"/>
    <cellStyle name="40% - Accent3 7 2 2 5 2" xfId="29687" xr:uid="{00000000-0005-0000-0000-0000827B0000}"/>
    <cellStyle name="40% - Accent3 7 2 2 6" xfId="22534" xr:uid="{00000000-0005-0000-0000-0000837B0000}"/>
    <cellStyle name="40% - Accent3 7 2 2 6 2" xfId="37061" xr:uid="{00000000-0005-0000-0000-0000847B0000}"/>
    <cellStyle name="40% - Accent3 7 2 2 7" xfId="27824" xr:uid="{00000000-0005-0000-0000-0000857B0000}"/>
    <cellStyle name="40% - Accent3 7 2 2 8" xfId="42667" xr:uid="{00000000-0005-0000-0000-0000867B0000}"/>
    <cellStyle name="40% - Accent3 7 2 2 9" xfId="46202" xr:uid="{00000000-0005-0000-0000-0000877B0000}"/>
    <cellStyle name="40% - Accent3 7 2 3" xfId="3184" xr:uid="{00000000-0005-0000-0000-0000887B0000}"/>
    <cellStyle name="40% - Accent3 7 2 3 2" xfId="6838" xr:uid="{00000000-0005-0000-0000-0000897B0000}"/>
    <cellStyle name="40% - Accent3 7 2 3 2 2" xfId="32115" xr:uid="{00000000-0005-0000-0000-00008A7B0000}"/>
    <cellStyle name="40% - Accent3 7 2 3 2 3" xfId="17748" xr:uid="{00000000-0005-0000-0000-00008B7B0000}"/>
    <cellStyle name="40% - Accent3 7 2 3 3" xfId="10373" xr:uid="{00000000-0005-0000-0000-00008C7B0000}"/>
    <cellStyle name="40% - Accent3 7 2 3 3 2" xfId="37063" xr:uid="{00000000-0005-0000-0000-00008D7B0000}"/>
    <cellStyle name="40% - Accent3 7 2 3 3 3" xfId="22536" xr:uid="{00000000-0005-0000-0000-00008E7B0000}"/>
    <cellStyle name="40% - Accent3 7 2 3 4" xfId="13913" xr:uid="{00000000-0005-0000-0000-00008F7B0000}"/>
    <cellStyle name="40% - Accent3 7 2 3 5" xfId="43478" xr:uid="{00000000-0005-0000-0000-0000907B0000}"/>
    <cellStyle name="40% - Accent3 7 2 3 6" xfId="47013" xr:uid="{00000000-0005-0000-0000-0000917B0000}"/>
    <cellStyle name="40% - Accent3 7 2 3 7" xfId="50548" xr:uid="{00000000-0005-0000-0000-0000927B0000}"/>
    <cellStyle name="40% - Accent3 7 2 4" xfId="5224" xr:uid="{00000000-0005-0000-0000-0000937B0000}"/>
    <cellStyle name="40% - Accent3 7 2 4 2" xfId="25589" xr:uid="{00000000-0005-0000-0000-0000947B0000}"/>
    <cellStyle name="40% - Accent3 7 2 4 2 2" xfId="40220" xr:uid="{00000000-0005-0000-0000-0000957B0000}"/>
    <cellStyle name="40% - Accent3 7 2 4 3" xfId="33731" xr:uid="{00000000-0005-0000-0000-0000967B0000}"/>
    <cellStyle name="40% - Accent3 7 2 4 4" xfId="19364" xr:uid="{00000000-0005-0000-0000-0000977B0000}"/>
    <cellStyle name="40% - Accent3 7 2 5" xfId="8759" xr:uid="{00000000-0005-0000-0000-0000987B0000}"/>
    <cellStyle name="40% - Accent3 7 2 5 2" xfId="24237" xr:uid="{00000000-0005-0000-0000-0000997B0000}"/>
    <cellStyle name="40% - Accent3 7 2 5 2 2" xfId="38868" xr:uid="{00000000-0005-0000-0000-00009A7B0000}"/>
    <cellStyle name="40% - Accent3 7 2 5 3" xfId="30499" xr:uid="{00000000-0005-0000-0000-00009B7B0000}"/>
    <cellStyle name="40% - Accent3 7 2 5 4" xfId="16132" xr:uid="{00000000-0005-0000-0000-00009C7B0000}"/>
    <cellStyle name="40% - Accent3 7 2 6" xfId="12298" xr:uid="{00000000-0005-0000-0000-00009D7B0000}"/>
    <cellStyle name="40% - Accent3 7 2 6 2" xfId="28883" xr:uid="{00000000-0005-0000-0000-00009E7B0000}"/>
    <cellStyle name="40% - Accent3 7 2 7" xfId="22533" xr:uid="{00000000-0005-0000-0000-00009F7B0000}"/>
    <cellStyle name="40% - Accent3 7 2 7 2" xfId="37060" xr:uid="{00000000-0005-0000-0000-0000A07B0000}"/>
    <cellStyle name="40% - Accent3 7 2 8" xfId="27823" xr:uid="{00000000-0005-0000-0000-0000A17B0000}"/>
    <cellStyle name="40% - Accent3 7 2 9" xfId="41864" xr:uid="{00000000-0005-0000-0000-0000A27B0000}"/>
    <cellStyle name="40% - Accent3 7 3" xfId="1797" xr:uid="{00000000-0005-0000-0000-0000A37B0000}"/>
    <cellStyle name="40% - Accent3 7 3 10" xfId="45676" xr:uid="{00000000-0005-0000-0000-0000A47B0000}"/>
    <cellStyle name="40% - Accent3 7 3 11" xfId="49211" xr:uid="{00000000-0005-0000-0000-0000A57B0000}"/>
    <cellStyle name="40% - Accent3 7 3 2" xfId="2645" xr:uid="{00000000-0005-0000-0000-0000A67B0000}"/>
    <cellStyle name="40% - Accent3 7 3 2 10" xfId="50013" xr:uid="{00000000-0005-0000-0000-0000A77B0000}"/>
    <cellStyle name="40% - Accent3 7 3 2 2" xfId="4265" xr:uid="{00000000-0005-0000-0000-0000A87B0000}"/>
    <cellStyle name="40% - Accent3 7 3 2 2 2" xfId="7919" xr:uid="{00000000-0005-0000-0000-0000A97B0000}"/>
    <cellStyle name="40% - Accent3 7 3 2 2 2 2" xfId="33196" xr:uid="{00000000-0005-0000-0000-0000AA7B0000}"/>
    <cellStyle name="40% - Accent3 7 3 2 2 2 3" xfId="18829" xr:uid="{00000000-0005-0000-0000-0000AB7B0000}"/>
    <cellStyle name="40% - Accent3 7 3 2 2 3" xfId="11454" xr:uid="{00000000-0005-0000-0000-0000AC7B0000}"/>
    <cellStyle name="40% - Accent3 7 3 2 2 3 2" xfId="37066" xr:uid="{00000000-0005-0000-0000-0000AD7B0000}"/>
    <cellStyle name="40% - Accent3 7 3 2 2 3 3" xfId="22539" xr:uid="{00000000-0005-0000-0000-0000AE7B0000}"/>
    <cellStyle name="40% - Accent3 7 3 2 2 4" xfId="14994" xr:uid="{00000000-0005-0000-0000-0000AF7B0000}"/>
    <cellStyle name="40% - Accent3 7 3 2 2 5" xfId="44559" xr:uid="{00000000-0005-0000-0000-0000B07B0000}"/>
    <cellStyle name="40% - Accent3 7 3 2 2 6" xfId="48094" xr:uid="{00000000-0005-0000-0000-0000B17B0000}"/>
    <cellStyle name="40% - Accent3 7 3 2 2 7" xfId="51629" xr:uid="{00000000-0005-0000-0000-0000B27B0000}"/>
    <cellStyle name="40% - Accent3 7 3 2 3" xfId="6303" xr:uid="{00000000-0005-0000-0000-0000B37B0000}"/>
    <cellStyle name="40% - Accent3 7 3 2 3 2" xfId="26668" xr:uid="{00000000-0005-0000-0000-0000B47B0000}"/>
    <cellStyle name="40% - Accent3 7 3 2 3 2 2" xfId="41299" xr:uid="{00000000-0005-0000-0000-0000B57B0000}"/>
    <cellStyle name="40% - Accent3 7 3 2 3 3" xfId="34812" xr:uid="{00000000-0005-0000-0000-0000B67B0000}"/>
    <cellStyle name="40% - Accent3 7 3 2 3 4" xfId="20445" xr:uid="{00000000-0005-0000-0000-0000B77B0000}"/>
    <cellStyle name="40% - Accent3 7 3 2 4" xfId="9838" xr:uid="{00000000-0005-0000-0000-0000B87B0000}"/>
    <cellStyle name="40% - Accent3 7 3 2 4 2" xfId="25317" xr:uid="{00000000-0005-0000-0000-0000B97B0000}"/>
    <cellStyle name="40% - Accent3 7 3 2 4 2 2" xfId="39948" xr:uid="{00000000-0005-0000-0000-0000BA7B0000}"/>
    <cellStyle name="40% - Accent3 7 3 2 4 3" xfId="31580" xr:uid="{00000000-0005-0000-0000-0000BB7B0000}"/>
    <cellStyle name="40% - Accent3 7 3 2 4 4" xfId="17213" xr:uid="{00000000-0005-0000-0000-0000BC7B0000}"/>
    <cellStyle name="40% - Accent3 7 3 2 5" xfId="13378" xr:uid="{00000000-0005-0000-0000-0000BD7B0000}"/>
    <cellStyle name="40% - Accent3 7 3 2 5 2" xfId="29964" xr:uid="{00000000-0005-0000-0000-0000BE7B0000}"/>
    <cellStyle name="40% - Accent3 7 3 2 6" xfId="22538" xr:uid="{00000000-0005-0000-0000-0000BF7B0000}"/>
    <cellStyle name="40% - Accent3 7 3 2 6 2" xfId="37065" xr:uid="{00000000-0005-0000-0000-0000C07B0000}"/>
    <cellStyle name="40% - Accent3 7 3 2 7" xfId="27826" xr:uid="{00000000-0005-0000-0000-0000C17B0000}"/>
    <cellStyle name="40% - Accent3 7 3 2 8" xfId="42943" xr:uid="{00000000-0005-0000-0000-0000C27B0000}"/>
    <cellStyle name="40% - Accent3 7 3 2 9" xfId="46478" xr:uid="{00000000-0005-0000-0000-0000C37B0000}"/>
    <cellStyle name="40% - Accent3 7 3 3" xfId="3461" xr:uid="{00000000-0005-0000-0000-0000C47B0000}"/>
    <cellStyle name="40% - Accent3 7 3 3 2" xfId="7115" xr:uid="{00000000-0005-0000-0000-0000C57B0000}"/>
    <cellStyle name="40% - Accent3 7 3 3 2 2" xfId="32392" xr:uid="{00000000-0005-0000-0000-0000C67B0000}"/>
    <cellStyle name="40% - Accent3 7 3 3 2 3" xfId="18025" xr:uid="{00000000-0005-0000-0000-0000C77B0000}"/>
    <cellStyle name="40% - Accent3 7 3 3 3" xfId="10650" xr:uid="{00000000-0005-0000-0000-0000C87B0000}"/>
    <cellStyle name="40% - Accent3 7 3 3 3 2" xfId="37067" xr:uid="{00000000-0005-0000-0000-0000C97B0000}"/>
    <cellStyle name="40% - Accent3 7 3 3 3 3" xfId="22540" xr:uid="{00000000-0005-0000-0000-0000CA7B0000}"/>
    <cellStyle name="40% - Accent3 7 3 3 4" xfId="14190" xr:uid="{00000000-0005-0000-0000-0000CB7B0000}"/>
    <cellStyle name="40% - Accent3 7 3 3 5" xfId="43755" xr:uid="{00000000-0005-0000-0000-0000CC7B0000}"/>
    <cellStyle name="40% - Accent3 7 3 3 6" xfId="47290" xr:uid="{00000000-0005-0000-0000-0000CD7B0000}"/>
    <cellStyle name="40% - Accent3 7 3 3 7" xfId="50825" xr:uid="{00000000-0005-0000-0000-0000CE7B0000}"/>
    <cellStyle name="40% - Accent3 7 3 4" xfId="5501" xr:uid="{00000000-0005-0000-0000-0000CF7B0000}"/>
    <cellStyle name="40% - Accent3 7 3 4 2" xfId="25866" xr:uid="{00000000-0005-0000-0000-0000D07B0000}"/>
    <cellStyle name="40% - Accent3 7 3 4 2 2" xfId="40497" xr:uid="{00000000-0005-0000-0000-0000D17B0000}"/>
    <cellStyle name="40% - Accent3 7 3 4 3" xfId="34008" xr:uid="{00000000-0005-0000-0000-0000D27B0000}"/>
    <cellStyle name="40% - Accent3 7 3 4 4" xfId="19641" xr:uid="{00000000-0005-0000-0000-0000D37B0000}"/>
    <cellStyle name="40% - Accent3 7 3 5" xfId="9036" xr:uid="{00000000-0005-0000-0000-0000D47B0000}"/>
    <cellStyle name="40% - Accent3 7 3 5 2" xfId="24514" xr:uid="{00000000-0005-0000-0000-0000D57B0000}"/>
    <cellStyle name="40% - Accent3 7 3 5 2 2" xfId="39145" xr:uid="{00000000-0005-0000-0000-0000D67B0000}"/>
    <cellStyle name="40% - Accent3 7 3 5 3" xfId="30776" xr:uid="{00000000-0005-0000-0000-0000D77B0000}"/>
    <cellStyle name="40% - Accent3 7 3 5 4" xfId="16409" xr:uid="{00000000-0005-0000-0000-0000D87B0000}"/>
    <cellStyle name="40% - Accent3 7 3 6" xfId="12575" xr:uid="{00000000-0005-0000-0000-0000D97B0000}"/>
    <cellStyle name="40% - Accent3 7 3 6 2" xfId="29160" xr:uid="{00000000-0005-0000-0000-0000DA7B0000}"/>
    <cellStyle name="40% - Accent3 7 3 7" xfId="22537" xr:uid="{00000000-0005-0000-0000-0000DB7B0000}"/>
    <cellStyle name="40% - Accent3 7 3 7 2" xfId="37064" xr:uid="{00000000-0005-0000-0000-0000DC7B0000}"/>
    <cellStyle name="40% - Accent3 7 3 8" xfId="27825" xr:uid="{00000000-0005-0000-0000-0000DD7B0000}"/>
    <cellStyle name="40% - Accent3 7 3 9" xfId="42141" xr:uid="{00000000-0005-0000-0000-0000DE7B0000}"/>
    <cellStyle name="40% - Accent3 7 4" xfId="2106" xr:uid="{00000000-0005-0000-0000-0000DF7B0000}"/>
    <cellStyle name="40% - Accent3 7 4 10" xfId="49475" xr:uid="{00000000-0005-0000-0000-0000E07B0000}"/>
    <cellStyle name="40% - Accent3 7 4 2" xfId="3726" xr:uid="{00000000-0005-0000-0000-0000E17B0000}"/>
    <cellStyle name="40% - Accent3 7 4 2 2" xfId="7380" xr:uid="{00000000-0005-0000-0000-0000E27B0000}"/>
    <cellStyle name="40% - Accent3 7 4 2 2 2" xfId="32657" xr:uid="{00000000-0005-0000-0000-0000E37B0000}"/>
    <cellStyle name="40% - Accent3 7 4 2 2 3" xfId="18290" xr:uid="{00000000-0005-0000-0000-0000E47B0000}"/>
    <cellStyle name="40% - Accent3 7 4 2 3" xfId="10915" xr:uid="{00000000-0005-0000-0000-0000E57B0000}"/>
    <cellStyle name="40% - Accent3 7 4 2 3 2" xfId="37069" xr:uid="{00000000-0005-0000-0000-0000E67B0000}"/>
    <cellStyle name="40% - Accent3 7 4 2 3 3" xfId="22542" xr:uid="{00000000-0005-0000-0000-0000E77B0000}"/>
    <cellStyle name="40% - Accent3 7 4 2 4" xfId="14455" xr:uid="{00000000-0005-0000-0000-0000E87B0000}"/>
    <cellStyle name="40% - Accent3 7 4 2 5" xfId="44020" xr:uid="{00000000-0005-0000-0000-0000E97B0000}"/>
    <cellStyle name="40% - Accent3 7 4 2 6" xfId="47555" xr:uid="{00000000-0005-0000-0000-0000EA7B0000}"/>
    <cellStyle name="40% - Accent3 7 4 2 7" xfId="51090" xr:uid="{00000000-0005-0000-0000-0000EB7B0000}"/>
    <cellStyle name="40% - Accent3 7 4 3" xfId="5765" xr:uid="{00000000-0005-0000-0000-0000EC7B0000}"/>
    <cellStyle name="40% - Accent3 7 4 3 2" xfId="26130" xr:uid="{00000000-0005-0000-0000-0000ED7B0000}"/>
    <cellStyle name="40% - Accent3 7 4 3 2 2" xfId="40761" xr:uid="{00000000-0005-0000-0000-0000EE7B0000}"/>
    <cellStyle name="40% - Accent3 7 4 3 3" xfId="34273" xr:uid="{00000000-0005-0000-0000-0000EF7B0000}"/>
    <cellStyle name="40% - Accent3 7 4 3 4" xfId="19906" xr:uid="{00000000-0005-0000-0000-0000F07B0000}"/>
    <cellStyle name="40% - Accent3 7 4 4" xfId="9300" xr:uid="{00000000-0005-0000-0000-0000F17B0000}"/>
    <cellStyle name="40% - Accent3 7 4 4 2" xfId="24779" xr:uid="{00000000-0005-0000-0000-0000F27B0000}"/>
    <cellStyle name="40% - Accent3 7 4 4 2 2" xfId="39410" xr:uid="{00000000-0005-0000-0000-0000F37B0000}"/>
    <cellStyle name="40% - Accent3 7 4 4 3" xfId="31041" xr:uid="{00000000-0005-0000-0000-0000F47B0000}"/>
    <cellStyle name="40% - Accent3 7 4 4 4" xfId="16674" xr:uid="{00000000-0005-0000-0000-0000F57B0000}"/>
    <cellStyle name="40% - Accent3 7 4 5" xfId="12840" xr:uid="{00000000-0005-0000-0000-0000F67B0000}"/>
    <cellStyle name="40% - Accent3 7 4 5 2" xfId="29425" xr:uid="{00000000-0005-0000-0000-0000F77B0000}"/>
    <cellStyle name="40% - Accent3 7 4 6" xfId="22541" xr:uid="{00000000-0005-0000-0000-0000F87B0000}"/>
    <cellStyle name="40% - Accent3 7 4 6 2" xfId="37068" xr:uid="{00000000-0005-0000-0000-0000F97B0000}"/>
    <cellStyle name="40% - Accent3 7 4 7" xfId="27827" xr:uid="{00000000-0005-0000-0000-0000FA7B0000}"/>
    <cellStyle name="40% - Accent3 7 4 8" xfId="42405" xr:uid="{00000000-0005-0000-0000-0000FB7B0000}"/>
    <cellStyle name="40% - Accent3 7 4 9" xfId="45940" xr:uid="{00000000-0005-0000-0000-0000FC7B0000}"/>
    <cellStyle name="40% - Accent3 7 5" xfId="2921" xr:uid="{00000000-0005-0000-0000-0000FD7B0000}"/>
    <cellStyle name="40% - Accent3 7 5 2" xfId="6575" xr:uid="{00000000-0005-0000-0000-0000FE7B0000}"/>
    <cellStyle name="40% - Accent3 7 5 2 2" xfId="31852" xr:uid="{00000000-0005-0000-0000-0000FF7B0000}"/>
    <cellStyle name="40% - Accent3 7 5 2 3" xfId="17485" xr:uid="{00000000-0005-0000-0000-0000007C0000}"/>
    <cellStyle name="40% - Accent3 7 5 3" xfId="10110" xr:uid="{00000000-0005-0000-0000-0000017C0000}"/>
    <cellStyle name="40% - Accent3 7 5 3 2" xfId="37070" xr:uid="{00000000-0005-0000-0000-0000027C0000}"/>
    <cellStyle name="40% - Accent3 7 5 3 3" xfId="22543" xr:uid="{00000000-0005-0000-0000-0000037C0000}"/>
    <cellStyle name="40% - Accent3 7 5 4" xfId="13650" xr:uid="{00000000-0005-0000-0000-0000047C0000}"/>
    <cellStyle name="40% - Accent3 7 5 5" xfId="43215" xr:uid="{00000000-0005-0000-0000-0000057C0000}"/>
    <cellStyle name="40% - Accent3 7 5 6" xfId="46750" xr:uid="{00000000-0005-0000-0000-0000067C0000}"/>
    <cellStyle name="40% - Accent3 7 5 7" xfId="50285" xr:uid="{00000000-0005-0000-0000-0000077C0000}"/>
    <cellStyle name="40% - Accent3 7 6" xfId="4543" xr:uid="{00000000-0005-0000-0000-0000087C0000}"/>
    <cellStyle name="40% - Accent3 7 6 2" xfId="8195" xr:uid="{00000000-0005-0000-0000-0000097C0000}"/>
    <cellStyle name="40% - Accent3 7 6 2 2" xfId="33468" xr:uid="{00000000-0005-0000-0000-00000A7C0000}"/>
    <cellStyle name="40% - Accent3 7 6 2 3" xfId="19101" xr:uid="{00000000-0005-0000-0000-00000B7C0000}"/>
    <cellStyle name="40% - Accent3 7 6 3" xfId="11730" xr:uid="{00000000-0005-0000-0000-00000C7C0000}"/>
    <cellStyle name="40% - Accent3 7 6 3 2" xfId="37071" xr:uid="{00000000-0005-0000-0000-00000D7C0000}"/>
    <cellStyle name="40% - Accent3 7 6 3 3" xfId="22544" xr:uid="{00000000-0005-0000-0000-00000E7C0000}"/>
    <cellStyle name="40% - Accent3 7 6 4" xfId="15270" xr:uid="{00000000-0005-0000-0000-00000F7C0000}"/>
    <cellStyle name="40% - Accent3 7 6 5" xfId="44835" xr:uid="{00000000-0005-0000-0000-0000107C0000}"/>
    <cellStyle name="40% - Accent3 7 6 6" xfId="48370" xr:uid="{00000000-0005-0000-0000-0000117C0000}"/>
    <cellStyle name="40% - Accent3 7 6 7" xfId="51905" xr:uid="{00000000-0005-0000-0000-0000127C0000}"/>
    <cellStyle name="40% - Accent3 7 7" xfId="4961" xr:uid="{00000000-0005-0000-0000-0000137C0000}"/>
    <cellStyle name="40% - Accent3 7 7 2" xfId="23974" xr:uid="{00000000-0005-0000-0000-0000147C0000}"/>
    <cellStyle name="40% - Accent3 7 7 2 2" xfId="38605" xr:uid="{00000000-0005-0000-0000-0000157C0000}"/>
    <cellStyle name="40% - Accent3 7 7 3" xfId="30236" xr:uid="{00000000-0005-0000-0000-0000167C0000}"/>
    <cellStyle name="40% - Accent3 7 7 4" xfId="15869" xr:uid="{00000000-0005-0000-0000-0000177C0000}"/>
    <cellStyle name="40% - Accent3 7 8" xfId="8496" xr:uid="{00000000-0005-0000-0000-0000187C0000}"/>
    <cellStyle name="40% - Accent3 7 8 2" xfId="28620" xr:uid="{00000000-0005-0000-0000-0000197C0000}"/>
    <cellStyle name="40% - Accent3 7 8 3" xfId="15601" xr:uid="{00000000-0005-0000-0000-00001A7C0000}"/>
    <cellStyle name="40% - Accent3 7 9" xfId="12035" xr:uid="{00000000-0005-0000-0000-00001B7C0000}"/>
    <cellStyle name="40% - Accent3 7 9 2" xfId="37059" xr:uid="{00000000-0005-0000-0000-00001C7C0000}"/>
    <cellStyle name="40% - Accent3 8" xfId="1230" xr:uid="{00000000-0005-0000-0000-00001D7C0000}"/>
    <cellStyle name="40% - Accent3 8 10" xfId="27828" xr:uid="{00000000-0005-0000-0000-00001E7C0000}"/>
    <cellStyle name="40% - Accent3 8 11" xfId="41615" xr:uid="{00000000-0005-0000-0000-00001F7C0000}"/>
    <cellStyle name="40% - Accent3 8 12" xfId="45150" xr:uid="{00000000-0005-0000-0000-0000207C0000}"/>
    <cellStyle name="40% - Accent3 8 13" xfId="48685" xr:uid="{00000000-0005-0000-0000-0000217C0000}"/>
    <cellStyle name="40% - Accent3 8 2" xfId="1533" xr:uid="{00000000-0005-0000-0000-0000227C0000}"/>
    <cellStyle name="40% - Accent3 8 2 10" xfId="45413" xr:uid="{00000000-0005-0000-0000-0000237C0000}"/>
    <cellStyle name="40% - Accent3 8 2 11" xfId="48948" xr:uid="{00000000-0005-0000-0000-0000247C0000}"/>
    <cellStyle name="40% - Accent3 8 2 2" xfId="2382" xr:uid="{00000000-0005-0000-0000-0000257C0000}"/>
    <cellStyle name="40% - Accent3 8 2 2 10" xfId="49751" xr:uid="{00000000-0005-0000-0000-0000267C0000}"/>
    <cellStyle name="40% - Accent3 8 2 2 2" xfId="4002" xr:uid="{00000000-0005-0000-0000-0000277C0000}"/>
    <cellStyle name="40% - Accent3 8 2 2 2 2" xfId="7656" xr:uid="{00000000-0005-0000-0000-0000287C0000}"/>
    <cellStyle name="40% - Accent3 8 2 2 2 2 2" xfId="32933" xr:uid="{00000000-0005-0000-0000-0000297C0000}"/>
    <cellStyle name="40% - Accent3 8 2 2 2 2 3" xfId="18566" xr:uid="{00000000-0005-0000-0000-00002A7C0000}"/>
    <cellStyle name="40% - Accent3 8 2 2 2 3" xfId="11191" xr:uid="{00000000-0005-0000-0000-00002B7C0000}"/>
    <cellStyle name="40% - Accent3 8 2 2 2 3 2" xfId="37075" xr:uid="{00000000-0005-0000-0000-00002C7C0000}"/>
    <cellStyle name="40% - Accent3 8 2 2 2 3 3" xfId="22547" xr:uid="{00000000-0005-0000-0000-00002D7C0000}"/>
    <cellStyle name="40% - Accent3 8 2 2 2 4" xfId="14731" xr:uid="{00000000-0005-0000-0000-00002E7C0000}"/>
    <cellStyle name="40% - Accent3 8 2 2 2 5" xfId="44296" xr:uid="{00000000-0005-0000-0000-00002F7C0000}"/>
    <cellStyle name="40% - Accent3 8 2 2 2 6" xfId="47831" xr:uid="{00000000-0005-0000-0000-0000307C0000}"/>
    <cellStyle name="40% - Accent3 8 2 2 2 7" xfId="51366" xr:uid="{00000000-0005-0000-0000-0000317C0000}"/>
    <cellStyle name="40% - Accent3 8 2 2 3" xfId="6041" xr:uid="{00000000-0005-0000-0000-0000327C0000}"/>
    <cellStyle name="40% - Accent3 8 2 2 3 2" xfId="26406" xr:uid="{00000000-0005-0000-0000-0000337C0000}"/>
    <cellStyle name="40% - Accent3 8 2 2 3 2 2" xfId="41037" xr:uid="{00000000-0005-0000-0000-0000347C0000}"/>
    <cellStyle name="40% - Accent3 8 2 2 3 3" xfId="34549" xr:uid="{00000000-0005-0000-0000-0000357C0000}"/>
    <cellStyle name="40% - Accent3 8 2 2 3 4" xfId="20182" xr:uid="{00000000-0005-0000-0000-0000367C0000}"/>
    <cellStyle name="40% - Accent3 8 2 2 4" xfId="9576" xr:uid="{00000000-0005-0000-0000-0000377C0000}"/>
    <cellStyle name="40% - Accent3 8 2 2 4 2" xfId="25055" xr:uid="{00000000-0005-0000-0000-0000387C0000}"/>
    <cellStyle name="40% - Accent3 8 2 2 4 2 2" xfId="39686" xr:uid="{00000000-0005-0000-0000-0000397C0000}"/>
    <cellStyle name="40% - Accent3 8 2 2 4 3" xfId="31317" xr:uid="{00000000-0005-0000-0000-00003A7C0000}"/>
    <cellStyle name="40% - Accent3 8 2 2 4 4" xfId="16950" xr:uid="{00000000-0005-0000-0000-00003B7C0000}"/>
    <cellStyle name="40% - Accent3 8 2 2 5" xfId="13116" xr:uid="{00000000-0005-0000-0000-00003C7C0000}"/>
    <cellStyle name="40% - Accent3 8 2 2 5 2" xfId="29701" xr:uid="{00000000-0005-0000-0000-00003D7C0000}"/>
    <cellStyle name="40% - Accent3 8 2 2 6" xfId="22546" xr:uid="{00000000-0005-0000-0000-00003E7C0000}"/>
    <cellStyle name="40% - Accent3 8 2 2 6 2" xfId="37074" xr:uid="{00000000-0005-0000-0000-00003F7C0000}"/>
    <cellStyle name="40% - Accent3 8 2 2 7" xfId="27830" xr:uid="{00000000-0005-0000-0000-0000407C0000}"/>
    <cellStyle name="40% - Accent3 8 2 2 8" xfId="42681" xr:uid="{00000000-0005-0000-0000-0000417C0000}"/>
    <cellStyle name="40% - Accent3 8 2 2 9" xfId="46216" xr:uid="{00000000-0005-0000-0000-0000427C0000}"/>
    <cellStyle name="40% - Accent3 8 2 3" xfId="3198" xr:uid="{00000000-0005-0000-0000-0000437C0000}"/>
    <cellStyle name="40% - Accent3 8 2 3 2" xfId="6852" xr:uid="{00000000-0005-0000-0000-0000447C0000}"/>
    <cellStyle name="40% - Accent3 8 2 3 2 2" xfId="32129" xr:uid="{00000000-0005-0000-0000-0000457C0000}"/>
    <cellStyle name="40% - Accent3 8 2 3 2 3" xfId="17762" xr:uid="{00000000-0005-0000-0000-0000467C0000}"/>
    <cellStyle name="40% - Accent3 8 2 3 3" xfId="10387" xr:uid="{00000000-0005-0000-0000-0000477C0000}"/>
    <cellStyle name="40% - Accent3 8 2 3 3 2" xfId="37076" xr:uid="{00000000-0005-0000-0000-0000487C0000}"/>
    <cellStyle name="40% - Accent3 8 2 3 3 3" xfId="22548" xr:uid="{00000000-0005-0000-0000-0000497C0000}"/>
    <cellStyle name="40% - Accent3 8 2 3 4" xfId="13927" xr:uid="{00000000-0005-0000-0000-00004A7C0000}"/>
    <cellStyle name="40% - Accent3 8 2 3 5" xfId="43492" xr:uid="{00000000-0005-0000-0000-00004B7C0000}"/>
    <cellStyle name="40% - Accent3 8 2 3 6" xfId="47027" xr:uid="{00000000-0005-0000-0000-00004C7C0000}"/>
    <cellStyle name="40% - Accent3 8 2 3 7" xfId="50562" xr:uid="{00000000-0005-0000-0000-00004D7C0000}"/>
    <cellStyle name="40% - Accent3 8 2 4" xfId="5238" xr:uid="{00000000-0005-0000-0000-00004E7C0000}"/>
    <cellStyle name="40% - Accent3 8 2 4 2" xfId="25603" xr:uid="{00000000-0005-0000-0000-00004F7C0000}"/>
    <cellStyle name="40% - Accent3 8 2 4 2 2" xfId="40234" xr:uid="{00000000-0005-0000-0000-0000507C0000}"/>
    <cellStyle name="40% - Accent3 8 2 4 3" xfId="33745" xr:uid="{00000000-0005-0000-0000-0000517C0000}"/>
    <cellStyle name="40% - Accent3 8 2 4 4" xfId="19378" xr:uid="{00000000-0005-0000-0000-0000527C0000}"/>
    <cellStyle name="40% - Accent3 8 2 5" xfId="8773" xr:uid="{00000000-0005-0000-0000-0000537C0000}"/>
    <cellStyle name="40% - Accent3 8 2 5 2" xfId="24251" xr:uid="{00000000-0005-0000-0000-0000547C0000}"/>
    <cellStyle name="40% - Accent3 8 2 5 2 2" xfId="38882" xr:uid="{00000000-0005-0000-0000-0000557C0000}"/>
    <cellStyle name="40% - Accent3 8 2 5 3" xfId="30513" xr:uid="{00000000-0005-0000-0000-0000567C0000}"/>
    <cellStyle name="40% - Accent3 8 2 5 4" xfId="16146" xr:uid="{00000000-0005-0000-0000-0000577C0000}"/>
    <cellStyle name="40% - Accent3 8 2 6" xfId="12312" xr:uid="{00000000-0005-0000-0000-0000587C0000}"/>
    <cellStyle name="40% - Accent3 8 2 6 2" xfId="28897" xr:uid="{00000000-0005-0000-0000-0000597C0000}"/>
    <cellStyle name="40% - Accent3 8 2 7" xfId="22545" xr:uid="{00000000-0005-0000-0000-00005A7C0000}"/>
    <cellStyle name="40% - Accent3 8 2 7 2" xfId="37073" xr:uid="{00000000-0005-0000-0000-00005B7C0000}"/>
    <cellStyle name="40% - Accent3 8 2 8" xfId="27829" xr:uid="{00000000-0005-0000-0000-00005C7C0000}"/>
    <cellStyle name="40% - Accent3 8 2 9" xfId="41878" xr:uid="{00000000-0005-0000-0000-00005D7C0000}"/>
    <cellStyle name="40% - Accent3 8 3" xfId="1811" xr:uid="{00000000-0005-0000-0000-00005E7C0000}"/>
    <cellStyle name="40% - Accent3 8 3 10" xfId="45690" xr:uid="{00000000-0005-0000-0000-00005F7C0000}"/>
    <cellStyle name="40% - Accent3 8 3 11" xfId="49225" xr:uid="{00000000-0005-0000-0000-0000607C0000}"/>
    <cellStyle name="40% - Accent3 8 3 2" xfId="2659" xr:uid="{00000000-0005-0000-0000-0000617C0000}"/>
    <cellStyle name="40% - Accent3 8 3 2 10" xfId="50027" xr:uid="{00000000-0005-0000-0000-0000627C0000}"/>
    <cellStyle name="40% - Accent3 8 3 2 2" xfId="4279" xr:uid="{00000000-0005-0000-0000-0000637C0000}"/>
    <cellStyle name="40% - Accent3 8 3 2 2 2" xfId="7933" xr:uid="{00000000-0005-0000-0000-0000647C0000}"/>
    <cellStyle name="40% - Accent3 8 3 2 2 2 2" xfId="33210" xr:uid="{00000000-0005-0000-0000-0000657C0000}"/>
    <cellStyle name="40% - Accent3 8 3 2 2 2 3" xfId="18843" xr:uid="{00000000-0005-0000-0000-0000667C0000}"/>
    <cellStyle name="40% - Accent3 8 3 2 2 3" xfId="11468" xr:uid="{00000000-0005-0000-0000-0000677C0000}"/>
    <cellStyle name="40% - Accent3 8 3 2 2 3 2" xfId="37079" xr:uid="{00000000-0005-0000-0000-0000687C0000}"/>
    <cellStyle name="40% - Accent3 8 3 2 2 3 3" xfId="22551" xr:uid="{00000000-0005-0000-0000-0000697C0000}"/>
    <cellStyle name="40% - Accent3 8 3 2 2 4" xfId="15008" xr:uid="{00000000-0005-0000-0000-00006A7C0000}"/>
    <cellStyle name="40% - Accent3 8 3 2 2 5" xfId="44573" xr:uid="{00000000-0005-0000-0000-00006B7C0000}"/>
    <cellStyle name="40% - Accent3 8 3 2 2 6" xfId="48108" xr:uid="{00000000-0005-0000-0000-00006C7C0000}"/>
    <cellStyle name="40% - Accent3 8 3 2 2 7" xfId="51643" xr:uid="{00000000-0005-0000-0000-00006D7C0000}"/>
    <cellStyle name="40% - Accent3 8 3 2 3" xfId="6317" xr:uid="{00000000-0005-0000-0000-00006E7C0000}"/>
    <cellStyle name="40% - Accent3 8 3 2 3 2" xfId="26682" xr:uid="{00000000-0005-0000-0000-00006F7C0000}"/>
    <cellStyle name="40% - Accent3 8 3 2 3 2 2" xfId="41313" xr:uid="{00000000-0005-0000-0000-0000707C0000}"/>
    <cellStyle name="40% - Accent3 8 3 2 3 3" xfId="34826" xr:uid="{00000000-0005-0000-0000-0000717C0000}"/>
    <cellStyle name="40% - Accent3 8 3 2 3 4" xfId="20459" xr:uid="{00000000-0005-0000-0000-0000727C0000}"/>
    <cellStyle name="40% - Accent3 8 3 2 4" xfId="9852" xr:uid="{00000000-0005-0000-0000-0000737C0000}"/>
    <cellStyle name="40% - Accent3 8 3 2 4 2" xfId="25331" xr:uid="{00000000-0005-0000-0000-0000747C0000}"/>
    <cellStyle name="40% - Accent3 8 3 2 4 2 2" xfId="39962" xr:uid="{00000000-0005-0000-0000-0000757C0000}"/>
    <cellStyle name="40% - Accent3 8 3 2 4 3" xfId="31594" xr:uid="{00000000-0005-0000-0000-0000767C0000}"/>
    <cellStyle name="40% - Accent3 8 3 2 4 4" xfId="17227" xr:uid="{00000000-0005-0000-0000-0000777C0000}"/>
    <cellStyle name="40% - Accent3 8 3 2 5" xfId="13392" xr:uid="{00000000-0005-0000-0000-0000787C0000}"/>
    <cellStyle name="40% - Accent3 8 3 2 5 2" xfId="29978" xr:uid="{00000000-0005-0000-0000-0000797C0000}"/>
    <cellStyle name="40% - Accent3 8 3 2 6" xfId="22550" xr:uid="{00000000-0005-0000-0000-00007A7C0000}"/>
    <cellStyle name="40% - Accent3 8 3 2 6 2" xfId="37078" xr:uid="{00000000-0005-0000-0000-00007B7C0000}"/>
    <cellStyle name="40% - Accent3 8 3 2 7" xfId="27832" xr:uid="{00000000-0005-0000-0000-00007C7C0000}"/>
    <cellStyle name="40% - Accent3 8 3 2 8" xfId="42957" xr:uid="{00000000-0005-0000-0000-00007D7C0000}"/>
    <cellStyle name="40% - Accent3 8 3 2 9" xfId="46492" xr:uid="{00000000-0005-0000-0000-00007E7C0000}"/>
    <cellStyle name="40% - Accent3 8 3 3" xfId="3475" xr:uid="{00000000-0005-0000-0000-00007F7C0000}"/>
    <cellStyle name="40% - Accent3 8 3 3 2" xfId="7129" xr:uid="{00000000-0005-0000-0000-0000807C0000}"/>
    <cellStyle name="40% - Accent3 8 3 3 2 2" xfId="32406" xr:uid="{00000000-0005-0000-0000-0000817C0000}"/>
    <cellStyle name="40% - Accent3 8 3 3 2 3" xfId="18039" xr:uid="{00000000-0005-0000-0000-0000827C0000}"/>
    <cellStyle name="40% - Accent3 8 3 3 3" xfId="10664" xr:uid="{00000000-0005-0000-0000-0000837C0000}"/>
    <cellStyle name="40% - Accent3 8 3 3 3 2" xfId="37080" xr:uid="{00000000-0005-0000-0000-0000847C0000}"/>
    <cellStyle name="40% - Accent3 8 3 3 3 3" xfId="22552" xr:uid="{00000000-0005-0000-0000-0000857C0000}"/>
    <cellStyle name="40% - Accent3 8 3 3 4" xfId="14204" xr:uid="{00000000-0005-0000-0000-0000867C0000}"/>
    <cellStyle name="40% - Accent3 8 3 3 5" xfId="43769" xr:uid="{00000000-0005-0000-0000-0000877C0000}"/>
    <cellStyle name="40% - Accent3 8 3 3 6" xfId="47304" xr:uid="{00000000-0005-0000-0000-0000887C0000}"/>
    <cellStyle name="40% - Accent3 8 3 3 7" xfId="50839" xr:uid="{00000000-0005-0000-0000-0000897C0000}"/>
    <cellStyle name="40% - Accent3 8 3 4" xfId="5515" xr:uid="{00000000-0005-0000-0000-00008A7C0000}"/>
    <cellStyle name="40% - Accent3 8 3 4 2" xfId="25880" xr:uid="{00000000-0005-0000-0000-00008B7C0000}"/>
    <cellStyle name="40% - Accent3 8 3 4 2 2" xfId="40511" xr:uid="{00000000-0005-0000-0000-00008C7C0000}"/>
    <cellStyle name="40% - Accent3 8 3 4 3" xfId="34022" xr:uid="{00000000-0005-0000-0000-00008D7C0000}"/>
    <cellStyle name="40% - Accent3 8 3 4 4" xfId="19655" xr:uid="{00000000-0005-0000-0000-00008E7C0000}"/>
    <cellStyle name="40% - Accent3 8 3 5" xfId="9050" xr:uid="{00000000-0005-0000-0000-00008F7C0000}"/>
    <cellStyle name="40% - Accent3 8 3 5 2" xfId="24528" xr:uid="{00000000-0005-0000-0000-0000907C0000}"/>
    <cellStyle name="40% - Accent3 8 3 5 2 2" xfId="39159" xr:uid="{00000000-0005-0000-0000-0000917C0000}"/>
    <cellStyle name="40% - Accent3 8 3 5 3" xfId="30790" xr:uid="{00000000-0005-0000-0000-0000927C0000}"/>
    <cellStyle name="40% - Accent3 8 3 5 4" xfId="16423" xr:uid="{00000000-0005-0000-0000-0000937C0000}"/>
    <cellStyle name="40% - Accent3 8 3 6" xfId="12589" xr:uid="{00000000-0005-0000-0000-0000947C0000}"/>
    <cellStyle name="40% - Accent3 8 3 6 2" xfId="29174" xr:uid="{00000000-0005-0000-0000-0000957C0000}"/>
    <cellStyle name="40% - Accent3 8 3 7" xfId="22549" xr:uid="{00000000-0005-0000-0000-0000967C0000}"/>
    <cellStyle name="40% - Accent3 8 3 7 2" xfId="37077" xr:uid="{00000000-0005-0000-0000-0000977C0000}"/>
    <cellStyle name="40% - Accent3 8 3 8" xfId="27831" xr:uid="{00000000-0005-0000-0000-0000987C0000}"/>
    <cellStyle name="40% - Accent3 8 3 9" xfId="42155" xr:uid="{00000000-0005-0000-0000-0000997C0000}"/>
    <cellStyle name="40% - Accent3 8 4" xfId="2120" xr:uid="{00000000-0005-0000-0000-00009A7C0000}"/>
    <cellStyle name="40% - Accent3 8 4 10" xfId="49489" xr:uid="{00000000-0005-0000-0000-00009B7C0000}"/>
    <cellStyle name="40% - Accent3 8 4 2" xfId="3740" xr:uid="{00000000-0005-0000-0000-00009C7C0000}"/>
    <cellStyle name="40% - Accent3 8 4 2 2" xfId="7394" xr:uid="{00000000-0005-0000-0000-00009D7C0000}"/>
    <cellStyle name="40% - Accent3 8 4 2 2 2" xfId="32671" xr:uid="{00000000-0005-0000-0000-00009E7C0000}"/>
    <cellStyle name="40% - Accent3 8 4 2 2 3" xfId="18304" xr:uid="{00000000-0005-0000-0000-00009F7C0000}"/>
    <cellStyle name="40% - Accent3 8 4 2 3" xfId="10929" xr:uid="{00000000-0005-0000-0000-0000A07C0000}"/>
    <cellStyle name="40% - Accent3 8 4 2 3 2" xfId="37082" xr:uid="{00000000-0005-0000-0000-0000A17C0000}"/>
    <cellStyle name="40% - Accent3 8 4 2 3 3" xfId="22554" xr:uid="{00000000-0005-0000-0000-0000A27C0000}"/>
    <cellStyle name="40% - Accent3 8 4 2 4" xfId="14469" xr:uid="{00000000-0005-0000-0000-0000A37C0000}"/>
    <cellStyle name="40% - Accent3 8 4 2 5" xfId="44034" xr:uid="{00000000-0005-0000-0000-0000A47C0000}"/>
    <cellStyle name="40% - Accent3 8 4 2 6" xfId="47569" xr:uid="{00000000-0005-0000-0000-0000A57C0000}"/>
    <cellStyle name="40% - Accent3 8 4 2 7" xfId="51104" xr:uid="{00000000-0005-0000-0000-0000A67C0000}"/>
    <cellStyle name="40% - Accent3 8 4 3" xfId="5779" xr:uid="{00000000-0005-0000-0000-0000A77C0000}"/>
    <cellStyle name="40% - Accent3 8 4 3 2" xfId="26144" xr:uid="{00000000-0005-0000-0000-0000A87C0000}"/>
    <cellStyle name="40% - Accent3 8 4 3 2 2" xfId="40775" xr:uid="{00000000-0005-0000-0000-0000A97C0000}"/>
    <cellStyle name="40% - Accent3 8 4 3 3" xfId="34287" xr:uid="{00000000-0005-0000-0000-0000AA7C0000}"/>
    <cellStyle name="40% - Accent3 8 4 3 4" xfId="19920" xr:uid="{00000000-0005-0000-0000-0000AB7C0000}"/>
    <cellStyle name="40% - Accent3 8 4 4" xfId="9314" xr:uid="{00000000-0005-0000-0000-0000AC7C0000}"/>
    <cellStyle name="40% - Accent3 8 4 4 2" xfId="24793" xr:uid="{00000000-0005-0000-0000-0000AD7C0000}"/>
    <cellStyle name="40% - Accent3 8 4 4 2 2" xfId="39424" xr:uid="{00000000-0005-0000-0000-0000AE7C0000}"/>
    <cellStyle name="40% - Accent3 8 4 4 3" xfId="31055" xr:uid="{00000000-0005-0000-0000-0000AF7C0000}"/>
    <cellStyle name="40% - Accent3 8 4 4 4" xfId="16688" xr:uid="{00000000-0005-0000-0000-0000B07C0000}"/>
    <cellStyle name="40% - Accent3 8 4 5" xfId="12854" xr:uid="{00000000-0005-0000-0000-0000B17C0000}"/>
    <cellStyle name="40% - Accent3 8 4 5 2" xfId="29439" xr:uid="{00000000-0005-0000-0000-0000B27C0000}"/>
    <cellStyle name="40% - Accent3 8 4 6" xfId="22553" xr:uid="{00000000-0005-0000-0000-0000B37C0000}"/>
    <cellStyle name="40% - Accent3 8 4 6 2" xfId="37081" xr:uid="{00000000-0005-0000-0000-0000B47C0000}"/>
    <cellStyle name="40% - Accent3 8 4 7" xfId="27833" xr:uid="{00000000-0005-0000-0000-0000B57C0000}"/>
    <cellStyle name="40% - Accent3 8 4 8" xfId="42419" xr:uid="{00000000-0005-0000-0000-0000B67C0000}"/>
    <cellStyle name="40% - Accent3 8 4 9" xfId="45954" xr:uid="{00000000-0005-0000-0000-0000B77C0000}"/>
    <cellStyle name="40% - Accent3 8 5" xfId="2935" xr:uid="{00000000-0005-0000-0000-0000B87C0000}"/>
    <cellStyle name="40% - Accent3 8 5 2" xfId="6589" xr:uid="{00000000-0005-0000-0000-0000B97C0000}"/>
    <cellStyle name="40% - Accent3 8 5 2 2" xfId="31866" xr:uid="{00000000-0005-0000-0000-0000BA7C0000}"/>
    <cellStyle name="40% - Accent3 8 5 2 3" xfId="17499" xr:uid="{00000000-0005-0000-0000-0000BB7C0000}"/>
    <cellStyle name="40% - Accent3 8 5 3" xfId="10124" xr:uid="{00000000-0005-0000-0000-0000BC7C0000}"/>
    <cellStyle name="40% - Accent3 8 5 3 2" xfId="37083" xr:uid="{00000000-0005-0000-0000-0000BD7C0000}"/>
    <cellStyle name="40% - Accent3 8 5 3 3" xfId="22555" xr:uid="{00000000-0005-0000-0000-0000BE7C0000}"/>
    <cellStyle name="40% - Accent3 8 5 4" xfId="13664" xr:uid="{00000000-0005-0000-0000-0000BF7C0000}"/>
    <cellStyle name="40% - Accent3 8 5 5" xfId="43229" xr:uid="{00000000-0005-0000-0000-0000C07C0000}"/>
    <cellStyle name="40% - Accent3 8 5 6" xfId="46764" xr:uid="{00000000-0005-0000-0000-0000C17C0000}"/>
    <cellStyle name="40% - Accent3 8 5 7" xfId="50299" xr:uid="{00000000-0005-0000-0000-0000C27C0000}"/>
    <cellStyle name="40% - Accent3 8 6" xfId="4557" xr:uid="{00000000-0005-0000-0000-0000C37C0000}"/>
    <cellStyle name="40% - Accent3 8 6 2" xfId="8209" xr:uid="{00000000-0005-0000-0000-0000C47C0000}"/>
    <cellStyle name="40% - Accent3 8 6 2 2" xfId="33482" xr:uid="{00000000-0005-0000-0000-0000C57C0000}"/>
    <cellStyle name="40% - Accent3 8 6 2 3" xfId="19115" xr:uid="{00000000-0005-0000-0000-0000C67C0000}"/>
    <cellStyle name="40% - Accent3 8 6 3" xfId="11744" xr:uid="{00000000-0005-0000-0000-0000C77C0000}"/>
    <cellStyle name="40% - Accent3 8 6 3 2" xfId="37084" xr:uid="{00000000-0005-0000-0000-0000C87C0000}"/>
    <cellStyle name="40% - Accent3 8 6 3 3" xfId="22556" xr:uid="{00000000-0005-0000-0000-0000C97C0000}"/>
    <cellStyle name="40% - Accent3 8 6 4" xfId="15284" xr:uid="{00000000-0005-0000-0000-0000CA7C0000}"/>
    <cellStyle name="40% - Accent3 8 6 5" xfId="44849" xr:uid="{00000000-0005-0000-0000-0000CB7C0000}"/>
    <cellStyle name="40% - Accent3 8 6 6" xfId="48384" xr:uid="{00000000-0005-0000-0000-0000CC7C0000}"/>
    <cellStyle name="40% - Accent3 8 6 7" xfId="51919" xr:uid="{00000000-0005-0000-0000-0000CD7C0000}"/>
    <cellStyle name="40% - Accent3 8 7" xfId="4975" xr:uid="{00000000-0005-0000-0000-0000CE7C0000}"/>
    <cellStyle name="40% - Accent3 8 7 2" xfId="23988" xr:uid="{00000000-0005-0000-0000-0000CF7C0000}"/>
    <cellStyle name="40% - Accent3 8 7 2 2" xfId="38619" xr:uid="{00000000-0005-0000-0000-0000D07C0000}"/>
    <cellStyle name="40% - Accent3 8 7 3" xfId="30250" xr:uid="{00000000-0005-0000-0000-0000D17C0000}"/>
    <cellStyle name="40% - Accent3 8 7 4" xfId="15883" xr:uid="{00000000-0005-0000-0000-0000D27C0000}"/>
    <cellStyle name="40% - Accent3 8 8" xfId="8510" xr:uid="{00000000-0005-0000-0000-0000D37C0000}"/>
    <cellStyle name="40% - Accent3 8 8 2" xfId="28634" xr:uid="{00000000-0005-0000-0000-0000D47C0000}"/>
    <cellStyle name="40% - Accent3 8 8 3" xfId="15615" xr:uid="{00000000-0005-0000-0000-0000D57C0000}"/>
    <cellStyle name="40% - Accent3 8 9" xfId="12049" xr:uid="{00000000-0005-0000-0000-0000D67C0000}"/>
    <cellStyle name="40% - Accent3 8 9 2" xfId="37072" xr:uid="{00000000-0005-0000-0000-0000D77C0000}"/>
    <cellStyle name="40% - Accent3 9" xfId="1244" xr:uid="{00000000-0005-0000-0000-0000D87C0000}"/>
    <cellStyle name="40% - Accent3 9 10" xfId="27834" xr:uid="{00000000-0005-0000-0000-0000D97C0000}"/>
    <cellStyle name="40% - Accent3 9 11" xfId="41629" xr:uid="{00000000-0005-0000-0000-0000DA7C0000}"/>
    <cellStyle name="40% - Accent3 9 12" xfId="45164" xr:uid="{00000000-0005-0000-0000-0000DB7C0000}"/>
    <cellStyle name="40% - Accent3 9 13" xfId="48699" xr:uid="{00000000-0005-0000-0000-0000DC7C0000}"/>
    <cellStyle name="40% - Accent3 9 2" xfId="1547" xr:uid="{00000000-0005-0000-0000-0000DD7C0000}"/>
    <cellStyle name="40% - Accent3 9 2 10" xfId="45427" xr:uid="{00000000-0005-0000-0000-0000DE7C0000}"/>
    <cellStyle name="40% - Accent3 9 2 11" xfId="48962" xr:uid="{00000000-0005-0000-0000-0000DF7C0000}"/>
    <cellStyle name="40% - Accent3 9 2 2" xfId="2396" xr:uid="{00000000-0005-0000-0000-0000E07C0000}"/>
    <cellStyle name="40% - Accent3 9 2 2 10" xfId="49765" xr:uid="{00000000-0005-0000-0000-0000E17C0000}"/>
    <cellStyle name="40% - Accent3 9 2 2 2" xfId="4016" xr:uid="{00000000-0005-0000-0000-0000E27C0000}"/>
    <cellStyle name="40% - Accent3 9 2 2 2 2" xfId="7670" xr:uid="{00000000-0005-0000-0000-0000E37C0000}"/>
    <cellStyle name="40% - Accent3 9 2 2 2 2 2" xfId="32947" xr:uid="{00000000-0005-0000-0000-0000E47C0000}"/>
    <cellStyle name="40% - Accent3 9 2 2 2 2 3" xfId="18580" xr:uid="{00000000-0005-0000-0000-0000E57C0000}"/>
    <cellStyle name="40% - Accent3 9 2 2 2 3" xfId="11205" xr:uid="{00000000-0005-0000-0000-0000E67C0000}"/>
    <cellStyle name="40% - Accent3 9 2 2 2 3 2" xfId="37088" xr:uid="{00000000-0005-0000-0000-0000E77C0000}"/>
    <cellStyle name="40% - Accent3 9 2 2 2 3 3" xfId="22559" xr:uid="{00000000-0005-0000-0000-0000E87C0000}"/>
    <cellStyle name="40% - Accent3 9 2 2 2 4" xfId="14745" xr:uid="{00000000-0005-0000-0000-0000E97C0000}"/>
    <cellStyle name="40% - Accent3 9 2 2 2 5" xfId="44310" xr:uid="{00000000-0005-0000-0000-0000EA7C0000}"/>
    <cellStyle name="40% - Accent3 9 2 2 2 6" xfId="47845" xr:uid="{00000000-0005-0000-0000-0000EB7C0000}"/>
    <cellStyle name="40% - Accent3 9 2 2 2 7" xfId="51380" xr:uid="{00000000-0005-0000-0000-0000EC7C0000}"/>
    <cellStyle name="40% - Accent3 9 2 2 3" xfId="6055" xr:uid="{00000000-0005-0000-0000-0000ED7C0000}"/>
    <cellStyle name="40% - Accent3 9 2 2 3 2" xfId="26420" xr:uid="{00000000-0005-0000-0000-0000EE7C0000}"/>
    <cellStyle name="40% - Accent3 9 2 2 3 2 2" xfId="41051" xr:uid="{00000000-0005-0000-0000-0000EF7C0000}"/>
    <cellStyle name="40% - Accent3 9 2 2 3 3" xfId="34563" xr:uid="{00000000-0005-0000-0000-0000F07C0000}"/>
    <cellStyle name="40% - Accent3 9 2 2 3 4" xfId="20196" xr:uid="{00000000-0005-0000-0000-0000F17C0000}"/>
    <cellStyle name="40% - Accent3 9 2 2 4" xfId="9590" xr:uid="{00000000-0005-0000-0000-0000F27C0000}"/>
    <cellStyle name="40% - Accent3 9 2 2 4 2" xfId="25069" xr:uid="{00000000-0005-0000-0000-0000F37C0000}"/>
    <cellStyle name="40% - Accent3 9 2 2 4 2 2" xfId="39700" xr:uid="{00000000-0005-0000-0000-0000F47C0000}"/>
    <cellStyle name="40% - Accent3 9 2 2 4 3" xfId="31331" xr:uid="{00000000-0005-0000-0000-0000F57C0000}"/>
    <cellStyle name="40% - Accent3 9 2 2 4 4" xfId="16964" xr:uid="{00000000-0005-0000-0000-0000F67C0000}"/>
    <cellStyle name="40% - Accent3 9 2 2 5" xfId="13130" xr:uid="{00000000-0005-0000-0000-0000F77C0000}"/>
    <cellStyle name="40% - Accent3 9 2 2 5 2" xfId="29715" xr:uid="{00000000-0005-0000-0000-0000F87C0000}"/>
    <cellStyle name="40% - Accent3 9 2 2 6" xfId="22558" xr:uid="{00000000-0005-0000-0000-0000F97C0000}"/>
    <cellStyle name="40% - Accent3 9 2 2 6 2" xfId="37087" xr:uid="{00000000-0005-0000-0000-0000FA7C0000}"/>
    <cellStyle name="40% - Accent3 9 2 2 7" xfId="27836" xr:uid="{00000000-0005-0000-0000-0000FB7C0000}"/>
    <cellStyle name="40% - Accent3 9 2 2 8" xfId="42695" xr:uid="{00000000-0005-0000-0000-0000FC7C0000}"/>
    <cellStyle name="40% - Accent3 9 2 2 9" xfId="46230" xr:uid="{00000000-0005-0000-0000-0000FD7C0000}"/>
    <cellStyle name="40% - Accent3 9 2 3" xfId="3212" xr:uid="{00000000-0005-0000-0000-0000FE7C0000}"/>
    <cellStyle name="40% - Accent3 9 2 3 2" xfId="6866" xr:uid="{00000000-0005-0000-0000-0000FF7C0000}"/>
    <cellStyle name="40% - Accent3 9 2 3 2 2" xfId="32143" xr:uid="{00000000-0005-0000-0000-0000007D0000}"/>
    <cellStyle name="40% - Accent3 9 2 3 2 3" xfId="17776" xr:uid="{00000000-0005-0000-0000-0000017D0000}"/>
    <cellStyle name="40% - Accent3 9 2 3 3" xfId="10401" xr:uid="{00000000-0005-0000-0000-0000027D0000}"/>
    <cellStyle name="40% - Accent3 9 2 3 3 2" xfId="37089" xr:uid="{00000000-0005-0000-0000-0000037D0000}"/>
    <cellStyle name="40% - Accent3 9 2 3 3 3" xfId="22560" xr:uid="{00000000-0005-0000-0000-0000047D0000}"/>
    <cellStyle name="40% - Accent3 9 2 3 4" xfId="13941" xr:uid="{00000000-0005-0000-0000-0000057D0000}"/>
    <cellStyle name="40% - Accent3 9 2 3 5" xfId="43506" xr:uid="{00000000-0005-0000-0000-0000067D0000}"/>
    <cellStyle name="40% - Accent3 9 2 3 6" xfId="47041" xr:uid="{00000000-0005-0000-0000-0000077D0000}"/>
    <cellStyle name="40% - Accent3 9 2 3 7" xfId="50576" xr:uid="{00000000-0005-0000-0000-0000087D0000}"/>
    <cellStyle name="40% - Accent3 9 2 4" xfId="5252" xr:uid="{00000000-0005-0000-0000-0000097D0000}"/>
    <cellStyle name="40% - Accent3 9 2 4 2" xfId="25617" xr:uid="{00000000-0005-0000-0000-00000A7D0000}"/>
    <cellStyle name="40% - Accent3 9 2 4 2 2" xfId="40248" xr:uid="{00000000-0005-0000-0000-00000B7D0000}"/>
    <cellStyle name="40% - Accent3 9 2 4 3" xfId="33759" xr:uid="{00000000-0005-0000-0000-00000C7D0000}"/>
    <cellStyle name="40% - Accent3 9 2 4 4" xfId="19392" xr:uid="{00000000-0005-0000-0000-00000D7D0000}"/>
    <cellStyle name="40% - Accent3 9 2 5" xfId="8787" xr:uid="{00000000-0005-0000-0000-00000E7D0000}"/>
    <cellStyle name="40% - Accent3 9 2 5 2" xfId="24265" xr:uid="{00000000-0005-0000-0000-00000F7D0000}"/>
    <cellStyle name="40% - Accent3 9 2 5 2 2" xfId="38896" xr:uid="{00000000-0005-0000-0000-0000107D0000}"/>
    <cellStyle name="40% - Accent3 9 2 5 3" xfId="30527" xr:uid="{00000000-0005-0000-0000-0000117D0000}"/>
    <cellStyle name="40% - Accent3 9 2 5 4" xfId="16160" xr:uid="{00000000-0005-0000-0000-0000127D0000}"/>
    <cellStyle name="40% - Accent3 9 2 6" xfId="12326" xr:uid="{00000000-0005-0000-0000-0000137D0000}"/>
    <cellStyle name="40% - Accent3 9 2 6 2" xfId="28911" xr:uid="{00000000-0005-0000-0000-0000147D0000}"/>
    <cellStyle name="40% - Accent3 9 2 7" xfId="22557" xr:uid="{00000000-0005-0000-0000-0000157D0000}"/>
    <cellStyle name="40% - Accent3 9 2 7 2" xfId="37086" xr:uid="{00000000-0005-0000-0000-0000167D0000}"/>
    <cellStyle name="40% - Accent3 9 2 8" xfId="27835" xr:uid="{00000000-0005-0000-0000-0000177D0000}"/>
    <cellStyle name="40% - Accent3 9 2 9" xfId="41892" xr:uid="{00000000-0005-0000-0000-0000187D0000}"/>
    <cellStyle name="40% - Accent3 9 3" xfId="1825" xr:uid="{00000000-0005-0000-0000-0000197D0000}"/>
    <cellStyle name="40% - Accent3 9 3 10" xfId="45704" xr:uid="{00000000-0005-0000-0000-00001A7D0000}"/>
    <cellStyle name="40% - Accent3 9 3 11" xfId="49239" xr:uid="{00000000-0005-0000-0000-00001B7D0000}"/>
    <cellStyle name="40% - Accent3 9 3 2" xfId="2673" xr:uid="{00000000-0005-0000-0000-00001C7D0000}"/>
    <cellStyle name="40% - Accent3 9 3 2 10" xfId="50041" xr:uid="{00000000-0005-0000-0000-00001D7D0000}"/>
    <cellStyle name="40% - Accent3 9 3 2 2" xfId="4293" xr:uid="{00000000-0005-0000-0000-00001E7D0000}"/>
    <cellStyle name="40% - Accent3 9 3 2 2 2" xfId="7947" xr:uid="{00000000-0005-0000-0000-00001F7D0000}"/>
    <cellStyle name="40% - Accent3 9 3 2 2 2 2" xfId="33224" xr:uid="{00000000-0005-0000-0000-0000207D0000}"/>
    <cellStyle name="40% - Accent3 9 3 2 2 2 3" xfId="18857" xr:uid="{00000000-0005-0000-0000-0000217D0000}"/>
    <cellStyle name="40% - Accent3 9 3 2 2 3" xfId="11482" xr:uid="{00000000-0005-0000-0000-0000227D0000}"/>
    <cellStyle name="40% - Accent3 9 3 2 2 3 2" xfId="37092" xr:uid="{00000000-0005-0000-0000-0000237D0000}"/>
    <cellStyle name="40% - Accent3 9 3 2 2 3 3" xfId="22563" xr:uid="{00000000-0005-0000-0000-0000247D0000}"/>
    <cellStyle name="40% - Accent3 9 3 2 2 4" xfId="15022" xr:uid="{00000000-0005-0000-0000-0000257D0000}"/>
    <cellStyle name="40% - Accent3 9 3 2 2 5" xfId="44587" xr:uid="{00000000-0005-0000-0000-0000267D0000}"/>
    <cellStyle name="40% - Accent3 9 3 2 2 6" xfId="48122" xr:uid="{00000000-0005-0000-0000-0000277D0000}"/>
    <cellStyle name="40% - Accent3 9 3 2 2 7" xfId="51657" xr:uid="{00000000-0005-0000-0000-0000287D0000}"/>
    <cellStyle name="40% - Accent3 9 3 2 3" xfId="6331" xr:uid="{00000000-0005-0000-0000-0000297D0000}"/>
    <cellStyle name="40% - Accent3 9 3 2 3 2" xfId="26696" xr:uid="{00000000-0005-0000-0000-00002A7D0000}"/>
    <cellStyle name="40% - Accent3 9 3 2 3 2 2" xfId="41327" xr:uid="{00000000-0005-0000-0000-00002B7D0000}"/>
    <cellStyle name="40% - Accent3 9 3 2 3 3" xfId="34840" xr:uid="{00000000-0005-0000-0000-00002C7D0000}"/>
    <cellStyle name="40% - Accent3 9 3 2 3 4" xfId="20473" xr:uid="{00000000-0005-0000-0000-00002D7D0000}"/>
    <cellStyle name="40% - Accent3 9 3 2 4" xfId="9866" xr:uid="{00000000-0005-0000-0000-00002E7D0000}"/>
    <cellStyle name="40% - Accent3 9 3 2 4 2" xfId="25345" xr:uid="{00000000-0005-0000-0000-00002F7D0000}"/>
    <cellStyle name="40% - Accent3 9 3 2 4 2 2" xfId="39976" xr:uid="{00000000-0005-0000-0000-0000307D0000}"/>
    <cellStyle name="40% - Accent3 9 3 2 4 3" xfId="31608" xr:uid="{00000000-0005-0000-0000-0000317D0000}"/>
    <cellStyle name="40% - Accent3 9 3 2 4 4" xfId="17241" xr:uid="{00000000-0005-0000-0000-0000327D0000}"/>
    <cellStyle name="40% - Accent3 9 3 2 5" xfId="13406" xr:uid="{00000000-0005-0000-0000-0000337D0000}"/>
    <cellStyle name="40% - Accent3 9 3 2 5 2" xfId="29992" xr:uid="{00000000-0005-0000-0000-0000347D0000}"/>
    <cellStyle name="40% - Accent3 9 3 2 6" xfId="22562" xr:uid="{00000000-0005-0000-0000-0000357D0000}"/>
    <cellStyle name="40% - Accent3 9 3 2 6 2" xfId="37091" xr:uid="{00000000-0005-0000-0000-0000367D0000}"/>
    <cellStyle name="40% - Accent3 9 3 2 7" xfId="27838" xr:uid="{00000000-0005-0000-0000-0000377D0000}"/>
    <cellStyle name="40% - Accent3 9 3 2 8" xfId="42971" xr:uid="{00000000-0005-0000-0000-0000387D0000}"/>
    <cellStyle name="40% - Accent3 9 3 2 9" xfId="46506" xr:uid="{00000000-0005-0000-0000-0000397D0000}"/>
    <cellStyle name="40% - Accent3 9 3 3" xfId="3489" xr:uid="{00000000-0005-0000-0000-00003A7D0000}"/>
    <cellStyle name="40% - Accent3 9 3 3 2" xfId="7143" xr:uid="{00000000-0005-0000-0000-00003B7D0000}"/>
    <cellStyle name="40% - Accent3 9 3 3 2 2" xfId="32420" xr:uid="{00000000-0005-0000-0000-00003C7D0000}"/>
    <cellStyle name="40% - Accent3 9 3 3 2 3" xfId="18053" xr:uid="{00000000-0005-0000-0000-00003D7D0000}"/>
    <cellStyle name="40% - Accent3 9 3 3 3" xfId="10678" xr:uid="{00000000-0005-0000-0000-00003E7D0000}"/>
    <cellStyle name="40% - Accent3 9 3 3 3 2" xfId="37093" xr:uid="{00000000-0005-0000-0000-00003F7D0000}"/>
    <cellStyle name="40% - Accent3 9 3 3 3 3" xfId="22564" xr:uid="{00000000-0005-0000-0000-0000407D0000}"/>
    <cellStyle name="40% - Accent3 9 3 3 4" xfId="14218" xr:uid="{00000000-0005-0000-0000-0000417D0000}"/>
    <cellStyle name="40% - Accent3 9 3 3 5" xfId="43783" xr:uid="{00000000-0005-0000-0000-0000427D0000}"/>
    <cellStyle name="40% - Accent3 9 3 3 6" xfId="47318" xr:uid="{00000000-0005-0000-0000-0000437D0000}"/>
    <cellStyle name="40% - Accent3 9 3 3 7" xfId="50853" xr:uid="{00000000-0005-0000-0000-0000447D0000}"/>
    <cellStyle name="40% - Accent3 9 3 4" xfId="5529" xr:uid="{00000000-0005-0000-0000-0000457D0000}"/>
    <cellStyle name="40% - Accent3 9 3 4 2" xfId="25894" xr:uid="{00000000-0005-0000-0000-0000467D0000}"/>
    <cellStyle name="40% - Accent3 9 3 4 2 2" xfId="40525" xr:uid="{00000000-0005-0000-0000-0000477D0000}"/>
    <cellStyle name="40% - Accent3 9 3 4 3" xfId="34036" xr:uid="{00000000-0005-0000-0000-0000487D0000}"/>
    <cellStyle name="40% - Accent3 9 3 4 4" xfId="19669" xr:uid="{00000000-0005-0000-0000-0000497D0000}"/>
    <cellStyle name="40% - Accent3 9 3 5" xfId="9064" xr:uid="{00000000-0005-0000-0000-00004A7D0000}"/>
    <cellStyle name="40% - Accent3 9 3 5 2" xfId="24542" xr:uid="{00000000-0005-0000-0000-00004B7D0000}"/>
    <cellStyle name="40% - Accent3 9 3 5 2 2" xfId="39173" xr:uid="{00000000-0005-0000-0000-00004C7D0000}"/>
    <cellStyle name="40% - Accent3 9 3 5 3" xfId="30804" xr:uid="{00000000-0005-0000-0000-00004D7D0000}"/>
    <cellStyle name="40% - Accent3 9 3 5 4" xfId="16437" xr:uid="{00000000-0005-0000-0000-00004E7D0000}"/>
    <cellStyle name="40% - Accent3 9 3 6" xfId="12603" xr:uid="{00000000-0005-0000-0000-00004F7D0000}"/>
    <cellStyle name="40% - Accent3 9 3 6 2" xfId="29188" xr:uid="{00000000-0005-0000-0000-0000507D0000}"/>
    <cellStyle name="40% - Accent3 9 3 7" xfId="22561" xr:uid="{00000000-0005-0000-0000-0000517D0000}"/>
    <cellStyle name="40% - Accent3 9 3 7 2" xfId="37090" xr:uid="{00000000-0005-0000-0000-0000527D0000}"/>
    <cellStyle name="40% - Accent3 9 3 8" xfId="27837" xr:uid="{00000000-0005-0000-0000-0000537D0000}"/>
    <cellStyle name="40% - Accent3 9 3 9" xfId="42169" xr:uid="{00000000-0005-0000-0000-0000547D0000}"/>
    <cellStyle name="40% - Accent3 9 4" xfId="2134" xr:uid="{00000000-0005-0000-0000-0000557D0000}"/>
    <cellStyle name="40% - Accent3 9 4 10" xfId="49503" xr:uid="{00000000-0005-0000-0000-0000567D0000}"/>
    <cellStyle name="40% - Accent3 9 4 2" xfId="3754" xr:uid="{00000000-0005-0000-0000-0000577D0000}"/>
    <cellStyle name="40% - Accent3 9 4 2 2" xfId="7408" xr:uid="{00000000-0005-0000-0000-0000587D0000}"/>
    <cellStyle name="40% - Accent3 9 4 2 2 2" xfId="32685" xr:uid="{00000000-0005-0000-0000-0000597D0000}"/>
    <cellStyle name="40% - Accent3 9 4 2 2 3" xfId="18318" xr:uid="{00000000-0005-0000-0000-00005A7D0000}"/>
    <cellStyle name="40% - Accent3 9 4 2 3" xfId="10943" xr:uid="{00000000-0005-0000-0000-00005B7D0000}"/>
    <cellStyle name="40% - Accent3 9 4 2 3 2" xfId="37095" xr:uid="{00000000-0005-0000-0000-00005C7D0000}"/>
    <cellStyle name="40% - Accent3 9 4 2 3 3" xfId="22566" xr:uid="{00000000-0005-0000-0000-00005D7D0000}"/>
    <cellStyle name="40% - Accent3 9 4 2 4" xfId="14483" xr:uid="{00000000-0005-0000-0000-00005E7D0000}"/>
    <cellStyle name="40% - Accent3 9 4 2 5" xfId="44048" xr:uid="{00000000-0005-0000-0000-00005F7D0000}"/>
    <cellStyle name="40% - Accent3 9 4 2 6" xfId="47583" xr:uid="{00000000-0005-0000-0000-0000607D0000}"/>
    <cellStyle name="40% - Accent3 9 4 2 7" xfId="51118" xr:uid="{00000000-0005-0000-0000-0000617D0000}"/>
    <cellStyle name="40% - Accent3 9 4 3" xfId="5793" xr:uid="{00000000-0005-0000-0000-0000627D0000}"/>
    <cellStyle name="40% - Accent3 9 4 3 2" xfId="26158" xr:uid="{00000000-0005-0000-0000-0000637D0000}"/>
    <cellStyle name="40% - Accent3 9 4 3 2 2" xfId="40789" xr:uid="{00000000-0005-0000-0000-0000647D0000}"/>
    <cellStyle name="40% - Accent3 9 4 3 3" xfId="34301" xr:uid="{00000000-0005-0000-0000-0000657D0000}"/>
    <cellStyle name="40% - Accent3 9 4 3 4" xfId="19934" xr:uid="{00000000-0005-0000-0000-0000667D0000}"/>
    <cellStyle name="40% - Accent3 9 4 4" xfId="9328" xr:uid="{00000000-0005-0000-0000-0000677D0000}"/>
    <cellStyle name="40% - Accent3 9 4 4 2" xfId="24807" xr:uid="{00000000-0005-0000-0000-0000687D0000}"/>
    <cellStyle name="40% - Accent3 9 4 4 2 2" xfId="39438" xr:uid="{00000000-0005-0000-0000-0000697D0000}"/>
    <cellStyle name="40% - Accent3 9 4 4 3" xfId="31069" xr:uid="{00000000-0005-0000-0000-00006A7D0000}"/>
    <cellStyle name="40% - Accent3 9 4 4 4" xfId="16702" xr:uid="{00000000-0005-0000-0000-00006B7D0000}"/>
    <cellStyle name="40% - Accent3 9 4 5" xfId="12868" xr:uid="{00000000-0005-0000-0000-00006C7D0000}"/>
    <cellStyle name="40% - Accent3 9 4 5 2" xfId="29453" xr:uid="{00000000-0005-0000-0000-00006D7D0000}"/>
    <cellStyle name="40% - Accent3 9 4 6" xfId="22565" xr:uid="{00000000-0005-0000-0000-00006E7D0000}"/>
    <cellStyle name="40% - Accent3 9 4 6 2" xfId="37094" xr:uid="{00000000-0005-0000-0000-00006F7D0000}"/>
    <cellStyle name="40% - Accent3 9 4 7" xfId="27839" xr:uid="{00000000-0005-0000-0000-0000707D0000}"/>
    <cellStyle name="40% - Accent3 9 4 8" xfId="42433" xr:uid="{00000000-0005-0000-0000-0000717D0000}"/>
    <cellStyle name="40% - Accent3 9 4 9" xfId="45968" xr:uid="{00000000-0005-0000-0000-0000727D0000}"/>
    <cellStyle name="40% - Accent3 9 5" xfId="2949" xr:uid="{00000000-0005-0000-0000-0000737D0000}"/>
    <cellStyle name="40% - Accent3 9 5 2" xfId="6603" xr:uid="{00000000-0005-0000-0000-0000747D0000}"/>
    <cellStyle name="40% - Accent3 9 5 2 2" xfId="31880" xr:uid="{00000000-0005-0000-0000-0000757D0000}"/>
    <cellStyle name="40% - Accent3 9 5 2 3" xfId="17513" xr:uid="{00000000-0005-0000-0000-0000767D0000}"/>
    <cellStyle name="40% - Accent3 9 5 3" xfId="10138" xr:uid="{00000000-0005-0000-0000-0000777D0000}"/>
    <cellStyle name="40% - Accent3 9 5 3 2" xfId="37096" xr:uid="{00000000-0005-0000-0000-0000787D0000}"/>
    <cellStyle name="40% - Accent3 9 5 3 3" xfId="22567" xr:uid="{00000000-0005-0000-0000-0000797D0000}"/>
    <cellStyle name="40% - Accent3 9 5 4" xfId="13678" xr:uid="{00000000-0005-0000-0000-00007A7D0000}"/>
    <cellStyle name="40% - Accent3 9 5 5" xfId="43243" xr:uid="{00000000-0005-0000-0000-00007B7D0000}"/>
    <cellStyle name="40% - Accent3 9 5 6" xfId="46778" xr:uid="{00000000-0005-0000-0000-00007C7D0000}"/>
    <cellStyle name="40% - Accent3 9 5 7" xfId="50313" xr:uid="{00000000-0005-0000-0000-00007D7D0000}"/>
    <cellStyle name="40% - Accent3 9 6" xfId="4571" xr:uid="{00000000-0005-0000-0000-00007E7D0000}"/>
    <cellStyle name="40% - Accent3 9 6 2" xfId="8223" xr:uid="{00000000-0005-0000-0000-00007F7D0000}"/>
    <cellStyle name="40% - Accent3 9 6 2 2" xfId="33496" xr:uid="{00000000-0005-0000-0000-0000807D0000}"/>
    <cellStyle name="40% - Accent3 9 6 2 3" xfId="19129" xr:uid="{00000000-0005-0000-0000-0000817D0000}"/>
    <cellStyle name="40% - Accent3 9 6 3" xfId="11758" xr:uid="{00000000-0005-0000-0000-0000827D0000}"/>
    <cellStyle name="40% - Accent3 9 6 3 2" xfId="37097" xr:uid="{00000000-0005-0000-0000-0000837D0000}"/>
    <cellStyle name="40% - Accent3 9 6 3 3" xfId="22568" xr:uid="{00000000-0005-0000-0000-0000847D0000}"/>
    <cellStyle name="40% - Accent3 9 6 4" xfId="15298" xr:uid="{00000000-0005-0000-0000-0000857D0000}"/>
    <cellStyle name="40% - Accent3 9 6 5" xfId="44863" xr:uid="{00000000-0005-0000-0000-0000867D0000}"/>
    <cellStyle name="40% - Accent3 9 6 6" xfId="48398" xr:uid="{00000000-0005-0000-0000-0000877D0000}"/>
    <cellStyle name="40% - Accent3 9 6 7" xfId="51933" xr:uid="{00000000-0005-0000-0000-0000887D0000}"/>
    <cellStyle name="40% - Accent3 9 7" xfId="4989" xr:uid="{00000000-0005-0000-0000-0000897D0000}"/>
    <cellStyle name="40% - Accent3 9 7 2" xfId="24002" xr:uid="{00000000-0005-0000-0000-00008A7D0000}"/>
    <cellStyle name="40% - Accent3 9 7 2 2" xfId="38633" xr:uid="{00000000-0005-0000-0000-00008B7D0000}"/>
    <cellStyle name="40% - Accent3 9 7 3" xfId="30264" xr:uid="{00000000-0005-0000-0000-00008C7D0000}"/>
    <cellStyle name="40% - Accent3 9 7 4" xfId="15897" xr:uid="{00000000-0005-0000-0000-00008D7D0000}"/>
    <cellStyle name="40% - Accent3 9 8" xfId="8524" xr:uid="{00000000-0005-0000-0000-00008E7D0000}"/>
    <cellStyle name="40% - Accent3 9 8 2" xfId="28648" xr:uid="{00000000-0005-0000-0000-00008F7D0000}"/>
    <cellStyle name="40% - Accent3 9 8 3" xfId="15629" xr:uid="{00000000-0005-0000-0000-0000907D0000}"/>
    <cellStyle name="40% - Accent3 9 9" xfId="12063" xr:uid="{00000000-0005-0000-0000-0000917D0000}"/>
    <cellStyle name="40% - Accent3 9 9 2" xfId="37085" xr:uid="{00000000-0005-0000-0000-0000927D0000}"/>
    <cellStyle name="40% - Accent4" xfId="653" builtinId="43" customBuiltin="1"/>
    <cellStyle name="40% - Accent4 10" xfId="1274" xr:uid="{00000000-0005-0000-0000-0000947D0000}"/>
    <cellStyle name="40% - Accent4 10 10" xfId="27840" xr:uid="{00000000-0005-0000-0000-0000957D0000}"/>
    <cellStyle name="40% - Accent4 10 11" xfId="41659" xr:uid="{00000000-0005-0000-0000-0000967D0000}"/>
    <cellStyle name="40% - Accent4 10 12" xfId="45194" xr:uid="{00000000-0005-0000-0000-0000977D0000}"/>
    <cellStyle name="40% - Accent4 10 13" xfId="48729" xr:uid="{00000000-0005-0000-0000-0000987D0000}"/>
    <cellStyle name="40% - Accent4 10 2" xfId="1577" xr:uid="{00000000-0005-0000-0000-0000997D0000}"/>
    <cellStyle name="40% - Accent4 10 2 10" xfId="45457" xr:uid="{00000000-0005-0000-0000-00009A7D0000}"/>
    <cellStyle name="40% - Accent4 10 2 11" xfId="48992" xr:uid="{00000000-0005-0000-0000-00009B7D0000}"/>
    <cellStyle name="40% - Accent4 10 2 2" xfId="2426" xr:uid="{00000000-0005-0000-0000-00009C7D0000}"/>
    <cellStyle name="40% - Accent4 10 2 2 10" xfId="49795" xr:uid="{00000000-0005-0000-0000-00009D7D0000}"/>
    <cellStyle name="40% - Accent4 10 2 2 2" xfId="4046" xr:uid="{00000000-0005-0000-0000-00009E7D0000}"/>
    <cellStyle name="40% - Accent4 10 2 2 2 2" xfId="7700" xr:uid="{00000000-0005-0000-0000-00009F7D0000}"/>
    <cellStyle name="40% - Accent4 10 2 2 2 2 2" xfId="32977" xr:uid="{00000000-0005-0000-0000-0000A07D0000}"/>
    <cellStyle name="40% - Accent4 10 2 2 2 2 3" xfId="18610" xr:uid="{00000000-0005-0000-0000-0000A17D0000}"/>
    <cellStyle name="40% - Accent4 10 2 2 2 3" xfId="11235" xr:uid="{00000000-0005-0000-0000-0000A27D0000}"/>
    <cellStyle name="40% - Accent4 10 2 2 2 3 2" xfId="37101" xr:uid="{00000000-0005-0000-0000-0000A37D0000}"/>
    <cellStyle name="40% - Accent4 10 2 2 2 3 3" xfId="22571" xr:uid="{00000000-0005-0000-0000-0000A47D0000}"/>
    <cellStyle name="40% - Accent4 10 2 2 2 4" xfId="14775" xr:uid="{00000000-0005-0000-0000-0000A57D0000}"/>
    <cellStyle name="40% - Accent4 10 2 2 2 5" xfId="44340" xr:uid="{00000000-0005-0000-0000-0000A67D0000}"/>
    <cellStyle name="40% - Accent4 10 2 2 2 6" xfId="47875" xr:uid="{00000000-0005-0000-0000-0000A77D0000}"/>
    <cellStyle name="40% - Accent4 10 2 2 2 7" xfId="51410" xr:uid="{00000000-0005-0000-0000-0000A87D0000}"/>
    <cellStyle name="40% - Accent4 10 2 2 3" xfId="6085" xr:uid="{00000000-0005-0000-0000-0000A97D0000}"/>
    <cellStyle name="40% - Accent4 10 2 2 3 2" xfId="26450" xr:uid="{00000000-0005-0000-0000-0000AA7D0000}"/>
    <cellStyle name="40% - Accent4 10 2 2 3 2 2" xfId="41081" xr:uid="{00000000-0005-0000-0000-0000AB7D0000}"/>
    <cellStyle name="40% - Accent4 10 2 2 3 3" xfId="34593" xr:uid="{00000000-0005-0000-0000-0000AC7D0000}"/>
    <cellStyle name="40% - Accent4 10 2 2 3 4" xfId="20226" xr:uid="{00000000-0005-0000-0000-0000AD7D0000}"/>
    <cellStyle name="40% - Accent4 10 2 2 4" xfId="9620" xr:uid="{00000000-0005-0000-0000-0000AE7D0000}"/>
    <cellStyle name="40% - Accent4 10 2 2 4 2" xfId="25099" xr:uid="{00000000-0005-0000-0000-0000AF7D0000}"/>
    <cellStyle name="40% - Accent4 10 2 2 4 2 2" xfId="39730" xr:uid="{00000000-0005-0000-0000-0000B07D0000}"/>
    <cellStyle name="40% - Accent4 10 2 2 4 3" xfId="31361" xr:uid="{00000000-0005-0000-0000-0000B17D0000}"/>
    <cellStyle name="40% - Accent4 10 2 2 4 4" xfId="16994" xr:uid="{00000000-0005-0000-0000-0000B27D0000}"/>
    <cellStyle name="40% - Accent4 10 2 2 5" xfId="13160" xr:uid="{00000000-0005-0000-0000-0000B37D0000}"/>
    <cellStyle name="40% - Accent4 10 2 2 5 2" xfId="29745" xr:uid="{00000000-0005-0000-0000-0000B47D0000}"/>
    <cellStyle name="40% - Accent4 10 2 2 6" xfId="22570" xr:uid="{00000000-0005-0000-0000-0000B57D0000}"/>
    <cellStyle name="40% - Accent4 10 2 2 6 2" xfId="37100" xr:uid="{00000000-0005-0000-0000-0000B67D0000}"/>
    <cellStyle name="40% - Accent4 10 2 2 7" xfId="27842" xr:uid="{00000000-0005-0000-0000-0000B77D0000}"/>
    <cellStyle name="40% - Accent4 10 2 2 8" xfId="42725" xr:uid="{00000000-0005-0000-0000-0000B87D0000}"/>
    <cellStyle name="40% - Accent4 10 2 2 9" xfId="46260" xr:uid="{00000000-0005-0000-0000-0000B97D0000}"/>
    <cellStyle name="40% - Accent4 10 2 3" xfId="3242" xr:uid="{00000000-0005-0000-0000-0000BA7D0000}"/>
    <cellStyle name="40% - Accent4 10 2 3 2" xfId="6896" xr:uid="{00000000-0005-0000-0000-0000BB7D0000}"/>
    <cellStyle name="40% - Accent4 10 2 3 2 2" xfId="32173" xr:uid="{00000000-0005-0000-0000-0000BC7D0000}"/>
    <cellStyle name="40% - Accent4 10 2 3 2 3" xfId="17806" xr:uid="{00000000-0005-0000-0000-0000BD7D0000}"/>
    <cellStyle name="40% - Accent4 10 2 3 3" xfId="10431" xr:uid="{00000000-0005-0000-0000-0000BE7D0000}"/>
    <cellStyle name="40% - Accent4 10 2 3 3 2" xfId="37102" xr:uid="{00000000-0005-0000-0000-0000BF7D0000}"/>
    <cellStyle name="40% - Accent4 10 2 3 3 3" xfId="22572" xr:uid="{00000000-0005-0000-0000-0000C07D0000}"/>
    <cellStyle name="40% - Accent4 10 2 3 4" xfId="13971" xr:uid="{00000000-0005-0000-0000-0000C17D0000}"/>
    <cellStyle name="40% - Accent4 10 2 3 5" xfId="43536" xr:uid="{00000000-0005-0000-0000-0000C27D0000}"/>
    <cellStyle name="40% - Accent4 10 2 3 6" xfId="47071" xr:uid="{00000000-0005-0000-0000-0000C37D0000}"/>
    <cellStyle name="40% - Accent4 10 2 3 7" xfId="50606" xr:uid="{00000000-0005-0000-0000-0000C47D0000}"/>
    <cellStyle name="40% - Accent4 10 2 4" xfId="5282" xr:uid="{00000000-0005-0000-0000-0000C57D0000}"/>
    <cellStyle name="40% - Accent4 10 2 4 2" xfId="25647" xr:uid="{00000000-0005-0000-0000-0000C67D0000}"/>
    <cellStyle name="40% - Accent4 10 2 4 2 2" xfId="40278" xr:uid="{00000000-0005-0000-0000-0000C77D0000}"/>
    <cellStyle name="40% - Accent4 10 2 4 3" xfId="33789" xr:uid="{00000000-0005-0000-0000-0000C87D0000}"/>
    <cellStyle name="40% - Accent4 10 2 4 4" xfId="19422" xr:uid="{00000000-0005-0000-0000-0000C97D0000}"/>
    <cellStyle name="40% - Accent4 10 2 5" xfId="8817" xr:uid="{00000000-0005-0000-0000-0000CA7D0000}"/>
    <cellStyle name="40% - Accent4 10 2 5 2" xfId="24295" xr:uid="{00000000-0005-0000-0000-0000CB7D0000}"/>
    <cellStyle name="40% - Accent4 10 2 5 2 2" xfId="38926" xr:uid="{00000000-0005-0000-0000-0000CC7D0000}"/>
    <cellStyle name="40% - Accent4 10 2 5 3" xfId="30557" xr:uid="{00000000-0005-0000-0000-0000CD7D0000}"/>
    <cellStyle name="40% - Accent4 10 2 5 4" xfId="16190" xr:uid="{00000000-0005-0000-0000-0000CE7D0000}"/>
    <cellStyle name="40% - Accent4 10 2 6" xfId="12356" xr:uid="{00000000-0005-0000-0000-0000CF7D0000}"/>
    <cellStyle name="40% - Accent4 10 2 6 2" xfId="28941" xr:uid="{00000000-0005-0000-0000-0000D07D0000}"/>
    <cellStyle name="40% - Accent4 10 2 7" xfId="22569" xr:uid="{00000000-0005-0000-0000-0000D17D0000}"/>
    <cellStyle name="40% - Accent4 10 2 7 2" xfId="37099" xr:uid="{00000000-0005-0000-0000-0000D27D0000}"/>
    <cellStyle name="40% - Accent4 10 2 8" xfId="27841" xr:uid="{00000000-0005-0000-0000-0000D37D0000}"/>
    <cellStyle name="40% - Accent4 10 2 9" xfId="41922" xr:uid="{00000000-0005-0000-0000-0000D47D0000}"/>
    <cellStyle name="40% - Accent4 10 3" xfId="1855" xr:uid="{00000000-0005-0000-0000-0000D57D0000}"/>
    <cellStyle name="40% - Accent4 10 3 10" xfId="45734" xr:uid="{00000000-0005-0000-0000-0000D67D0000}"/>
    <cellStyle name="40% - Accent4 10 3 11" xfId="49269" xr:uid="{00000000-0005-0000-0000-0000D77D0000}"/>
    <cellStyle name="40% - Accent4 10 3 2" xfId="2703" xr:uid="{00000000-0005-0000-0000-0000D87D0000}"/>
    <cellStyle name="40% - Accent4 10 3 2 10" xfId="50071" xr:uid="{00000000-0005-0000-0000-0000D97D0000}"/>
    <cellStyle name="40% - Accent4 10 3 2 2" xfId="4323" xr:uid="{00000000-0005-0000-0000-0000DA7D0000}"/>
    <cellStyle name="40% - Accent4 10 3 2 2 2" xfId="7977" xr:uid="{00000000-0005-0000-0000-0000DB7D0000}"/>
    <cellStyle name="40% - Accent4 10 3 2 2 2 2" xfId="33254" xr:uid="{00000000-0005-0000-0000-0000DC7D0000}"/>
    <cellStyle name="40% - Accent4 10 3 2 2 2 3" xfId="18887" xr:uid="{00000000-0005-0000-0000-0000DD7D0000}"/>
    <cellStyle name="40% - Accent4 10 3 2 2 3" xfId="11512" xr:uid="{00000000-0005-0000-0000-0000DE7D0000}"/>
    <cellStyle name="40% - Accent4 10 3 2 2 3 2" xfId="37105" xr:uid="{00000000-0005-0000-0000-0000DF7D0000}"/>
    <cellStyle name="40% - Accent4 10 3 2 2 3 3" xfId="22575" xr:uid="{00000000-0005-0000-0000-0000E07D0000}"/>
    <cellStyle name="40% - Accent4 10 3 2 2 4" xfId="15052" xr:uid="{00000000-0005-0000-0000-0000E17D0000}"/>
    <cellStyle name="40% - Accent4 10 3 2 2 5" xfId="44617" xr:uid="{00000000-0005-0000-0000-0000E27D0000}"/>
    <cellStyle name="40% - Accent4 10 3 2 2 6" xfId="48152" xr:uid="{00000000-0005-0000-0000-0000E37D0000}"/>
    <cellStyle name="40% - Accent4 10 3 2 2 7" xfId="51687" xr:uid="{00000000-0005-0000-0000-0000E47D0000}"/>
    <cellStyle name="40% - Accent4 10 3 2 3" xfId="6361" xr:uid="{00000000-0005-0000-0000-0000E57D0000}"/>
    <cellStyle name="40% - Accent4 10 3 2 3 2" xfId="26726" xr:uid="{00000000-0005-0000-0000-0000E67D0000}"/>
    <cellStyle name="40% - Accent4 10 3 2 3 2 2" xfId="41357" xr:uid="{00000000-0005-0000-0000-0000E77D0000}"/>
    <cellStyle name="40% - Accent4 10 3 2 3 3" xfId="34870" xr:uid="{00000000-0005-0000-0000-0000E87D0000}"/>
    <cellStyle name="40% - Accent4 10 3 2 3 4" xfId="20503" xr:uid="{00000000-0005-0000-0000-0000E97D0000}"/>
    <cellStyle name="40% - Accent4 10 3 2 4" xfId="9896" xr:uid="{00000000-0005-0000-0000-0000EA7D0000}"/>
    <cellStyle name="40% - Accent4 10 3 2 4 2" xfId="25375" xr:uid="{00000000-0005-0000-0000-0000EB7D0000}"/>
    <cellStyle name="40% - Accent4 10 3 2 4 2 2" xfId="40006" xr:uid="{00000000-0005-0000-0000-0000EC7D0000}"/>
    <cellStyle name="40% - Accent4 10 3 2 4 3" xfId="31638" xr:uid="{00000000-0005-0000-0000-0000ED7D0000}"/>
    <cellStyle name="40% - Accent4 10 3 2 4 4" xfId="17271" xr:uid="{00000000-0005-0000-0000-0000EE7D0000}"/>
    <cellStyle name="40% - Accent4 10 3 2 5" xfId="13436" xr:uid="{00000000-0005-0000-0000-0000EF7D0000}"/>
    <cellStyle name="40% - Accent4 10 3 2 5 2" xfId="30022" xr:uid="{00000000-0005-0000-0000-0000F07D0000}"/>
    <cellStyle name="40% - Accent4 10 3 2 6" xfId="22574" xr:uid="{00000000-0005-0000-0000-0000F17D0000}"/>
    <cellStyle name="40% - Accent4 10 3 2 6 2" xfId="37104" xr:uid="{00000000-0005-0000-0000-0000F27D0000}"/>
    <cellStyle name="40% - Accent4 10 3 2 7" xfId="27844" xr:uid="{00000000-0005-0000-0000-0000F37D0000}"/>
    <cellStyle name="40% - Accent4 10 3 2 8" xfId="43001" xr:uid="{00000000-0005-0000-0000-0000F47D0000}"/>
    <cellStyle name="40% - Accent4 10 3 2 9" xfId="46536" xr:uid="{00000000-0005-0000-0000-0000F57D0000}"/>
    <cellStyle name="40% - Accent4 10 3 3" xfId="3519" xr:uid="{00000000-0005-0000-0000-0000F67D0000}"/>
    <cellStyle name="40% - Accent4 10 3 3 2" xfId="7173" xr:uid="{00000000-0005-0000-0000-0000F77D0000}"/>
    <cellStyle name="40% - Accent4 10 3 3 2 2" xfId="32450" xr:uid="{00000000-0005-0000-0000-0000F87D0000}"/>
    <cellStyle name="40% - Accent4 10 3 3 2 3" xfId="18083" xr:uid="{00000000-0005-0000-0000-0000F97D0000}"/>
    <cellStyle name="40% - Accent4 10 3 3 3" xfId="10708" xr:uid="{00000000-0005-0000-0000-0000FA7D0000}"/>
    <cellStyle name="40% - Accent4 10 3 3 3 2" xfId="37106" xr:uid="{00000000-0005-0000-0000-0000FB7D0000}"/>
    <cellStyle name="40% - Accent4 10 3 3 3 3" xfId="22576" xr:uid="{00000000-0005-0000-0000-0000FC7D0000}"/>
    <cellStyle name="40% - Accent4 10 3 3 4" xfId="14248" xr:uid="{00000000-0005-0000-0000-0000FD7D0000}"/>
    <cellStyle name="40% - Accent4 10 3 3 5" xfId="43813" xr:uid="{00000000-0005-0000-0000-0000FE7D0000}"/>
    <cellStyle name="40% - Accent4 10 3 3 6" xfId="47348" xr:uid="{00000000-0005-0000-0000-0000FF7D0000}"/>
    <cellStyle name="40% - Accent4 10 3 3 7" xfId="50883" xr:uid="{00000000-0005-0000-0000-0000007E0000}"/>
    <cellStyle name="40% - Accent4 10 3 4" xfId="5559" xr:uid="{00000000-0005-0000-0000-0000017E0000}"/>
    <cellStyle name="40% - Accent4 10 3 4 2" xfId="25924" xr:uid="{00000000-0005-0000-0000-0000027E0000}"/>
    <cellStyle name="40% - Accent4 10 3 4 2 2" xfId="40555" xr:uid="{00000000-0005-0000-0000-0000037E0000}"/>
    <cellStyle name="40% - Accent4 10 3 4 3" xfId="34066" xr:uid="{00000000-0005-0000-0000-0000047E0000}"/>
    <cellStyle name="40% - Accent4 10 3 4 4" xfId="19699" xr:uid="{00000000-0005-0000-0000-0000057E0000}"/>
    <cellStyle name="40% - Accent4 10 3 5" xfId="9094" xr:uid="{00000000-0005-0000-0000-0000067E0000}"/>
    <cellStyle name="40% - Accent4 10 3 5 2" xfId="24572" xr:uid="{00000000-0005-0000-0000-0000077E0000}"/>
    <cellStyle name="40% - Accent4 10 3 5 2 2" xfId="39203" xr:uid="{00000000-0005-0000-0000-0000087E0000}"/>
    <cellStyle name="40% - Accent4 10 3 5 3" xfId="30834" xr:uid="{00000000-0005-0000-0000-0000097E0000}"/>
    <cellStyle name="40% - Accent4 10 3 5 4" xfId="16467" xr:uid="{00000000-0005-0000-0000-00000A7E0000}"/>
    <cellStyle name="40% - Accent4 10 3 6" xfId="12633" xr:uid="{00000000-0005-0000-0000-00000B7E0000}"/>
    <cellStyle name="40% - Accent4 10 3 6 2" xfId="29218" xr:uid="{00000000-0005-0000-0000-00000C7E0000}"/>
    <cellStyle name="40% - Accent4 10 3 7" xfId="22573" xr:uid="{00000000-0005-0000-0000-00000D7E0000}"/>
    <cellStyle name="40% - Accent4 10 3 7 2" xfId="37103" xr:uid="{00000000-0005-0000-0000-00000E7E0000}"/>
    <cellStyle name="40% - Accent4 10 3 8" xfId="27843" xr:uid="{00000000-0005-0000-0000-00000F7E0000}"/>
    <cellStyle name="40% - Accent4 10 3 9" xfId="42199" xr:uid="{00000000-0005-0000-0000-0000107E0000}"/>
    <cellStyle name="40% - Accent4 10 4" xfId="2164" xr:uid="{00000000-0005-0000-0000-0000117E0000}"/>
    <cellStyle name="40% - Accent4 10 4 10" xfId="49533" xr:uid="{00000000-0005-0000-0000-0000127E0000}"/>
    <cellStyle name="40% - Accent4 10 4 2" xfId="3784" xr:uid="{00000000-0005-0000-0000-0000137E0000}"/>
    <cellStyle name="40% - Accent4 10 4 2 2" xfId="7438" xr:uid="{00000000-0005-0000-0000-0000147E0000}"/>
    <cellStyle name="40% - Accent4 10 4 2 2 2" xfId="32715" xr:uid="{00000000-0005-0000-0000-0000157E0000}"/>
    <cellStyle name="40% - Accent4 10 4 2 2 3" xfId="18348" xr:uid="{00000000-0005-0000-0000-0000167E0000}"/>
    <cellStyle name="40% - Accent4 10 4 2 3" xfId="10973" xr:uid="{00000000-0005-0000-0000-0000177E0000}"/>
    <cellStyle name="40% - Accent4 10 4 2 3 2" xfId="37108" xr:uid="{00000000-0005-0000-0000-0000187E0000}"/>
    <cellStyle name="40% - Accent4 10 4 2 3 3" xfId="22578" xr:uid="{00000000-0005-0000-0000-0000197E0000}"/>
    <cellStyle name="40% - Accent4 10 4 2 4" xfId="14513" xr:uid="{00000000-0005-0000-0000-00001A7E0000}"/>
    <cellStyle name="40% - Accent4 10 4 2 5" xfId="44078" xr:uid="{00000000-0005-0000-0000-00001B7E0000}"/>
    <cellStyle name="40% - Accent4 10 4 2 6" xfId="47613" xr:uid="{00000000-0005-0000-0000-00001C7E0000}"/>
    <cellStyle name="40% - Accent4 10 4 2 7" xfId="51148" xr:uid="{00000000-0005-0000-0000-00001D7E0000}"/>
    <cellStyle name="40% - Accent4 10 4 3" xfId="5823" xr:uid="{00000000-0005-0000-0000-00001E7E0000}"/>
    <cellStyle name="40% - Accent4 10 4 3 2" xfId="26188" xr:uid="{00000000-0005-0000-0000-00001F7E0000}"/>
    <cellStyle name="40% - Accent4 10 4 3 2 2" xfId="40819" xr:uid="{00000000-0005-0000-0000-0000207E0000}"/>
    <cellStyle name="40% - Accent4 10 4 3 3" xfId="34331" xr:uid="{00000000-0005-0000-0000-0000217E0000}"/>
    <cellStyle name="40% - Accent4 10 4 3 4" xfId="19964" xr:uid="{00000000-0005-0000-0000-0000227E0000}"/>
    <cellStyle name="40% - Accent4 10 4 4" xfId="9358" xr:uid="{00000000-0005-0000-0000-0000237E0000}"/>
    <cellStyle name="40% - Accent4 10 4 4 2" xfId="24837" xr:uid="{00000000-0005-0000-0000-0000247E0000}"/>
    <cellStyle name="40% - Accent4 10 4 4 2 2" xfId="39468" xr:uid="{00000000-0005-0000-0000-0000257E0000}"/>
    <cellStyle name="40% - Accent4 10 4 4 3" xfId="31099" xr:uid="{00000000-0005-0000-0000-0000267E0000}"/>
    <cellStyle name="40% - Accent4 10 4 4 4" xfId="16732" xr:uid="{00000000-0005-0000-0000-0000277E0000}"/>
    <cellStyle name="40% - Accent4 10 4 5" xfId="12898" xr:uid="{00000000-0005-0000-0000-0000287E0000}"/>
    <cellStyle name="40% - Accent4 10 4 5 2" xfId="29483" xr:uid="{00000000-0005-0000-0000-0000297E0000}"/>
    <cellStyle name="40% - Accent4 10 4 6" xfId="22577" xr:uid="{00000000-0005-0000-0000-00002A7E0000}"/>
    <cellStyle name="40% - Accent4 10 4 6 2" xfId="37107" xr:uid="{00000000-0005-0000-0000-00002B7E0000}"/>
    <cellStyle name="40% - Accent4 10 4 7" xfId="27845" xr:uid="{00000000-0005-0000-0000-00002C7E0000}"/>
    <cellStyle name="40% - Accent4 10 4 8" xfId="42463" xr:uid="{00000000-0005-0000-0000-00002D7E0000}"/>
    <cellStyle name="40% - Accent4 10 4 9" xfId="45998" xr:uid="{00000000-0005-0000-0000-00002E7E0000}"/>
    <cellStyle name="40% - Accent4 10 5" xfId="2979" xr:uid="{00000000-0005-0000-0000-00002F7E0000}"/>
    <cellStyle name="40% - Accent4 10 5 2" xfId="6633" xr:uid="{00000000-0005-0000-0000-0000307E0000}"/>
    <cellStyle name="40% - Accent4 10 5 2 2" xfId="31910" xr:uid="{00000000-0005-0000-0000-0000317E0000}"/>
    <cellStyle name="40% - Accent4 10 5 2 3" xfId="17543" xr:uid="{00000000-0005-0000-0000-0000327E0000}"/>
    <cellStyle name="40% - Accent4 10 5 3" xfId="10168" xr:uid="{00000000-0005-0000-0000-0000337E0000}"/>
    <cellStyle name="40% - Accent4 10 5 3 2" xfId="37109" xr:uid="{00000000-0005-0000-0000-0000347E0000}"/>
    <cellStyle name="40% - Accent4 10 5 3 3" xfId="22579" xr:uid="{00000000-0005-0000-0000-0000357E0000}"/>
    <cellStyle name="40% - Accent4 10 5 4" xfId="13708" xr:uid="{00000000-0005-0000-0000-0000367E0000}"/>
    <cellStyle name="40% - Accent4 10 5 5" xfId="43273" xr:uid="{00000000-0005-0000-0000-0000377E0000}"/>
    <cellStyle name="40% - Accent4 10 5 6" xfId="46808" xr:uid="{00000000-0005-0000-0000-0000387E0000}"/>
    <cellStyle name="40% - Accent4 10 5 7" xfId="50343" xr:uid="{00000000-0005-0000-0000-0000397E0000}"/>
    <cellStyle name="40% - Accent4 10 6" xfId="4601" xr:uid="{00000000-0005-0000-0000-00003A7E0000}"/>
    <cellStyle name="40% - Accent4 10 6 2" xfId="8253" xr:uid="{00000000-0005-0000-0000-00003B7E0000}"/>
    <cellStyle name="40% - Accent4 10 6 2 2" xfId="33526" xr:uid="{00000000-0005-0000-0000-00003C7E0000}"/>
    <cellStyle name="40% - Accent4 10 6 2 3" xfId="19159" xr:uid="{00000000-0005-0000-0000-00003D7E0000}"/>
    <cellStyle name="40% - Accent4 10 6 3" xfId="11788" xr:uid="{00000000-0005-0000-0000-00003E7E0000}"/>
    <cellStyle name="40% - Accent4 10 6 3 2" xfId="37110" xr:uid="{00000000-0005-0000-0000-00003F7E0000}"/>
    <cellStyle name="40% - Accent4 10 6 3 3" xfId="22580" xr:uid="{00000000-0005-0000-0000-0000407E0000}"/>
    <cellStyle name="40% - Accent4 10 6 4" xfId="15328" xr:uid="{00000000-0005-0000-0000-0000417E0000}"/>
    <cellStyle name="40% - Accent4 10 6 5" xfId="44893" xr:uid="{00000000-0005-0000-0000-0000427E0000}"/>
    <cellStyle name="40% - Accent4 10 6 6" xfId="48428" xr:uid="{00000000-0005-0000-0000-0000437E0000}"/>
    <cellStyle name="40% - Accent4 10 6 7" xfId="51963" xr:uid="{00000000-0005-0000-0000-0000447E0000}"/>
    <cellStyle name="40% - Accent4 10 7" xfId="5019" xr:uid="{00000000-0005-0000-0000-0000457E0000}"/>
    <cellStyle name="40% - Accent4 10 7 2" xfId="24032" xr:uid="{00000000-0005-0000-0000-0000467E0000}"/>
    <cellStyle name="40% - Accent4 10 7 2 2" xfId="38663" xr:uid="{00000000-0005-0000-0000-0000477E0000}"/>
    <cellStyle name="40% - Accent4 10 7 3" xfId="30294" xr:uid="{00000000-0005-0000-0000-0000487E0000}"/>
    <cellStyle name="40% - Accent4 10 7 4" xfId="15927" xr:uid="{00000000-0005-0000-0000-0000497E0000}"/>
    <cellStyle name="40% - Accent4 10 8" xfId="8554" xr:uid="{00000000-0005-0000-0000-00004A7E0000}"/>
    <cellStyle name="40% - Accent4 10 8 2" xfId="28678" xr:uid="{00000000-0005-0000-0000-00004B7E0000}"/>
    <cellStyle name="40% - Accent4 10 8 3" xfId="15659" xr:uid="{00000000-0005-0000-0000-00004C7E0000}"/>
    <cellStyle name="40% - Accent4 10 9" xfId="12093" xr:uid="{00000000-0005-0000-0000-00004D7E0000}"/>
    <cellStyle name="40% - Accent4 10 9 2" xfId="37098" xr:uid="{00000000-0005-0000-0000-00004E7E0000}"/>
    <cellStyle name="40% - Accent4 11" xfId="1288" xr:uid="{00000000-0005-0000-0000-00004F7E0000}"/>
    <cellStyle name="40% - Accent4 11 10" xfId="27846" xr:uid="{00000000-0005-0000-0000-0000507E0000}"/>
    <cellStyle name="40% - Accent4 11 11" xfId="41673" xr:uid="{00000000-0005-0000-0000-0000517E0000}"/>
    <cellStyle name="40% - Accent4 11 12" xfId="45208" xr:uid="{00000000-0005-0000-0000-0000527E0000}"/>
    <cellStyle name="40% - Accent4 11 13" xfId="48743" xr:uid="{00000000-0005-0000-0000-0000537E0000}"/>
    <cellStyle name="40% - Accent4 11 2" xfId="1591" xr:uid="{00000000-0005-0000-0000-0000547E0000}"/>
    <cellStyle name="40% - Accent4 11 2 10" xfId="45471" xr:uid="{00000000-0005-0000-0000-0000557E0000}"/>
    <cellStyle name="40% - Accent4 11 2 11" xfId="49006" xr:uid="{00000000-0005-0000-0000-0000567E0000}"/>
    <cellStyle name="40% - Accent4 11 2 2" xfId="2440" xr:uid="{00000000-0005-0000-0000-0000577E0000}"/>
    <cellStyle name="40% - Accent4 11 2 2 10" xfId="49809" xr:uid="{00000000-0005-0000-0000-0000587E0000}"/>
    <cellStyle name="40% - Accent4 11 2 2 2" xfId="4060" xr:uid="{00000000-0005-0000-0000-0000597E0000}"/>
    <cellStyle name="40% - Accent4 11 2 2 2 2" xfId="7714" xr:uid="{00000000-0005-0000-0000-00005A7E0000}"/>
    <cellStyle name="40% - Accent4 11 2 2 2 2 2" xfId="32991" xr:uid="{00000000-0005-0000-0000-00005B7E0000}"/>
    <cellStyle name="40% - Accent4 11 2 2 2 2 3" xfId="18624" xr:uid="{00000000-0005-0000-0000-00005C7E0000}"/>
    <cellStyle name="40% - Accent4 11 2 2 2 3" xfId="11249" xr:uid="{00000000-0005-0000-0000-00005D7E0000}"/>
    <cellStyle name="40% - Accent4 11 2 2 2 3 2" xfId="37114" xr:uid="{00000000-0005-0000-0000-00005E7E0000}"/>
    <cellStyle name="40% - Accent4 11 2 2 2 3 3" xfId="22583" xr:uid="{00000000-0005-0000-0000-00005F7E0000}"/>
    <cellStyle name="40% - Accent4 11 2 2 2 4" xfId="14789" xr:uid="{00000000-0005-0000-0000-0000607E0000}"/>
    <cellStyle name="40% - Accent4 11 2 2 2 5" xfId="44354" xr:uid="{00000000-0005-0000-0000-0000617E0000}"/>
    <cellStyle name="40% - Accent4 11 2 2 2 6" xfId="47889" xr:uid="{00000000-0005-0000-0000-0000627E0000}"/>
    <cellStyle name="40% - Accent4 11 2 2 2 7" xfId="51424" xr:uid="{00000000-0005-0000-0000-0000637E0000}"/>
    <cellStyle name="40% - Accent4 11 2 2 3" xfId="6099" xr:uid="{00000000-0005-0000-0000-0000647E0000}"/>
    <cellStyle name="40% - Accent4 11 2 2 3 2" xfId="26464" xr:uid="{00000000-0005-0000-0000-0000657E0000}"/>
    <cellStyle name="40% - Accent4 11 2 2 3 2 2" xfId="41095" xr:uid="{00000000-0005-0000-0000-0000667E0000}"/>
    <cellStyle name="40% - Accent4 11 2 2 3 3" xfId="34607" xr:uid="{00000000-0005-0000-0000-0000677E0000}"/>
    <cellStyle name="40% - Accent4 11 2 2 3 4" xfId="20240" xr:uid="{00000000-0005-0000-0000-0000687E0000}"/>
    <cellStyle name="40% - Accent4 11 2 2 4" xfId="9634" xr:uid="{00000000-0005-0000-0000-0000697E0000}"/>
    <cellStyle name="40% - Accent4 11 2 2 4 2" xfId="25113" xr:uid="{00000000-0005-0000-0000-00006A7E0000}"/>
    <cellStyle name="40% - Accent4 11 2 2 4 2 2" xfId="39744" xr:uid="{00000000-0005-0000-0000-00006B7E0000}"/>
    <cellStyle name="40% - Accent4 11 2 2 4 3" xfId="31375" xr:uid="{00000000-0005-0000-0000-00006C7E0000}"/>
    <cellStyle name="40% - Accent4 11 2 2 4 4" xfId="17008" xr:uid="{00000000-0005-0000-0000-00006D7E0000}"/>
    <cellStyle name="40% - Accent4 11 2 2 5" xfId="13174" xr:uid="{00000000-0005-0000-0000-00006E7E0000}"/>
    <cellStyle name="40% - Accent4 11 2 2 5 2" xfId="29759" xr:uid="{00000000-0005-0000-0000-00006F7E0000}"/>
    <cellStyle name="40% - Accent4 11 2 2 6" xfId="22582" xr:uid="{00000000-0005-0000-0000-0000707E0000}"/>
    <cellStyle name="40% - Accent4 11 2 2 6 2" xfId="37113" xr:uid="{00000000-0005-0000-0000-0000717E0000}"/>
    <cellStyle name="40% - Accent4 11 2 2 7" xfId="27848" xr:uid="{00000000-0005-0000-0000-0000727E0000}"/>
    <cellStyle name="40% - Accent4 11 2 2 8" xfId="42739" xr:uid="{00000000-0005-0000-0000-0000737E0000}"/>
    <cellStyle name="40% - Accent4 11 2 2 9" xfId="46274" xr:uid="{00000000-0005-0000-0000-0000747E0000}"/>
    <cellStyle name="40% - Accent4 11 2 3" xfId="3256" xr:uid="{00000000-0005-0000-0000-0000757E0000}"/>
    <cellStyle name="40% - Accent4 11 2 3 2" xfId="6910" xr:uid="{00000000-0005-0000-0000-0000767E0000}"/>
    <cellStyle name="40% - Accent4 11 2 3 2 2" xfId="32187" xr:uid="{00000000-0005-0000-0000-0000777E0000}"/>
    <cellStyle name="40% - Accent4 11 2 3 2 3" xfId="17820" xr:uid="{00000000-0005-0000-0000-0000787E0000}"/>
    <cellStyle name="40% - Accent4 11 2 3 3" xfId="10445" xr:uid="{00000000-0005-0000-0000-0000797E0000}"/>
    <cellStyle name="40% - Accent4 11 2 3 3 2" xfId="37115" xr:uid="{00000000-0005-0000-0000-00007A7E0000}"/>
    <cellStyle name="40% - Accent4 11 2 3 3 3" xfId="22584" xr:uid="{00000000-0005-0000-0000-00007B7E0000}"/>
    <cellStyle name="40% - Accent4 11 2 3 4" xfId="13985" xr:uid="{00000000-0005-0000-0000-00007C7E0000}"/>
    <cellStyle name="40% - Accent4 11 2 3 5" xfId="43550" xr:uid="{00000000-0005-0000-0000-00007D7E0000}"/>
    <cellStyle name="40% - Accent4 11 2 3 6" xfId="47085" xr:uid="{00000000-0005-0000-0000-00007E7E0000}"/>
    <cellStyle name="40% - Accent4 11 2 3 7" xfId="50620" xr:uid="{00000000-0005-0000-0000-00007F7E0000}"/>
    <cellStyle name="40% - Accent4 11 2 4" xfId="5296" xr:uid="{00000000-0005-0000-0000-0000807E0000}"/>
    <cellStyle name="40% - Accent4 11 2 4 2" xfId="25661" xr:uid="{00000000-0005-0000-0000-0000817E0000}"/>
    <cellStyle name="40% - Accent4 11 2 4 2 2" xfId="40292" xr:uid="{00000000-0005-0000-0000-0000827E0000}"/>
    <cellStyle name="40% - Accent4 11 2 4 3" xfId="33803" xr:uid="{00000000-0005-0000-0000-0000837E0000}"/>
    <cellStyle name="40% - Accent4 11 2 4 4" xfId="19436" xr:uid="{00000000-0005-0000-0000-0000847E0000}"/>
    <cellStyle name="40% - Accent4 11 2 5" xfId="8831" xr:uid="{00000000-0005-0000-0000-0000857E0000}"/>
    <cellStyle name="40% - Accent4 11 2 5 2" xfId="24309" xr:uid="{00000000-0005-0000-0000-0000867E0000}"/>
    <cellStyle name="40% - Accent4 11 2 5 2 2" xfId="38940" xr:uid="{00000000-0005-0000-0000-0000877E0000}"/>
    <cellStyle name="40% - Accent4 11 2 5 3" xfId="30571" xr:uid="{00000000-0005-0000-0000-0000887E0000}"/>
    <cellStyle name="40% - Accent4 11 2 5 4" xfId="16204" xr:uid="{00000000-0005-0000-0000-0000897E0000}"/>
    <cellStyle name="40% - Accent4 11 2 6" xfId="12370" xr:uid="{00000000-0005-0000-0000-00008A7E0000}"/>
    <cellStyle name="40% - Accent4 11 2 6 2" xfId="28955" xr:uid="{00000000-0005-0000-0000-00008B7E0000}"/>
    <cellStyle name="40% - Accent4 11 2 7" xfId="22581" xr:uid="{00000000-0005-0000-0000-00008C7E0000}"/>
    <cellStyle name="40% - Accent4 11 2 7 2" xfId="37112" xr:uid="{00000000-0005-0000-0000-00008D7E0000}"/>
    <cellStyle name="40% - Accent4 11 2 8" xfId="27847" xr:uid="{00000000-0005-0000-0000-00008E7E0000}"/>
    <cellStyle name="40% - Accent4 11 2 9" xfId="41936" xr:uid="{00000000-0005-0000-0000-00008F7E0000}"/>
    <cellStyle name="40% - Accent4 11 3" xfId="1869" xr:uid="{00000000-0005-0000-0000-0000907E0000}"/>
    <cellStyle name="40% - Accent4 11 3 10" xfId="45748" xr:uid="{00000000-0005-0000-0000-0000917E0000}"/>
    <cellStyle name="40% - Accent4 11 3 11" xfId="49283" xr:uid="{00000000-0005-0000-0000-0000927E0000}"/>
    <cellStyle name="40% - Accent4 11 3 2" xfId="2717" xr:uid="{00000000-0005-0000-0000-0000937E0000}"/>
    <cellStyle name="40% - Accent4 11 3 2 10" xfId="50085" xr:uid="{00000000-0005-0000-0000-0000947E0000}"/>
    <cellStyle name="40% - Accent4 11 3 2 2" xfId="4337" xr:uid="{00000000-0005-0000-0000-0000957E0000}"/>
    <cellStyle name="40% - Accent4 11 3 2 2 2" xfId="7991" xr:uid="{00000000-0005-0000-0000-0000967E0000}"/>
    <cellStyle name="40% - Accent4 11 3 2 2 2 2" xfId="33268" xr:uid="{00000000-0005-0000-0000-0000977E0000}"/>
    <cellStyle name="40% - Accent4 11 3 2 2 2 3" xfId="18901" xr:uid="{00000000-0005-0000-0000-0000987E0000}"/>
    <cellStyle name="40% - Accent4 11 3 2 2 3" xfId="11526" xr:uid="{00000000-0005-0000-0000-0000997E0000}"/>
    <cellStyle name="40% - Accent4 11 3 2 2 3 2" xfId="37118" xr:uid="{00000000-0005-0000-0000-00009A7E0000}"/>
    <cellStyle name="40% - Accent4 11 3 2 2 3 3" xfId="22587" xr:uid="{00000000-0005-0000-0000-00009B7E0000}"/>
    <cellStyle name="40% - Accent4 11 3 2 2 4" xfId="15066" xr:uid="{00000000-0005-0000-0000-00009C7E0000}"/>
    <cellStyle name="40% - Accent4 11 3 2 2 5" xfId="44631" xr:uid="{00000000-0005-0000-0000-00009D7E0000}"/>
    <cellStyle name="40% - Accent4 11 3 2 2 6" xfId="48166" xr:uid="{00000000-0005-0000-0000-00009E7E0000}"/>
    <cellStyle name="40% - Accent4 11 3 2 2 7" xfId="51701" xr:uid="{00000000-0005-0000-0000-00009F7E0000}"/>
    <cellStyle name="40% - Accent4 11 3 2 3" xfId="6375" xr:uid="{00000000-0005-0000-0000-0000A07E0000}"/>
    <cellStyle name="40% - Accent4 11 3 2 3 2" xfId="26740" xr:uid="{00000000-0005-0000-0000-0000A17E0000}"/>
    <cellStyle name="40% - Accent4 11 3 2 3 2 2" xfId="41371" xr:uid="{00000000-0005-0000-0000-0000A27E0000}"/>
    <cellStyle name="40% - Accent4 11 3 2 3 3" xfId="34884" xr:uid="{00000000-0005-0000-0000-0000A37E0000}"/>
    <cellStyle name="40% - Accent4 11 3 2 3 4" xfId="20517" xr:uid="{00000000-0005-0000-0000-0000A47E0000}"/>
    <cellStyle name="40% - Accent4 11 3 2 4" xfId="9910" xr:uid="{00000000-0005-0000-0000-0000A57E0000}"/>
    <cellStyle name="40% - Accent4 11 3 2 4 2" xfId="25389" xr:uid="{00000000-0005-0000-0000-0000A67E0000}"/>
    <cellStyle name="40% - Accent4 11 3 2 4 2 2" xfId="40020" xr:uid="{00000000-0005-0000-0000-0000A77E0000}"/>
    <cellStyle name="40% - Accent4 11 3 2 4 3" xfId="31652" xr:uid="{00000000-0005-0000-0000-0000A87E0000}"/>
    <cellStyle name="40% - Accent4 11 3 2 4 4" xfId="17285" xr:uid="{00000000-0005-0000-0000-0000A97E0000}"/>
    <cellStyle name="40% - Accent4 11 3 2 5" xfId="13450" xr:uid="{00000000-0005-0000-0000-0000AA7E0000}"/>
    <cellStyle name="40% - Accent4 11 3 2 5 2" xfId="30036" xr:uid="{00000000-0005-0000-0000-0000AB7E0000}"/>
    <cellStyle name="40% - Accent4 11 3 2 6" xfId="22586" xr:uid="{00000000-0005-0000-0000-0000AC7E0000}"/>
    <cellStyle name="40% - Accent4 11 3 2 6 2" xfId="37117" xr:uid="{00000000-0005-0000-0000-0000AD7E0000}"/>
    <cellStyle name="40% - Accent4 11 3 2 7" xfId="27850" xr:uid="{00000000-0005-0000-0000-0000AE7E0000}"/>
    <cellStyle name="40% - Accent4 11 3 2 8" xfId="43015" xr:uid="{00000000-0005-0000-0000-0000AF7E0000}"/>
    <cellStyle name="40% - Accent4 11 3 2 9" xfId="46550" xr:uid="{00000000-0005-0000-0000-0000B07E0000}"/>
    <cellStyle name="40% - Accent4 11 3 3" xfId="3533" xr:uid="{00000000-0005-0000-0000-0000B17E0000}"/>
    <cellStyle name="40% - Accent4 11 3 3 2" xfId="7187" xr:uid="{00000000-0005-0000-0000-0000B27E0000}"/>
    <cellStyle name="40% - Accent4 11 3 3 2 2" xfId="32464" xr:uid="{00000000-0005-0000-0000-0000B37E0000}"/>
    <cellStyle name="40% - Accent4 11 3 3 2 3" xfId="18097" xr:uid="{00000000-0005-0000-0000-0000B47E0000}"/>
    <cellStyle name="40% - Accent4 11 3 3 3" xfId="10722" xr:uid="{00000000-0005-0000-0000-0000B57E0000}"/>
    <cellStyle name="40% - Accent4 11 3 3 3 2" xfId="37119" xr:uid="{00000000-0005-0000-0000-0000B67E0000}"/>
    <cellStyle name="40% - Accent4 11 3 3 3 3" xfId="22588" xr:uid="{00000000-0005-0000-0000-0000B77E0000}"/>
    <cellStyle name="40% - Accent4 11 3 3 4" xfId="14262" xr:uid="{00000000-0005-0000-0000-0000B87E0000}"/>
    <cellStyle name="40% - Accent4 11 3 3 5" xfId="43827" xr:uid="{00000000-0005-0000-0000-0000B97E0000}"/>
    <cellStyle name="40% - Accent4 11 3 3 6" xfId="47362" xr:uid="{00000000-0005-0000-0000-0000BA7E0000}"/>
    <cellStyle name="40% - Accent4 11 3 3 7" xfId="50897" xr:uid="{00000000-0005-0000-0000-0000BB7E0000}"/>
    <cellStyle name="40% - Accent4 11 3 4" xfId="5573" xr:uid="{00000000-0005-0000-0000-0000BC7E0000}"/>
    <cellStyle name="40% - Accent4 11 3 4 2" xfId="25938" xr:uid="{00000000-0005-0000-0000-0000BD7E0000}"/>
    <cellStyle name="40% - Accent4 11 3 4 2 2" xfId="40569" xr:uid="{00000000-0005-0000-0000-0000BE7E0000}"/>
    <cellStyle name="40% - Accent4 11 3 4 3" xfId="34080" xr:uid="{00000000-0005-0000-0000-0000BF7E0000}"/>
    <cellStyle name="40% - Accent4 11 3 4 4" xfId="19713" xr:uid="{00000000-0005-0000-0000-0000C07E0000}"/>
    <cellStyle name="40% - Accent4 11 3 5" xfId="9108" xr:uid="{00000000-0005-0000-0000-0000C17E0000}"/>
    <cellStyle name="40% - Accent4 11 3 5 2" xfId="24586" xr:uid="{00000000-0005-0000-0000-0000C27E0000}"/>
    <cellStyle name="40% - Accent4 11 3 5 2 2" xfId="39217" xr:uid="{00000000-0005-0000-0000-0000C37E0000}"/>
    <cellStyle name="40% - Accent4 11 3 5 3" xfId="30848" xr:uid="{00000000-0005-0000-0000-0000C47E0000}"/>
    <cellStyle name="40% - Accent4 11 3 5 4" xfId="16481" xr:uid="{00000000-0005-0000-0000-0000C57E0000}"/>
    <cellStyle name="40% - Accent4 11 3 6" xfId="12647" xr:uid="{00000000-0005-0000-0000-0000C67E0000}"/>
    <cellStyle name="40% - Accent4 11 3 6 2" xfId="29232" xr:uid="{00000000-0005-0000-0000-0000C77E0000}"/>
    <cellStyle name="40% - Accent4 11 3 7" xfId="22585" xr:uid="{00000000-0005-0000-0000-0000C87E0000}"/>
    <cellStyle name="40% - Accent4 11 3 7 2" xfId="37116" xr:uid="{00000000-0005-0000-0000-0000C97E0000}"/>
    <cellStyle name="40% - Accent4 11 3 8" xfId="27849" xr:uid="{00000000-0005-0000-0000-0000CA7E0000}"/>
    <cellStyle name="40% - Accent4 11 3 9" xfId="42213" xr:uid="{00000000-0005-0000-0000-0000CB7E0000}"/>
    <cellStyle name="40% - Accent4 11 4" xfId="2178" xr:uid="{00000000-0005-0000-0000-0000CC7E0000}"/>
    <cellStyle name="40% - Accent4 11 4 10" xfId="49547" xr:uid="{00000000-0005-0000-0000-0000CD7E0000}"/>
    <cellStyle name="40% - Accent4 11 4 2" xfId="3798" xr:uid="{00000000-0005-0000-0000-0000CE7E0000}"/>
    <cellStyle name="40% - Accent4 11 4 2 2" xfId="7452" xr:uid="{00000000-0005-0000-0000-0000CF7E0000}"/>
    <cellStyle name="40% - Accent4 11 4 2 2 2" xfId="32729" xr:uid="{00000000-0005-0000-0000-0000D07E0000}"/>
    <cellStyle name="40% - Accent4 11 4 2 2 3" xfId="18362" xr:uid="{00000000-0005-0000-0000-0000D17E0000}"/>
    <cellStyle name="40% - Accent4 11 4 2 3" xfId="10987" xr:uid="{00000000-0005-0000-0000-0000D27E0000}"/>
    <cellStyle name="40% - Accent4 11 4 2 3 2" xfId="37121" xr:uid="{00000000-0005-0000-0000-0000D37E0000}"/>
    <cellStyle name="40% - Accent4 11 4 2 3 3" xfId="22590" xr:uid="{00000000-0005-0000-0000-0000D47E0000}"/>
    <cellStyle name="40% - Accent4 11 4 2 4" xfId="14527" xr:uid="{00000000-0005-0000-0000-0000D57E0000}"/>
    <cellStyle name="40% - Accent4 11 4 2 5" xfId="44092" xr:uid="{00000000-0005-0000-0000-0000D67E0000}"/>
    <cellStyle name="40% - Accent4 11 4 2 6" xfId="47627" xr:uid="{00000000-0005-0000-0000-0000D77E0000}"/>
    <cellStyle name="40% - Accent4 11 4 2 7" xfId="51162" xr:uid="{00000000-0005-0000-0000-0000D87E0000}"/>
    <cellStyle name="40% - Accent4 11 4 3" xfId="5837" xr:uid="{00000000-0005-0000-0000-0000D97E0000}"/>
    <cellStyle name="40% - Accent4 11 4 3 2" xfId="26202" xr:uid="{00000000-0005-0000-0000-0000DA7E0000}"/>
    <cellStyle name="40% - Accent4 11 4 3 2 2" xfId="40833" xr:uid="{00000000-0005-0000-0000-0000DB7E0000}"/>
    <cellStyle name="40% - Accent4 11 4 3 3" xfId="34345" xr:uid="{00000000-0005-0000-0000-0000DC7E0000}"/>
    <cellStyle name="40% - Accent4 11 4 3 4" xfId="19978" xr:uid="{00000000-0005-0000-0000-0000DD7E0000}"/>
    <cellStyle name="40% - Accent4 11 4 4" xfId="9372" xr:uid="{00000000-0005-0000-0000-0000DE7E0000}"/>
    <cellStyle name="40% - Accent4 11 4 4 2" xfId="24851" xr:uid="{00000000-0005-0000-0000-0000DF7E0000}"/>
    <cellStyle name="40% - Accent4 11 4 4 2 2" xfId="39482" xr:uid="{00000000-0005-0000-0000-0000E07E0000}"/>
    <cellStyle name="40% - Accent4 11 4 4 3" xfId="31113" xr:uid="{00000000-0005-0000-0000-0000E17E0000}"/>
    <cellStyle name="40% - Accent4 11 4 4 4" xfId="16746" xr:uid="{00000000-0005-0000-0000-0000E27E0000}"/>
    <cellStyle name="40% - Accent4 11 4 5" xfId="12912" xr:uid="{00000000-0005-0000-0000-0000E37E0000}"/>
    <cellStyle name="40% - Accent4 11 4 5 2" xfId="29497" xr:uid="{00000000-0005-0000-0000-0000E47E0000}"/>
    <cellStyle name="40% - Accent4 11 4 6" xfId="22589" xr:uid="{00000000-0005-0000-0000-0000E57E0000}"/>
    <cellStyle name="40% - Accent4 11 4 6 2" xfId="37120" xr:uid="{00000000-0005-0000-0000-0000E67E0000}"/>
    <cellStyle name="40% - Accent4 11 4 7" xfId="27851" xr:uid="{00000000-0005-0000-0000-0000E77E0000}"/>
    <cellStyle name="40% - Accent4 11 4 8" xfId="42477" xr:uid="{00000000-0005-0000-0000-0000E87E0000}"/>
    <cellStyle name="40% - Accent4 11 4 9" xfId="46012" xr:uid="{00000000-0005-0000-0000-0000E97E0000}"/>
    <cellStyle name="40% - Accent4 11 5" xfId="2993" xr:uid="{00000000-0005-0000-0000-0000EA7E0000}"/>
    <cellStyle name="40% - Accent4 11 5 2" xfId="6647" xr:uid="{00000000-0005-0000-0000-0000EB7E0000}"/>
    <cellStyle name="40% - Accent4 11 5 2 2" xfId="31924" xr:uid="{00000000-0005-0000-0000-0000EC7E0000}"/>
    <cellStyle name="40% - Accent4 11 5 2 3" xfId="17557" xr:uid="{00000000-0005-0000-0000-0000ED7E0000}"/>
    <cellStyle name="40% - Accent4 11 5 3" xfId="10182" xr:uid="{00000000-0005-0000-0000-0000EE7E0000}"/>
    <cellStyle name="40% - Accent4 11 5 3 2" xfId="37122" xr:uid="{00000000-0005-0000-0000-0000EF7E0000}"/>
    <cellStyle name="40% - Accent4 11 5 3 3" xfId="22591" xr:uid="{00000000-0005-0000-0000-0000F07E0000}"/>
    <cellStyle name="40% - Accent4 11 5 4" xfId="13722" xr:uid="{00000000-0005-0000-0000-0000F17E0000}"/>
    <cellStyle name="40% - Accent4 11 5 5" xfId="43287" xr:uid="{00000000-0005-0000-0000-0000F27E0000}"/>
    <cellStyle name="40% - Accent4 11 5 6" xfId="46822" xr:uid="{00000000-0005-0000-0000-0000F37E0000}"/>
    <cellStyle name="40% - Accent4 11 5 7" xfId="50357" xr:uid="{00000000-0005-0000-0000-0000F47E0000}"/>
    <cellStyle name="40% - Accent4 11 6" xfId="4615" xr:uid="{00000000-0005-0000-0000-0000F57E0000}"/>
    <cellStyle name="40% - Accent4 11 6 2" xfId="8267" xr:uid="{00000000-0005-0000-0000-0000F67E0000}"/>
    <cellStyle name="40% - Accent4 11 6 2 2" xfId="33540" xr:uid="{00000000-0005-0000-0000-0000F77E0000}"/>
    <cellStyle name="40% - Accent4 11 6 2 3" xfId="19173" xr:uid="{00000000-0005-0000-0000-0000F87E0000}"/>
    <cellStyle name="40% - Accent4 11 6 3" xfId="11802" xr:uid="{00000000-0005-0000-0000-0000F97E0000}"/>
    <cellStyle name="40% - Accent4 11 6 3 2" xfId="37123" xr:uid="{00000000-0005-0000-0000-0000FA7E0000}"/>
    <cellStyle name="40% - Accent4 11 6 3 3" xfId="22592" xr:uid="{00000000-0005-0000-0000-0000FB7E0000}"/>
    <cellStyle name="40% - Accent4 11 6 4" xfId="15342" xr:uid="{00000000-0005-0000-0000-0000FC7E0000}"/>
    <cellStyle name="40% - Accent4 11 6 5" xfId="44907" xr:uid="{00000000-0005-0000-0000-0000FD7E0000}"/>
    <cellStyle name="40% - Accent4 11 6 6" xfId="48442" xr:uid="{00000000-0005-0000-0000-0000FE7E0000}"/>
    <cellStyle name="40% - Accent4 11 6 7" xfId="51977" xr:uid="{00000000-0005-0000-0000-0000FF7E0000}"/>
    <cellStyle name="40% - Accent4 11 7" xfId="5033" xr:uid="{00000000-0005-0000-0000-0000007F0000}"/>
    <cellStyle name="40% - Accent4 11 7 2" xfId="24046" xr:uid="{00000000-0005-0000-0000-0000017F0000}"/>
    <cellStyle name="40% - Accent4 11 7 2 2" xfId="38677" xr:uid="{00000000-0005-0000-0000-0000027F0000}"/>
    <cellStyle name="40% - Accent4 11 7 3" xfId="30308" xr:uid="{00000000-0005-0000-0000-0000037F0000}"/>
    <cellStyle name="40% - Accent4 11 7 4" xfId="15941" xr:uid="{00000000-0005-0000-0000-0000047F0000}"/>
    <cellStyle name="40% - Accent4 11 8" xfId="8568" xr:uid="{00000000-0005-0000-0000-0000057F0000}"/>
    <cellStyle name="40% - Accent4 11 8 2" xfId="28692" xr:uid="{00000000-0005-0000-0000-0000067F0000}"/>
    <cellStyle name="40% - Accent4 11 8 3" xfId="15673" xr:uid="{00000000-0005-0000-0000-0000077F0000}"/>
    <cellStyle name="40% - Accent4 11 9" xfId="12107" xr:uid="{00000000-0005-0000-0000-0000087F0000}"/>
    <cellStyle name="40% - Accent4 11 9 2" xfId="37111" xr:uid="{00000000-0005-0000-0000-0000097F0000}"/>
    <cellStyle name="40% - Accent4 12" xfId="1302" xr:uid="{00000000-0005-0000-0000-00000A7F0000}"/>
    <cellStyle name="40% - Accent4 12 10" xfId="27852" xr:uid="{00000000-0005-0000-0000-00000B7F0000}"/>
    <cellStyle name="40% - Accent4 12 11" xfId="41687" xr:uid="{00000000-0005-0000-0000-00000C7F0000}"/>
    <cellStyle name="40% - Accent4 12 12" xfId="45222" xr:uid="{00000000-0005-0000-0000-00000D7F0000}"/>
    <cellStyle name="40% - Accent4 12 13" xfId="48757" xr:uid="{00000000-0005-0000-0000-00000E7F0000}"/>
    <cellStyle name="40% - Accent4 12 2" xfId="1605" xr:uid="{00000000-0005-0000-0000-00000F7F0000}"/>
    <cellStyle name="40% - Accent4 12 2 10" xfId="45485" xr:uid="{00000000-0005-0000-0000-0000107F0000}"/>
    <cellStyle name="40% - Accent4 12 2 11" xfId="49020" xr:uid="{00000000-0005-0000-0000-0000117F0000}"/>
    <cellStyle name="40% - Accent4 12 2 2" xfId="2454" xr:uid="{00000000-0005-0000-0000-0000127F0000}"/>
    <cellStyle name="40% - Accent4 12 2 2 10" xfId="49823" xr:uid="{00000000-0005-0000-0000-0000137F0000}"/>
    <cellStyle name="40% - Accent4 12 2 2 2" xfId="4074" xr:uid="{00000000-0005-0000-0000-0000147F0000}"/>
    <cellStyle name="40% - Accent4 12 2 2 2 2" xfId="7728" xr:uid="{00000000-0005-0000-0000-0000157F0000}"/>
    <cellStyle name="40% - Accent4 12 2 2 2 2 2" xfId="33005" xr:uid="{00000000-0005-0000-0000-0000167F0000}"/>
    <cellStyle name="40% - Accent4 12 2 2 2 2 3" xfId="18638" xr:uid="{00000000-0005-0000-0000-0000177F0000}"/>
    <cellStyle name="40% - Accent4 12 2 2 2 3" xfId="11263" xr:uid="{00000000-0005-0000-0000-0000187F0000}"/>
    <cellStyle name="40% - Accent4 12 2 2 2 3 2" xfId="37127" xr:uid="{00000000-0005-0000-0000-0000197F0000}"/>
    <cellStyle name="40% - Accent4 12 2 2 2 3 3" xfId="22595" xr:uid="{00000000-0005-0000-0000-00001A7F0000}"/>
    <cellStyle name="40% - Accent4 12 2 2 2 4" xfId="14803" xr:uid="{00000000-0005-0000-0000-00001B7F0000}"/>
    <cellStyle name="40% - Accent4 12 2 2 2 5" xfId="44368" xr:uid="{00000000-0005-0000-0000-00001C7F0000}"/>
    <cellStyle name="40% - Accent4 12 2 2 2 6" xfId="47903" xr:uid="{00000000-0005-0000-0000-00001D7F0000}"/>
    <cellStyle name="40% - Accent4 12 2 2 2 7" xfId="51438" xr:uid="{00000000-0005-0000-0000-00001E7F0000}"/>
    <cellStyle name="40% - Accent4 12 2 2 3" xfId="6113" xr:uid="{00000000-0005-0000-0000-00001F7F0000}"/>
    <cellStyle name="40% - Accent4 12 2 2 3 2" xfId="26478" xr:uid="{00000000-0005-0000-0000-0000207F0000}"/>
    <cellStyle name="40% - Accent4 12 2 2 3 2 2" xfId="41109" xr:uid="{00000000-0005-0000-0000-0000217F0000}"/>
    <cellStyle name="40% - Accent4 12 2 2 3 3" xfId="34621" xr:uid="{00000000-0005-0000-0000-0000227F0000}"/>
    <cellStyle name="40% - Accent4 12 2 2 3 4" xfId="20254" xr:uid="{00000000-0005-0000-0000-0000237F0000}"/>
    <cellStyle name="40% - Accent4 12 2 2 4" xfId="9648" xr:uid="{00000000-0005-0000-0000-0000247F0000}"/>
    <cellStyle name="40% - Accent4 12 2 2 4 2" xfId="25127" xr:uid="{00000000-0005-0000-0000-0000257F0000}"/>
    <cellStyle name="40% - Accent4 12 2 2 4 2 2" xfId="39758" xr:uid="{00000000-0005-0000-0000-0000267F0000}"/>
    <cellStyle name="40% - Accent4 12 2 2 4 3" xfId="31389" xr:uid="{00000000-0005-0000-0000-0000277F0000}"/>
    <cellStyle name="40% - Accent4 12 2 2 4 4" xfId="17022" xr:uid="{00000000-0005-0000-0000-0000287F0000}"/>
    <cellStyle name="40% - Accent4 12 2 2 5" xfId="13188" xr:uid="{00000000-0005-0000-0000-0000297F0000}"/>
    <cellStyle name="40% - Accent4 12 2 2 5 2" xfId="29773" xr:uid="{00000000-0005-0000-0000-00002A7F0000}"/>
    <cellStyle name="40% - Accent4 12 2 2 6" xfId="22594" xr:uid="{00000000-0005-0000-0000-00002B7F0000}"/>
    <cellStyle name="40% - Accent4 12 2 2 6 2" xfId="37126" xr:uid="{00000000-0005-0000-0000-00002C7F0000}"/>
    <cellStyle name="40% - Accent4 12 2 2 7" xfId="27854" xr:uid="{00000000-0005-0000-0000-00002D7F0000}"/>
    <cellStyle name="40% - Accent4 12 2 2 8" xfId="42753" xr:uid="{00000000-0005-0000-0000-00002E7F0000}"/>
    <cellStyle name="40% - Accent4 12 2 2 9" xfId="46288" xr:uid="{00000000-0005-0000-0000-00002F7F0000}"/>
    <cellStyle name="40% - Accent4 12 2 3" xfId="3270" xr:uid="{00000000-0005-0000-0000-0000307F0000}"/>
    <cellStyle name="40% - Accent4 12 2 3 2" xfId="6924" xr:uid="{00000000-0005-0000-0000-0000317F0000}"/>
    <cellStyle name="40% - Accent4 12 2 3 2 2" xfId="32201" xr:uid="{00000000-0005-0000-0000-0000327F0000}"/>
    <cellStyle name="40% - Accent4 12 2 3 2 3" xfId="17834" xr:uid="{00000000-0005-0000-0000-0000337F0000}"/>
    <cellStyle name="40% - Accent4 12 2 3 3" xfId="10459" xr:uid="{00000000-0005-0000-0000-0000347F0000}"/>
    <cellStyle name="40% - Accent4 12 2 3 3 2" xfId="37128" xr:uid="{00000000-0005-0000-0000-0000357F0000}"/>
    <cellStyle name="40% - Accent4 12 2 3 3 3" xfId="22596" xr:uid="{00000000-0005-0000-0000-0000367F0000}"/>
    <cellStyle name="40% - Accent4 12 2 3 4" xfId="13999" xr:uid="{00000000-0005-0000-0000-0000377F0000}"/>
    <cellStyle name="40% - Accent4 12 2 3 5" xfId="43564" xr:uid="{00000000-0005-0000-0000-0000387F0000}"/>
    <cellStyle name="40% - Accent4 12 2 3 6" xfId="47099" xr:uid="{00000000-0005-0000-0000-0000397F0000}"/>
    <cellStyle name="40% - Accent4 12 2 3 7" xfId="50634" xr:uid="{00000000-0005-0000-0000-00003A7F0000}"/>
    <cellStyle name="40% - Accent4 12 2 4" xfId="5310" xr:uid="{00000000-0005-0000-0000-00003B7F0000}"/>
    <cellStyle name="40% - Accent4 12 2 4 2" xfId="25675" xr:uid="{00000000-0005-0000-0000-00003C7F0000}"/>
    <cellStyle name="40% - Accent4 12 2 4 2 2" xfId="40306" xr:uid="{00000000-0005-0000-0000-00003D7F0000}"/>
    <cellStyle name="40% - Accent4 12 2 4 3" xfId="33817" xr:uid="{00000000-0005-0000-0000-00003E7F0000}"/>
    <cellStyle name="40% - Accent4 12 2 4 4" xfId="19450" xr:uid="{00000000-0005-0000-0000-00003F7F0000}"/>
    <cellStyle name="40% - Accent4 12 2 5" xfId="8845" xr:uid="{00000000-0005-0000-0000-0000407F0000}"/>
    <cellStyle name="40% - Accent4 12 2 5 2" xfId="24323" xr:uid="{00000000-0005-0000-0000-0000417F0000}"/>
    <cellStyle name="40% - Accent4 12 2 5 2 2" xfId="38954" xr:uid="{00000000-0005-0000-0000-0000427F0000}"/>
    <cellStyle name="40% - Accent4 12 2 5 3" xfId="30585" xr:uid="{00000000-0005-0000-0000-0000437F0000}"/>
    <cellStyle name="40% - Accent4 12 2 5 4" xfId="16218" xr:uid="{00000000-0005-0000-0000-0000447F0000}"/>
    <cellStyle name="40% - Accent4 12 2 6" xfId="12384" xr:uid="{00000000-0005-0000-0000-0000457F0000}"/>
    <cellStyle name="40% - Accent4 12 2 6 2" xfId="28969" xr:uid="{00000000-0005-0000-0000-0000467F0000}"/>
    <cellStyle name="40% - Accent4 12 2 7" xfId="22593" xr:uid="{00000000-0005-0000-0000-0000477F0000}"/>
    <cellStyle name="40% - Accent4 12 2 7 2" xfId="37125" xr:uid="{00000000-0005-0000-0000-0000487F0000}"/>
    <cellStyle name="40% - Accent4 12 2 8" xfId="27853" xr:uid="{00000000-0005-0000-0000-0000497F0000}"/>
    <cellStyle name="40% - Accent4 12 2 9" xfId="41950" xr:uid="{00000000-0005-0000-0000-00004A7F0000}"/>
    <cellStyle name="40% - Accent4 12 3" xfId="1883" xr:uid="{00000000-0005-0000-0000-00004B7F0000}"/>
    <cellStyle name="40% - Accent4 12 3 10" xfId="45762" xr:uid="{00000000-0005-0000-0000-00004C7F0000}"/>
    <cellStyle name="40% - Accent4 12 3 11" xfId="49297" xr:uid="{00000000-0005-0000-0000-00004D7F0000}"/>
    <cellStyle name="40% - Accent4 12 3 2" xfId="2731" xr:uid="{00000000-0005-0000-0000-00004E7F0000}"/>
    <cellStyle name="40% - Accent4 12 3 2 10" xfId="50099" xr:uid="{00000000-0005-0000-0000-00004F7F0000}"/>
    <cellStyle name="40% - Accent4 12 3 2 2" xfId="4351" xr:uid="{00000000-0005-0000-0000-0000507F0000}"/>
    <cellStyle name="40% - Accent4 12 3 2 2 2" xfId="8005" xr:uid="{00000000-0005-0000-0000-0000517F0000}"/>
    <cellStyle name="40% - Accent4 12 3 2 2 2 2" xfId="33282" xr:uid="{00000000-0005-0000-0000-0000527F0000}"/>
    <cellStyle name="40% - Accent4 12 3 2 2 2 3" xfId="18915" xr:uid="{00000000-0005-0000-0000-0000537F0000}"/>
    <cellStyle name="40% - Accent4 12 3 2 2 3" xfId="11540" xr:uid="{00000000-0005-0000-0000-0000547F0000}"/>
    <cellStyle name="40% - Accent4 12 3 2 2 3 2" xfId="37131" xr:uid="{00000000-0005-0000-0000-0000557F0000}"/>
    <cellStyle name="40% - Accent4 12 3 2 2 3 3" xfId="22599" xr:uid="{00000000-0005-0000-0000-0000567F0000}"/>
    <cellStyle name="40% - Accent4 12 3 2 2 4" xfId="15080" xr:uid="{00000000-0005-0000-0000-0000577F0000}"/>
    <cellStyle name="40% - Accent4 12 3 2 2 5" xfId="44645" xr:uid="{00000000-0005-0000-0000-0000587F0000}"/>
    <cellStyle name="40% - Accent4 12 3 2 2 6" xfId="48180" xr:uid="{00000000-0005-0000-0000-0000597F0000}"/>
    <cellStyle name="40% - Accent4 12 3 2 2 7" xfId="51715" xr:uid="{00000000-0005-0000-0000-00005A7F0000}"/>
    <cellStyle name="40% - Accent4 12 3 2 3" xfId="6389" xr:uid="{00000000-0005-0000-0000-00005B7F0000}"/>
    <cellStyle name="40% - Accent4 12 3 2 3 2" xfId="26754" xr:uid="{00000000-0005-0000-0000-00005C7F0000}"/>
    <cellStyle name="40% - Accent4 12 3 2 3 2 2" xfId="41385" xr:uid="{00000000-0005-0000-0000-00005D7F0000}"/>
    <cellStyle name="40% - Accent4 12 3 2 3 3" xfId="34898" xr:uid="{00000000-0005-0000-0000-00005E7F0000}"/>
    <cellStyle name="40% - Accent4 12 3 2 3 4" xfId="20531" xr:uid="{00000000-0005-0000-0000-00005F7F0000}"/>
    <cellStyle name="40% - Accent4 12 3 2 4" xfId="9924" xr:uid="{00000000-0005-0000-0000-0000607F0000}"/>
    <cellStyle name="40% - Accent4 12 3 2 4 2" xfId="25403" xr:uid="{00000000-0005-0000-0000-0000617F0000}"/>
    <cellStyle name="40% - Accent4 12 3 2 4 2 2" xfId="40034" xr:uid="{00000000-0005-0000-0000-0000627F0000}"/>
    <cellStyle name="40% - Accent4 12 3 2 4 3" xfId="31666" xr:uid="{00000000-0005-0000-0000-0000637F0000}"/>
    <cellStyle name="40% - Accent4 12 3 2 4 4" xfId="17299" xr:uid="{00000000-0005-0000-0000-0000647F0000}"/>
    <cellStyle name="40% - Accent4 12 3 2 5" xfId="13464" xr:uid="{00000000-0005-0000-0000-0000657F0000}"/>
    <cellStyle name="40% - Accent4 12 3 2 5 2" xfId="30050" xr:uid="{00000000-0005-0000-0000-0000667F0000}"/>
    <cellStyle name="40% - Accent4 12 3 2 6" xfId="22598" xr:uid="{00000000-0005-0000-0000-0000677F0000}"/>
    <cellStyle name="40% - Accent4 12 3 2 6 2" xfId="37130" xr:uid="{00000000-0005-0000-0000-0000687F0000}"/>
    <cellStyle name="40% - Accent4 12 3 2 7" xfId="27856" xr:uid="{00000000-0005-0000-0000-0000697F0000}"/>
    <cellStyle name="40% - Accent4 12 3 2 8" xfId="43029" xr:uid="{00000000-0005-0000-0000-00006A7F0000}"/>
    <cellStyle name="40% - Accent4 12 3 2 9" xfId="46564" xr:uid="{00000000-0005-0000-0000-00006B7F0000}"/>
    <cellStyle name="40% - Accent4 12 3 3" xfId="3547" xr:uid="{00000000-0005-0000-0000-00006C7F0000}"/>
    <cellStyle name="40% - Accent4 12 3 3 2" xfId="7201" xr:uid="{00000000-0005-0000-0000-00006D7F0000}"/>
    <cellStyle name="40% - Accent4 12 3 3 2 2" xfId="32478" xr:uid="{00000000-0005-0000-0000-00006E7F0000}"/>
    <cellStyle name="40% - Accent4 12 3 3 2 3" xfId="18111" xr:uid="{00000000-0005-0000-0000-00006F7F0000}"/>
    <cellStyle name="40% - Accent4 12 3 3 3" xfId="10736" xr:uid="{00000000-0005-0000-0000-0000707F0000}"/>
    <cellStyle name="40% - Accent4 12 3 3 3 2" xfId="37132" xr:uid="{00000000-0005-0000-0000-0000717F0000}"/>
    <cellStyle name="40% - Accent4 12 3 3 3 3" xfId="22600" xr:uid="{00000000-0005-0000-0000-0000727F0000}"/>
    <cellStyle name="40% - Accent4 12 3 3 4" xfId="14276" xr:uid="{00000000-0005-0000-0000-0000737F0000}"/>
    <cellStyle name="40% - Accent4 12 3 3 5" xfId="43841" xr:uid="{00000000-0005-0000-0000-0000747F0000}"/>
    <cellStyle name="40% - Accent4 12 3 3 6" xfId="47376" xr:uid="{00000000-0005-0000-0000-0000757F0000}"/>
    <cellStyle name="40% - Accent4 12 3 3 7" xfId="50911" xr:uid="{00000000-0005-0000-0000-0000767F0000}"/>
    <cellStyle name="40% - Accent4 12 3 4" xfId="5587" xr:uid="{00000000-0005-0000-0000-0000777F0000}"/>
    <cellStyle name="40% - Accent4 12 3 4 2" xfId="25952" xr:uid="{00000000-0005-0000-0000-0000787F0000}"/>
    <cellStyle name="40% - Accent4 12 3 4 2 2" xfId="40583" xr:uid="{00000000-0005-0000-0000-0000797F0000}"/>
    <cellStyle name="40% - Accent4 12 3 4 3" xfId="34094" xr:uid="{00000000-0005-0000-0000-00007A7F0000}"/>
    <cellStyle name="40% - Accent4 12 3 4 4" xfId="19727" xr:uid="{00000000-0005-0000-0000-00007B7F0000}"/>
    <cellStyle name="40% - Accent4 12 3 5" xfId="9122" xr:uid="{00000000-0005-0000-0000-00007C7F0000}"/>
    <cellStyle name="40% - Accent4 12 3 5 2" xfId="24600" xr:uid="{00000000-0005-0000-0000-00007D7F0000}"/>
    <cellStyle name="40% - Accent4 12 3 5 2 2" xfId="39231" xr:uid="{00000000-0005-0000-0000-00007E7F0000}"/>
    <cellStyle name="40% - Accent4 12 3 5 3" xfId="30862" xr:uid="{00000000-0005-0000-0000-00007F7F0000}"/>
    <cellStyle name="40% - Accent4 12 3 5 4" xfId="16495" xr:uid="{00000000-0005-0000-0000-0000807F0000}"/>
    <cellStyle name="40% - Accent4 12 3 6" xfId="12661" xr:uid="{00000000-0005-0000-0000-0000817F0000}"/>
    <cellStyle name="40% - Accent4 12 3 6 2" xfId="29246" xr:uid="{00000000-0005-0000-0000-0000827F0000}"/>
    <cellStyle name="40% - Accent4 12 3 7" xfId="22597" xr:uid="{00000000-0005-0000-0000-0000837F0000}"/>
    <cellStyle name="40% - Accent4 12 3 7 2" xfId="37129" xr:uid="{00000000-0005-0000-0000-0000847F0000}"/>
    <cellStyle name="40% - Accent4 12 3 8" xfId="27855" xr:uid="{00000000-0005-0000-0000-0000857F0000}"/>
    <cellStyle name="40% - Accent4 12 3 9" xfId="42227" xr:uid="{00000000-0005-0000-0000-0000867F0000}"/>
    <cellStyle name="40% - Accent4 12 4" xfId="2192" xr:uid="{00000000-0005-0000-0000-0000877F0000}"/>
    <cellStyle name="40% - Accent4 12 4 10" xfId="49561" xr:uid="{00000000-0005-0000-0000-0000887F0000}"/>
    <cellStyle name="40% - Accent4 12 4 2" xfId="3812" xr:uid="{00000000-0005-0000-0000-0000897F0000}"/>
    <cellStyle name="40% - Accent4 12 4 2 2" xfId="7466" xr:uid="{00000000-0005-0000-0000-00008A7F0000}"/>
    <cellStyle name="40% - Accent4 12 4 2 2 2" xfId="32743" xr:uid="{00000000-0005-0000-0000-00008B7F0000}"/>
    <cellStyle name="40% - Accent4 12 4 2 2 3" xfId="18376" xr:uid="{00000000-0005-0000-0000-00008C7F0000}"/>
    <cellStyle name="40% - Accent4 12 4 2 3" xfId="11001" xr:uid="{00000000-0005-0000-0000-00008D7F0000}"/>
    <cellStyle name="40% - Accent4 12 4 2 3 2" xfId="37134" xr:uid="{00000000-0005-0000-0000-00008E7F0000}"/>
    <cellStyle name="40% - Accent4 12 4 2 3 3" xfId="22602" xr:uid="{00000000-0005-0000-0000-00008F7F0000}"/>
    <cellStyle name="40% - Accent4 12 4 2 4" xfId="14541" xr:uid="{00000000-0005-0000-0000-0000907F0000}"/>
    <cellStyle name="40% - Accent4 12 4 2 5" xfId="44106" xr:uid="{00000000-0005-0000-0000-0000917F0000}"/>
    <cellStyle name="40% - Accent4 12 4 2 6" xfId="47641" xr:uid="{00000000-0005-0000-0000-0000927F0000}"/>
    <cellStyle name="40% - Accent4 12 4 2 7" xfId="51176" xr:uid="{00000000-0005-0000-0000-0000937F0000}"/>
    <cellStyle name="40% - Accent4 12 4 3" xfId="5851" xr:uid="{00000000-0005-0000-0000-0000947F0000}"/>
    <cellStyle name="40% - Accent4 12 4 3 2" xfId="26216" xr:uid="{00000000-0005-0000-0000-0000957F0000}"/>
    <cellStyle name="40% - Accent4 12 4 3 2 2" xfId="40847" xr:uid="{00000000-0005-0000-0000-0000967F0000}"/>
    <cellStyle name="40% - Accent4 12 4 3 3" xfId="34359" xr:uid="{00000000-0005-0000-0000-0000977F0000}"/>
    <cellStyle name="40% - Accent4 12 4 3 4" xfId="19992" xr:uid="{00000000-0005-0000-0000-0000987F0000}"/>
    <cellStyle name="40% - Accent4 12 4 4" xfId="9386" xr:uid="{00000000-0005-0000-0000-0000997F0000}"/>
    <cellStyle name="40% - Accent4 12 4 4 2" xfId="24865" xr:uid="{00000000-0005-0000-0000-00009A7F0000}"/>
    <cellStyle name="40% - Accent4 12 4 4 2 2" xfId="39496" xr:uid="{00000000-0005-0000-0000-00009B7F0000}"/>
    <cellStyle name="40% - Accent4 12 4 4 3" xfId="31127" xr:uid="{00000000-0005-0000-0000-00009C7F0000}"/>
    <cellStyle name="40% - Accent4 12 4 4 4" xfId="16760" xr:uid="{00000000-0005-0000-0000-00009D7F0000}"/>
    <cellStyle name="40% - Accent4 12 4 5" xfId="12926" xr:uid="{00000000-0005-0000-0000-00009E7F0000}"/>
    <cellStyle name="40% - Accent4 12 4 5 2" xfId="29511" xr:uid="{00000000-0005-0000-0000-00009F7F0000}"/>
    <cellStyle name="40% - Accent4 12 4 6" xfId="22601" xr:uid="{00000000-0005-0000-0000-0000A07F0000}"/>
    <cellStyle name="40% - Accent4 12 4 6 2" xfId="37133" xr:uid="{00000000-0005-0000-0000-0000A17F0000}"/>
    <cellStyle name="40% - Accent4 12 4 7" xfId="27857" xr:uid="{00000000-0005-0000-0000-0000A27F0000}"/>
    <cellStyle name="40% - Accent4 12 4 8" xfId="42491" xr:uid="{00000000-0005-0000-0000-0000A37F0000}"/>
    <cellStyle name="40% - Accent4 12 4 9" xfId="46026" xr:uid="{00000000-0005-0000-0000-0000A47F0000}"/>
    <cellStyle name="40% - Accent4 12 5" xfId="3007" xr:uid="{00000000-0005-0000-0000-0000A57F0000}"/>
    <cellStyle name="40% - Accent4 12 5 2" xfId="6661" xr:uid="{00000000-0005-0000-0000-0000A67F0000}"/>
    <cellStyle name="40% - Accent4 12 5 2 2" xfId="31938" xr:uid="{00000000-0005-0000-0000-0000A77F0000}"/>
    <cellStyle name="40% - Accent4 12 5 2 3" xfId="17571" xr:uid="{00000000-0005-0000-0000-0000A87F0000}"/>
    <cellStyle name="40% - Accent4 12 5 3" xfId="10196" xr:uid="{00000000-0005-0000-0000-0000A97F0000}"/>
    <cellStyle name="40% - Accent4 12 5 3 2" xfId="37135" xr:uid="{00000000-0005-0000-0000-0000AA7F0000}"/>
    <cellStyle name="40% - Accent4 12 5 3 3" xfId="22603" xr:uid="{00000000-0005-0000-0000-0000AB7F0000}"/>
    <cellStyle name="40% - Accent4 12 5 4" xfId="13736" xr:uid="{00000000-0005-0000-0000-0000AC7F0000}"/>
    <cellStyle name="40% - Accent4 12 5 5" xfId="43301" xr:uid="{00000000-0005-0000-0000-0000AD7F0000}"/>
    <cellStyle name="40% - Accent4 12 5 6" xfId="46836" xr:uid="{00000000-0005-0000-0000-0000AE7F0000}"/>
    <cellStyle name="40% - Accent4 12 5 7" xfId="50371" xr:uid="{00000000-0005-0000-0000-0000AF7F0000}"/>
    <cellStyle name="40% - Accent4 12 6" xfId="4629" xr:uid="{00000000-0005-0000-0000-0000B07F0000}"/>
    <cellStyle name="40% - Accent4 12 6 2" xfId="8281" xr:uid="{00000000-0005-0000-0000-0000B17F0000}"/>
    <cellStyle name="40% - Accent4 12 6 2 2" xfId="33554" xr:uid="{00000000-0005-0000-0000-0000B27F0000}"/>
    <cellStyle name="40% - Accent4 12 6 2 3" xfId="19187" xr:uid="{00000000-0005-0000-0000-0000B37F0000}"/>
    <cellStyle name="40% - Accent4 12 6 3" xfId="11816" xr:uid="{00000000-0005-0000-0000-0000B47F0000}"/>
    <cellStyle name="40% - Accent4 12 6 3 2" xfId="37136" xr:uid="{00000000-0005-0000-0000-0000B57F0000}"/>
    <cellStyle name="40% - Accent4 12 6 3 3" xfId="22604" xr:uid="{00000000-0005-0000-0000-0000B67F0000}"/>
    <cellStyle name="40% - Accent4 12 6 4" xfId="15356" xr:uid="{00000000-0005-0000-0000-0000B77F0000}"/>
    <cellStyle name="40% - Accent4 12 6 5" xfId="44921" xr:uid="{00000000-0005-0000-0000-0000B87F0000}"/>
    <cellStyle name="40% - Accent4 12 6 6" xfId="48456" xr:uid="{00000000-0005-0000-0000-0000B97F0000}"/>
    <cellStyle name="40% - Accent4 12 6 7" xfId="51991" xr:uid="{00000000-0005-0000-0000-0000BA7F0000}"/>
    <cellStyle name="40% - Accent4 12 7" xfId="5047" xr:uid="{00000000-0005-0000-0000-0000BB7F0000}"/>
    <cellStyle name="40% - Accent4 12 7 2" xfId="24060" xr:uid="{00000000-0005-0000-0000-0000BC7F0000}"/>
    <cellStyle name="40% - Accent4 12 7 2 2" xfId="38691" xr:uid="{00000000-0005-0000-0000-0000BD7F0000}"/>
    <cellStyle name="40% - Accent4 12 7 3" xfId="30322" xr:uid="{00000000-0005-0000-0000-0000BE7F0000}"/>
    <cellStyle name="40% - Accent4 12 7 4" xfId="15955" xr:uid="{00000000-0005-0000-0000-0000BF7F0000}"/>
    <cellStyle name="40% - Accent4 12 8" xfId="8582" xr:uid="{00000000-0005-0000-0000-0000C07F0000}"/>
    <cellStyle name="40% - Accent4 12 8 2" xfId="28706" xr:uid="{00000000-0005-0000-0000-0000C17F0000}"/>
    <cellStyle name="40% - Accent4 12 8 3" xfId="15687" xr:uid="{00000000-0005-0000-0000-0000C27F0000}"/>
    <cellStyle name="40% - Accent4 12 9" xfId="12121" xr:uid="{00000000-0005-0000-0000-0000C37F0000}"/>
    <cellStyle name="40% - Accent4 12 9 2" xfId="37124" xr:uid="{00000000-0005-0000-0000-0000C47F0000}"/>
    <cellStyle name="40% - Accent4 13" xfId="1316" xr:uid="{00000000-0005-0000-0000-0000C57F0000}"/>
    <cellStyle name="40% - Accent4 13 10" xfId="27858" xr:uid="{00000000-0005-0000-0000-0000C67F0000}"/>
    <cellStyle name="40% - Accent4 13 11" xfId="41701" xr:uid="{00000000-0005-0000-0000-0000C77F0000}"/>
    <cellStyle name="40% - Accent4 13 12" xfId="45236" xr:uid="{00000000-0005-0000-0000-0000C87F0000}"/>
    <cellStyle name="40% - Accent4 13 13" xfId="48771" xr:uid="{00000000-0005-0000-0000-0000C97F0000}"/>
    <cellStyle name="40% - Accent4 13 2" xfId="1619" xr:uid="{00000000-0005-0000-0000-0000CA7F0000}"/>
    <cellStyle name="40% - Accent4 13 2 10" xfId="45499" xr:uid="{00000000-0005-0000-0000-0000CB7F0000}"/>
    <cellStyle name="40% - Accent4 13 2 11" xfId="49034" xr:uid="{00000000-0005-0000-0000-0000CC7F0000}"/>
    <cellStyle name="40% - Accent4 13 2 2" xfId="2468" xr:uid="{00000000-0005-0000-0000-0000CD7F0000}"/>
    <cellStyle name="40% - Accent4 13 2 2 10" xfId="49837" xr:uid="{00000000-0005-0000-0000-0000CE7F0000}"/>
    <cellStyle name="40% - Accent4 13 2 2 2" xfId="4088" xr:uid="{00000000-0005-0000-0000-0000CF7F0000}"/>
    <cellStyle name="40% - Accent4 13 2 2 2 2" xfId="7742" xr:uid="{00000000-0005-0000-0000-0000D07F0000}"/>
    <cellStyle name="40% - Accent4 13 2 2 2 2 2" xfId="33019" xr:uid="{00000000-0005-0000-0000-0000D17F0000}"/>
    <cellStyle name="40% - Accent4 13 2 2 2 2 3" xfId="18652" xr:uid="{00000000-0005-0000-0000-0000D27F0000}"/>
    <cellStyle name="40% - Accent4 13 2 2 2 3" xfId="11277" xr:uid="{00000000-0005-0000-0000-0000D37F0000}"/>
    <cellStyle name="40% - Accent4 13 2 2 2 3 2" xfId="37140" xr:uid="{00000000-0005-0000-0000-0000D47F0000}"/>
    <cellStyle name="40% - Accent4 13 2 2 2 3 3" xfId="22607" xr:uid="{00000000-0005-0000-0000-0000D57F0000}"/>
    <cellStyle name="40% - Accent4 13 2 2 2 4" xfId="14817" xr:uid="{00000000-0005-0000-0000-0000D67F0000}"/>
    <cellStyle name="40% - Accent4 13 2 2 2 5" xfId="44382" xr:uid="{00000000-0005-0000-0000-0000D77F0000}"/>
    <cellStyle name="40% - Accent4 13 2 2 2 6" xfId="47917" xr:uid="{00000000-0005-0000-0000-0000D87F0000}"/>
    <cellStyle name="40% - Accent4 13 2 2 2 7" xfId="51452" xr:uid="{00000000-0005-0000-0000-0000D97F0000}"/>
    <cellStyle name="40% - Accent4 13 2 2 3" xfId="6127" xr:uid="{00000000-0005-0000-0000-0000DA7F0000}"/>
    <cellStyle name="40% - Accent4 13 2 2 3 2" xfId="26492" xr:uid="{00000000-0005-0000-0000-0000DB7F0000}"/>
    <cellStyle name="40% - Accent4 13 2 2 3 2 2" xfId="41123" xr:uid="{00000000-0005-0000-0000-0000DC7F0000}"/>
    <cellStyle name="40% - Accent4 13 2 2 3 3" xfId="34635" xr:uid="{00000000-0005-0000-0000-0000DD7F0000}"/>
    <cellStyle name="40% - Accent4 13 2 2 3 4" xfId="20268" xr:uid="{00000000-0005-0000-0000-0000DE7F0000}"/>
    <cellStyle name="40% - Accent4 13 2 2 4" xfId="9662" xr:uid="{00000000-0005-0000-0000-0000DF7F0000}"/>
    <cellStyle name="40% - Accent4 13 2 2 4 2" xfId="25141" xr:uid="{00000000-0005-0000-0000-0000E07F0000}"/>
    <cellStyle name="40% - Accent4 13 2 2 4 2 2" xfId="39772" xr:uid="{00000000-0005-0000-0000-0000E17F0000}"/>
    <cellStyle name="40% - Accent4 13 2 2 4 3" xfId="31403" xr:uid="{00000000-0005-0000-0000-0000E27F0000}"/>
    <cellStyle name="40% - Accent4 13 2 2 4 4" xfId="17036" xr:uid="{00000000-0005-0000-0000-0000E37F0000}"/>
    <cellStyle name="40% - Accent4 13 2 2 5" xfId="13202" xr:uid="{00000000-0005-0000-0000-0000E47F0000}"/>
    <cellStyle name="40% - Accent4 13 2 2 5 2" xfId="29787" xr:uid="{00000000-0005-0000-0000-0000E57F0000}"/>
    <cellStyle name="40% - Accent4 13 2 2 6" xfId="22606" xr:uid="{00000000-0005-0000-0000-0000E67F0000}"/>
    <cellStyle name="40% - Accent4 13 2 2 6 2" xfId="37139" xr:uid="{00000000-0005-0000-0000-0000E77F0000}"/>
    <cellStyle name="40% - Accent4 13 2 2 7" xfId="27860" xr:uid="{00000000-0005-0000-0000-0000E87F0000}"/>
    <cellStyle name="40% - Accent4 13 2 2 8" xfId="42767" xr:uid="{00000000-0005-0000-0000-0000E97F0000}"/>
    <cellStyle name="40% - Accent4 13 2 2 9" xfId="46302" xr:uid="{00000000-0005-0000-0000-0000EA7F0000}"/>
    <cellStyle name="40% - Accent4 13 2 3" xfId="3284" xr:uid="{00000000-0005-0000-0000-0000EB7F0000}"/>
    <cellStyle name="40% - Accent4 13 2 3 2" xfId="6938" xr:uid="{00000000-0005-0000-0000-0000EC7F0000}"/>
    <cellStyle name="40% - Accent4 13 2 3 2 2" xfId="32215" xr:uid="{00000000-0005-0000-0000-0000ED7F0000}"/>
    <cellStyle name="40% - Accent4 13 2 3 2 3" xfId="17848" xr:uid="{00000000-0005-0000-0000-0000EE7F0000}"/>
    <cellStyle name="40% - Accent4 13 2 3 3" xfId="10473" xr:uid="{00000000-0005-0000-0000-0000EF7F0000}"/>
    <cellStyle name="40% - Accent4 13 2 3 3 2" xfId="37141" xr:uid="{00000000-0005-0000-0000-0000F07F0000}"/>
    <cellStyle name="40% - Accent4 13 2 3 3 3" xfId="22608" xr:uid="{00000000-0005-0000-0000-0000F17F0000}"/>
    <cellStyle name="40% - Accent4 13 2 3 4" xfId="14013" xr:uid="{00000000-0005-0000-0000-0000F27F0000}"/>
    <cellStyle name="40% - Accent4 13 2 3 5" xfId="43578" xr:uid="{00000000-0005-0000-0000-0000F37F0000}"/>
    <cellStyle name="40% - Accent4 13 2 3 6" xfId="47113" xr:uid="{00000000-0005-0000-0000-0000F47F0000}"/>
    <cellStyle name="40% - Accent4 13 2 3 7" xfId="50648" xr:uid="{00000000-0005-0000-0000-0000F57F0000}"/>
    <cellStyle name="40% - Accent4 13 2 4" xfId="5324" xr:uid="{00000000-0005-0000-0000-0000F67F0000}"/>
    <cellStyle name="40% - Accent4 13 2 4 2" xfId="25689" xr:uid="{00000000-0005-0000-0000-0000F77F0000}"/>
    <cellStyle name="40% - Accent4 13 2 4 2 2" xfId="40320" xr:uid="{00000000-0005-0000-0000-0000F87F0000}"/>
    <cellStyle name="40% - Accent4 13 2 4 3" xfId="33831" xr:uid="{00000000-0005-0000-0000-0000F97F0000}"/>
    <cellStyle name="40% - Accent4 13 2 4 4" xfId="19464" xr:uid="{00000000-0005-0000-0000-0000FA7F0000}"/>
    <cellStyle name="40% - Accent4 13 2 5" xfId="8859" xr:uid="{00000000-0005-0000-0000-0000FB7F0000}"/>
    <cellStyle name="40% - Accent4 13 2 5 2" xfId="24337" xr:uid="{00000000-0005-0000-0000-0000FC7F0000}"/>
    <cellStyle name="40% - Accent4 13 2 5 2 2" xfId="38968" xr:uid="{00000000-0005-0000-0000-0000FD7F0000}"/>
    <cellStyle name="40% - Accent4 13 2 5 3" xfId="30599" xr:uid="{00000000-0005-0000-0000-0000FE7F0000}"/>
    <cellStyle name="40% - Accent4 13 2 5 4" xfId="16232" xr:uid="{00000000-0005-0000-0000-0000FF7F0000}"/>
    <cellStyle name="40% - Accent4 13 2 6" xfId="12398" xr:uid="{00000000-0005-0000-0000-000000800000}"/>
    <cellStyle name="40% - Accent4 13 2 6 2" xfId="28983" xr:uid="{00000000-0005-0000-0000-000001800000}"/>
    <cellStyle name="40% - Accent4 13 2 7" xfId="22605" xr:uid="{00000000-0005-0000-0000-000002800000}"/>
    <cellStyle name="40% - Accent4 13 2 7 2" xfId="37138" xr:uid="{00000000-0005-0000-0000-000003800000}"/>
    <cellStyle name="40% - Accent4 13 2 8" xfId="27859" xr:uid="{00000000-0005-0000-0000-000004800000}"/>
    <cellStyle name="40% - Accent4 13 2 9" xfId="41964" xr:uid="{00000000-0005-0000-0000-000005800000}"/>
    <cellStyle name="40% - Accent4 13 3" xfId="1897" xr:uid="{00000000-0005-0000-0000-000006800000}"/>
    <cellStyle name="40% - Accent4 13 3 10" xfId="45776" xr:uid="{00000000-0005-0000-0000-000007800000}"/>
    <cellStyle name="40% - Accent4 13 3 11" xfId="49311" xr:uid="{00000000-0005-0000-0000-000008800000}"/>
    <cellStyle name="40% - Accent4 13 3 2" xfId="2745" xr:uid="{00000000-0005-0000-0000-000009800000}"/>
    <cellStyle name="40% - Accent4 13 3 2 10" xfId="50113" xr:uid="{00000000-0005-0000-0000-00000A800000}"/>
    <cellStyle name="40% - Accent4 13 3 2 2" xfId="4365" xr:uid="{00000000-0005-0000-0000-00000B800000}"/>
    <cellStyle name="40% - Accent4 13 3 2 2 2" xfId="8019" xr:uid="{00000000-0005-0000-0000-00000C800000}"/>
    <cellStyle name="40% - Accent4 13 3 2 2 2 2" xfId="33296" xr:uid="{00000000-0005-0000-0000-00000D800000}"/>
    <cellStyle name="40% - Accent4 13 3 2 2 2 3" xfId="18929" xr:uid="{00000000-0005-0000-0000-00000E800000}"/>
    <cellStyle name="40% - Accent4 13 3 2 2 3" xfId="11554" xr:uid="{00000000-0005-0000-0000-00000F800000}"/>
    <cellStyle name="40% - Accent4 13 3 2 2 3 2" xfId="37144" xr:uid="{00000000-0005-0000-0000-000010800000}"/>
    <cellStyle name="40% - Accent4 13 3 2 2 3 3" xfId="22611" xr:uid="{00000000-0005-0000-0000-000011800000}"/>
    <cellStyle name="40% - Accent4 13 3 2 2 4" xfId="15094" xr:uid="{00000000-0005-0000-0000-000012800000}"/>
    <cellStyle name="40% - Accent4 13 3 2 2 5" xfId="44659" xr:uid="{00000000-0005-0000-0000-000013800000}"/>
    <cellStyle name="40% - Accent4 13 3 2 2 6" xfId="48194" xr:uid="{00000000-0005-0000-0000-000014800000}"/>
    <cellStyle name="40% - Accent4 13 3 2 2 7" xfId="51729" xr:uid="{00000000-0005-0000-0000-000015800000}"/>
    <cellStyle name="40% - Accent4 13 3 2 3" xfId="6403" xr:uid="{00000000-0005-0000-0000-000016800000}"/>
    <cellStyle name="40% - Accent4 13 3 2 3 2" xfId="26768" xr:uid="{00000000-0005-0000-0000-000017800000}"/>
    <cellStyle name="40% - Accent4 13 3 2 3 2 2" xfId="41399" xr:uid="{00000000-0005-0000-0000-000018800000}"/>
    <cellStyle name="40% - Accent4 13 3 2 3 3" xfId="34912" xr:uid="{00000000-0005-0000-0000-000019800000}"/>
    <cellStyle name="40% - Accent4 13 3 2 3 4" xfId="20545" xr:uid="{00000000-0005-0000-0000-00001A800000}"/>
    <cellStyle name="40% - Accent4 13 3 2 4" xfId="9938" xr:uid="{00000000-0005-0000-0000-00001B800000}"/>
    <cellStyle name="40% - Accent4 13 3 2 4 2" xfId="25417" xr:uid="{00000000-0005-0000-0000-00001C800000}"/>
    <cellStyle name="40% - Accent4 13 3 2 4 2 2" xfId="40048" xr:uid="{00000000-0005-0000-0000-00001D800000}"/>
    <cellStyle name="40% - Accent4 13 3 2 4 3" xfId="31680" xr:uid="{00000000-0005-0000-0000-00001E800000}"/>
    <cellStyle name="40% - Accent4 13 3 2 4 4" xfId="17313" xr:uid="{00000000-0005-0000-0000-00001F800000}"/>
    <cellStyle name="40% - Accent4 13 3 2 5" xfId="13478" xr:uid="{00000000-0005-0000-0000-000020800000}"/>
    <cellStyle name="40% - Accent4 13 3 2 5 2" xfId="30064" xr:uid="{00000000-0005-0000-0000-000021800000}"/>
    <cellStyle name="40% - Accent4 13 3 2 6" xfId="22610" xr:uid="{00000000-0005-0000-0000-000022800000}"/>
    <cellStyle name="40% - Accent4 13 3 2 6 2" xfId="37143" xr:uid="{00000000-0005-0000-0000-000023800000}"/>
    <cellStyle name="40% - Accent4 13 3 2 7" xfId="27862" xr:uid="{00000000-0005-0000-0000-000024800000}"/>
    <cellStyle name="40% - Accent4 13 3 2 8" xfId="43043" xr:uid="{00000000-0005-0000-0000-000025800000}"/>
    <cellStyle name="40% - Accent4 13 3 2 9" xfId="46578" xr:uid="{00000000-0005-0000-0000-000026800000}"/>
    <cellStyle name="40% - Accent4 13 3 3" xfId="3561" xr:uid="{00000000-0005-0000-0000-000027800000}"/>
    <cellStyle name="40% - Accent4 13 3 3 2" xfId="7215" xr:uid="{00000000-0005-0000-0000-000028800000}"/>
    <cellStyle name="40% - Accent4 13 3 3 2 2" xfId="32492" xr:uid="{00000000-0005-0000-0000-000029800000}"/>
    <cellStyle name="40% - Accent4 13 3 3 2 3" xfId="18125" xr:uid="{00000000-0005-0000-0000-00002A800000}"/>
    <cellStyle name="40% - Accent4 13 3 3 3" xfId="10750" xr:uid="{00000000-0005-0000-0000-00002B800000}"/>
    <cellStyle name="40% - Accent4 13 3 3 3 2" xfId="37145" xr:uid="{00000000-0005-0000-0000-00002C800000}"/>
    <cellStyle name="40% - Accent4 13 3 3 3 3" xfId="22612" xr:uid="{00000000-0005-0000-0000-00002D800000}"/>
    <cellStyle name="40% - Accent4 13 3 3 4" xfId="14290" xr:uid="{00000000-0005-0000-0000-00002E800000}"/>
    <cellStyle name="40% - Accent4 13 3 3 5" xfId="43855" xr:uid="{00000000-0005-0000-0000-00002F800000}"/>
    <cellStyle name="40% - Accent4 13 3 3 6" xfId="47390" xr:uid="{00000000-0005-0000-0000-000030800000}"/>
    <cellStyle name="40% - Accent4 13 3 3 7" xfId="50925" xr:uid="{00000000-0005-0000-0000-000031800000}"/>
    <cellStyle name="40% - Accent4 13 3 4" xfId="5601" xr:uid="{00000000-0005-0000-0000-000032800000}"/>
    <cellStyle name="40% - Accent4 13 3 4 2" xfId="25966" xr:uid="{00000000-0005-0000-0000-000033800000}"/>
    <cellStyle name="40% - Accent4 13 3 4 2 2" xfId="40597" xr:uid="{00000000-0005-0000-0000-000034800000}"/>
    <cellStyle name="40% - Accent4 13 3 4 3" xfId="34108" xr:uid="{00000000-0005-0000-0000-000035800000}"/>
    <cellStyle name="40% - Accent4 13 3 4 4" xfId="19741" xr:uid="{00000000-0005-0000-0000-000036800000}"/>
    <cellStyle name="40% - Accent4 13 3 5" xfId="9136" xr:uid="{00000000-0005-0000-0000-000037800000}"/>
    <cellStyle name="40% - Accent4 13 3 5 2" xfId="24614" xr:uid="{00000000-0005-0000-0000-000038800000}"/>
    <cellStyle name="40% - Accent4 13 3 5 2 2" xfId="39245" xr:uid="{00000000-0005-0000-0000-000039800000}"/>
    <cellStyle name="40% - Accent4 13 3 5 3" xfId="30876" xr:uid="{00000000-0005-0000-0000-00003A800000}"/>
    <cellStyle name="40% - Accent4 13 3 5 4" xfId="16509" xr:uid="{00000000-0005-0000-0000-00003B800000}"/>
    <cellStyle name="40% - Accent4 13 3 6" xfId="12675" xr:uid="{00000000-0005-0000-0000-00003C800000}"/>
    <cellStyle name="40% - Accent4 13 3 6 2" xfId="29260" xr:uid="{00000000-0005-0000-0000-00003D800000}"/>
    <cellStyle name="40% - Accent4 13 3 7" xfId="22609" xr:uid="{00000000-0005-0000-0000-00003E800000}"/>
    <cellStyle name="40% - Accent4 13 3 7 2" xfId="37142" xr:uid="{00000000-0005-0000-0000-00003F800000}"/>
    <cellStyle name="40% - Accent4 13 3 8" xfId="27861" xr:uid="{00000000-0005-0000-0000-000040800000}"/>
    <cellStyle name="40% - Accent4 13 3 9" xfId="42241" xr:uid="{00000000-0005-0000-0000-000041800000}"/>
    <cellStyle name="40% - Accent4 13 4" xfId="2206" xr:uid="{00000000-0005-0000-0000-000042800000}"/>
    <cellStyle name="40% - Accent4 13 4 10" xfId="49575" xr:uid="{00000000-0005-0000-0000-000043800000}"/>
    <cellStyle name="40% - Accent4 13 4 2" xfId="3826" xr:uid="{00000000-0005-0000-0000-000044800000}"/>
    <cellStyle name="40% - Accent4 13 4 2 2" xfId="7480" xr:uid="{00000000-0005-0000-0000-000045800000}"/>
    <cellStyle name="40% - Accent4 13 4 2 2 2" xfId="32757" xr:uid="{00000000-0005-0000-0000-000046800000}"/>
    <cellStyle name="40% - Accent4 13 4 2 2 3" xfId="18390" xr:uid="{00000000-0005-0000-0000-000047800000}"/>
    <cellStyle name="40% - Accent4 13 4 2 3" xfId="11015" xr:uid="{00000000-0005-0000-0000-000048800000}"/>
    <cellStyle name="40% - Accent4 13 4 2 3 2" xfId="37147" xr:uid="{00000000-0005-0000-0000-000049800000}"/>
    <cellStyle name="40% - Accent4 13 4 2 3 3" xfId="22614" xr:uid="{00000000-0005-0000-0000-00004A800000}"/>
    <cellStyle name="40% - Accent4 13 4 2 4" xfId="14555" xr:uid="{00000000-0005-0000-0000-00004B800000}"/>
    <cellStyle name="40% - Accent4 13 4 2 5" xfId="44120" xr:uid="{00000000-0005-0000-0000-00004C800000}"/>
    <cellStyle name="40% - Accent4 13 4 2 6" xfId="47655" xr:uid="{00000000-0005-0000-0000-00004D800000}"/>
    <cellStyle name="40% - Accent4 13 4 2 7" xfId="51190" xr:uid="{00000000-0005-0000-0000-00004E800000}"/>
    <cellStyle name="40% - Accent4 13 4 3" xfId="5865" xr:uid="{00000000-0005-0000-0000-00004F800000}"/>
    <cellStyle name="40% - Accent4 13 4 3 2" xfId="26230" xr:uid="{00000000-0005-0000-0000-000050800000}"/>
    <cellStyle name="40% - Accent4 13 4 3 2 2" xfId="40861" xr:uid="{00000000-0005-0000-0000-000051800000}"/>
    <cellStyle name="40% - Accent4 13 4 3 3" xfId="34373" xr:uid="{00000000-0005-0000-0000-000052800000}"/>
    <cellStyle name="40% - Accent4 13 4 3 4" xfId="20006" xr:uid="{00000000-0005-0000-0000-000053800000}"/>
    <cellStyle name="40% - Accent4 13 4 4" xfId="9400" xr:uid="{00000000-0005-0000-0000-000054800000}"/>
    <cellStyle name="40% - Accent4 13 4 4 2" xfId="24879" xr:uid="{00000000-0005-0000-0000-000055800000}"/>
    <cellStyle name="40% - Accent4 13 4 4 2 2" xfId="39510" xr:uid="{00000000-0005-0000-0000-000056800000}"/>
    <cellStyle name="40% - Accent4 13 4 4 3" xfId="31141" xr:uid="{00000000-0005-0000-0000-000057800000}"/>
    <cellStyle name="40% - Accent4 13 4 4 4" xfId="16774" xr:uid="{00000000-0005-0000-0000-000058800000}"/>
    <cellStyle name="40% - Accent4 13 4 5" xfId="12940" xr:uid="{00000000-0005-0000-0000-000059800000}"/>
    <cellStyle name="40% - Accent4 13 4 5 2" xfId="29525" xr:uid="{00000000-0005-0000-0000-00005A800000}"/>
    <cellStyle name="40% - Accent4 13 4 6" xfId="22613" xr:uid="{00000000-0005-0000-0000-00005B800000}"/>
    <cellStyle name="40% - Accent4 13 4 6 2" xfId="37146" xr:uid="{00000000-0005-0000-0000-00005C800000}"/>
    <cellStyle name="40% - Accent4 13 4 7" xfId="27863" xr:uid="{00000000-0005-0000-0000-00005D800000}"/>
    <cellStyle name="40% - Accent4 13 4 8" xfId="42505" xr:uid="{00000000-0005-0000-0000-00005E800000}"/>
    <cellStyle name="40% - Accent4 13 4 9" xfId="46040" xr:uid="{00000000-0005-0000-0000-00005F800000}"/>
    <cellStyle name="40% - Accent4 13 5" xfId="3021" xr:uid="{00000000-0005-0000-0000-000060800000}"/>
    <cellStyle name="40% - Accent4 13 5 2" xfId="6675" xr:uid="{00000000-0005-0000-0000-000061800000}"/>
    <cellStyle name="40% - Accent4 13 5 2 2" xfId="31952" xr:uid="{00000000-0005-0000-0000-000062800000}"/>
    <cellStyle name="40% - Accent4 13 5 2 3" xfId="17585" xr:uid="{00000000-0005-0000-0000-000063800000}"/>
    <cellStyle name="40% - Accent4 13 5 3" xfId="10210" xr:uid="{00000000-0005-0000-0000-000064800000}"/>
    <cellStyle name="40% - Accent4 13 5 3 2" xfId="37148" xr:uid="{00000000-0005-0000-0000-000065800000}"/>
    <cellStyle name="40% - Accent4 13 5 3 3" xfId="22615" xr:uid="{00000000-0005-0000-0000-000066800000}"/>
    <cellStyle name="40% - Accent4 13 5 4" xfId="13750" xr:uid="{00000000-0005-0000-0000-000067800000}"/>
    <cellStyle name="40% - Accent4 13 5 5" xfId="43315" xr:uid="{00000000-0005-0000-0000-000068800000}"/>
    <cellStyle name="40% - Accent4 13 5 6" xfId="46850" xr:uid="{00000000-0005-0000-0000-000069800000}"/>
    <cellStyle name="40% - Accent4 13 5 7" xfId="50385" xr:uid="{00000000-0005-0000-0000-00006A800000}"/>
    <cellStyle name="40% - Accent4 13 6" xfId="4643" xr:uid="{00000000-0005-0000-0000-00006B800000}"/>
    <cellStyle name="40% - Accent4 13 6 2" xfId="8295" xr:uid="{00000000-0005-0000-0000-00006C800000}"/>
    <cellStyle name="40% - Accent4 13 6 2 2" xfId="33568" xr:uid="{00000000-0005-0000-0000-00006D800000}"/>
    <cellStyle name="40% - Accent4 13 6 2 3" xfId="19201" xr:uid="{00000000-0005-0000-0000-00006E800000}"/>
    <cellStyle name="40% - Accent4 13 6 3" xfId="11830" xr:uid="{00000000-0005-0000-0000-00006F800000}"/>
    <cellStyle name="40% - Accent4 13 6 3 2" xfId="37149" xr:uid="{00000000-0005-0000-0000-000070800000}"/>
    <cellStyle name="40% - Accent4 13 6 3 3" xfId="22616" xr:uid="{00000000-0005-0000-0000-000071800000}"/>
    <cellStyle name="40% - Accent4 13 6 4" xfId="15370" xr:uid="{00000000-0005-0000-0000-000072800000}"/>
    <cellStyle name="40% - Accent4 13 6 5" xfId="44935" xr:uid="{00000000-0005-0000-0000-000073800000}"/>
    <cellStyle name="40% - Accent4 13 6 6" xfId="48470" xr:uid="{00000000-0005-0000-0000-000074800000}"/>
    <cellStyle name="40% - Accent4 13 6 7" xfId="52005" xr:uid="{00000000-0005-0000-0000-000075800000}"/>
    <cellStyle name="40% - Accent4 13 7" xfId="5061" xr:uid="{00000000-0005-0000-0000-000076800000}"/>
    <cellStyle name="40% - Accent4 13 7 2" xfId="24074" xr:uid="{00000000-0005-0000-0000-000077800000}"/>
    <cellStyle name="40% - Accent4 13 7 2 2" xfId="38705" xr:uid="{00000000-0005-0000-0000-000078800000}"/>
    <cellStyle name="40% - Accent4 13 7 3" xfId="30336" xr:uid="{00000000-0005-0000-0000-000079800000}"/>
    <cellStyle name="40% - Accent4 13 7 4" xfId="15969" xr:uid="{00000000-0005-0000-0000-00007A800000}"/>
    <cellStyle name="40% - Accent4 13 8" xfId="8596" xr:uid="{00000000-0005-0000-0000-00007B800000}"/>
    <cellStyle name="40% - Accent4 13 8 2" xfId="28720" xr:uid="{00000000-0005-0000-0000-00007C800000}"/>
    <cellStyle name="40% - Accent4 13 8 3" xfId="15701" xr:uid="{00000000-0005-0000-0000-00007D800000}"/>
    <cellStyle name="40% - Accent4 13 9" xfId="12135" xr:uid="{00000000-0005-0000-0000-00007E800000}"/>
    <cellStyle name="40% - Accent4 13 9 2" xfId="37137" xr:uid="{00000000-0005-0000-0000-00007F800000}"/>
    <cellStyle name="40% - Accent4 14" xfId="1331" xr:uid="{00000000-0005-0000-0000-000080800000}"/>
    <cellStyle name="40% - Accent4 14 10" xfId="27864" xr:uid="{00000000-0005-0000-0000-000081800000}"/>
    <cellStyle name="40% - Accent4 14 11" xfId="41716" xr:uid="{00000000-0005-0000-0000-000082800000}"/>
    <cellStyle name="40% - Accent4 14 12" xfId="45251" xr:uid="{00000000-0005-0000-0000-000083800000}"/>
    <cellStyle name="40% - Accent4 14 13" xfId="48786" xr:uid="{00000000-0005-0000-0000-000084800000}"/>
    <cellStyle name="40% - Accent4 14 2" xfId="1634" xr:uid="{00000000-0005-0000-0000-000085800000}"/>
    <cellStyle name="40% - Accent4 14 2 10" xfId="45514" xr:uid="{00000000-0005-0000-0000-000086800000}"/>
    <cellStyle name="40% - Accent4 14 2 11" xfId="49049" xr:uid="{00000000-0005-0000-0000-000087800000}"/>
    <cellStyle name="40% - Accent4 14 2 2" xfId="2482" xr:uid="{00000000-0005-0000-0000-000088800000}"/>
    <cellStyle name="40% - Accent4 14 2 2 10" xfId="49851" xr:uid="{00000000-0005-0000-0000-000089800000}"/>
    <cellStyle name="40% - Accent4 14 2 2 2" xfId="4103" xr:uid="{00000000-0005-0000-0000-00008A800000}"/>
    <cellStyle name="40% - Accent4 14 2 2 2 2" xfId="7757" xr:uid="{00000000-0005-0000-0000-00008B800000}"/>
    <cellStyle name="40% - Accent4 14 2 2 2 2 2" xfId="33034" xr:uid="{00000000-0005-0000-0000-00008C800000}"/>
    <cellStyle name="40% - Accent4 14 2 2 2 2 3" xfId="18667" xr:uid="{00000000-0005-0000-0000-00008D800000}"/>
    <cellStyle name="40% - Accent4 14 2 2 2 3" xfId="11292" xr:uid="{00000000-0005-0000-0000-00008E800000}"/>
    <cellStyle name="40% - Accent4 14 2 2 2 3 2" xfId="37153" xr:uid="{00000000-0005-0000-0000-00008F800000}"/>
    <cellStyle name="40% - Accent4 14 2 2 2 3 3" xfId="22619" xr:uid="{00000000-0005-0000-0000-000090800000}"/>
    <cellStyle name="40% - Accent4 14 2 2 2 4" xfId="14832" xr:uid="{00000000-0005-0000-0000-000091800000}"/>
    <cellStyle name="40% - Accent4 14 2 2 2 5" xfId="44397" xr:uid="{00000000-0005-0000-0000-000092800000}"/>
    <cellStyle name="40% - Accent4 14 2 2 2 6" xfId="47932" xr:uid="{00000000-0005-0000-0000-000093800000}"/>
    <cellStyle name="40% - Accent4 14 2 2 2 7" xfId="51467" xr:uid="{00000000-0005-0000-0000-000094800000}"/>
    <cellStyle name="40% - Accent4 14 2 2 3" xfId="6141" xr:uid="{00000000-0005-0000-0000-000095800000}"/>
    <cellStyle name="40% - Accent4 14 2 2 3 2" xfId="26506" xr:uid="{00000000-0005-0000-0000-000096800000}"/>
    <cellStyle name="40% - Accent4 14 2 2 3 2 2" xfId="41137" xr:uid="{00000000-0005-0000-0000-000097800000}"/>
    <cellStyle name="40% - Accent4 14 2 2 3 3" xfId="34650" xr:uid="{00000000-0005-0000-0000-000098800000}"/>
    <cellStyle name="40% - Accent4 14 2 2 3 4" xfId="20283" xr:uid="{00000000-0005-0000-0000-000099800000}"/>
    <cellStyle name="40% - Accent4 14 2 2 4" xfId="9676" xr:uid="{00000000-0005-0000-0000-00009A800000}"/>
    <cellStyle name="40% - Accent4 14 2 2 4 2" xfId="25155" xr:uid="{00000000-0005-0000-0000-00009B800000}"/>
    <cellStyle name="40% - Accent4 14 2 2 4 2 2" xfId="39786" xr:uid="{00000000-0005-0000-0000-00009C800000}"/>
    <cellStyle name="40% - Accent4 14 2 2 4 3" xfId="31418" xr:uid="{00000000-0005-0000-0000-00009D800000}"/>
    <cellStyle name="40% - Accent4 14 2 2 4 4" xfId="17051" xr:uid="{00000000-0005-0000-0000-00009E800000}"/>
    <cellStyle name="40% - Accent4 14 2 2 5" xfId="13216" xr:uid="{00000000-0005-0000-0000-00009F800000}"/>
    <cellStyle name="40% - Accent4 14 2 2 5 2" xfId="29802" xr:uid="{00000000-0005-0000-0000-0000A0800000}"/>
    <cellStyle name="40% - Accent4 14 2 2 6" xfId="22618" xr:uid="{00000000-0005-0000-0000-0000A1800000}"/>
    <cellStyle name="40% - Accent4 14 2 2 6 2" xfId="37152" xr:uid="{00000000-0005-0000-0000-0000A2800000}"/>
    <cellStyle name="40% - Accent4 14 2 2 7" xfId="27866" xr:uid="{00000000-0005-0000-0000-0000A3800000}"/>
    <cellStyle name="40% - Accent4 14 2 2 8" xfId="42781" xr:uid="{00000000-0005-0000-0000-0000A4800000}"/>
    <cellStyle name="40% - Accent4 14 2 2 9" xfId="46316" xr:uid="{00000000-0005-0000-0000-0000A5800000}"/>
    <cellStyle name="40% - Accent4 14 2 3" xfId="3299" xr:uid="{00000000-0005-0000-0000-0000A6800000}"/>
    <cellStyle name="40% - Accent4 14 2 3 2" xfId="6953" xr:uid="{00000000-0005-0000-0000-0000A7800000}"/>
    <cellStyle name="40% - Accent4 14 2 3 2 2" xfId="32230" xr:uid="{00000000-0005-0000-0000-0000A8800000}"/>
    <cellStyle name="40% - Accent4 14 2 3 2 3" xfId="17863" xr:uid="{00000000-0005-0000-0000-0000A9800000}"/>
    <cellStyle name="40% - Accent4 14 2 3 3" xfId="10488" xr:uid="{00000000-0005-0000-0000-0000AA800000}"/>
    <cellStyle name="40% - Accent4 14 2 3 3 2" xfId="37154" xr:uid="{00000000-0005-0000-0000-0000AB800000}"/>
    <cellStyle name="40% - Accent4 14 2 3 3 3" xfId="22620" xr:uid="{00000000-0005-0000-0000-0000AC800000}"/>
    <cellStyle name="40% - Accent4 14 2 3 4" xfId="14028" xr:uid="{00000000-0005-0000-0000-0000AD800000}"/>
    <cellStyle name="40% - Accent4 14 2 3 5" xfId="43593" xr:uid="{00000000-0005-0000-0000-0000AE800000}"/>
    <cellStyle name="40% - Accent4 14 2 3 6" xfId="47128" xr:uid="{00000000-0005-0000-0000-0000AF800000}"/>
    <cellStyle name="40% - Accent4 14 2 3 7" xfId="50663" xr:uid="{00000000-0005-0000-0000-0000B0800000}"/>
    <cellStyle name="40% - Accent4 14 2 4" xfId="5339" xr:uid="{00000000-0005-0000-0000-0000B1800000}"/>
    <cellStyle name="40% - Accent4 14 2 4 2" xfId="25704" xr:uid="{00000000-0005-0000-0000-0000B2800000}"/>
    <cellStyle name="40% - Accent4 14 2 4 2 2" xfId="40335" xr:uid="{00000000-0005-0000-0000-0000B3800000}"/>
    <cellStyle name="40% - Accent4 14 2 4 3" xfId="33846" xr:uid="{00000000-0005-0000-0000-0000B4800000}"/>
    <cellStyle name="40% - Accent4 14 2 4 4" xfId="19479" xr:uid="{00000000-0005-0000-0000-0000B5800000}"/>
    <cellStyle name="40% - Accent4 14 2 5" xfId="8874" xr:uid="{00000000-0005-0000-0000-0000B6800000}"/>
    <cellStyle name="40% - Accent4 14 2 5 2" xfId="24352" xr:uid="{00000000-0005-0000-0000-0000B7800000}"/>
    <cellStyle name="40% - Accent4 14 2 5 2 2" xfId="38983" xr:uid="{00000000-0005-0000-0000-0000B8800000}"/>
    <cellStyle name="40% - Accent4 14 2 5 3" xfId="30614" xr:uid="{00000000-0005-0000-0000-0000B9800000}"/>
    <cellStyle name="40% - Accent4 14 2 5 4" xfId="16247" xr:uid="{00000000-0005-0000-0000-0000BA800000}"/>
    <cellStyle name="40% - Accent4 14 2 6" xfId="12413" xr:uid="{00000000-0005-0000-0000-0000BB800000}"/>
    <cellStyle name="40% - Accent4 14 2 6 2" xfId="28998" xr:uid="{00000000-0005-0000-0000-0000BC800000}"/>
    <cellStyle name="40% - Accent4 14 2 7" xfId="22617" xr:uid="{00000000-0005-0000-0000-0000BD800000}"/>
    <cellStyle name="40% - Accent4 14 2 7 2" xfId="37151" xr:uid="{00000000-0005-0000-0000-0000BE800000}"/>
    <cellStyle name="40% - Accent4 14 2 8" xfId="27865" xr:uid="{00000000-0005-0000-0000-0000BF800000}"/>
    <cellStyle name="40% - Accent4 14 2 9" xfId="41979" xr:uid="{00000000-0005-0000-0000-0000C0800000}"/>
    <cellStyle name="40% - Accent4 14 3" xfId="1912" xr:uid="{00000000-0005-0000-0000-0000C1800000}"/>
    <cellStyle name="40% - Accent4 14 3 10" xfId="45791" xr:uid="{00000000-0005-0000-0000-0000C2800000}"/>
    <cellStyle name="40% - Accent4 14 3 11" xfId="49326" xr:uid="{00000000-0005-0000-0000-0000C3800000}"/>
    <cellStyle name="40% - Accent4 14 3 2" xfId="2760" xr:uid="{00000000-0005-0000-0000-0000C4800000}"/>
    <cellStyle name="40% - Accent4 14 3 2 10" xfId="50128" xr:uid="{00000000-0005-0000-0000-0000C5800000}"/>
    <cellStyle name="40% - Accent4 14 3 2 2" xfId="4380" xr:uid="{00000000-0005-0000-0000-0000C6800000}"/>
    <cellStyle name="40% - Accent4 14 3 2 2 2" xfId="8034" xr:uid="{00000000-0005-0000-0000-0000C7800000}"/>
    <cellStyle name="40% - Accent4 14 3 2 2 2 2" xfId="33311" xr:uid="{00000000-0005-0000-0000-0000C8800000}"/>
    <cellStyle name="40% - Accent4 14 3 2 2 2 3" xfId="18944" xr:uid="{00000000-0005-0000-0000-0000C9800000}"/>
    <cellStyle name="40% - Accent4 14 3 2 2 3" xfId="11569" xr:uid="{00000000-0005-0000-0000-0000CA800000}"/>
    <cellStyle name="40% - Accent4 14 3 2 2 3 2" xfId="37157" xr:uid="{00000000-0005-0000-0000-0000CB800000}"/>
    <cellStyle name="40% - Accent4 14 3 2 2 3 3" xfId="22623" xr:uid="{00000000-0005-0000-0000-0000CC800000}"/>
    <cellStyle name="40% - Accent4 14 3 2 2 4" xfId="15109" xr:uid="{00000000-0005-0000-0000-0000CD800000}"/>
    <cellStyle name="40% - Accent4 14 3 2 2 5" xfId="44674" xr:uid="{00000000-0005-0000-0000-0000CE800000}"/>
    <cellStyle name="40% - Accent4 14 3 2 2 6" xfId="48209" xr:uid="{00000000-0005-0000-0000-0000CF800000}"/>
    <cellStyle name="40% - Accent4 14 3 2 2 7" xfId="51744" xr:uid="{00000000-0005-0000-0000-0000D0800000}"/>
    <cellStyle name="40% - Accent4 14 3 2 3" xfId="6418" xr:uid="{00000000-0005-0000-0000-0000D1800000}"/>
    <cellStyle name="40% - Accent4 14 3 2 3 2" xfId="26783" xr:uid="{00000000-0005-0000-0000-0000D2800000}"/>
    <cellStyle name="40% - Accent4 14 3 2 3 2 2" xfId="41414" xr:uid="{00000000-0005-0000-0000-0000D3800000}"/>
    <cellStyle name="40% - Accent4 14 3 2 3 3" xfId="34927" xr:uid="{00000000-0005-0000-0000-0000D4800000}"/>
    <cellStyle name="40% - Accent4 14 3 2 3 4" xfId="20560" xr:uid="{00000000-0005-0000-0000-0000D5800000}"/>
    <cellStyle name="40% - Accent4 14 3 2 4" xfId="9953" xr:uid="{00000000-0005-0000-0000-0000D6800000}"/>
    <cellStyle name="40% - Accent4 14 3 2 4 2" xfId="25432" xr:uid="{00000000-0005-0000-0000-0000D7800000}"/>
    <cellStyle name="40% - Accent4 14 3 2 4 2 2" xfId="40063" xr:uid="{00000000-0005-0000-0000-0000D8800000}"/>
    <cellStyle name="40% - Accent4 14 3 2 4 3" xfId="31695" xr:uid="{00000000-0005-0000-0000-0000D9800000}"/>
    <cellStyle name="40% - Accent4 14 3 2 4 4" xfId="17328" xr:uid="{00000000-0005-0000-0000-0000DA800000}"/>
    <cellStyle name="40% - Accent4 14 3 2 5" xfId="13493" xr:uid="{00000000-0005-0000-0000-0000DB800000}"/>
    <cellStyle name="40% - Accent4 14 3 2 5 2" xfId="30079" xr:uid="{00000000-0005-0000-0000-0000DC800000}"/>
    <cellStyle name="40% - Accent4 14 3 2 6" xfId="22622" xr:uid="{00000000-0005-0000-0000-0000DD800000}"/>
    <cellStyle name="40% - Accent4 14 3 2 6 2" xfId="37156" xr:uid="{00000000-0005-0000-0000-0000DE800000}"/>
    <cellStyle name="40% - Accent4 14 3 2 7" xfId="27868" xr:uid="{00000000-0005-0000-0000-0000DF800000}"/>
    <cellStyle name="40% - Accent4 14 3 2 8" xfId="43058" xr:uid="{00000000-0005-0000-0000-0000E0800000}"/>
    <cellStyle name="40% - Accent4 14 3 2 9" xfId="46593" xr:uid="{00000000-0005-0000-0000-0000E1800000}"/>
    <cellStyle name="40% - Accent4 14 3 3" xfId="3576" xr:uid="{00000000-0005-0000-0000-0000E2800000}"/>
    <cellStyle name="40% - Accent4 14 3 3 2" xfId="7230" xr:uid="{00000000-0005-0000-0000-0000E3800000}"/>
    <cellStyle name="40% - Accent4 14 3 3 2 2" xfId="32507" xr:uid="{00000000-0005-0000-0000-0000E4800000}"/>
    <cellStyle name="40% - Accent4 14 3 3 2 3" xfId="18140" xr:uid="{00000000-0005-0000-0000-0000E5800000}"/>
    <cellStyle name="40% - Accent4 14 3 3 3" xfId="10765" xr:uid="{00000000-0005-0000-0000-0000E6800000}"/>
    <cellStyle name="40% - Accent4 14 3 3 3 2" xfId="37158" xr:uid="{00000000-0005-0000-0000-0000E7800000}"/>
    <cellStyle name="40% - Accent4 14 3 3 3 3" xfId="22624" xr:uid="{00000000-0005-0000-0000-0000E8800000}"/>
    <cellStyle name="40% - Accent4 14 3 3 4" xfId="14305" xr:uid="{00000000-0005-0000-0000-0000E9800000}"/>
    <cellStyle name="40% - Accent4 14 3 3 5" xfId="43870" xr:uid="{00000000-0005-0000-0000-0000EA800000}"/>
    <cellStyle name="40% - Accent4 14 3 3 6" xfId="47405" xr:uid="{00000000-0005-0000-0000-0000EB800000}"/>
    <cellStyle name="40% - Accent4 14 3 3 7" xfId="50940" xr:uid="{00000000-0005-0000-0000-0000EC800000}"/>
    <cellStyle name="40% - Accent4 14 3 4" xfId="5616" xr:uid="{00000000-0005-0000-0000-0000ED800000}"/>
    <cellStyle name="40% - Accent4 14 3 4 2" xfId="25981" xr:uid="{00000000-0005-0000-0000-0000EE800000}"/>
    <cellStyle name="40% - Accent4 14 3 4 2 2" xfId="40612" xr:uid="{00000000-0005-0000-0000-0000EF800000}"/>
    <cellStyle name="40% - Accent4 14 3 4 3" xfId="34123" xr:uid="{00000000-0005-0000-0000-0000F0800000}"/>
    <cellStyle name="40% - Accent4 14 3 4 4" xfId="19756" xr:uid="{00000000-0005-0000-0000-0000F1800000}"/>
    <cellStyle name="40% - Accent4 14 3 5" xfId="9151" xr:uid="{00000000-0005-0000-0000-0000F2800000}"/>
    <cellStyle name="40% - Accent4 14 3 5 2" xfId="24629" xr:uid="{00000000-0005-0000-0000-0000F3800000}"/>
    <cellStyle name="40% - Accent4 14 3 5 2 2" xfId="39260" xr:uid="{00000000-0005-0000-0000-0000F4800000}"/>
    <cellStyle name="40% - Accent4 14 3 5 3" xfId="30891" xr:uid="{00000000-0005-0000-0000-0000F5800000}"/>
    <cellStyle name="40% - Accent4 14 3 5 4" xfId="16524" xr:uid="{00000000-0005-0000-0000-0000F6800000}"/>
    <cellStyle name="40% - Accent4 14 3 6" xfId="12690" xr:uid="{00000000-0005-0000-0000-0000F7800000}"/>
    <cellStyle name="40% - Accent4 14 3 6 2" xfId="29275" xr:uid="{00000000-0005-0000-0000-0000F8800000}"/>
    <cellStyle name="40% - Accent4 14 3 7" xfId="22621" xr:uid="{00000000-0005-0000-0000-0000F9800000}"/>
    <cellStyle name="40% - Accent4 14 3 7 2" xfId="37155" xr:uid="{00000000-0005-0000-0000-0000FA800000}"/>
    <cellStyle name="40% - Accent4 14 3 8" xfId="27867" xr:uid="{00000000-0005-0000-0000-0000FB800000}"/>
    <cellStyle name="40% - Accent4 14 3 9" xfId="42256" xr:uid="{00000000-0005-0000-0000-0000FC800000}"/>
    <cellStyle name="40% - Accent4 14 4" xfId="2220" xr:uid="{00000000-0005-0000-0000-0000FD800000}"/>
    <cellStyle name="40% - Accent4 14 4 10" xfId="49589" xr:uid="{00000000-0005-0000-0000-0000FE800000}"/>
    <cellStyle name="40% - Accent4 14 4 2" xfId="3840" xr:uid="{00000000-0005-0000-0000-0000FF800000}"/>
    <cellStyle name="40% - Accent4 14 4 2 2" xfId="7494" xr:uid="{00000000-0005-0000-0000-000000810000}"/>
    <cellStyle name="40% - Accent4 14 4 2 2 2" xfId="32771" xr:uid="{00000000-0005-0000-0000-000001810000}"/>
    <cellStyle name="40% - Accent4 14 4 2 2 3" xfId="18404" xr:uid="{00000000-0005-0000-0000-000002810000}"/>
    <cellStyle name="40% - Accent4 14 4 2 3" xfId="11029" xr:uid="{00000000-0005-0000-0000-000003810000}"/>
    <cellStyle name="40% - Accent4 14 4 2 3 2" xfId="37160" xr:uid="{00000000-0005-0000-0000-000004810000}"/>
    <cellStyle name="40% - Accent4 14 4 2 3 3" xfId="22626" xr:uid="{00000000-0005-0000-0000-000005810000}"/>
    <cellStyle name="40% - Accent4 14 4 2 4" xfId="14569" xr:uid="{00000000-0005-0000-0000-000006810000}"/>
    <cellStyle name="40% - Accent4 14 4 2 5" xfId="44134" xr:uid="{00000000-0005-0000-0000-000007810000}"/>
    <cellStyle name="40% - Accent4 14 4 2 6" xfId="47669" xr:uid="{00000000-0005-0000-0000-000008810000}"/>
    <cellStyle name="40% - Accent4 14 4 2 7" xfId="51204" xr:uid="{00000000-0005-0000-0000-000009810000}"/>
    <cellStyle name="40% - Accent4 14 4 3" xfId="5879" xr:uid="{00000000-0005-0000-0000-00000A810000}"/>
    <cellStyle name="40% - Accent4 14 4 3 2" xfId="26244" xr:uid="{00000000-0005-0000-0000-00000B810000}"/>
    <cellStyle name="40% - Accent4 14 4 3 2 2" xfId="40875" xr:uid="{00000000-0005-0000-0000-00000C810000}"/>
    <cellStyle name="40% - Accent4 14 4 3 3" xfId="34387" xr:uid="{00000000-0005-0000-0000-00000D810000}"/>
    <cellStyle name="40% - Accent4 14 4 3 4" xfId="20020" xr:uid="{00000000-0005-0000-0000-00000E810000}"/>
    <cellStyle name="40% - Accent4 14 4 4" xfId="9414" xr:uid="{00000000-0005-0000-0000-00000F810000}"/>
    <cellStyle name="40% - Accent4 14 4 4 2" xfId="24893" xr:uid="{00000000-0005-0000-0000-000010810000}"/>
    <cellStyle name="40% - Accent4 14 4 4 2 2" xfId="39524" xr:uid="{00000000-0005-0000-0000-000011810000}"/>
    <cellStyle name="40% - Accent4 14 4 4 3" xfId="31155" xr:uid="{00000000-0005-0000-0000-000012810000}"/>
    <cellStyle name="40% - Accent4 14 4 4 4" xfId="16788" xr:uid="{00000000-0005-0000-0000-000013810000}"/>
    <cellStyle name="40% - Accent4 14 4 5" xfId="12954" xr:uid="{00000000-0005-0000-0000-000014810000}"/>
    <cellStyle name="40% - Accent4 14 4 5 2" xfId="29539" xr:uid="{00000000-0005-0000-0000-000015810000}"/>
    <cellStyle name="40% - Accent4 14 4 6" xfId="22625" xr:uid="{00000000-0005-0000-0000-000016810000}"/>
    <cellStyle name="40% - Accent4 14 4 6 2" xfId="37159" xr:uid="{00000000-0005-0000-0000-000017810000}"/>
    <cellStyle name="40% - Accent4 14 4 7" xfId="27869" xr:uid="{00000000-0005-0000-0000-000018810000}"/>
    <cellStyle name="40% - Accent4 14 4 8" xfId="42519" xr:uid="{00000000-0005-0000-0000-000019810000}"/>
    <cellStyle name="40% - Accent4 14 4 9" xfId="46054" xr:uid="{00000000-0005-0000-0000-00001A810000}"/>
    <cellStyle name="40% - Accent4 14 5" xfId="3036" xr:uid="{00000000-0005-0000-0000-00001B810000}"/>
    <cellStyle name="40% - Accent4 14 5 2" xfId="6690" xr:uid="{00000000-0005-0000-0000-00001C810000}"/>
    <cellStyle name="40% - Accent4 14 5 2 2" xfId="31967" xr:uid="{00000000-0005-0000-0000-00001D810000}"/>
    <cellStyle name="40% - Accent4 14 5 2 3" xfId="17600" xr:uid="{00000000-0005-0000-0000-00001E810000}"/>
    <cellStyle name="40% - Accent4 14 5 3" xfId="10225" xr:uid="{00000000-0005-0000-0000-00001F810000}"/>
    <cellStyle name="40% - Accent4 14 5 3 2" xfId="37161" xr:uid="{00000000-0005-0000-0000-000020810000}"/>
    <cellStyle name="40% - Accent4 14 5 3 3" xfId="22627" xr:uid="{00000000-0005-0000-0000-000021810000}"/>
    <cellStyle name="40% - Accent4 14 5 4" xfId="13765" xr:uid="{00000000-0005-0000-0000-000022810000}"/>
    <cellStyle name="40% - Accent4 14 5 5" xfId="43330" xr:uid="{00000000-0005-0000-0000-000023810000}"/>
    <cellStyle name="40% - Accent4 14 5 6" xfId="46865" xr:uid="{00000000-0005-0000-0000-000024810000}"/>
    <cellStyle name="40% - Accent4 14 5 7" xfId="50400" xr:uid="{00000000-0005-0000-0000-000025810000}"/>
    <cellStyle name="40% - Accent4 14 6" xfId="4658" xr:uid="{00000000-0005-0000-0000-000026810000}"/>
    <cellStyle name="40% - Accent4 14 6 2" xfId="8310" xr:uid="{00000000-0005-0000-0000-000027810000}"/>
    <cellStyle name="40% - Accent4 14 6 2 2" xfId="33583" xr:uid="{00000000-0005-0000-0000-000028810000}"/>
    <cellStyle name="40% - Accent4 14 6 2 3" xfId="19216" xr:uid="{00000000-0005-0000-0000-000029810000}"/>
    <cellStyle name="40% - Accent4 14 6 3" xfId="11845" xr:uid="{00000000-0005-0000-0000-00002A810000}"/>
    <cellStyle name="40% - Accent4 14 6 3 2" xfId="37162" xr:uid="{00000000-0005-0000-0000-00002B810000}"/>
    <cellStyle name="40% - Accent4 14 6 3 3" xfId="22628" xr:uid="{00000000-0005-0000-0000-00002C810000}"/>
    <cellStyle name="40% - Accent4 14 6 4" xfId="15385" xr:uid="{00000000-0005-0000-0000-00002D810000}"/>
    <cellStyle name="40% - Accent4 14 6 5" xfId="44950" xr:uid="{00000000-0005-0000-0000-00002E810000}"/>
    <cellStyle name="40% - Accent4 14 6 6" xfId="48485" xr:uid="{00000000-0005-0000-0000-00002F810000}"/>
    <cellStyle name="40% - Accent4 14 6 7" xfId="52020" xr:uid="{00000000-0005-0000-0000-000030810000}"/>
    <cellStyle name="40% - Accent4 14 7" xfId="5076" xr:uid="{00000000-0005-0000-0000-000031810000}"/>
    <cellStyle name="40% - Accent4 14 7 2" xfId="24089" xr:uid="{00000000-0005-0000-0000-000032810000}"/>
    <cellStyle name="40% - Accent4 14 7 2 2" xfId="38720" xr:uid="{00000000-0005-0000-0000-000033810000}"/>
    <cellStyle name="40% - Accent4 14 7 3" xfId="30351" xr:uid="{00000000-0005-0000-0000-000034810000}"/>
    <cellStyle name="40% - Accent4 14 7 4" xfId="15984" xr:uid="{00000000-0005-0000-0000-000035810000}"/>
    <cellStyle name="40% - Accent4 14 8" xfId="8611" xr:uid="{00000000-0005-0000-0000-000036810000}"/>
    <cellStyle name="40% - Accent4 14 8 2" xfId="28735" xr:uid="{00000000-0005-0000-0000-000037810000}"/>
    <cellStyle name="40% - Accent4 14 8 3" xfId="15716" xr:uid="{00000000-0005-0000-0000-000038810000}"/>
    <cellStyle name="40% - Accent4 14 9" xfId="12150" xr:uid="{00000000-0005-0000-0000-000039810000}"/>
    <cellStyle name="40% - Accent4 14 9 2" xfId="37150" xr:uid="{00000000-0005-0000-0000-00003A810000}"/>
    <cellStyle name="40% - Accent4 15" xfId="1366" xr:uid="{00000000-0005-0000-0000-00003B810000}"/>
    <cellStyle name="40% - Accent4 16" xfId="1953" xr:uid="{00000000-0005-0000-0000-00003C810000}"/>
    <cellStyle name="40% - Accent4 17" xfId="4746" xr:uid="{00000000-0005-0000-0000-00003D810000}"/>
    <cellStyle name="40% - Accent4 18" xfId="4740" xr:uid="{00000000-0005-0000-0000-00003E810000}"/>
    <cellStyle name="40% - Accent4 19" xfId="4771" xr:uid="{00000000-0005-0000-0000-00003F810000}"/>
    <cellStyle name="40% - Accent4 2" xfId="363" xr:uid="{00000000-0005-0000-0000-000040810000}"/>
    <cellStyle name="40% - Accent4 2 10" xfId="52759" xr:uid="{00000000-0005-0000-0000-000041810000}"/>
    <cellStyle name="40% - Accent4 2 11" xfId="53022" xr:uid="{00000000-0005-0000-0000-000042810000}"/>
    <cellStyle name="40% - Accent4 2 2" xfId="696" xr:uid="{00000000-0005-0000-0000-000043810000}"/>
    <cellStyle name="40% - Accent4 2 2 10" xfId="11935" xr:uid="{00000000-0005-0000-0000-000044810000}"/>
    <cellStyle name="40% - Accent4 2 2 10 2" xfId="37163" xr:uid="{00000000-0005-0000-0000-000045810000}"/>
    <cellStyle name="40% - Accent4 2 2 11" xfId="27870" xr:uid="{00000000-0005-0000-0000-000046810000}"/>
    <cellStyle name="40% - Accent4 2 2 12" xfId="41501" xr:uid="{00000000-0005-0000-0000-000047810000}"/>
    <cellStyle name="40% - Accent4 2 2 13" xfId="45036" xr:uid="{00000000-0005-0000-0000-000048810000}"/>
    <cellStyle name="40% - Accent4 2 2 14" xfId="48571" xr:uid="{00000000-0005-0000-0000-000049810000}"/>
    <cellStyle name="40% - Accent4 2 2 15" xfId="1076" xr:uid="{00000000-0005-0000-0000-00004A810000}"/>
    <cellStyle name="40% - Accent4 2 2 16" xfId="52527" xr:uid="{00000000-0005-0000-0000-00004B810000}"/>
    <cellStyle name="40% - Accent4 2 2 17" xfId="52794" xr:uid="{00000000-0005-0000-0000-00004C810000}"/>
    <cellStyle name="40% - Accent4 2 2 2" xfId="780" xr:uid="{00000000-0005-0000-0000-00004D810000}"/>
    <cellStyle name="40% - Accent4 2 2 2 10" xfId="27871" xr:uid="{00000000-0005-0000-0000-00004E810000}"/>
    <cellStyle name="40% - Accent4 2 2 2 11" xfId="41548" xr:uid="{00000000-0005-0000-0000-00004F810000}"/>
    <cellStyle name="40% - Accent4 2 2 2 12" xfId="45083" xr:uid="{00000000-0005-0000-0000-000050810000}"/>
    <cellStyle name="40% - Accent4 2 2 2 13" xfId="48618" xr:uid="{00000000-0005-0000-0000-000051810000}"/>
    <cellStyle name="40% - Accent4 2 2 2 14" xfId="1163" xr:uid="{00000000-0005-0000-0000-000052810000}"/>
    <cellStyle name="40% - Accent4 2 2 2 15" xfId="52611" xr:uid="{00000000-0005-0000-0000-000053810000}"/>
    <cellStyle name="40% - Accent4 2 2 2 16" xfId="52878" xr:uid="{00000000-0005-0000-0000-000054810000}"/>
    <cellStyle name="40% - Accent4 2 2 2 2" xfId="1465" xr:uid="{00000000-0005-0000-0000-000055810000}"/>
    <cellStyle name="40% - Accent4 2 2 2 2 10" xfId="45345" xr:uid="{00000000-0005-0000-0000-000056810000}"/>
    <cellStyle name="40% - Accent4 2 2 2 2 11" xfId="48880" xr:uid="{00000000-0005-0000-0000-000057810000}"/>
    <cellStyle name="40% - Accent4 2 2 2 2 2" xfId="2314" xr:uid="{00000000-0005-0000-0000-000058810000}"/>
    <cellStyle name="40% - Accent4 2 2 2 2 2 10" xfId="49683" xr:uid="{00000000-0005-0000-0000-000059810000}"/>
    <cellStyle name="40% - Accent4 2 2 2 2 2 2" xfId="3934" xr:uid="{00000000-0005-0000-0000-00005A810000}"/>
    <cellStyle name="40% - Accent4 2 2 2 2 2 2 2" xfId="7588" xr:uid="{00000000-0005-0000-0000-00005B810000}"/>
    <cellStyle name="40% - Accent4 2 2 2 2 2 2 2 2" xfId="32865" xr:uid="{00000000-0005-0000-0000-00005C810000}"/>
    <cellStyle name="40% - Accent4 2 2 2 2 2 2 2 3" xfId="18498" xr:uid="{00000000-0005-0000-0000-00005D810000}"/>
    <cellStyle name="40% - Accent4 2 2 2 2 2 2 3" xfId="11123" xr:uid="{00000000-0005-0000-0000-00005E810000}"/>
    <cellStyle name="40% - Accent4 2 2 2 2 2 2 3 2" xfId="37167" xr:uid="{00000000-0005-0000-0000-00005F810000}"/>
    <cellStyle name="40% - Accent4 2 2 2 2 2 2 3 3" xfId="22631" xr:uid="{00000000-0005-0000-0000-000060810000}"/>
    <cellStyle name="40% - Accent4 2 2 2 2 2 2 4" xfId="14663" xr:uid="{00000000-0005-0000-0000-000061810000}"/>
    <cellStyle name="40% - Accent4 2 2 2 2 2 2 5" xfId="44228" xr:uid="{00000000-0005-0000-0000-000062810000}"/>
    <cellStyle name="40% - Accent4 2 2 2 2 2 2 6" xfId="47763" xr:uid="{00000000-0005-0000-0000-000063810000}"/>
    <cellStyle name="40% - Accent4 2 2 2 2 2 2 7" xfId="51298" xr:uid="{00000000-0005-0000-0000-000064810000}"/>
    <cellStyle name="40% - Accent4 2 2 2 2 2 3" xfId="5973" xr:uid="{00000000-0005-0000-0000-000065810000}"/>
    <cellStyle name="40% - Accent4 2 2 2 2 2 3 2" xfId="26338" xr:uid="{00000000-0005-0000-0000-000066810000}"/>
    <cellStyle name="40% - Accent4 2 2 2 2 2 3 2 2" xfId="40969" xr:uid="{00000000-0005-0000-0000-000067810000}"/>
    <cellStyle name="40% - Accent4 2 2 2 2 2 3 3" xfId="34481" xr:uid="{00000000-0005-0000-0000-000068810000}"/>
    <cellStyle name="40% - Accent4 2 2 2 2 2 3 4" xfId="20114" xr:uid="{00000000-0005-0000-0000-000069810000}"/>
    <cellStyle name="40% - Accent4 2 2 2 2 2 4" xfId="9508" xr:uid="{00000000-0005-0000-0000-00006A810000}"/>
    <cellStyle name="40% - Accent4 2 2 2 2 2 4 2" xfId="24987" xr:uid="{00000000-0005-0000-0000-00006B810000}"/>
    <cellStyle name="40% - Accent4 2 2 2 2 2 4 2 2" xfId="39618" xr:uid="{00000000-0005-0000-0000-00006C810000}"/>
    <cellStyle name="40% - Accent4 2 2 2 2 2 4 3" xfId="31249" xr:uid="{00000000-0005-0000-0000-00006D810000}"/>
    <cellStyle name="40% - Accent4 2 2 2 2 2 4 4" xfId="16882" xr:uid="{00000000-0005-0000-0000-00006E810000}"/>
    <cellStyle name="40% - Accent4 2 2 2 2 2 5" xfId="13048" xr:uid="{00000000-0005-0000-0000-00006F810000}"/>
    <cellStyle name="40% - Accent4 2 2 2 2 2 5 2" xfId="29633" xr:uid="{00000000-0005-0000-0000-000070810000}"/>
    <cellStyle name="40% - Accent4 2 2 2 2 2 6" xfId="22630" xr:uid="{00000000-0005-0000-0000-000071810000}"/>
    <cellStyle name="40% - Accent4 2 2 2 2 2 6 2" xfId="37166" xr:uid="{00000000-0005-0000-0000-000072810000}"/>
    <cellStyle name="40% - Accent4 2 2 2 2 2 7" xfId="27873" xr:uid="{00000000-0005-0000-0000-000073810000}"/>
    <cellStyle name="40% - Accent4 2 2 2 2 2 8" xfId="42613" xr:uid="{00000000-0005-0000-0000-000074810000}"/>
    <cellStyle name="40% - Accent4 2 2 2 2 2 9" xfId="46148" xr:uid="{00000000-0005-0000-0000-000075810000}"/>
    <cellStyle name="40% - Accent4 2 2 2 2 3" xfId="3130" xr:uid="{00000000-0005-0000-0000-000076810000}"/>
    <cellStyle name="40% - Accent4 2 2 2 2 3 2" xfId="6784" xr:uid="{00000000-0005-0000-0000-000077810000}"/>
    <cellStyle name="40% - Accent4 2 2 2 2 3 2 2" xfId="32061" xr:uid="{00000000-0005-0000-0000-000078810000}"/>
    <cellStyle name="40% - Accent4 2 2 2 2 3 2 3" xfId="17694" xr:uid="{00000000-0005-0000-0000-000079810000}"/>
    <cellStyle name="40% - Accent4 2 2 2 2 3 3" xfId="10319" xr:uid="{00000000-0005-0000-0000-00007A810000}"/>
    <cellStyle name="40% - Accent4 2 2 2 2 3 3 2" xfId="37168" xr:uid="{00000000-0005-0000-0000-00007B810000}"/>
    <cellStyle name="40% - Accent4 2 2 2 2 3 3 3" xfId="22632" xr:uid="{00000000-0005-0000-0000-00007C810000}"/>
    <cellStyle name="40% - Accent4 2 2 2 2 3 4" xfId="13859" xr:uid="{00000000-0005-0000-0000-00007D810000}"/>
    <cellStyle name="40% - Accent4 2 2 2 2 3 5" xfId="43424" xr:uid="{00000000-0005-0000-0000-00007E810000}"/>
    <cellStyle name="40% - Accent4 2 2 2 2 3 6" xfId="46959" xr:uid="{00000000-0005-0000-0000-00007F810000}"/>
    <cellStyle name="40% - Accent4 2 2 2 2 3 7" xfId="50494" xr:uid="{00000000-0005-0000-0000-000080810000}"/>
    <cellStyle name="40% - Accent4 2 2 2 2 4" xfId="5170" xr:uid="{00000000-0005-0000-0000-000081810000}"/>
    <cellStyle name="40% - Accent4 2 2 2 2 4 2" xfId="25535" xr:uid="{00000000-0005-0000-0000-000082810000}"/>
    <cellStyle name="40% - Accent4 2 2 2 2 4 2 2" xfId="40166" xr:uid="{00000000-0005-0000-0000-000083810000}"/>
    <cellStyle name="40% - Accent4 2 2 2 2 4 3" xfId="33677" xr:uid="{00000000-0005-0000-0000-000084810000}"/>
    <cellStyle name="40% - Accent4 2 2 2 2 4 4" xfId="19310" xr:uid="{00000000-0005-0000-0000-000085810000}"/>
    <cellStyle name="40% - Accent4 2 2 2 2 5" xfId="8705" xr:uid="{00000000-0005-0000-0000-000086810000}"/>
    <cellStyle name="40% - Accent4 2 2 2 2 5 2" xfId="24183" xr:uid="{00000000-0005-0000-0000-000087810000}"/>
    <cellStyle name="40% - Accent4 2 2 2 2 5 2 2" xfId="38814" xr:uid="{00000000-0005-0000-0000-000088810000}"/>
    <cellStyle name="40% - Accent4 2 2 2 2 5 3" xfId="30445" xr:uid="{00000000-0005-0000-0000-000089810000}"/>
    <cellStyle name="40% - Accent4 2 2 2 2 5 4" xfId="16078" xr:uid="{00000000-0005-0000-0000-00008A810000}"/>
    <cellStyle name="40% - Accent4 2 2 2 2 6" xfId="12244" xr:uid="{00000000-0005-0000-0000-00008B810000}"/>
    <cellStyle name="40% - Accent4 2 2 2 2 6 2" xfId="28829" xr:uid="{00000000-0005-0000-0000-00008C810000}"/>
    <cellStyle name="40% - Accent4 2 2 2 2 7" xfId="22629" xr:uid="{00000000-0005-0000-0000-00008D810000}"/>
    <cellStyle name="40% - Accent4 2 2 2 2 7 2" xfId="37165" xr:uid="{00000000-0005-0000-0000-00008E810000}"/>
    <cellStyle name="40% - Accent4 2 2 2 2 8" xfId="27872" xr:uid="{00000000-0005-0000-0000-00008F810000}"/>
    <cellStyle name="40% - Accent4 2 2 2 2 9" xfId="41810" xr:uid="{00000000-0005-0000-0000-000090810000}"/>
    <cellStyle name="40% - Accent4 2 2 2 3" xfId="1728" xr:uid="{00000000-0005-0000-0000-000091810000}"/>
    <cellStyle name="40% - Accent4 2 2 2 3 10" xfId="45607" xr:uid="{00000000-0005-0000-0000-000092810000}"/>
    <cellStyle name="40% - Accent4 2 2 2 3 11" xfId="49142" xr:uid="{00000000-0005-0000-0000-000093810000}"/>
    <cellStyle name="40% - Accent4 2 2 2 3 2" xfId="2576" xr:uid="{00000000-0005-0000-0000-000094810000}"/>
    <cellStyle name="40% - Accent4 2 2 2 3 2 10" xfId="49944" xr:uid="{00000000-0005-0000-0000-000095810000}"/>
    <cellStyle name="40% - Accent4 2 2 2 3 2 2" xfId="4196" xr:uid="{00000000-0005-0000-0000-000096810000}"/>
    <cellStyle name="40% - Accent4 2 2 2 3 2 2 2" xfId="7850" xr:uid="{00000000-0005-0000-0000-000097810000}"/>
    <cellStyle name="40% - Accent4 2 2 2 3 2 2 2 2" xfId="33127" xr:uid="{00000000-0005-0000-0000-000098810000}"/>
    <cellStyle name="40% - Accent4 2 2 2 3 2 2 2 3" xfId="18760" xr:uid="{00000000-0005-0000-0000-000099810000}"/>
    <cellStyle name="40% - Accent4 2 2 2 3 2 2 3" xfId="11385" xr:uid="{00000000-0005-0000-0000-00009A810000}"/>
    <cellStyle name="40% - Accent4 2 2 2 3 2 2 3 2" xfId="37171" xr:uid="{00000000-0005-0000-0000-00009B810000}"/>
    <cellStyle name="40% - Accent4 2 2 2 3 2 2 3 3" xfId="22635" xr:uid="{00000000-0005-0000-0000-00009C810000}"/>
    <cellStyle name="40% - Accent4 2 2 2 3 2 2 4" xfId="14925" xr:uid="{00000000-0005-0000-0000-00009D810000}"/>
    <cellStyle name="40% - Accent4 2 2 2 3 2 2 5" xfId="44490" xr:uid="{00000000-0005-0000-0000-00009E810000}"/>
    <cellStyle name="40% - Accent4 2 2 2 3 2 2 6" xfId="48025" xr:uid="{00000000-0005-0000-0000-00009F810000}"/>
    <cellStyle name="40% - Accent4 2 2 2 3 2 2 7" xfId="51560" xr:uid="{00000000-0005-0000-0000-0000A0810000}"/>
    <cellStyle name="40% - Accent4 2 2 2 3 2 3" xfId="6234" xr:uid="{00000000-0005-0000-0000-0000A1810000}"/>
    <cellStyle name="40% - Accent4 2 2 2 3 2 3 2" xfId="26599" xr:uid="{00000000-0005-0000-0000-0000A2810000}"/>
    <cellStyle name="40% - Accent4 2 2 2 3 2 3 2 2" xfId="41230" xr:uid="{00000000-0005-0000-0000-0000A3810000}"/>
    <cellStyle name="40% - Accent4 2 2 2 3 2 3 3" xfId="34743" xr:uid="{00000000-0005-0000-0000-0000A4810000}"/>
    <cellStyle name="40% - Accent4 2 2 2 3 2 3 4" xfId="20376" xr:uid="{00000000-0005-0000-0000-0000A5810000}"/>
    <cellStyle name="40% - Accent4 2 2 2 3 2 4" xfId="9769" xr:uid="{00000000-0005-0000-0000-0000A6810000}"/>
    <cellStyle name="40% - Accent4 2 2 2 3 2 4 2" xfId="25248" xr:uid="{00000000-0005-0000-0000-0000A7810000}"/>
    <cellStyle name="40% - Accent4 2 2 2 3 2 4 2 2" xfId="39879" xr:uid="{00000000-0005-0000-0000-0000A8810000}"/>
    <cellStyle name="40% - Accent4 2 2 2 3 2 4 3" xfId="31511" xr:uid="{00000000-0005-0000-0000-0000A9810000}"/>
    <cellStyle name="40% - Accent4 2 2 2 3 2 4 4" xfId="17144" xr:uid="{00000000-0005-0000-0000-0000AA810000}"/>
    <cellStyle name="40% - Accent4 2 2 2 3 2 5" xfId="13309" xr:uid="{00000000-0005-0000-0000-0000AB810000}"/>
    <cellStyle name="40% - Accent4 2 2 2 3 2 5 2" xfId="29895" xr:uid="{00000000-0005-0000-0000-0000AC810000}"/>
    <cellStyle name="40% - Accent4 2 2 2 3 2 6" xfId="22634" xr:uid="{00000000-0005-0000-0000-0000AD810000}"/>
    <cellStyle name="40% - Accent4 2 2 2 3 2 6 2" xfId="37170" xr:uid="{00000000-0005-0000-0000-0000AE810000}"/>
    <cellStyle name="40% - Accent4 2 2 2 3 2 7" xfId="27875" xr:uid="{00000000-0005-0000-0000-0000AF810000}"/>
    <cellStyle name="40% - Accent4 2 2 2 3 2 8" xfId="42874" xr:uid="{00000000-0005-0000-0000-0000B0810000}"/>
    <cellStyle name="40% - Accent4 2 2 2 3 2 9" xfId="46409" xr:uid="{00000000-0005-0000-0000-0000B1810000}"/>
    <cellStyle name="40% - Accent4 2 2 2 3 3" xfId="3392" xr:uid="{00000000-0005-0000-0000-0000B2810000}"/>
    <cellStyle name="40% - Accent4 2 2 2 3 3 2" xfId="7046" xr:uid="{00000000-0005-0000-0000-0000B3810000}"/>
    <cellStyle name="40% - Accent4 2 2 2 3 3 2 2" xfId="32323" xr:uid="{00000000-0005-0000-0000-0000B4810000}"/>
    <cellStyle name="40% - Accent4 2 2 2 3 3 2 3" xfId="17956" xr:uid="{00000000-0005-0000-0000-0000B5810000}"/>
    <cellStyle name="40% - Accent4 2 2 2 3 3 3" xfId="10581" xr:uid="{00000000-0005-0000-0000-0000B6810000}"/>
    <cellStyle name="40% - Accent4 2 2 2 3 3 3 2" xfId="37172" xr:uid="{00000000-0005-0000-0000-0000B7810000}"/>
    <cellStyle name="40% - Accent4 2 2 2 3 3 3 3" xfId="22636" xr:uid="{00000000-0005-0000-0000-0000B8810000}"/>
    <cellStyle name="40% - Accent4 2 2 2 3 3 4" xfId="14121" xr:uid="{00000000-0005-0000-0000-0000B9810000}"/>
    <cellStyle name="40% - Accent4 2 2 2 3 3 5" xfId="43686" xr:uid="{00000000-0005-0000-0000-0000BA810000}"/>
    <cellStyle name="40% - Accent4 2 2 2 3 3 6" xfId="47221" xr:uid="{00000000-0005-0000-0000-0000BB810000}"/>
    <cellStyle name="40% - Accent4 2 2 2 3 3 7" xfId="50756" xr:uid="{00000000-0005-0000-0000-0000BC810000}"/>
    <cellStyle name="40% - Accent4 2 2 2 3 4" xfId="5432" xr:uid="{00000000-0005-0000-0000-0000BD810000}"/>
    <cellStyle name="40% - Accent4 2 2 2 3 4 2" xfId="25797" xr:uid="{00000000-0005-0000-0000-0000BE810000}"/>
    <cellStyle name="40% - Accent4 2 2 2 3 4 2 2" xfId="40428" xr:uid="{00000000-0005-0000-0000-0000BF810000}"/>
    <cellStyle name="40% - Accent4 2 2 2 3 4 3" xfId="33939" xr:uid="{00000000-0005-0000-0000-0000C0810000}"/>
    <cellStyle name="40% - Accent4 2 2 2 3 4 4" xfId="19572" xr:uid="{00000000-0005-0000-0000-0000C1810000}"/>
    <cellStyle name="40% - Accent4 2 2 2 3 5" xfId="8967" xr:uid="{00000000-0005-0000-0000-0000C2810000}"/>
    <cellStyle name="40% - Accent4 2 2 2 3 5 2" xfId="24445" xr:uid="{00000000-0005-0000-0000-0000C3810000}"/>
    <cellStyle name="40% - Accent4 2 2 2 3 5 2 2" xfId="39076" xr:uid="{00000000-0005-0000-0000-0000C4810000}"/>
    <cellStyle name="40% - Accent4 2 2 2 3 5 3" xfId="30707" xr:uid="{00000000-0005-0000-0000-0000C5810000}"/>
    <cellStyle name="40% - Accent4 2 2 2 3 5 4" xfId="16340" xr:uid="{00000000-0005-0000-0000-0000C6810000}"/>
    <cellStyle name="40% - Accent4 2 2 2 3 6" xfId="12506" xr:uid="{00000000-0005-0000-0000-0000C7810000}"/>
    <cellStyle name="40% - Accent4 2 2 2 3 6 2" xfId="29091" xr:uid="{00000000-0005-0000-0000-0000C8810000}"/>
    <cellStyle name="40% - Accent4 2 2 2 3 7" xfId="22633" xr:uid="{00000000-0005-0000-0000-0000C9810000}"/>
    <cellStyle name="40% - Accent4 2 2 2 3 7 2" xfId="37169" xr:uid="{00000000-0005-0000-0000-0000CA810000}"/>
    <cellStyle name="40% - Accent4 2 2 2 3 8" xfId="27874" xr:uid="{00000000-0005-0000-0000-0000CB810000}"/>
    <cellStyle name="40% - Accent4 2 2 2 3 9" xfId="42072" xr:uid="{00000000-0005-0000-0000-0000CC810000}"/>
    <cellStyle name="40% - Accent4 2 2 2 4" xfId="2052" xr:uid="{00000000-0005-0000-0000-0000CD810000}"/>
    <cellStyle name="40% - Accent4 2 2 2 4 10" xfId="49421" xr:uid="{00000000-0005-0000-0000-0000CE810000}"/>
    <cellStyle name="40% - Accent4 2 2 2 4 2" xfId="3672" xr:uid="{00000000-0005-0000-0000-0000CF810000}"/>
    <cellStyle name="40% - Accent4 2 2 2 4 2 2" xfId="7326" xr:uid="{00000000-0005-0000-0000-0000D0810000}"/>
    <cellStyle name="40% - Accent4 2 2 2 4 2 2 2" xfId="32603" xr:uid="{00000000-0005-0000-0000-0000D1810000}"/>
    <cellStyle name="40% - Accent4 2 2 2 4 2 2 3" xfId="18236" xr:uid="{00000000-0005-0000-0000-0000D2810000}"/>
    <cellStyle name="40% - Accent4 2 2 2 4 2 3" xfId="10861" xr:uid="{00000000-0005-0000-0000-0000D3810000}"/>
    <cellStyle name="40% - Accent4 2 2 2 4 2 3 2" xfId="37174" xr:uid="{00000000-0005-0000-0000-0000D4810000}"/>
    <cellStyle name="40% - Accent4 2 2 2 4 2 3 3" xfId="22638" xr:uid="{00000000-0005-0000-0000-0000D5810000}"/>
    <cellStyle name="40% - Accent4 2 2 2 4 2 4" xfId="14401" xr:uid="{00000000-0005-0000-0000-0000D6810000}"/>
    <cellStyle name="40% - Accent4 2 2 2 4 2 5" xfId="43966" xr:uid="{00000000-0005-0000-0000-0000D7810000}"/>
    <cellStyle name="40% - Accent4 2 2 2 4 2 6" xfId="47501" xr:uid="{00000000-0005-0000-0000-0000D8810000}"/>
    <cellStyle name="40% - Accent4 2 2 2 4 2 7" xfId="51036" xr:uid="{00000000-0005-0000-0000-0000D9810000}"/>
    <cellStyle name="40% - Accent4 2 2 2 4 3" xfId="5711" xr:uid="{00000000-0005-0000-0000-0000DA810000}"/>
    <cellStyle name="40% - Accent4 2 2 2 4 3 2" xfId="26076" xr:uid="{00000000-0005-0000-0000-0000DB810000}"/>
    <cellStyle name="40% - Accent4 2 2 2 4 3 2 2" xfId="40707" xr:uid="{00000000-0005-0000-0000-0000DC810000}"/>
    <cellStyle name="40% - Accent4 2 2 2 4 3 3" xfId="34219" xr:uid="{00000000-0005-0000-0000-0000DD810000}"/>
    <cellStyle name="40% - Accent4 2 2 2 4 3 4" xfId="19852" xr:uid="{00000000-0005-0000-0000-0000DE810000}"/>
    <cellStyle name="40% - Accent4 2 2 2 4 4" xfId="9246" xr:uid="{00000000-0005-0000-0000-0000DF810000}"/>
    <cellStyle name="40% - Accent4 2 2 2 4 4 2" xfId="24725" xr:uid="{00000000-0005-0000-0000-0000E0810000}"/>
    <cellStyle name="40% - Accent4 2 2 2 4 4 2 2" xfId="39356" xr:uid="{00000000-0005-0000-0000-0000E1810000}"/>
    <cellStyle name="40% - Accent4 2 2 2 4 4 3" xfId="30987" xr:uid="{00000000-0005-0000-0000-0000E2810000}"/>
    <cellStyle name="40% - Accent4 2 2 2 4 4 4" xfId="16620" xr:uid="{00000000-0005-0000-0000-0000E3810000}"/>
    <cellStyle name="40% - Accent4 2 2 2 4 5" xfId="12786" xr:uid="{00000000-0005-0000-0000-0000E4810000}"/>
    <cellStyle name="40% - Accent4 2 2 2 4 5 2" xfId="29371" xr:uid="{00000000-0005-0000-0000-0000E5810000}"/>
    <cellStyle name="40% - Accent4 2 2 2 4 6" xfId="22637" xr:uid="{00000000-0005-0000-0000-0000E6810000}"/>
    <cellStyle name="40% - Accent4 2 2 2 4 6 2" xfId="37173" xr:uid="{00000000-0005-0000-0000-0000E7810000}"/>
    <cellStyle name="40% - Accent4 2 2 2 4 7" xfId="27876" xr:uid="{00000000-0005-0000-0000-0000E8810000}"/>
    <cellStyle name="40% - Accent4 2 2 2 4 8" xfId="42351" xr:uid="{00000000-0005-0000-0000-0000E9810000}"/>
    <cellStyle name="40% - Accent4 2 2 2 4 9" xfId="45886" xr:uid="{00000000-0005-0000-0000-0000EA810000}"/>
    <cellStyle name="40% - Accent4 2 2 2 5" xfId="2867" xr:uid="{00000000-0005-0000-0000-0000EB810000}"/>
    <cellStyle name="40% - Accent4 2 2 2 5 2" xfId="6521" xr:uid="{00000000-0005-0000-0000-0000EC810000}"/>
    <cellStyle name="40% - Accent4 2 2 2 5 2 2" xfId="31798" xr:uid="{00000000-0005-0000-0000-0000ED810000}"/>
    <cellStyle name="40% - Accent4 2 2 2 5 2 3" xfId="17431" xr:uid="{00000000-0005-0000-0000-0000EE810000}"/>
    <cellStyle name="40% - Accent4 2 2 2 5 3" xfId="10056" xr:uid="{00000000-0005-0000-0000-0000EF810000}"/>
    <cellStyle name="40% - Accent4 2 2 2 5 3 2" xfId="37175" xr:uid="{00000000-0005-0000-0000-0000F0810000}"/>
    <cellStyle name="40% - Accent4 2 2 2 5 3 3" xfId="22639" xr:uid="{00000000-0005-0000-0000-0000F1810000}"/>
    <cellStyle name="40% - Accent4 2 2 2 5 4" xfId="13596" xr:uid="{00000000-0005-0000-0000-0000F2810000}"/>
    <cellStyle name="40% - Accent4 2 2 2 5 5" xfId="43161" xr:uid="{00000000-0005-0000-0000-0000F3810000}"/>
    <cellStyle name="40% - Accent4 2 2 2 5 6" xfId="46696" xr:uid="{00000000-0005-0000-0000-0000F4810000}"/>
    <cellStyle name="40% - Accent4 2 2 2 5 7" xfId="50231" xr:uid="{00000000-0005-0000-0000-0000F5810000}"/>
    <cellStyle name="40% - Accent4 2 2 2 6" xfId="4490" xr:uid="{00000000-0005-0000-0000-0000F6810000}"/>
    <cellStyle name="40% - Accent4 2 2 2 6 2" xfId="8142" xr:uid="{00000000-0005-0000-0000-0000F7810000}"/>
    <cellStyle name="40% - Accent4 2 2 2 6 2 2" xfId="33414" xr:uid="{00000000-0005-0000-0000-0000F8810000}"/>
    <cellStyle name="40% - Accent4 2 2 2 6 2 3" xfId="19047" xr:uid="{00000000-0005-0000-0000-0000F9810000}"/>
    <cellStyle name="40% - Accent4 2 2 2 6 3" xfId="11677" xr:uid="{00000000-0005-0000-0000-0000FA810000}"/>
    <cellStyle name="40% - Accent4 2 2 2 6 3 2" xfId="37176" xr:uid="{00000000-0005-0000-0000-0000FB810000}"/>
    <cellStyle name="40% - Accent4 2 2 2 6 3 3" xfId="22640" xr:uid="{00000000-0005-0000-0000-0000FC810000}"/>
    <cellStyle name="40% - Accent4 2 2 2 6 4" xfId="15217" xr:uid="{00000000-0005-0000-0000-0000FD810000}"/>
    <cellStyle name="40% - Accent4 2 2 2 6 5" xfId="44782" xr:uid="{00000000-0005-0000-0000-0000FE810000}"/>
    <cellStyle name="40% - Accent4 2 2 2 6 6" xfId="48317" xr:uid="{00000000-0005-0000-0000-0000FF810000}"/>
    <cellStyle name="40% - Accent4 2 2 2 6 7" xfId="51852" xr:uid="{00000000-0005-0000-0000-000000820000}"/>
    <cellStyle name="40% - Accent4 2 2 2 7" xfId="4908" xr:uid="{00000000-0005-0000-0000-000001820000}"/>
    <cellStyle name="40% - Accent4 2 2 2 7 2" xfId="23920" xr:uid="{00000000-0005-0000-0000-000002820000}"/>
    <cellStyle name="40% - Accent4 2 2 2 7 2 2" xfId="38551" xr:uid="{00000000-0005-0000-0000-000003820000}"/>
    <cellStyle name="40% - Accent4 2 2 2 7 3" xfId="30182" xr:uid="{00000000-0005-0000-0000-000004820000}"/>
    <cellStyle name="40% - Accent4 2 2 2 7 4" xfId="15815" xr:uid="{00000000-0005-0000-0000-000005820000}"/>
    <cellStyle name="40% - Accent4 2 2 2 8" xfId="8443" xr:uid="{00000000-0005-0000-0000-000006820000}"/>
    <cellStyle name="40% - Accent4 2 2 2 8 2" xfId="28566" xr:uid="{00000000-0005-0000-0000-000007820000}"/>
    <cellStyle name="40% - Accent4 2 2 2 8 3" xfId="15547" xr:uid="{00000000-0005-0000-0000-000008820000}"/>
    <cellStyle name="40% - Accent4 2 2 2 9" xfId="11982" xr:uid="{00000000-0005-0000-0000-000009820000}"/>
    <cellStyle name="40% - Accent4 2 2 2 9 2" xfId="37164" xr:uid="{00000000-0005-0000-0000-00000A820000}"/>
    <cellStyle name="40% - Accent4 2 2 3" xfId="850" xr:uid="{00000000-0005-0000-0000-00000B820000}"/>
    <cellStyle name="40% - Accent4 2 2 3 10" xfId="45298" xr:uid="{00000000-0005-0000-0000-00000C820000}"/>
    <cellStyle name="40% - Accent4 2 2 3 11" xfId="48833" xr:uid="{00000000-0005-0000-0000-00000D820000}"/>
    <cellStyle name="40% - Accent4 2 2 3 12" xfId="1418" xr:uid="{00000000-0005-0000-0000-00000E820000}"/>
    <cellStyle name="40% - Accent4 2 2 3 13" xfId="52681" xr:uid="{00000000-0005-0000-0000-00000F820000}"/>
    <cellStyle name="40% - Accent4 2 2 3 14" xfId="52948" xr:uid="{00000000-0005-0000-0000-000010820000}"/>
    <cellStyle name="40% - Accent4 2 2 3 2" xfId="2267" xr:uid="{00000000-0005-0000-0000-000011820000}"/>
    <cellStyle name="40% - Accent4 2 2 3 2 10" xfId="49636" xr:uid="{00000000-0005-0000-0000-000012820000}"/>
    <cellStyle name="40% - Accent4 2 2 3 2 2" xfId="3887" xr:uid="{00000000-0005-0000-0000-000013820000}"/>
    <cellStyle name="40% - Accent4 2 2 3 2 2 2" xfId="7541" xr:uid="{00000000-0005-0000-0000-000014820000}"/>
    <cellStyle name="40% - Accent4 2 2 3 2 2 2 2" xfId="32818" xr:uid="{00000000-0005-0000-0000-000015820000}"/>
    <cellStyle name="40% - Accent4 2 2 3 2 2 2 3" xfId="18451" xr:uid="{00000000-0005-0000-0000-000016820000}"/>
    <cellStyle name="40% - Accent4 2 2 3 2 2 3" xfId="11076" xr:uid="{00000000-0005-0000-0000-000017820000}"/>
    <cellStyle name="40% - Accent4 2 2 3 2 2 3 2" xfId="37179" xr:uid="{00000000-0005-0000-0000-000018820000}"/>
    <cellStyle name="40% - Accent4 2 2 3 2 2 3 3" xfId="22643" xr:uid="{00000000-0005-0000-0000-000019820000}"/>
    <cellStyle name="40% - Accent4 2 2 3 2 2 4" xfId="14616" xr:uid="{00000000-0005-0000-0000-00001A820000}"/>
    <cellStyle name="40% - Accent4 2 2 3 2 2 5" xfId="44181" xr:uid="{00000000-0005-0000-0000-00001B820000}"/>
    <cellStyle name="40% - Accent4 2 2 3 2 2 6" xfId="47716" xr:uid="{00000000-0005-0000-0000-00001C820000}"/>
    <cellStyle name="40% - Accent4 2 2 3 2 2 7" xfId="51251" xr:uid="{00000000-0005-0000-0000-00001D820000}"/>
    <cellStyle name="40% - Accent4 2 2 3 2 3" xfId="5926" xr:uid="{00000000-0005-0000-0000-00001E820000}"/>
    <cellStyle name="40% - Accent4 2 2 3 2 3 2" xfId="26291" xr:uid="{00000000-0005-0000-0000-00001F820000}"/>
    <cellStyle name="40% - Accent4 2 2 3 2 3 2 2" xfId="40922" xr:uid="{00000000-0005-0000-0000-000020820000}"/>
    <cellStyle name="40% - Accent4 2 2 3 2 3 3" xfId="34434" xr:uid="{00000000-0005-0000-0000-000021820000}"/>
    <cellStyle name="40% - Accent4 2 2 3 2 3 4" xfId="20067" xr:uid="{00000000-0005-0000-0000-000022820000}"/>
    <cellStyle name="40% - Accent4 2 2 3 2 4" xfId="9461" xr:uid="{00000000-0005-0000-0000-000023820000}"/>
    <cellStyle name="40% - Accent4 2 2 3 2 4 2" xfId="24940" xr:uid="{00000000-0005-0000-0000-000024820000}"/>
    <cellStyle name="40% - Accent4 2 2 3 2 4 2 2" xfId="39571" xr:uid="{00000000-0005-0000-0000-000025820000}"/>
    <cellStyle name="40% - Accent4 2 2 3 2 4 3" xfId="31202" xr:uid="{00000000-0005-0000-0000-000026820000}"/>
    <cellStyle name="40% - Accent4 2 2 3 2 4 4" xfId="16835" xr:uid="{00000000-0005-0000-0000-000027820000}"/>
    <cellStyle name="40% - Accent4 2 2 3 2 5" xfId="13001" xr:uid="{00000000-0005-0000-0000-000028820000}"/>
    <cellStyle name="40% - Accent4 2 2 3 2 5 2" xfId="29586" xr:uid="{00000000-0005-0000-0000-000029820000}"/>
    <cellStyle name="40% - Accent4 2 2 3 2 6" xfId="22642" xr:uid="{00000000-0005-0000-0000-00002A820000}"/>
    <cellStyle name="40% - Accent4 2 2 3 2 6 2" xfId="37178" xr:uid="{00000000-0005-0000-0000-00002B820000}"/>
    <cellStyle name="40% - Accent4 2 2 3 2 7" xfId="27878" xr:uid="{00000000-0005-0000-0000-00002C820000}"/>
    <cellStyle name="40% - Accent4 2 2 3 2 8" xfId="42566" xr:uid="{00000000-0005-0000-0000-00002D820000}"/>
    <cellStyle name="40% - Accent4 2 2 3 2 9" xfId="46101" xr:uid="{00000000-0005-0000-0000-00002E820000}"/>
    <cellStyle name="40% - Accent4 2 2 3 3" xfId="3083" xr:uid="{00000000-0005-0000-0000-00002F820000}"/>
    <cellStyle name="40% - Accent4 2 2 3 3 2" xfId="6737" xr:uid="{00000000-0005-0000-0000-000030820000}"/>
    <cellStyle name="40% - Accent4 2 2 3 3 2 2" xfId="32014" xr:uid="{00000000-0005-0000-0000-000031820000}"/>
    <cellStyle name="40% - Accent4 2 2 3 3 2 3" xfId="17647" xr:uid="{00000000-0005-0000-0000-000032820000}"/>
    <cellStyle name="40% - Accent4 2 2 3 3 3" xfId="10272" xr:uid="{00000000-0005-0000-0000-000033820000}"/>
    <cellStyle name="40% - Accent4 2 2 3 3 3 2" xfId="37180" xr:uid="{00000000-0005-0000-0000-000034820000}"/>
    <cellStyle name="40% - Accent4 2 2 3 3 3 3" xfId="22644" xr:uid="{00000000-0005-0000-0000-000035820000}"/>
    <cellStyle name="40% - Accent4 2 2 3 3 4" xfId="13812" xr:uid="{00000000-0005-0000-0000-000036820000}"/>
    <cellStyle name="40% - Accent4 2 2 3 3 5" xfId="43377" xr:uid="{00000000-0005-0000-0000-000037820000}"/>
    <cellStyle name="40% - Accent4 2 2 3 3 6" xfId="46912" xr:uid="{00000000-0005-0000-0000-000038820000}"/>
    <cellStyle name="40% - Accent4 2 2 3 3 7" xfId="50447" xr:uid="{00000000-0005-0000-0000-000039820000}"/>
    <cellStyle name="40% - Accent4 2 2 3 4" xfId="5123" xr:uid="{00000000-0005-0000-0000-00003A820000}"/>
    <cellStyle name="40% - Accent4 2 2 3 4 2" xfId="25489" xr:uid="{00000000-0005-0000-0000-00003B820000}"/>
    <cellStyle name="40% - Accent4 2 2 3 4 2 2" xfId="40120" xr:uid="{00000000-0005-0000-0000-00003C820000}"/>
    <cellStyle name="40% - Accent4 2 2 3 4 3" xfId="33630" xr:uid="{00000000-0005-0000-0000-00003D820000}"/>
    <cellStyle name="40% - Accent4 2 2 3 4 4" xfId="19263" xr:uid="{00000000-0005-0000-0000-00003E820000}"/>
    <cellStyle name="40% - Accent4 2 2 3 5" xfId="8658" xr:uid="{00000000-0005-0000-0000-00003F820000}"/>
    <cellStyle name="40% - Accent4 2 2 3 5 2" xfId="24136" xr:uid="{00000000-0005-0000-0000-000040820000}"/>
    <cellStyle name="40% - Accent4 2 2 3 5 2 2" xfId="38767" xr:uid="{00000000-0005-0000-0000-000041820000}"/>
    <cellStyle name="40% - Accent4 2 2 3 5 3" xfId="30398" xr:uid="{00000000-0005-0000-0000-000042820000}"/>
    <cellStyle name="40% - Accent4 2 2 3 5 4" xfId="16031" xr:uid="{00000000-0005-0000-0000-000043820000}"/>
    <cellStyle name="40% - Accent4 2 2 3 6" xfId="12197" xr:uid="{00000000-0005-0000-0000-000044820000}"/>
    <cellStyle name="40% - Accent4 2 2 3 6 2" xfId="28782" xr:uid="{00000000-0005-0000-0000-000045820000}"/>
    <cellStyle name="40% - Accent4 2 2 3 7" xfId="22641" xr:uid="{00000000-0005-0000-0000-000046820000}"/>
    <cellStyle name="40% - Accent4 2 2 3 7 2" xfId="37177" xr:uid="{00000000-0005-0000-0000-000047820000}"/>
    <cellStyle name="40% - Accent4 2 2 3 8" xfId="27877" xr:uid="{00000000-0005-0000-0000-000048820000}"/>
    <cellStyle name="40% - Accent4 2 2 3 9" xfId="41763" xr:uid="{00000000-0005-0000-0000-000049820000}"/>
    <cellStyle name="40% - Accent4 2 2 4" xfId="1675" xr:uid="{00000000-0005-0000-0000-00004A820000}"/>
    <cellStyle name="40% - Accent4 2 2 4 10" xfId="45554" xr:uid="{00000000-0005-0000-0000-00004B820000}"/>
    <cellStyle name="40% - Accent4 2 2 4 11" xfId="49089" xr:uid="{00000000-0005-0000-0000-00004C820000}"/>
    <cellStyle name="40% - Accent4 2 2 4 2" xfId="2523" xr:uid="{00000000-0005-0000-0000-00004D820000}"/>
    <cellStyle name="40% - Accent4 2 2 4 2 10" xfId="49891" xr:uid="{00000000-0005-0000-0000-00004E820000}"/>
    <cellStyle name="40% - Accent4 2 2 4 2 2" xfId="4143" xr:uid="{00000000-0005-0000-0000-00004F820000}"/>
    <cellStyle name="40% - Accent4 2 2 4 2 2 2" xfId="7797" xr:uid="{00000000-0005-0000-0000-000050820000}"/>
    <cellStyle name="40% - Accent4 2 2 4 2 2 2 2" xfId="33074" xr:uid="{00000000-0005-0000-0000-000051820000}"/>
    <cellStyle name="40% - Accent4 2 2 4 2 2 2 3" xfId="18707" xr:uid="{00000000-0005-0000-0000-000052820000}"/>
    <cellStyle name="40% - Accent4 2 2 4 2 2 3" xfId="11332" xr:uid="{00000000-0005-0000-0000-000053820000}"/>
    <cellStyle name="40% - Accent4 2 2 4 2 2 3 2" xfId="37183" xr:uid="{00000000-0005-0000-0000-000054820000}"/>
    <cellStyle name="40% - Accent4 2 2 4 2 2 3 3" xfId="22647" xr:uid="{00000000-0005-0000-0000-000055820000}"/>
    <cellStyle name="40% - Accent4 2 2 4 2 2 4" xfId="14872" xr:uid="{00000000-0005-0000-0000-000056820000}"/>
    <cellStyle name="40% - Accent4 2 2 4 2 2 5" xfId="44437" xr:uid="{00000000-0005-0000-0000-000057820000}"/>
    <cellStyle name="40% - Accent4 2 2 4 2 2 6" xfId="47972" xr:uid="{00000000-0005-0000-0000-000058820000}"/>
    <cellStyle name="40% - Accent4 2 2 4 2 2 7" xfId="51507" xr:uid="{00000000-0005-0000-0000-000059820000}"/>
    <cellStyle name="40% - Accent4 2 2 4 2 3" xfId="6181" xr:uid="{00000000-0005-0000-0000-00005A820000}"/>
    <cellStyle name="40% - Accent4 2 2 4 2 3 2" xfId="26546" xr:uid="{00000000-0005-0000-0000-00005B820000}"/>
    <cellStyle name="40% - Accent4 2 2 4 2 3 2 2" xfId="41177" xr:uid="{00000000-0005-0000-0000-00005C820000}"/>
    <cellStyle name="40% - Accent4 2 2 4 2 3 3" xfId="34690" xr:uid="{00000000-0005-0000-0000-00005D820000}"/>
    <cellStyle name="40% - Accent4 2 2 4 2 3 4" xfId="20323" xr:uid="{00000000-0005-0000-0000-00005E820000}"/>
    <cellStyle name="40% - Accent4 2 2 4 2 4" xfId="9716" xr:uid="{00000000-0005-0000-0000-00005F820000}"/>
    <cellStyle name="40% - Accent4 2 2 4 2 4 2" xfId="25195" xr:uid="{00000000-0005-0000-0000-000060820000}"/>
    <cellStyle name="40% - Accent4 2 2 4 2 4 2 2" xfId="39826" xr:uid="{00000000-0005-0000-0000-000061820000}"/>
    <cellStyle name="40% - Accent4 2 2 4 2 4 3" xfId="31458" xr:uid="{00000000-0005-0000-0000-000062820000}"/>
    <cellStyle name="40% - Accent4 2 2 4 2 4 4" xfId="17091" xr:uid="{00000000-0005-0000-0000-000063820000}"/>
    <cellStyle name="40% - Accent4 2 2 4 2 5" xfId="13256" xr:uid="{00000000-0005-0000-0000-000064820000}"/>
    <cellStyle name="40% - Accent4 2 2 4 2 5 2" xfId="29842" xr:uid="{00000000-0005-0000-0000-000065820000}"/>
    <cellStyle name="40% - Accent4 2 2 4 2 6" xfId="22646" xr:uid="{00000000-0005-0000-0000-000066820000}"/>
    <cellStyle name="40% - Accent4 2 2 4 2 6 2" xfId="37182" xr:uid="{00000000-0005-0000-0000-000067820000}"/>
    <cellStyle name="40% - Accent4 2 2 4 2 7" xfId="27880" xr:uid="{00000000-0005-0000-0000-000068820000}"/>
    <cellStyle name="40% - Accent4 2 2 4 2 8" xfId="42821" xr:uid="{00000000-0005-0000-0000-000069820000}"/>
    <cellStyle name="40% - Accent4 2 2 4 2 9" xfId="46356" xr:uid="{00000000-0005-0000-0000-00006A820000}"/>
    <cellStyle name="40% - Accent4 2 2 4 3" xfId="3339" xr:uid="{00000000-0005-0000-0000-00006B820000}"/>
    <cellStyle name="40% - Accent4 2 2 4 3 2" xfId="6993" xr:uid="{00000000-0005-0000-0000-00006C820000}"/>
    <cellStyle name="40% - Accent4 2 2 4 3 2 2" xfId="32270" xr:uid="{00000000-0005-0000-0000-00006D820000}"/>
    <cellStyle name="40% - Accent4 2 2 4 3 2 3" xfId="17903" xr:uid="{00000000-0005-0000-0000-00006E820000}"/>
    <cellStyle name="40% - Accent4 2 2 4 3 3" xfId="10528" xr:uid="{00000000-0005-0000-0000-00006F820000}"/>
    <cellStyle name="40% - Accent4 2 2 4 3 3 2" xfId="37184" xr:uid="{00000000-0005-0000-0000-000070820000}"/>
    <cellStyle name="40% - Accent4 2 2 4 3 3 3" xfId="22648" xr:uid="{00000000-0005-0000-0000-000071820000}"/>
    <cellStyle name="40% - Accent4 2 2 4 3 4" xfId="14068" xr:uid="{00000000-0005-0000-0000-000072820000}"/>
    <cellStyle name="40% - Accent4 2 2 4 3 5" xfId="43633" xr:uid="{00000000-0005-0000-0000-000073820000}"/>
    <cellStyle name="40% - Accent4 2 2 4 3 6" xfId="47168" xr:uid="{00000000-0005-0000-0000-000074820000}"/>
    <cellStyle name="40% - Accent4 2 2 4 3 7" xfId="50703" xr:uid="{00000000-0005-0000-0000-000075820000}"/>
    <cellStyle name="40% - Accent4 2 2 4 4" xfId="5379" xr:uid="{00000000-0005-0000-0000-000076820000}"/>
    <cellStyle name="40% - Accent4 2 2 4 4 2" xfId="25744" xr:uid="{00000000-0005-0000-0000-000077820000}"/>
    <cellStyle name="40% - Accent4 2 2 4 4 2 2" xfId="40375" xr:uid="{00000000-0005-0000-0000-000078820000}"/>
    <cellStyle name="40% - Accent4 2 2 4 4 3" xfId="33886" xr:uid="{00000000-0005-0000-0000-000079820000}"/>
    <cellStyle name="40% - Accent4 2 2 4 4 4" xfId="19519" xr:uid="{00000000-0005-0000-0000-00007A820000}"/>
    <cellStyle name="40% - Accent4 2 2 4 5" xfId="8914" xr:uid="{00000000-0005-0000-0000-00007B820000}"/>
    <cellStyle name="40% - Accent4 2 2 4 5 2" xfId="24392" xr:uid="{00000000-0005-0000-0000-00007C820000}"/>
    <cellStyle name="40% - Accent4 2 2 4 5 2 2" xfId="39023" xr:uid="{00000000-0005-0000-0000-00007D820000}"/>
    <cellStyle name="40% - Accent4 2 2 4 5 3" xfId="30654" xr:uid="{00000000-0005-0000-0000-00007E820000}"/>
    <cellStyle name="40% - Accent4 2 2 4 5 4" xfId="16287" xr:uid="{00000000-0005-0000-0000-00007F820000}"/>
    <cellStyle name="40% - Accent4 2 2 4 6" xfId="12453" xr:uid="{00000000-0005-0000-0000-000080820000}"/>
    <cellStyle name="40% - Accent4 2 2 4 6 2" xfId="29038" xr:uid="{00000000-0005-0000-0000-000081820000}"/>
    <cellStyle name="40% - Accent4 2 2 4 7" xfId="22645" xr:uid="{00000000-0005-0000-0000-000082820000}"/>
    <cellStyle name="40% - Accent4 2 2 4 7 2" xfId="37181" xr:uid="{00000000-0005-0000-0000-000083820000}"/>
    <cellStyle name="40% - Accent4 2 2 4 8" xfId="27879" xr:uid="{00000000-0005-0000-0000-000084820000}"/>
    <cellStyle name="40% - Accent4 2 2 4 9" xfId="42019" xr:uid="{00000000-0005-0000-0000-000085820000}"/>
    <cellStyle name="40% - Accent4 2 2 5" xfId="2005" xr:uid="{00000000-0005-0000-0000-000086820000}"/>
    <cellStyle name="40% - Accent4 2 2 5 10" xfId="49374" xr:uid="{00000000-0005-0000-0000-000087820000}"/>
    <cellStyle name="40% - Accent4 2 2 5 2" xfId="3625" xr:uid="{00000000-0005-0000-0000-000088820000}"/>
    <cellStyle name="40% - Accent4 2 2 5 2 2" xfId="7279" xr:uid="{00000000-0005-0000-0000-000089820000}"/>
    <cellStyle name="40% - Accent4 2 2 5 2 2 2" xfId="32556" xr:uid="{00000000-0005-0000-0000-00008A820000}"/>
    <cellStyle name="40% - Accent4 2 2 5 2 2 3" xfId="18189" xr:uid="{00000000-0005-0000-0000-00008B820000}"/>
    <cellStyle name="40% - Accent4 2 2 5 2 3" xfId="10814" xr:uid="{00000000-0005-0000-0000-00008C820000}"/>
    <cellStyle name="40% - Accent4 2 2 5 2 3 2" xfId="37186" xr:uid="{00000000-0005-0000-0000-00008D820000}"/>
    <cellStyle name="40% - Accent4 2 2 5 2 3 3" xfId="22650" xr:uid="{00000000-0005-0000-0000-00008E820000}"/>
    <cellStyle name="40% - Accent4 2 2 5 2 4" xfId="14354" xr:uid="{00000000-0005-0000-0000-00008F820000}"/>
    <cellStyle name="40% - Accent4 2 2 5 2 5" xfId="43919" xr:uid="{00000000-0005-0000-0000-000090820000}"/>
    <cellStyle name="40% - Accent4 2 2 5 2 6" xfId="47454" xr:uid="{00000000-0005-0000-0000-000091820000}"/>
    <cellStyle name="40% - Accent4 2 2 5 2 7" xfId="50989" xr:uid="{00000000-0005-0000-0000-000092820000}"/>
    <cellStyle name="40% - Accent4 2 2 5 3" xfId="5664" xr:uid="{00000000-0005-0000-0000-000093820000}"/>
    <cellStyle name="40% - Accent4 2 2 5 3 2" xfId="26029" xr:uid="{00000000-0005-0000-0000-000094820000}"/>
    <cellStyle name="40% - Accent4 2 2 5 3 2 2" xfId="40660" xr:uid="{00000000-0005-0000-0000-000095820000}"/>
    <cellStyle name="40% - Accent4 2 2 5 3 3" xfId="34172" xr:uid="{00000000-0005-0000-0000-000096820000}"/>
    <cellStyle name="40% - Accent4 2 2 5 3 4" xfId="19805" xr:uid="{00000000-0005-0000-0000-000097820000}"/>
    <cellStyle name="40% - Accent4 2 2 5 4" xfId="9199" xr:uid="{00000000-0005-0000-0000-000098820000}"/>
    <cellStyle name="40% - Accent4 2 2 5 4 2" xfId="24678" xr:uid="{00000000-0005-0000-0000-000099820000}"/>
    <cellStyle name="40% - Accent4 2 2 5 4 2 2" xfId="39309" xr:uid="{00000000-0005-0000-0000-00009A820000}"/>
    <cellStyle name="40% - Accent4 2 2 5 4 3" xfId="30940" xr:uid="{00000000-0005-0000-0000-00009B820000}"/>
    <cellStyle name="40% - Accent4 2 2 5 4 4" xfId="16573" xr:uid="{00000000-0005-0000-0000-00009C820000}"/>
    <cellStyle name="40% - Accent4 2 2 5 5" xfId="12739" xr:uid="{00000000-0005-0000-0000-00009D820000}"/>
    <cellStyle name="40% - Accent4 2 2 5 5 2" xfId="29324" xr:uid="{00000000-0005-0000-0000-00009E820000}"/>
    <cellStyle name="40% - Accent4 2 2 5 6" xfId="22649" xr:uid="{00000000-0005-0000-0000-00009F820000}"/>
    <cellStyle name="40% - Accent4 2 2 5 6 2" xfId="37185" xr:uid="{00000000-0005-0000-0000-0000A0820000}"/>
    <cellStyle name="40% - Accent4 2 2 5 7" xfId="27881" xr:uid="{00000000-0005-0000-0000-0000A1820000}"/>
    <cellStyle name="40% - Accent4 2 2 5 8" xfId="42304" xr:uid="{00000000-0005-0000-0000-0000A2820000}"/>
    <cellStyle name="40% - Accent4 2 2 5 9" xfId="45839" xr:uid="{00000000-0005-0000-0000-0000A3820000}"/>
    <cellStyle name="40% - Accent4 2 2 6" xfId="2820" xr:uid="{00000000-0005-0000-0000-0000A4820000}"/>
    <cellStyle name="40% - Accent4 2 2 6 2" xfId="6474" xr:uid="{00000000-0005-0000-0000-0000A5820000}"/>
    <cellStyle name="40% - Accent4 2 2 6 2 2" xfId="31751" xr:uid="{00000000-0005-0000-0000-0000A6820000}"/>
    <cellStyle name="40% - Accent4 2 2 6 2 3" xfId="17384" xr:uid="{00000000-0005-0000-0000-0000A7820000}"/>
    <cellStyle name="40% - Accent4 2 2 6 3" xfId="10009" xr:uid="{00000000-0005-0000-0000-0000A8820000}"/>
    <cellStyle name="40% - Accent4 2 2 6 3 2" xfId="37187" xr:uid="{00000000-0005-0000-0000-0000A9820000}"/>
    <cellStyle name="40% - Accent4 2 2 6 3 3" xfId="22651" xr:uid="{00000000-0005-0000-0000-0000AA820000}"/>
    <cellStyle name="40% - Accent4 2 2 6 4" xfId="13549" xr:uid="{00000000-0005-0000-0000-0000AB820000}"/>
    <cellStyle name="40% - Accent4 2 2 6 5" xfId="43114" xr:uid="{00000000-0005-0000-0000-0000AC820000}"/>
    <cellStyle name="40% - Accent4 2 2 6 6" xfId="46649" xr:uid="{00000000-0005-0000-0000-0000AD820000}"/>
    <cellStyle name="40% - Accent4 2 2 6 7" xfId="50184" xr:uid="{00000000-0005-0000-0000-0000AE820000}"/>
    <cellStyle name="40% - Accent4 2 2 7" xfId="4442" xr:uid="{00000000-0005-0000-0000-0000AF820000}"/>
    <cellStyle name="40% - Accent4 2 2 7 2" xfId="8095" xr:uid="{00000000-0005-0000-0000-0000B0820000}"/>
    <cellStyle name="40% - Accent4 2 2 7 2 2" xfId="33367" xr:uid="{00000000-0005-0000-0000-0000B1820000}"/>
    <cellStyle name="40% - Accent4 2 2 7 2 3" xfId="19000" xr:uid="{00000000-0005-0000-0000-0000B2820000}"/>
    <cellStyle name="40% - Accent4 2 2 7 3" xfId="11630" xr:uid="{00000000-0005-0000-0000-0000B3820000}"/>
    <cellStyle name="40% - Accent4 2 2 7 3 2" xfId="37188" xr:uid="{00000000-0005-0000-0000-0000B4820000}"/>
    <cellStyle name="40% - Accent4 2 2 7 3 3" xfId="22652" xr:uid="{00000000-0005-0000-0000-0000B5820000}"/>
    <cellStyle name="40% - Accent4 2 2 7 4" xfId="15170" xr:uid="{00000000-0005-0000-0000-0000B6820000}"/>
    <cellStyle name="40% - Accent4 2 2 7 5" xfId="44735" xr:uid="{00000000-0005-0000-0000-0000B7820000}"/>
    <cellStyle name="40% - Accent4 2 2 7 6" xfId="48270" xr:uid="{00000000-0005-0000-0000-0000B8820000}"/>
    <cellStyle name="40% - Accent4 2 2 7 7" xfId="51805" xr:uid="{00000000-0005-0000-0000-0000B9820000}"/>
    <cellStyle name="40% - Accent4 2 2 8" xfId="4861" xr:uid="{00000000-0005-0000-0000-0000BA820000}"/>
    <cellStyle name="40% - Accent4 2 2 8 2" xfId="23873" xr:uid="{00000000-0005-0000-0000-0000BB820000}"/>
    <cellStyle name="40% - Accent4 2 2 8 2 2" xfId="38504" xr:uid="{00000000-0005-0000-0000-0000BC820000}"/>
    <cellStyle name="40% - Accent4 2 2 8 3" xfId="30135" xr:uid="{00000000-0005-0000-0000-0000BD820000}"/>
    <cellStyle name="40% - Accent4 2 2 8 4" xfId="15768" xr:uid="{00000000-0005-0000-0000-0000BE820000}"/>
    <cellStyle name="40% - Accent4 2 2 9" xfId="8396" xr:uid="{00000000-0005-0000-0000-0000BF820000}"/>
    <cellStyle name="40% - Accent4 2 2 9 2" xfId="28519" xr:uid="{00000000-0005-0000-0000-0000C0820000}"/>
    <cellStyle name="40% - Accent4 2 2 9 3" xfId="15501" xr:uid="{00000000-0005-0000-0000-0000C1820000}"/>
    <cellStyle name="40% - Accent4 2 3" xfId="745" xr:uid="{00000000-0005-0000-0000-0000C2820000}"/>
    <cellStyle name="40% - Accent4 2 3 10" xfId="27882" xr:uid="{00000000-0005-0000-0000-0000C3820000}"/>
    <cellStyle name="40% - Accent4 2 3 11" xfId="41547" xr:uid="{00000000-0005-0000-0000-0000C4820000}"/>
    <cellStyle name="40% - Accent4 2 3 12" xfId="45082" xr:uid="{00000000-0005-0000-0000-0000C5820000}"/>
    <cellStyle name="40% - Accent4 2 3 13" xfId="48617" xr:uid="{00000000-0005-0000-0000-0000C6820000}"/>
    <cellStyle name="40% - Accent4 2 3 14" xfId="1162" xr:uid="{00000000-0005-0000-0000-0000C7820000}"/>
    <cellStyle name="40% - Accent4 2 3 15" xfId="52576" xr:uid="{00000000-0005-0000-0000-0000C8820000}"/>
    <cellStyle name="40% - Accent4 2 3 16" xfId="52843" xr:uid="{00000000-0005-0000-0000-0000C9820000}"/>
    <cellStyle name="40% - Accent4 2 3 2" xfId="1464" xr:uid="{00000000-0005-0000-0000-0000CA820000}"/>
    <cellStyle name="40% - Accent4 2 3 2 10" xfId="45344" xr:uid="{00000000-0005-0000-0000-0000CB820000}"/>
    <cellStyle name="40% - Accent4 2 3 2 11" xfId="48879" xr:uid="{00000000-0005-0000-0000-0000CC820000}"/>
    <cellStyle name="40% - Accent4 2 3 2 2" xfId="2313" xr:uid="{00000000-0005-0000-0000-0000CD820000}"/>
    <cellStyle name="40% - Accent4 2 3 2 2 10" xfId="49682" xr:uid="{00000000-0005-0000-0000-0000CE820000}"/>
    <cellStyle name="40% - Accent4 2 3 2 2 2" xfId="3933" xr:uid="{00000000-0005-0000-0000-0000CF820000}"/>
    <cellStyle name="40% - Accent4 2 3 2 2 2 2" xfId="7587" xr:uid="{00000000-0005-0000-0000-0000D0820000}"/>
    <cellStyle name="40% - Accent4 2 3 2 2 2 2 2" xfId="32864" xr:uid="{00000000-0005-0000-0000-0000D1820000}"/>
    <cellStyle name="40% - Accent4 2 3 2 2 2 2 3" xfId="18497" xr:uid="{00000000-0005-0000-0000-0000D2820000}"/>
    <cellStyle name="40% - Accent4 2 3 2 2 2 3" xfId="11122" xr:uid="{00000000-0005-0000-0000-0000D3820000}"/>
    <cellStyle name="40% - Accent4 2 3 2 2 2 3 2" xfId="37192" xr:uid="{00000000-0005-0000-0000-0000D4820000}"/>
    <cellStyle name="40% - Accent4 2 3 2 2 2 3 3" xfId="22655" xr:uid="{00000000-0005-0000-0000-0000D5820000}"/>
    <cellStyle name="40% - Accent4 2 3 2 2 2 4" xfId="14662" xr:uid="{00000000-0005-0000-0000-0000D6820000}"/>
    <cellStyle name="40% - Accent4 2 3 2 2 2 5" xfId="44227" xr:uid="{00000000-0005-0000-0000-0000D7820000}"/>
    <cellStyle name="40% - Accent4 2 3 2 2 2 6" xfId="47762" xr:uid="{00000000-0005-0000-0000-0000D8820000}"/>
    <cellStyle name="40% - Accent4 2 3 2 2 2 7" xfId="51297" xr:uid="{00000000-0005-0000-0000-0000D9820000}"/>
    <cellStyle name="40% - Accent4 2 3 2 2 3" xfId="5972" xr:uid="{00000000-0005-0000-0000-0000DA820000}"/>
    <cellStyle name="40% - Accent4 2 3 2 2 3 2" xfId="26337" xr:uid="{00000000-0005-0000-0000-0000DB820000}"/>
    <cellStyle name="40% - Accent4 2 3 2 2 3 2 2" xfId="40968" xr:uid="{00000000-0005-0000-0000-0000DC820000}"/>
    <cellStyle name="40% - Accent4 2 3 2 2 3 3" xfId="34480" xr:uid="{00000000-0005-0000-0000-0000DD820000}"/>
    <cellStyle name="40% - Accent4 2 3 2 2 3 4" xfId="20113" xr:uid="{00000000-0005-0000-0000-0000DE820000}"/>
    <cellStyle name="40% - Accent4 2 3 2 2 4" xfId="9507" xr:uid="{00000000-0005-0000-0000-0000DF820000}"/>
    <cellStyle name="40% - Accent4 2 3 2 2 4 2" xfId="24986" xr:uid="{00000000-0005-0000-0000-0000E0820000}"/>
    <cellStyle name="40% - Accent4 2 3 2 2 4 2 2" xfId="39617" xr:uid="{00000000-0005-0000-0000-0000E1820000}"/>
    <cellStyle name="40% - Accent4 2 3 2 2 4 3" xfId="31248" xr:uid="{00000000-0005-0000-0000-0000E2820000}"/>
    <cellStyle name="40% - Accent4 2 3 2 2 4 4" xfId="16881" xr:uid="{00000000-0005-0000-0000-0000E3820000}"/>
    <cellStyle name="40% - Accent4 2 3 2 2 5" xfId="13047" xr:uid="{00000000-0005-0000-0000-0000E4820000}"/>
    <cellStyle name="40% - Accent4 2 3 2 2 5 2" xfId="29632" xr:uid="{00000000-0005-0000-0000-0000E5820000}"/>
    <cellStyle name="40% - Accent4 2 3 2 2 6" xfId="22654" xr:uid="{00000000-0005-0000-0000-0000E6820000}"/>
    <cellStyle name="40% - Accent4 2 3 2 2 6 2" xfId="37191" xr:uid="{00000000-0005-0000-0000-0000E7820000}"/>
    <cellStyle name="40% - Accent4 2 3 2 2 7" xfId="27884" xr:uid="{00000000-0005-0000-0000-0000E8820000}"/>
    <cellStyle name="40% - Accent4 2 3 2 2 8" xfId="42612" xr:uid="{00000000-0005-0000-0000-0000E9820000}"/>
    <cellStyle name="40% - Accent4 2 3 2 2 9" xfId="46147" xr:uid="{00000000-0005-0000-0000-0000EA820000}"/>
    <cellStyle name="40% - Accent4 2 3 2 3" xfId="3129" xr:uid="{00000000-0005-0000-0000-0000EB820000}"/>
    <cellStyle name="40% - Accent4 2 3 2 3 2" xfId="6783" xr:uid="{00000000-0005-0000-0000-0000EC820000}"/>
    <cellStyle name="40% - Accent4 2 3 2 3 2 2" xfId="32060" xr:uid="{00000000-0005-0000-0000-0000ED820000}"/>
    <cellStyle name="40% - Accent4 2 3 2 3 2 3" xfId="17693" xr:uid="{00000000-0005-0000-0000-0000EE820000}"/>
    <cellStyle name="40% - Accent4 2 3 2 3 3" xfId="10318" xr:uid="{00000000-0005-0000-0000-0000EF820000}"/>
    <cellStyle name="40% - Accent4 2 3 2 3 3 2" xfId="37193" xr:uid="{00000000-0005-0000-0000-0000F0820000}"/>
    <cellStyle name="40% - Accent4 2 3 2 3 3 3" xfId="22656" xr:uid="{00000000-0005-0000-0000-0000F1820000}"/>
    <cellStyle name="40% - Accent4 2 3 2 3 4" xfId="13858" xr:uid="{00000000-0005-0000-0000-0000F2820000}"/>
    <cellStyle name="40% - Accent4 2 3 2 3 5" xfId="43423" xr:uid="{00000000-0005-0000-0000-0000F3820000}"/>
    <cellStyle name="40% - Accent4 2 3 2 3 6" xfId="46958" xr:uid="{00000000-0005-0000-0000-0000F4820000}"/>
    <cellStyle name="40% - Accent4 2 3 2 3 7" xfId="50493" xr:uid="{00000000-0005-0000-0000-0000F5820000}"/>
    <cellStyle name="40% - Accent4 2 3 2 4" xfId="5169" xr:uid="{00000000-0005-0000-0000-0000F6820000}"/>
    <cellStyle name="40% - Accent4 2 3 2 4 2" xfId="25534" xr:uid="{00000000-0005-0000-0000-0000F7820000}"/>
    <cellStyle name="40% - Accent4 2 3 2 4 2 2" xfId="40165" xr:uid="{00000000-0005-0000-0000-0000F8820000}"/>
    <cellStyle name="40% - Accent4 2 3 2 4 3" xfId="33676" xr:uid="{00000000-0005-0000-0000-0000F9820000}"/>
    <cellStyle name="40% - Accent4 2 3 2 4 4" xfId="19309" xr:uid="{00000000-0005-0000-0000-0000FA820000}"/>
    <cellStyle name="40% - Accent4 2 3 2 5" xfId="8704" xr:uid="{00000000-0005-0000-0000-0000FB820000}"/>
    <cellStyle name="40% - Accent4 2 3 2 5 2" xfId="24182" xr:uid="{00000000-0005-0000-0000-0000FC820000}"/>
    <cellStyle name="40% - Accent4 2 3 2 5 2 2" xfId="38813" xr:uid="{00000000-0005-0000-0000-0000FD820000}"/>
    <cellStyle name="40% - Accent4 2 3 2 5 3" xfId="30444" xr:uid="{00000000-0005-0000-0000-0000FE820000}"/>
    <cellStyle name="40% - Accent4 2 3 2 5 4" xfId="16077" xr:uid="{00000000-0005-0000-0000-0000FF820000}"/>
    <cellStyle name="40% - Accent4 2 3 2 6" xfId="12243" xr:uid="{00000000-0005-0000-0000-000000830000}"/>
    <cellStyle name="40% - Accent4 2 3 2 6 2" xfId="28828" xr:uid="{00000000-0005-0000-0000-000001830000}"/>
    <cellStyle name="40% - Accent4 2 3 2 7" xfId="22653" xr:uid="{00000000-0005-0000-0000-000002830000}"/>
    <cellStyle name="40% - Accent4 2 3 2 7 2" xfId="37190" xr:uid="{00000000-0005-0000-0000-000003830000}"/>
    <cellStyle name="40% - Accent4 2 3 2 8" xfId="27883" xr:uid="{00000000-0005-0000-0000-000004830000}"/>
    <cellStyle name="40% - Accent4 2 3 2 9" xfId="41809" xr:uid="{00000000-0005-0000-0000-000005830000}"/>
    <cellStyle name="40% - Accent4 2 3 3" xfId="1727" xr:uid="{00000000-0005-0000-0000-000006830000}"/>
    <cellStyle name="40% - Accent4 2 3 3 10" xfId="45606" xr:uid="{00000000-0005-0000-0000-000007830000}"/>
    <cellStyle name="40% - Accent4 2 3 3 11" xfId="49141" xr:uid="{00000000-0005-0000-0000-000008830000}"/>
    <cellStyle name="40% - Accent4 2 3 3 2" xfId="2575" xr:uid="{00000000-0005-0000-0000-000009830000}"/>
    <cellStyle name="40% - Accent4 2 3 3 2 10" xfId="49943" xr:uid="{00000000-0005-0000-0000-00000A830000}"/>
    <cellStyle name="40% - Accent4 2 3 3 2 2" xfId="4195" xr:uid="{00000000-0005-0000-0000-00000B830000}"/>
    <cellStyle name="40% - Accent4 2 3 3 2 2 2" xfId="7849" xr:uid="{00000000-0005-0000-0000-00000C830000}"/>
    <cellStyle name="40% - Accent4 2 3 3 2 2 2 2" xfId="33126" xr:uid="{00000000-0005-0000-0000-00000D830000}"/>
    <cellStyle name="40% - Accent4 2 3 3 2 2 2 3" xfId="18759" xr:uid="{00000000-0005-0000-0000-00000E830000}"/>
    <cellStyle name="40% - Accent4 2 3 3 2 2 3" xfId="11384" xr:uid="{00000000-0005-0000-0000-00000F830000}"/>
    <cellStyle name="40% - Accent4 2 3 3 2 2 3 2" xfId="37196" xr:uid="{00000000-0005-0000-0000-000010830000}"/>
    <cellStyle name="40% - Accent4 2 3 3 2 2 3 3" xfId="22659" xr:uid="{00000000-0005-0000-0000-000011830000}"/>
    <cellStyle name="40% - Accent4 2 3 3 2 2 4" xfId="14924" xr:uid="{00000000-0005-0000-0000-000012830000}"/>
    <cellStyle name="40% - Accent4 2 3 3 2 2 5" xfId="44489" xr:uid="{00000000-0005-0000-0000-000013830000}"/>
    <cellStyle name="40% - Accent4 2 3 3 2 2 6" xfId="48024" xr:uid="{00000000-0005-0000-0000-000014830000}"/>
    <cellStyle name="40% - Accent4 2 3 3 2 2 7" xfId="51559" xr:uid="{00000000-0005-0000-0000-000015830000}"/>
    <cellStyle name="40% - Accent4 2 3 3 2 3" xfId="6233" xr:uid="{00000000-0005-0000-0000-000016830000}"/>
    <cellStyle name="40% - Accent4 2 3 3 2 3 2" xfId="26598" xr:uid="{00000000-0005-0000-0000-000017830000}"/>
    <cellStyle name="40% - Accent4 2 3 3 2 3 2 2" xfId="41229" xr:uid="{00000000-0005-0000-0000-000018830000}"/>
    <cellStyle name="40% - Accent4 2 3 3 2 3 3" xfId="34742" xr:uid="{00000000-0005-0000-0000-000019830000}"/>
    <cellStyle name="40% - Accent4 2 3 3 2 3 4" xfId="20375" xr:uid="{00000000-0005-0000-0000-00001A830000}"/>
    <cellStyle name="40% - Accent4 2 3 3 2 4" xfId="9768" xr:uid="{00000000-0005-0000-0000-00001B830000}"/>
    <cellStyle name="40% - Accent4 2 3 3 2 4 2" xfId="25247" xr:uid="{00000000-0005-0000-0000-00001C830000}"/>
    <cellStyle name="40% - Accent4 2 3 3 2 4 2 2" xfId="39878" xr:uid="{00000000-0005-0000-0000-00001D830000}"/>
    <cellStyle name="40% - Accent4 2 3 3 2 4 3" xfId="31510" xr:uid="{00000000-0005-0000-0000-00001E830000}"/>
    <cellStyle name="40% - Accent4 2 3 3 2 4 4" xfId="17143" xr:uid="{00000000-0005-0000-0000-00001F830000}"/>
    <cellStyle name="40% - Accent4 2 3 3 2 5" xfId="13308" xr:uid="{00000000-0005-0000-0000-000020830000}"/>
    <cellStyle name="40% - Accent4 2 3 3 2 5 2" xfId="29894" xr:uid="{00000000-0005-0000-0000-000021830000}"/>
    <cellStyle name="40% - Accent4 2 3 3 2 6" xfId="22658" xr:uid="{00000000-0005-0000-0000-000022830000}"/>
    <cellStyle name="40% - Accent4 2 3 3 2 6 2" xfId="37195" xr:uid="{00000000-0005-0000-0000-000023830000}"/>
    <cellStyle name="40% - Accent4 2 3 3 2 7" xfId="27886" xr:uid="{00000000-0005-0000-0000-000024830000}"/>
    <cellStyle name="40% - Accent4 2 3 3 2 8" xfId="42873" xr:uid="{00000000-0005-0000-0000-000025830000}"/>
    <cellStyle name="40% - Accent4 2 3 3 2 9" xfId="46408" xr:uid="{00000000-0005-0000-0000-000026830000}"/>
    <cellStyle name="40% - Accent4 2 3 3 3" xfId="3391" xr:uid="{00000000-0005-0000-0000-000027830000}"/>
    <cellStyle name="40% - Accent4 2 3 3 3 2" xfId="7045" xr:uid="{00000000-0005-0000-0000-000028830000}"/>
    <cellStyle name="40% - Accent4 2 3 3 3 2 2" xfId="32322" xr:uid="{00000000-0005-0000-0000-000029830000}"/>
    <cellStyle name="40% - Accent4 2 3 3 3 2 3" xfId="17955" xr:uid="{00000000-0005-0000-0000-00002A830000}"/>
    <cellStyle name="40% - Accent4 2 3 3 3 3" xfId="10580" xr:uid="{00000000-0005-0000-0000-00002B830000}"/>
    <cellStyle name="40% - Accent4 2 3 3 3 3 2" xfId="37197" xr:uid="{00000000-0005-0000-0000-00002C830000}"/>
    <cellStyle name="40% - Accent4 2 3 3 3 3 3" xfId="22660" xr:uid="{00000000-0005-0000-0000-00002D830000}"/>
    <cellStyle name="40% - Accent4 2 3 3 3 4" xfId="14120" xr:uid="{00000000-0005-0000-0000-00002E830000}"/>
    <cellStyle name="40% - Accent4 2 3 3 3 5" xfId="43685" xr:uid="{00000000-0005-0000-0000-00002F830000}"/>
    <cellStyle name="40% - Accent4 2 3 3 3 6" xfId="47220" xr:uid="{00000000-0005-0000-0000-000030830000}"/>
    <cellStyle name="40% - Accent4 2 3 3 3 7" xfId="50755" xr:uid="{00000000-0005-0000-0000-000031830000}"/>
    <cellStyle name="40% - Accent4 2 3 3 4" xfId="5431" xr:uid="{00000000-0005-0000-0000-000032830000}"/>
    <cellStyle name="40% - Accent4 2 3 3 4 2" xfId="25796" xr:uid="{00000000-0005-0000-0000-000033830000}"/>
    <cellStyle name="40% - Accent4 2 3 3 4 2 2" xfId="40427" xr:uid="{00000000-0005-0000-0000-000034830000}"/>
    <cellStyle name="40% - Accent4 2 3 3 4 3" xfId="33938" xr:uid="{00000000-0005-0000-0000-000035830000}"/>
    <cellStyle name="40% - Accent4 2 3 3 4 4" xfId="19571" xr:uid="{00000000-0005-0000-0000-000036830000}"/>
    <cellStyle name="40% - Accent4 2 3 3 5" xfId="8966" xr:uid="{00000000-0005-0000-0000-000037830000}"/>
    <cellStyle name="40% - Accent4 2 3 3 5 2" xfId="24444" xr:uid="{00000000-0005-0000-0000-000038830000}"/>
    <cellStyle name="40% - Accent4 2 3 3 5 2 2" xfId="39075" xr:uid="{00000000-0005-0000-0000-000039830000}"/>
    <cellStyle name="40% - Accent4 2 3 3 5 3" xfId="30706" xr:uid="{00000000-0005-0000-0000-00003A830000}"/>
    <cellStyle name="40% - Accent4 2 3 3 5 4" xfId="16339" xr:uid="{00000000-0005-0000-0000-00003B830000}"/>
    <cellStyle name="40% - Accent4 2 3 3 6" xfId="12505" xr:uid="{00000000-0005-0000-0000-00003C830000}"/>
    <cellStyle name="40% - Accent4 2 3 3 6 2" xfId="29090" xr:uid="{00000000-0005-0000-0000-00003D830000}"/>
    <cellStyle name="40% - Accent4 2 3 3 7" xfId="22657" xr:uid="{00000000-0005-0000-0000-00003E830000}"/>
    <cellStyle name="40% - Accent4 2 3 3 7 2" xfId="37194" xr:uid="{00000000-0005-0000-0000-00003F830000}"/>
    <cellStyle name="40% - Accent4 2 3 3 8" xfId="27885" xr:uid="{00000000-0005-0000-0000-000040830000}"/>
    <cellStyle name="40% - Accent4 2 3 3 9" xfId="42071" xr:uid="{00000000-0005-0000-0000-000041830000}"/>
    <cellStyle name="40% - Accent4 2 3 4" xfId="2051" xr:uid="{00000000-0005-0000-0000-000042830000}"/>
    <cellStyle name="40% - Accent4 2 3 4 10" xfId="49420" xr:uid="{00000000-0005-0000-0000-000043830000}"/>
    <cellStyle name="40% - Accent4 2 3 4 2" xfId="3671" xr:uid="{00000000-0005-0000-0000-000044830000}"/>
    <cellStyle name="40% - Accent4 2 3 4 2 2" xfId="7325" xr:uid="{00000000-0005-0000-0000-000045830000}"/>
    <cellStyle name="40% - Accent4 2 3 4 2 2 2" xfId="32602" xr:uid="{00000000-0005-0000-0000-000046830000}"/>
    <cellStyle name="40% - Accent4 2 3 4 2 2 3" xfId="18235" xr:uid="{00000000-0005-0000-0000-000047830000}"/>
    <cellStyle name="40% - Accent4 2 3 4 2 3" xfId="10860" xr:uid="{00000000-0005-0000-0000-000048830000}"/>
    <cellStyle name="40% - Accent4 2 3 4 2 3 2" xfId="37199" xr:uid="{00000000-0005-0000-0000-000049830000}"/>
    <cellStyle name="40% - Accent4 2 3 4 2 3 3" xfId="22662" xr:uid="{00000000-0005-0000-0000-00004A830000}"/>
    <cellStyle name="40% - Accent4 2 3 4 2 4" xfId="14400" xr:uid="{00000000-0005-0000-0000-00004B830000}"/>
    <cellStyle name="40% - Accent4 2 3 4 2 5" xfId="43965" xr:uid="{00000000-0005-0000-0000-00004C830000}"/>
    <cellStyle name="40% - Accent4 2 3 4 2 6" xfId="47500" xr:uid="{00000000-0005-0000-0000-00004D830000}"/>
    <cellStyle name="40% - Accent4 2 3 4 2 7" xfId="51035" xr:uid="{00000000-0005-0000-0000-00004E830000}"/>
    <cellStyle name="40% - Accent4 2 3 4 3" xfId="5710" xr:uid="{00000000-0005-0000-0000-00004F830000}"/>
    <cellStyle name="40% - Accent4 2 3 4 3 2" xfId="26075" xr:uid="{00000000-0005-0000-0000-000050830000}"/>
    <cellStyle name="40% - Accent4 2 3 4 3 2 2" xfId="40706" xr:uid="{00000000-0005-0000-0000-000051830000}"/>
    <cellStyle name="40% - Accent4 2 3 4 3 3" xfId="34218" xr:uid="{00000000-0005-0000-0000-000052830000}"/>
    <cellStyle name="40% - Accent4 2 3 4 3 4" xfId="19851" xr:uid="{00000000-0005-0000-0000-000053830000}"/>
    <cellStyle name="40% - Accent4 2 3 4 4" xfId="9245" xr:uid="{00000000-0005-0000-0000-000054830000}"/>
    <cellStyle name="40% - Accent4 2 3 4 4 2" xfId="24724" xr:uid="{00000000-0005-0000-0000-000055830000}"/>
    <cellStyle name="40% - Accent4 2 3 4 4 2 2" xfId="39355" xr:uid="{00000000-0005-0000-0000-000056830000}"/>
    <cellStyle name="40% - Accent4 2 3 4 4 3" xfId="30986" xr:uid="{00000000-0005-0000-0000-000057830000}"/>
    <cellStyle name="40% - Accent4 2 3 4 4 4" xfId="16619" xr:uid="{00000000-0005-0000-0000-000058830000}"/>
    <cellStyle name="40% - Accent4 2 3 4 5" xfId="12785" xr:uid="{00000000-0005-0000-0000-000059830000}"/>
    <cellStyle name="40% - Accent4 2 3 4 5 2" xfId="29370" xr:uid="{00000000-0005-0000-0000-00005A830000}"/>
    <cellStyle name="40% - Accent4 2 3 4 6" xfId="22661" xr:uid="{00000000-0005-0000-0000-00005B830000}"/>
    <cellStyle name="40% - Accent4 2 3 4 6 2" xfId="37198" xr:uid="{00000000-0005-0000-0000-00005C830000}"/>
    <cellStyle name="40% - Accent4 2 3 4 7" xfId="27887" xr:uid="{00000000-0005-0000-0000-00005D830000}"/>
    <cellStyle name="40% - Accent4 2 3 4 8" xfId="42350" xr:uid="{00000000-0005-0000-0000-00005E830000}"/>
    <cellStyle name="40% - Accent4 2 3 4 9" xfId="45885" xr:uid="{00000000-0005-0000-0000-00005F830000}"/>
    <cellStyle name="40% - Accent4 2 3 5" xfId="2866" xr:uid="{00000000-0005-0000-0000-000060830000}"/>
    <cellStyle name="40% - Accent4 2 3 5 2" xfId="6520" xr:uid="{00000000-0005-0000-0000-000061830000}"/>
    <cellStyle name="40% - Accent4 2 3 5 2 2" xfId="31797" xr:uid="{00000000-0005-0000-0000-000062830000}"/>
    <cellStyle name="40% - Accent4 2 3 5 2 3" xfId="17430" xr:uid="{00000000-0005-0000-0000-000063830000}"/>
    <cellStyle name="40% - Accent4 2 3 5 3" xfId="10055" xr:uid="{00000000-0005-0000-0000-000064830000}"/>
    <cellStyle name="40% - Accent4 2 3 5 3 2" xfId="37200" xr:uid="{00000000-0005-0000-0000-000065830000}"/>
    <cellStyle name="40% - Accent4 2 3 5 3 3" xfId="22663" xr:uid="{00000000-0005-0000-0000-000066830000}"/>
    <cellStyle name="40% - Accent4 2 3 5 4" xfId="13595" xr:uid="{00000000-0005-0000-0000-000067830000}"/>
    <cellStyle name="40% - Accent4 2 3 5 5" xfId="43160" xr:uid="{00000000-0005-0000-0000-000068830000}"/>
    <cellStyle name="40% - Accent4 2 3 5 6" xfId="46695" xr:uid="{00000000-0005-0000-0000-000069830000}"/>
    <cellStyle name="40% - Accent4 2 3 5 7" xfId="50230" xr:uid="{00000000-0005-0000-0000-00006A830000}"/>
    <cellStyle name="40% - Accent4 2 3 6" xfId="4489" xr:uid="{00000000-0005-0000-0000-00006B830000}"/>
    <cellStyle name="40% - Accent4 2 3 6 2" xfId="8141" xr:uid="{00000000-0005-0000-0000-00006C830000}"/>
    <cellStyle name="40% - Accent4 2 3 6 2 2" xfId="33413" xr:uid="{00000000-0005-0000-0000-00006D830000}"/>
    <cellStyle name="40% - Accent4 2 3 6 2 3" xfId="19046" xr:uid="{00000000-0005-0000-0000-00006E830000}"/>
    <cellStyle name="40% - Accent4 2 3 6 3" xfId="11676" xr:uid="{00000000-0005-0000-0000-00006F830000}"/>
    <cellStyle name="40% - Accent4 2 3 6 3 2" xfId="37201" xr:uid="{00000000-0005-0000-0000-000070830000}"/>
    <cellStyle name="40% - Accent4 2 3 6 3 3" xfId="22664" xr:uid="{00000000-0005-0000-0000-000071830000}"/>
    <cellStyle name="40% - Accent4 2 3 6 4" xfId="15216" xr:uid="{00000000-0005-0000-0000-000072830000}"/>
    <cellStyle name="40% - Accent4 2 3 6 5" xfId="44781" xr:uid="{00000000-0005-0000-0000-000073830000}"/>
    <cellStyle name="40% - Accent4 2 3 6 6" xfId="48316" xr:uid="{00000000-0005-0000-0000-000074830000}"/>
    <cellStyle name="40% - Accent4 2 3 6 7" xfId="51851" xr:uid="{00000000-0005-0000-0000-000075830000}"/>
    <cellStyle name="40% - Accent4 2 3 7" xfId="4907" xr:uid="{00000000-0005-0000-0000-000076830000}"/>
    <cellStyle name="40% - Accent4 2 3 7 2" xfId="23919" xr:uid="{00000000-0005-0000-0000-000077830000}"/>
    <cellStyle name="40% - Accent4 2 3 7 2 2" xfId="38550" xr:uid="{00000000-0005-0000-0000-000078830000}"/>
    <cellStyle name="40% - Accent4 2 3 7 3" xfId="30181" xr:uid="{00000000-0005-0000-0000-000079830000}"/>
    <cellStyle name="40% - Accent4 2 3 7 4" xfId="15814" xr:uid="{00000000-0005-0000-0000-00007A830000}"/>
    <cellStyle name="40% - Accent4 2 3 8" xfId="8442" xr:uid="{00000000-0005-0000-0000-00007B830000}"/>
    <cellStyle name="40% - Accent4 2 3 8 2" xfId="28565" xr:uid="{00000000-0005-0000-0000-00007C830000}"/>
    <cellStyle name="40% - Accent4 2 3 8 3" xfId="15546" xr:uid="{00000000-0005-0000-0000-00007D830000}"/>
    <cellStyle name="40% - Accent4 2 3 9" xfId="11981" xr:uid="{00000000-0005-0000-0000-00007E830000}"/>
    <cellStyle name="40% - Accent4 2 3 9 2" xfId="37189" xr:uid="{00000000-0005-0000-0000-00007F830000}"/>
    <cellStyle name="40% - Accent4 2 4" xfId="815" xr:uid="{00000000-0005-0000-0000-000080830000}"/>
    <cellStyle name="40% - Accent4 2 4 10" xfId="27888" xr:uid="{00000000-0005-0000-0000-000081830000}"/>
    <cellStyle name="40% - Accent4 2 4 11" xfId="41500" xr:uid="{00000000-0005-0000-0000-000082830000}"/>
    <cellStyle name="40% - Accent4 2 4 12" xfId="45035" xr:uid="{00000000-0005-0000-0000-000083830000}"/>
    <cellStyle name="40% - Accent4 2 4 13" xfId="48570" xr:uid="{00000000-0005-0000-0000-000084830000}"/>
    <cellStyle name="40% - Accent4 2 4 14" xfId="1075" xr:uid="{00000000-0005-0000-0000-000085830000}"/>
    <cellStyle name="40% - Accent4 2 4 15" xfId="52646" xr:uid="{00000000-0005-0000-0000-000086830000}"/>
    <cellStyle name="40% - Accent4 2 4 16" xfId="52913" xr:uid="{00000000-0005-0000-0000-000087830000}"/>
    <cellStyle name="40% - Accent4 2 4 2" xfId="1417" xr:uid="{00000000-0005-0000-0000-000088830000}"/>
    <cellStyle name="40% - Accent4 2 4 2 10" xfId="45297" xr:uid="{00000000-0005-0000-0000-000089830000}"/>
    <cellStyle name="40% - Accent4 2 4 2 11" xfId="48832" xr:uid="{00000000-0005-0000-0000-00008A830000}"/>
    <cellStyle name="40% - Accent4 2 4 2 2" xfId="2266" xr:uid="{00000000-0005-0000-0000-00008B830000}"/>
    <cellStyle name="40% - Accent4 2 4 2 2 10" xfId="49635" xr:uid="{00000000-0005-0000-0000-00008C830000}"/>
    <cellStyle name="40% - Accent4 2 4 2 2 2" xfId="3886" xr:uid="{00000000-0005-0000-0000-00008D830000}"/>
    <cellStyle name="40% - Accent4 2 4 2 2 2 2" xfId="7540" xr:uid="{00000000-0005-0000-0000-00008E830000}"/>
    <cellStyle name="40% - Accent4 2 4 2 2 2 2 2" xfId="32817" xr:uid="{00000000-0005-0000-0000-00008F830000}"/>
    <cellStyle name="40% - Accent4 2 4 2 2 2 2 3" xfId="18450" xr:uid="{00000000-0005-0000-0000-000090830000}"/>
    <cellStyle name="40% - Accent4 2 4 2 2 2 3" xfId="11075" xr:uid="{00000000-0005-0000-0000-000091830000}"/>
    <cellStyle name="40% - Accent4 2 4 2 2 2 3 2" xfId="37205" xr:uid="{00000000-0005-0000-0000-000092830000}"/>
    <cellStyle name="40% - Accent4 2 4 2 2 2 3 3" xfId="22667" xr:uid="{00000000-0005-0000-0000-000093830000}"/>
    <cellStyle name="40% - Accent4 2 4 2 2 2 4" xfId="14615" xr:uid="{00000000-0005-0000-0000-000094830000}"/>
    <cellStyle name="40% - Accent4 2 4 2 2 2 5" xfId="44180" xr:uid="{00000000-0005-0000-0000-000095830000}"/>
    <cellStyle name="40% - Accent4 2 4 2 2 2 6" xfId="47715" xr:uid="{00000000-0005-0000-0000-000096830000}"/>
    <cellStyle name="40% - Accent4 2 4 2 2 2 7" xfId="51250" xr:uid="{00000000-0005-0000-0000-000097830000}"/>
    <cellStyle name="40% - Accent4 2 4 2 2 3" xfId="5925" xr:uid="{00000000-0005-0000-0000-000098830000}"/>
    <cellStyle name="40% - Accent4 2 4 2 2 3 2" xfId="26290" xr:uid="{00000000-0005-0000-0000-000099830000}"/>
    <cellStyle name="40% - Accent4 2 4 2 2 3 2 2" xfId="40921" xr:uid="{00000000-0005-0000-0000-00009A830000}"/>
    <cellStyle name="40% - Accent4 2 4 2 2 3 3" xfId="34433" xr:uid="{00000000-0005-0000-0000-00009B830000}"/>
    <cellStyle name="40% - Accent4 2 4 2 2 3 4" xfId="20066" xr:uid="{00000000-0005-0000-0000-00009C830000}"/>
    <cellStyle name="40% - Accent4 2 4 2 2 4" xfId="9460" xr:uid="{00000000-0005-0000-0000-00009D830000}"/>
    <cellStyle name="40% - Accent4 2 4 2 2 4 2" xfId="24939" xr:uid="{00000000-0005-0000-0000-00009E830000}"/>
    <cellStyle name="40% - Accent4 2 4 2 2 4 2 2" xfId="39570" xr:uid="{00000000-0005-0000-0000-00009F830000}"/>
    <cellStyle name="40% - Accent4 2 4 2 2 4 3" xfId="31201" xr:uid="{00000000-0005-0000-0000-0000A0830000}"/>
    <cellStyle name="40% - Accent4 2 4 2 2 4 4" xfId="16834" xr:uid="{00000000-0005-0000-0000-0000A1830000}"/>
    <cellStyle name="40% - Accent4 2 4 2 2 5" xfId="13000" xr:uid="{00000000-0005-0000-0000-0000A2830000}"/>
    <cellStyle name="40% - Accent4 2 4 2 2 5 2" xfId="29585" xr:uid="{00000000-0005-0000-0000-0000A3830000}"/>
    <cellStyle name="40% - Accent4 2 4 2 2 6" xfId="22666" xr:uid="{00000000-0005-0000-0000-0000A4830000}"/>
    <cellStyle name="40% - Accent4 2 4 2 2 6 2" xfId="37204" xr:uid="{00000000-0005-0000-0000-0000A5830000}"/>
    <cellStyle name="40% - Accent4 2 4 2 2 7" xfId="27890" xr:uid="{00000000-0005-0000-0000-0000A6830000}"/>
    <cellStyle name="40% - Accent4 2 4 2 2 8" xfId="42565" xr:uid="{00000000-0005-0000-0000-0000A7830000}"/>
    <cellStyle name="40% - Accent4 2 4 2 2 9" xfId="46100" xr:uid="{00000000-0005-0000-0000-0000A8830000}"/>
    <cellStyle name="40% - Accent4 2 4 2 3" xfId="3082" xr:uid="{00000000-0005-0000-0000-0000A9830000}"/>
    <cellStyle name="40% - Accent4 2 4 2 3 2" xfId="6736" xr:uid="{00000000-0005-0000-0000-0000AA830000}"/>
    <cellStyle name="40% - Accent4 2 4 2 3 2 2" xfId="32013" xr:uid="{00000000-0005-0000-0000-0000AB830000}"/>
    <cellStyle name="40% - Accent4 2 4 2 3 2 3" xfId="17646" xr:uid="{00000000-0005-0000-0000-0000AC830000}"/>
    <cellStyle name="40% - Accent4 2 4 2 3 3" xfId="10271" xr:uid="{00000000-0005-0000-0000-0000AD830000}"/>
    <cellStyle name="40% - Accent4 2 4 2 3 3 2" xfId="37206" xr:uid="{00000000-0005-0000-0000-0000AE830000}"/>
    <cellStyle name="40% - Accent4 2 4 2 3 3 3" xfId="22668" xr:uid="{00000000-0005-0000-0000-0000AF830000}"/>
    <cellStyle name="40% - Accent4 2 4 2 3 4" xfId="13811" xr:uid="{00000000-0005-0000-0000-0000B0830000}"/>
    <cellStyle name="40% - Accent4 2 4 2 3 5" xfId="43376" xr:uid="{00000000-0005-0000-0000-0000B1830000}"/>
    <cellStyle name="40% - Accent4 2 4 2 3 6" xfId="46911" xr:uid="{00000000-0005-0000-0000-0000B2830000}"/>
    <cellStyle name="40% - Accent4 2 4 2 3 7" xfId="50446" xr:uid="{00000000-0005-0000-0000-0000B3830000}"/>
    <cellStyle name="40% - Accent4 2 4 2 4" xfId="5122" xr:uid="{00000000-0005-0000-0000-0000B4830000}"/>
    <cellStyle name="40% - Accent4 2 4 2 4 2" xfId="25488" xr:uid="{00000000-0005-0000-0000-0000B5830000}"/>
    <cellStyle name="40% - Accent4 2 4 2 4 2 2" xfId="40119" xr:uid="{00000000-0005-0000-0000-0000B6830000}"/>
    <cellStyle name="40% - Accent4 2 4 2 4 3" xfId="33629" xr:uid="{00000000-0005-0000-0000-0000B7830000}"/>
    <cellStyle name="40% - Accent4 2 4 2 4 4" xfId="19262" xr:uid="{00000000-0005-0000-0000-0000B8830000}"/>
    <cellStyle name="40% - Accent4 2 4 2 5" xfId="8657" xr:uid="{00000000-0005-0000-0000-0000B9830000}"/>
    <cellStyle name="40% - Accent4 2 4 2 5 2" xfId="24135" xr:uid="{00000000-0005-0000-0000-0000BA830000}"/>
    <cellStyle name="40% - Accent4 2 4 2 5 2 2" xfId="38766" xr:uid="{00000000-0005-0000-0000-0000BB830000}"/>
    <cellStyle name="40% - Accent4 2 4 2 5 3" xfId="30397" xr:uid="{00000000-0005-0000-0000-0000BC830000}"/>
    <cellStyle name="40% - Accent4 2 4 2 5 4" xfId="16030" xr:uid="{00000000-0005-0000-0000-0000BD830000}"/>
    <cellStyle name="40% - Accent4 2 4 2 6" xfId="12196" xr:uid="{00000000-0005-0000-0000-0000BE830000}"/>
    <cellStyle name="40% - Accent4 2 4 2 6 2" xfId="28781" xr:uid="{00000000-0005-0000-0000-0000BF830000}"/>
    <cellStyle name="40% - Accent4 2 4 2 7" xfId="22665" xr:uid="{00000000-0005-0000-0000-0000C0830000}"/>
    <cellStyle name="40% - Accent4 2 4 2 7 2" xfId="37203" xr:uid="{00000000-0005-0000-0000-0000C1830000}"/>
    <cellStyle name="40% - Accent4 2 4 2 8" xfId="27889" xr:uid="{00000000-0005-0000-0000-0000C2830000}"/>
    <cellStyle name="40% - Accent4 2 4 2 9" xfId="41762" xr:uid="{00000000-0005-0000-0000-0000C3830000}"/>
    <cellStyle name="40% - Accent4 2 4 3" xfId="1748" xr:uid="{00000000-0005-0000-0000-0000C4830000}"/>
    <cellStyle name="40% - Accent4 2 4 3 10" xfId="45627" xr:uid="{00000000-0005-0000-0000-0000C5830000}"/>
    <cellStyle name="40% - Accent4 2 4 3 11" xfId="49162" xr:uid="{00000000-0005-0000-0000-0000C6830000}"/>
    <cellStyle name="40% - Accent4 2 4 3 2" xfId="2596" xr:uid="{00000000-0005-0000-0000-0000C7830000}"/>
    <cellStyle name="40% - Accent4 2 4 3 2 10" xfId="49964" xr:uid="{00000000-0005-0000-0000-0000C8830000}"/>
    <cellStyle name="40% - Accent4 2 4 3 2 2" xfId="4216" xr:uid="{00000000-0005-0000-0000-0000C9830000}"/>
    <cellStyle name="40% - Accent4 2 4 3 2 2 2" xfId="7870" xr:uid="{00000000-0005-0000-0000-0000CA830000}"/>
    <cellStyle name="40% - Accent4 2 4 3 2 2 2 2" xfId="33147" xr:uid="{00000000-0005-0000-0000-0000CB830000}"/>
    <cellStyle name="40% - Accent4 2 4 3 2 2 2 3" xfId="18780" xr:uid="{00000000-0005-0000-0000-0000CC830000}"/>
    <cellStyle name="40% - Accent4 2 4 3 2 2 3" xfId="11405" xr:uid="{00000000-0005-0000-0000-0000CD830000}"/>
    <cellStyle name="40% - Accent4 2 4 3 2 2 3 2" xfId="37209" xr:uid="{00000000-0005-0000-0000-0000CE830000}"/>
    <cellStyle name="40% - Accent4 2 4 3 2 2 3 3" xfId="22671" xr:uid="{00000000-0005-0000-0000-0000CF830000}"/>
    <cellStyle name="40% - Accent4 2 4 3 2 2 4" xfId="14945" xr:uid="{00000000-0005-0000-0000-0000D0830000}"/>
    <cellStyle name="40% - Accent4 2 4 3 2 2 5" xfId="44510" xr:uid="{00000000-0005-0000-0000-0000D1830000}"/>
    <cellStyle name="40% - Accent4 2 4 3 2 2 6" xfId="48045" xr:uid="{00000000-0005-0000-0000-0000D2830000}"/>
    <cellStyle name="40% - Accent4 2 4 3 2 2 7" xfId="51580" xr:uid="{00000000-0005-0000-0000-0000D3830000}"/>
    <cellStyle name="40% - Accent4 2 4 3 2 3" xfId="6254" xr:uid="{00000000-0005-0000-0000-0000D4830000}"/>
    <cellStyle name="40% - Accent4 2 4 3 2 3 2" xfId="26619" xr:uid="{00000000-0005-0000-0000-0000D5830000}"/>
    <cellStyle name="40% - Accent4 2 4 3 2 3 2 2" xfId="41250" xr:uid="{00000000-0005-0000-0000-0000D6830000}"/>
    <cellStyle name="40% - Accent4 2 4 3 2 3 3" xfId="34763" xr:uid="{00000000-0005-0000-0000-0000D7830000}"/>
    <cellStyle name="40% - Accent4 2 4 3 2 3 4" xfId="20396" xr:uid="{00000000-0005-0000-0000-0000D8830000}"/>
    <cellStyle name="40% - Accent4 2 4 3 2 4" xfId="9789" xr:uid="{00000000-0005-0000-0000-0000D9830000}"/>
    <cellStyle name="40% - Accent4 2 4 3 2 4 2" xfId="25268" xr:uid="{00000000-0005-0000-0000-0000DA830000}"/>
    <cellStyle name="40% - Accent4 2 4 3 2 4 2 2" xfId="39899" xr:uid="{00000000-0005-0000-0000-0000DB830000}"/>
    <cellStyle name="40% - Accent4 2 4 3 2 4 3" xfId="31531" xr:uid="{00000000-0005-0000-0000-0000DC830000}"/>
    <cellStyle name="40% - Accent4 2 4 3 2 4 4" xfId="17164" xr:uid="{00000000-0005-0000-0000-0000DD830000}"/>
    <cellStyle name="40% - Accent4 2 4 3 2 5" xfId="13329" xr:uid="{00000000-0005-0000-0000-0000DE830000}"/>
    <cellStyle name="40% - Accent4 2 4 3 2 5 2" xfId="29915" xr:uid="{00000000-0005-0000-0000-0000DF830000}"/>
    <cellStyle name="40% - Accent4 2 4 3 2 6" xfId="22670" xr:uid="{00000000-0005-0000-0000-0000E0830000}"/>
    <cellStyle name="40% - Accent4 2 4 3 2 6 2" xfId="37208" xr:uid="{00000000-0005-0000-0000-0000E1830000}"/>
    <cellStyle name="40% - Accent4 2 4 3 2 7" xfId="27892" xr:uid="{00000000-0005-0000-0000-0000E2830000}"/>
    <cellStyle name="40% - Accent4 2 4 3 2 8" xfId="42894" xr:uid="{00000000-0005-0000-0000-0000E3830000}"/>
    <cellStyle name="40% - Accent4 2 4 3 2 9" xfId="46429" xr:uid="{00000000-0005-0000-0000-0000E4830000}"/>
    <cellStyle name="40% - Accent4 2 4 3 3" xfId="3412" xr:uid="{00000000-0005-0000-0000-0000E5830000}"/>
    <cellStyle name="40% - Accent4 2 4 3 3 2" xfId="7066" xr:uid="{00000000-0005-0000-0000-0000E6830000}"/>
    <cellStyle name="40% - Accent4 2 4 3 3 2 2" xfId="32343" xr:uid="{00000000-0005-0000-0000-0000E7830000}"/>
    <cellStyle name="40% - Accent4 2 4 3 3 2 3" xfId="17976" xr:uid="{00000000-0005-0000-0000-0000E8830000}"/>
    <cellStyle name="40% - Accent4 2 4 3 3 3" xfId="10601" xr:uid="{00000000-0005-0000-0000-0000E9830000}"/>
    <cellStyle name="40% - Accent4 2 4 3 3 3 2" xfId="37210" xr:uid="{00000000-0005-0000-0000-0000EA830000}"/>
    <cellStyle name="40% - Accent4 2 4 3 3 3 3" xfId="22672" xr:uid="{00000000-0005-0000-0000-0000EB830000}"/>
    <cellStyle name="40% - Accent4 2 4 3 3 4" xfId="14141" xr:uid="{00000000-0005-0000-0000-0000EC830000}"/>
    <cellStyle name="40% - Accent4 2 4 3 3 5" xfId="43706" xr:uid="{00000000-0005-0000-0000-0000ED830000}"/>
    <cellStyle name="40% - Accent4 2 4 3 3 6" xfId="47241" xr:uid="{00000000-0005-0000-0000-0000EE830000}"/>
    <cellStyle name="40% - Accent4 2 4 3 3 7" xfId="50776" xr:uid="{00000000-0005-0000-0000-0000EF830000}"/>
    <cellStyle name="40% - Accent4 2 4 3 4" xfId="5452" xr:uid="{00000000-0005-0000-0000-0000F0830000}"/>
    <cellStyle name="40% - Accent4 2 4 3 4 2" xfId="25817" xr:uid="{00000000-0005-0000-0000-0000F1830000}"/>
    <cellStyle name="40% - Accent4 2 4 3 4 2 2" xfId="40448" xr:uid="{00000000-0005-0000-0000-0000F2830000}"/>
    <cellStyle name="40% - Accent4 2 4 3 4 3" xfId="33959" xr:uid="{00000000-0005-0000-0000-0000F3830000}"/>
    <cellStyle name="40% - Accent4 2 4 3 4 4" xfId="19592" xr:uid="{00000000-0005-0000-0000-0000F4830000}"/>
    <cellStyle name="40% - Accent4 2 4 3 5" xfId="8987" xr:uid="{00000000-0005-0000-0000-0000F5830000}"/>
    <cellStyle name="40% - Accent4 2 4 3 5 2" xfId="24465" xr:uid="{00000000-0005-0000-0000-0000F6830000}"/>
    <cellStyle name="40% - Accent4 2 4 3 5 2 2" xfId="39096" xr:uid="{00000000-0005-0000-0000-0000F7830000}"/>
    <cellStyle name="40% - Accent4 2 4 3 5 3" xfId="30727" xr:uid="{00000000-0005-0000-0000-0000F8830000}"/>
    <cellStyle name="40% - Accent4 2 4 3 5 4" xfId="16360" xr:uid="{00000000-0005-0000-0000-0000F9830000}"/>
    <cellStyle name="40% - Accent4 2 4 3 6" xfId="12526" xr:uid="{00000000-0005-0000-0000-0000FA830000}"/>
    <cellStyle name="40% - Accent4 2 4 3 6 2" xfId="29111" xr:uid="{00000000-0005-0000-0000-0000FB830000}"/>
    <cellStyle name="40% - Accent4 2 4 3 7" xfId="22669" xr:uid="{00000000-0005-0000-0000-0000FC830000}"/>
    <cellStyle name="40% - Accent4 2 4 3 7 2" xfId="37207" xr:uid="{00000000-0005-0000-0000-0000FD830000}"/>
    <cellStyle name="40% - Accent4 2 4 3 8" xfId="27891" xr:uid="{00000000-0005-0000-0000-0000FE830000}"/>
    <cellStyle name="40% - Accent4 2 4 3 9" xfId="42092" xr:uid="{00000000-0005-0000-0000-0000FF830000}"/>
    <cellStyle name="40% - Accent4 2 4 4" xfId="2004" xr:uid="{00000000-0005-0000-0000-000000840000}"/>
    <cellStyle name="40% - Accent4 2 4 4 10" xfId="49373" xr:uid="{00000000-0005-0000-0000-000001840000}"/>
    <cellStyle name="40% - Accent4 2 4 4 2" xfId="3624" xr:uid="{00000000-0005-0000-0000-000002840000}"/>
    <cellStyle name="40% - Accent4 2 4 4 2 2" xfId="7278" xr:uid="{00000000-0005-0000-0000-000003840000}"/>
    <cellStyle name="40% - Accent4 2 4 4 2 2 2" xfId="32555" xr:uid="{00000000-0005-0000-0000-000004840000}"/>
    <cellStyle name="40% - Accent4 2 4 4 2 2 3" xfId="18188" xr:uid="{00000000-0005-0000-0000-000005840000}"/>
    <cellStyle name="40% - Accent4 2 4 4 2 3" xfId="10813" xr:uid="{00000000-0005-0000-0000-000006840000}"/>
    <cellStyle name="40% - Accent4 2 4 4 2 3 2" xfId="37212" xr:uid="{00000000-0005-0000-0000-000007840000}"/>
    <cellStyle name="40% - Accent4 2 4 4 2 3 3" xfId="22674" xr:uid="{00000000-0005-0000-0000-000008840000}"/>
    <cellStyle name="40% - Accent4 2 4 4 2 4" xfId="14353" xr:uid="{00000000-0005-0000-0000-000009840000}"/>
    <cellStyle name="40% - Accent4 2 4 4 2 5" xfId="43918" xr:uid="{00000000-0005-0000-0000-00000A840000}"/>
    <cellStyle name="40% - Accent4 2 4 4 2 6" xfId="47453" xr:uid="{00000000-0005-0000-0000-00000B840000}"/>
    <cellStyle name="40% - Accent4 2 4 4 2 7" xfId="50988" xr:uid="{00000000-0005-0000-0000-00000C840000}"/>
    <cellStyle name="40% - Accent4 2 4 4 3" xfId="5663" xr:uid="{00000000-0005-0000-0000-00000D840000}"/>
    <cellStyle name="40% - Accent4 2 4 4 3 2" xfId="26028" xr:uid="{00000000-0005-0000-0000-00000E840000}"/>
    <cellStyle name="40% - Accent4 2 4 4 3 2 2" xfId="40659" xr:uid="{00000000-0005-0000-0000-00000F840000}"/>
    <cellStyle name="40% - Accent4 2 4 4 3 3" xfId="34171" xr:uid="{00000000-0005-0000-0000-000010840000}"/>
    <cellStyle name="40% - Accent4 2 4 4 3 4" xfId="19804" xr:uid="{00000000-0005-0000-0000-000011840000}"/>
    <cellStyle name="40% - Accent4 2 4 4 4" xfId="9198" xr:uid="{00000000-0005-0000-0000-000012840000}"/>
    <cellStyle name="40% - Accent4 2 4 4 4 2" xfId="24677" xr:uid="{00000000-0005-0000-0000-000013840000}"/>
    <cellStyle name="40% - Accent4 2 4 4 4 2 2" xfId="39308" xr:uid="{00000000-0005-0000-0000-000014840000}"/>
    <cellStyle name="40% - Accent4 2 4 4 4 3" xfId="30939" xr:uid="{00000000-0005-0000-0000-000015840000}"/>
    <cellStyle name="40% - Accent4 2 4 4 4 4" xfId="16572" xr:uid="{00000000-0005-0000-0000-000016840000}"/>
    <cellStyle name="40% - Accent4 2 4 4 5" xfId="12738" xr:uid="{00000000-0005-0000-0000-000017840000}"/>
    <cellStyle name="40% - Accent4 2 4 4 5 2" xfId="29323" xr:uid="{00000000-0005-0000-0000-000018840000}"/>
    <cellStyle name="40% - Accent4 2 4 4 6" xfId="22673" xr:uid="{00000000-0005-0000-0000-000019840000}"/>
    <cellStyle name="40% - Accent4 2 4 4 6 2" xfId="37211" xr:uid="{00000000-0005-0000-0000-00001A840000}"/>
    <cellStyle name="40% - Accent4 2 4 4 7" xfId="27893" xr:uid="{00000000-0005-0000-0000-00001B840000}"/>
    <cellStyle name="40% - Accent4 2 4 4 8" xfId="42303" xr:uid="{00000000-0005-0000-0000-00001C840000}"/>
    <cellStyle name="40% - Accent4 2 4 4 9" xfId="45838" xr:uid="{00000000-0005-0000-0000-00001D840000}"/>
    <cellStyle name="40% - Accent4 2 4 5" xfId="2819" xr:uid="{00000000-0005-0000-0000-00001E840000}"/>
    <cellStyle name="40% - Accent4 2 4 5 2" xfId="6473" xr:uid="{00000000-0005-0000-0000-00001F840000}"/>
    <cellStyle name="40% - Accent4 2 4 5 2 2" xfId="31750" xr:uid="{00000000-0005-0000-0000-000020840000}"/>
    <cellStyle name="40% - Accent4 2 4 5 2 3" xfId="17383" xr:uid="{00000000-0005-0000-0000-000021840000}"/>
    <cellStyle name="40% - Accent4 2 4 5 3" xfId="10008" xr:uid="{00000000-0005-0000-0000-000022840000}"/>
    <cellStyle name="40% - Accent4 2 4 5 3 2" xfId="37213" xr:uid="{00000000-0005-0000-0000-000023840000}"/>
    <cellStyle name="40% - Accent4 2 4 5 3 3" xfId="22675" xr:uid="{00000000-0005-0000-0000-000024840000}"/>
    <cellStyle name="40% - Accent4 2 4 5 4" xfId="13548" xr:uid="{00000000-0005-0000-0000-000025840000}"/>
    <cellStyle name="40% - Accent4 2 4 5 5" xfId="43113" xr:uid="{00000000-0005-0000-0000-000026840000}"/>
    <cellStyle name="40% - Accent4 2 4 5 6" xfId="46648" xr:uid="{00000000-0005-0000-0000-000027840000}"/>
    <cellStyle name="40% - Accent4 2 4 5 7" xfId="50183" xr:uid="{00000000-0005-0000-0000-000028840000}"/>
    <cellStyle name="40% - Accent4 2 4 6" xfId="4441" xr:uid="{00000000-0005-0000-0000-000029840000}"/>
    <cellStyle name="40% - Accent4 2 4 6 2" xfId="8094" xr:uid="{00000000-0005-0000-0000-00002A840000}"/>
    <cellStyle name="40% - Accent4 2 4 6 2 2" xfId="33366" xr:uid="{00000000-0005-0000-0000-00002B840000}"/>
    <cellStyle name="40% - Accent4 2 4 6 2 3" xfId="18999" xr:uid="{00000000-0005-0000-0000-00002C840000}"/>
    <cellStyle name="40% - Accent4 2 4 6 3" xfId="11629" xr:uid="{00000000-0005-0000-0000-00002D840000}"/>
    <cellStyle name="40% - Accent4 2 4 6 3 2" xfId="37214" xr:uid="{00000000-0005-0000-0000-00002E840000}"/>
    <cellStyle name="40% - Accent4 2 4 6 3 3" xfId="22676" xr:uid="{00000000-0005-0000-0000-00002F840000}"/>
    <cellStyle name="40% - Accent4 2 4 6 4" xfId="15169" xr:uid="{00000000-0005-0000-0000-000030840000}"/>
    <cellStyle name="40% - Accent4 2 4 6 5" xfId="44734" xr:uid="{00000000-0005-0000-0000-000031840000}"/>
    <cellStyle name="40% - Accent4 2 4 6 6" xfId="48269" xr:uid="{00000000-0005-0000-0000-000032840000}"/>
    <cellStyle name="40% - Accent4 2 4 6 7" xfId="51804" xr:uid="{00000000-0005-0000-0000-000033840000}"/>
    <cellStyle name="40% - Accent4 2 4 7" xfId="4860" xr:uid="{00000000-0005-0000-0000-000034840000}"/>
    <cellStyle name="40% - Accent4 2 4 7 2" xfId="23872" xr:uid="{00000000-0005-0000-0000-000035840000}"/>
    <cellStyle name="40% - Accent4 2 4 7 2 2" xfId="38503" xr:uid="{00000000-0005-0000-0000-000036840000}"/>
    <cellStyle name="40% - Accent4 2 4 7 3" xfId="30134" xr:uid="{00000000-0005-0000-0000-000037840000}"/>
    <cellStyle name="40% - Accent4 2 4 7 4" xfId="15767" xr:uid="{00000000-0005-0000-0000-000038840000}"/>
    <cellStyle name="40% - Accent4 2 4 8" xfId="8395" xr:uid="{00000000-0005-0000-0000-000039840000}"/>
    <cellStyle name="40% - Accent4 2 4 8 2" xfId="28518" xr:uid="{00000000-0005-0000-0000-00003A840000}"/>
    <cellStyle name="40% - Accent4 2 4 8 3" xfId="15500" xr:uid="{00000000-0005-0000-0000-00003B840000}"/>
    <cellStyle name="40% - Accent4 2 4 9" xfId="11934" xr:uid="{00000000-0005-0000-0000-00003C840000}"/>
    <cellStyle name="40% - Accent4 2 4 9 2" xfId="37202" xr:uid="{00000000-0005-0000-0000-00003D840000}"/>
    <cellStyle name="40% - Accent4 2 5" xfId="874" xr:uid="{00000000-0005-0000-0000-00003E840000}"/>
    <cellStyle name="40% - Accent4 2 5 10" xfId="45553" xr:uid="{00000000-0005-0000-0000-00003F840000}"/>
    <cellStyle name="40% - Accent4 2 5 11" xfId="49088" xr:uid="{00000000-0005-0000-0000-000040840000}"/>
    <cellStyle name="40% - Accent4 2 5 12" xfId="1674" xr:uid="{00000000-0005-0000-0000-000041840000}"/>
    <cellStyle name="40% - Accent4 2 5 13" xfId="52705" xr:uid="{00000000-0005-0000-0000-000042840000}"/>
    <cellStyle name="40% - Accent4 2 5 14" xfId="52971" xr:uid="{00000000-0005-0000-0000-000043840000}"/>
    <cellStyle name="40% - Accent4 2 5 2" xfId="2522" xr:uid="{00000000-0005-0000-0000-000044840000}"/>
    <cellStyle name="40% - Accent4 2 5 2 10" xfId="49890" xr:uid="{00000000-0005-0000-0000-000045840000}"/>
    <cellStyle name="40% - Accent4 2 5 2 2" xfId="4142" xr:uid="{00000000-0005-0000-0000-000046840000}"/>
    <cellStyle name="40% - Accent4 2 5 2 2 2" xfId="7796" xr:uid="{00000000-0005-0000-0000-000047840000}"/>
    <cellStyle name="40% - Accent4 2 5 2 2 2 2" xfId="33073" xr:uid="{00000000-0005-0000-0000-000048840000}"/>
    <cellStyle name="40% - Accent4 2 5 2 2 2 3" xfId="18706" xr:uid="{00000000-0005-0000-0000-000049840000}"/>
    <cellStyle name="40% - Accent4 2 5 2 2 3" xfId="11331" xr:uid="{00000000-0005-0000-0000-00004A840000}"/>
    <cellStyle name="40% - Accent4 2 5 2 2 3 2" xfId="37217" xr:uid="{00000000-0005-0000-0000-00004B840000}"/>
    <cellStyle name="40% - Accent4 2 5 2 2 3 3" xfId="22679" xr:uid="{00000000-0005-0000-0000-00004C840000}"/>
    <cellStyle name="40% - Accent4 2 5 2 2 4" xfId="14871" xr:uid="{00000000-0005-0000-0000-00004D840000}"/>
    <cellStyle name="40% - Accent4 2 5 2 2 5" xfId="44436" xr:uid="{00000000-0005-0000-0000-00004E840000}"/>
    <cellStyle name="40% - Accent4 2 5 2 2 6" xfId="47971" xr:uid="{00000000-0005-0000-0000-00004F840000}"/>
    <cellStyle name="40% - Accent4 2 5 2 2 7" xfId="51506" xr:uid="{00000000-0005-0000-0000-000050840000}"/>
    <cellStyle name="40% - Accent4 2 5 2 3" xfId="6180" xr:uid="{00000000-0005-0000-0000-000051840000}"/>
    <cellStyle name="40% - Accent4 2 5 2 3 2" xfId="26545" xr:uid="{00000000-0005-0000-0000-000052840000}"/>
    <cellStyle name="40% - Accent4 2 5 2 3 2 2" xfId="41176" xr:uid="{00000000-0005-0000-0000-000053840000}"/>
    <cellStyle name="40% - Accent4 2 5 2 3 3" xfId="34689" xr:uid="{00000000-0005-0000-0000-000054840000}"/>
    <cellStyle name="40% - Accent4 2 5 2 3 4" xfId="20322" xr:uid="{00000000-0005-0000-0000-000055840000}"/>
    <cellStyle name="40% - Accent4 2 5 2 4" xfId="9715" xr:uid="{00000000-0005-0000-0000-000056840000}"/>
    <cellStyle name="40% - Accent4 2 5 2 4 2" xfId="25194" xr:uid="{00000000-0005-0000-0000-000057840000}"/>
    <cellStyle name="40% - Accent4 2 5 2 4 2 2" xfId="39825" xr:uid="{00000000-0005-0000-0000-000058840000}"/>
    <cellStyle name="40% - Accent4 2 5 2 4 3" xfId="31457" xr:uid="{00000000-0005-0000-0000-000059840000}"/>
    <cellStyle name="40% - Accent4 2 5 2 4 4" xfId="17090" xr:uid="{00000000-0005-0000-0000-00005A840000}"/>
    <cellStyle name="40% - Accent4 2 5 2 5" xfId="13255" xr:uid="{00000000-0005-0000-0000-00005B840000}"/>
    <cellStyle name="40% - Accent4 2 5 2 5 2" xfId="29841" xr:uid="{00000000-0005-0000-0000-00005C840000}"/>
    <cellStyle name="40% - Accent4 2 5 2 6" xfId="22678" xr:uid="{00000000-0005-0000-0000-00005D840000}"/>
    <cellStyle name="40% - Accent4 2 5 2 6 2" xfId="37216" xr:uid="{00000000-0005-0000-0000-00005E840000}"/>
    <cellStyle name="40% - Accent4 2 5 2 7" xfId="27895" xr:uid="{00000000-0005-0000-0000-00005F840000}"/>
    <cellStyle name="40% - Accent4 2 5 2 8" xfId="42820" xr:uid="{00000000-0005-0000-0000-000060840000}"/>
    <cellStyle name="40% - Accent4 2 5 2 9" xfId="46355" xr:uid="{00000000-0005-0000-0000-000061840000}"/>
    <cellStyle name="40% - Accent4 2 5 3" xfId="3338" xr:uid="{00000000-0005-0000-0000-000062840000}"/>
    <cellStyle name="40% - Accent4 2 5 3 2" xfId="6992" xr:uid="{00000000-0005-0000-0000-000063840000}"/>
    <cellStyle name="40% - Accent4 2 5 3 2 2" xfId="32269" xr:uid="{00000000-0005-0000-0000-000064840000}"/>
    <cellStyle name="40% - Accent4 2 5 3 2 3" xfId="17902" xr:uid="{00000000-0005-0000-0000-000065840000}"/>
    <cellStyle name="40% - Accent4 2 5 3 3" xfId="10527" xr:uid="{00000000-0005-0000-0000-000066840000}"/>
    <cellStyle name="40% - Accent4 2 5 3 3 2" xfId="37218" xr:uid="{00000000-0005-0000-0000-000067840000}"/>
    <cellStyle name="40% - Accent4 2 5 3 3 3" xfId="22680" xr:uid="{00000000-0005-0000-0000-000068840000}"/>
    <cellStyle name="40% - Accent4 2 5 3 4" xfId="14067" xr:uid="{00000000-0005-0000-0000-000069840000}"/>
    <cellStyle name="40% - Accent4 2 5 3 5" xfId="43632" xr:uid="{00000000-0005-0000-0000-00006A840000}"/>
    <cellStyle name="40% - Accent4 2 5 3 6" xfId="47167" xr:uid="{00000000-0005-0000-0000-00006B840000}"/>
    <cellStyle name="40% - Accent4 2 5 3 7" xfId="50702" xr:uid="{00000000-0005-0000-0000-00006C840000}"/>
    <cellStyle name="40% - Accent4 2 5 4" xfId="5378" xr:uid="{00000000-0005-0000-0000-00006D840000}"/>
    <cellStyle name="40% - Accent4 2 5 4 2" xfId="25743" xr:uid="{00000000-0005-0000-0000-00006E840000}"/>
    <cellStyle name="40% - Accent4 2 5 4 2 2" xfId="40374" xr:uid="{00000000-0005-0000-0000-00006F840000}"/>
    <cellStyle name="40% - Accent4 2 5 4 3" xfId="33885" xr:uid="{00000000-0005-0000-0000-000070840000}"/>
    <cellStyle name="40% - Accent4 2 5 4 4" xfId="19518" xr:uid="{00000000-0005-0000-0000-000071840000}"/>
    <cellStyle name="40% - Accent4 2 5 5" xfId="8913" xr:uid="{00000000-0005-0000-0000-000072840000}"/>
    <cellStyle name="40% - Accent4 2 5 5 2" xfId="24391" xr:uid="{00000000-0005-0000-0000-000073840000}"/>
    <cellStyle name="40% - Accent4 2 5 5 2 2" xfId="39022" xr:uid="{00000000-0005-0000-0000-000074840000}"/>
    <cellStyle name="40% - Accent4 2 5 5 3" xfId="30653" xr:uid="{00000000-0005-0000-0000-000075840000}"/>
    <cellStyle name="40% - Accent4 2 5 5 4" xfId="16286" xr:uid="{00000000-0005-0000-0000-000076840000}"/>
    <cellStyle name="40% - Accent4 2 5 6" xfId="12452" xr:uid="{00000000-0005-0000-0000-000077840000}"/>
    <cellStyle name="40% - Accent4 2 5 6 2" xfId="29037" xr:uid="{00000000-0005-0000-0000-000078840000}"/>
    <cellStyle name="40% - Accent4 2 5 7" xfId="22677" xr:uid="{00000000-0005-0000-0000-000079840000}"/>
    <cellStyle name="40% - Accent4 2 5 7 2" xfId="37215" xr:uid="{00000000-0005-0000-0000-00007A840000}"/>
    <cellStyle name="40% - Accent4 2 5 8" xfId="27894" xr:uid="{00000000-0005-0000-0000-00007B840000}"/>
    <cellStyle name="40% - Accent4 2 5 9" xfId="42018" xr:uid="{00000000-0005-0000-0000-00007C840000}"/>
    <cellStyle name="40% - Accent4 2 6" xfId="893" xr:uid="{00000000-0005-0000-0000-00007D840000}"/>
    <cellStyle name="40% - Accent4 2 6 2" xfId="11891" xr:uid="{00000000-0005-0000-0000-00007E840000}"/>
    <cellStyle name="40% - Accent4 2 6 3" xfId="52724" xr:uid="{00000000-0005-0000-0000-00007F840000}"/>
    <cellStyle name="40% - Accent4 2 6 4" xfId="52990" xr:uid="{00000000-0005-0000-0000-000080840000}"/>
    <cellStyle name="40% - Accent4 2 7" xfId="26820" xr:uid="{00000000-0005-0000-0000-000081840000}"/>
    <cellStyle name="40% - Accent4 2 8" xfId="988" xr:uid="{00000000-0005-0000-0000-000082840000}"/>
    <cellStyle name="40% - Accent4 2 9" xfId="52492" xr:uid="{00000000-0005-0000-0000-000083840000}"/>
    <cellStyle name="40% - Accent4 20" xfId="4789" xr:uid="{00000000-0005-0000-0000-000084840000}"/>
    <cellStyle name="40% - Accent4 20 2" xfId="8324" xr:uid="{00000000-0005-0000-0000-000085840000}"/>
    <cellStyle name="40% - Accent4 20 2 2" xfId="37219" xr:uid="{00000000-0005-0000-0000-000086840000}"/>
    <cellStyle name="40% - Accent4 20 2 3" xfId="22681" xr:uid="{00000000-0005-0000-0000-000087840000}"/>
    <cellStyle name="40% - Accent4 20 3" xfId="11859" xr:uid="{00000000-0005-0000-0000-000088840000}"/>
    <cellStyle name="40% - Accent4 20 3 2" xfId="27896" xr:uid="{00000000-0005-0000-0000-000089840000}"/>
    <cellStyle name="40% - Accent4 20 4" xfId="15399" xr:uid="{00000000-0005-0000-0000-00008A840000}"/>
    <cellStyle name="40% - Accent4 20 5" xfId="44964" xr:uid="{00000000-0005-0000-0000-00008B840000}"/>
    <cellStyle name="40% - Accent4 20 6" xfId="48499" xr:uid="{00000000-0005-0000-0000-00008C840000}"/>
    <cellStyle name="40% - Accent4 20 7" xfId="52034" xr:uid="{00000000-0005-0000-0000-00008D840000}"/>
    <cellStyle name="40% - Accent4 21" xfId="949" xr:uid="{00000000-0005-0000-0000-00008E840000}"/>
    <cellStyle name="40% - Accent4 21 2" xfId="41437" xr:uid="{00000000-0005-0000-0000-00008F840000}"/>
    <cellStyle name="40% - Accent4 21 3" xfId="26806" xr:uid="{00000000-0005-0000-0000-000090840000}"/>
    <cellStyle name="40% - Accent4 22" xfId="4814" xr:uid="{00000000-0005-0000-0000-000091840000}"/>
    <cellStyle name="40% - Accent4 23" xfId="8349" xr:uid="{00000000-0005-0000-0000-000092840000}"/>
    <cellStyle name="40% - Accent4 24" xfId="11884" xr:uid="{00000000-0005-0000-0000-000093840000}"/>
    <cellStyle name="40% - Accent4 25" xfId="41454" xr:uid="{00000000-0005-0000-0000-000094840000}"/>
    <cellStyle name="40% - Accent4 26" xfId="44989" xr:uid="{00000000-0005-0000-0000-000095840000}"/>
    <cellStyle name="40% - Accent4 27" xfId="48524" xr:uid="{00000000-0005-0000-0000-000096840000}"/>
    <cellStyle name="40% - Accent4 28" xfId="912" xr:uid="{00000000-0005-0000-0000-000097840000}"/>
    <cellStyle name="40% - Accent4 29" xfId="52471" xr:uid="{00000000-0005-0000-0000-000098840000}"/>
    <cellStyle name="40% - Accent4 3" xfId="364" xr:uid="{00000000-0005-0000-0000-000099840000}"/>
    <cellStyle name="40% - Accent4 3 10" xfId="365" xr:uid="{00000000-0005-0000-0000-00009A840000}"/>
    <cellStyle name="40% - Accent4 3 10 2" xfId="366" xr:uid="{00000000-0005-0000-0000-00009B840000}"/>
    <cellStyle name="40% - Accent4 3 10 2 2" xfId="52293" xr:uid="{00000000-0005-0000-0000-00009C840000}"/>
    <cellStyle name="40% - Accent4 3 10 2 3" xfId="28486" xr:uid="{00000000-0005-0000-0000-00009D840000}"/>
    <cellStyle name="40% - Accent4 3 10 3" xfId="15468" xr:uid="{00000000-0005-0000-0000-00009E840000}"/>
    <cellStyle name="40% - Accent4 3 10 4" xfId="52292" xr:uid="{00000000-0005-0000-0000-00009F840000}"/>
    <cellStyle name="40% - Accent4 3 10 5" xfId="8363" xr:uid="{00000000-0005-0000-0000-0000A0840000}"/>
    <cellStyle name="40% - Accent4 3 11" xfId="367" xr:uid="{00000000-0005-0000-0000-0000A1840000}"/>
    <cellStyle name="40% - Accent4 3 11 2" xfId="368" xr:uid="{00000000-0005-0000-0000-0000A2840000}"/>
    <cellStyle name="40% - Accent4 3 11 2 2" xfId="52295" xr:uid="{00000000-0005-0000-0000-0000A3840000}"/>
    <cellStyle name="40% - Accent4 3 11 2 3" xfId="37220" xr:uid="{00000000-0005-0000-0000-0000A4840000}"/>
    <cellStyle name="40% - Accent4 3 11 3" xfId="52294" xr:uid="{00000000-0005-0000-0000-0000A5840000}"/>
    <cellStyle name="40% - Accent4 3 11 4" xfId="11902" xr:uid="{00000000-0005-0000-0000-0000A6840000}"/>
    <cellStyle name="40% - Accent4 3 12" xfId="369" xr:uid="{00000000-0005-0000-0000-0000A7840000}"/>
    <cellStyle name="40% - Accent4 3 12 2" xfId="370" xr:uid="{00000000-0005-0000-0000-0000A8840000}"/>
    <cellStyle name="40% - Accent4 3 12 2 2" xfId="52297" xr:uid="{00000000-0005-0000-0000-0000A9840000}"/>
    <cellStyle name="40% - Accent4 3 12 2 3" xfId="27897" xr:uid="{00000000-0005-0000-0000-0000AA840000}"/>
    <cellStyle name="40% - Accent4 3 12 3" xfId="52296" xr:uid="{00000000-0005-0000-0000-0000AB840000}"/>
    <cellStyle name="40% - Accent4 3 12 4" xfId="15452" xr:uid="{00000000-0005-0000-0000-0000AC840000}"/>
    <cellStyle name="40% - Accent4 3 13" xfId="371" xr:uid="{00000000-0005-0000-0000-0000AD840000}"/>
    <cellStyle name="40% - Accent4 3 13 2" xfId="372" xr:uid="{00000000-0005-0000-0000-0000AE840000}"/>
    <cellStyle name="40% - Accent4 3 13 3" xfId="52298" xr:uid="{00000000-0005-0000-0000-0000AF840000}"/>
    <cellStyle name="40% - Accent4 3 13 4" xfId="26834" xr:uid="{00000000-0005-0000-0000-0000B0840000}"/>
    <cellStyle name="40% - Accent4 3 14" xfId="373" xr:uid="{00000000-0005-0000-0000-0000B1840000}"/>
    <cellStyle name="40% - Accent4 3 14 2" xfId="374" xr:uid="{00000000-0005-0000-0000-0000B2840000}"/>
    <cellStyle name="40% - Accent4 3 14 3" xfId="52299" xr:uid="{00000000-0005-0000-0000-0000B3840000}"/>
    <cellStyle name="40% - Accent4 3 14 4" xfId="41468" xr:uid="{00000000-0005-0000-0000-0000B4840000}"/>
    <cellStyle name="40% - Accent4 3 15" xfId="375" xr:uid="{00000000-0005-0000-0000-0000B5840000}"/>
    <cellStyle name="40% - Accent4 3 15 2" xfId="376" xr:uid="{00000000-0005-0000-0000-0000B6840000}"/>
    <cellStyle name="40% - Accent4 3 15 3" xfId="52300" xr:uid="{00000000-0005-0000-0000-0000B7840000}"/>
    <cellStyle name="40% - Accent4 3 15 4" xfId="45003" xr:uid="{00000000-0005-0000-0000-0000B8840000}"/>
    <cellStyle name="40% - Accent4 3 16" xfId="377" xr:uid="{00000000-0005-0000-0000-0000B9840000}"/>
    <cellStyle name="40% - Accent4 3 16 2" xfId="378" xr:uid="{00000000-0005-0000-0000-0000BA840000}"/>
    <cellStyle name="40% - Accent4 3 16 3" xfId="52301" xr:uid="{00000000-0005-0000-0000-0000BB840000}"/>
    <cellStyle name="40% - Accent4 3 16 4" xfId="48538" xr:uid="{00000000-0005-0000-0000-0000BC840000}"/>
    <cellStyle name="40% - Accent4 3 17" xfId="379" xr:uid="{00000000-0005-0000-0000-0000BD840000}"/>
    <cellStyle name="40% - Accent4 3 17 2" xfId="380" xr:uid="{00000000-0005-0000-0000-0000BE840000}"/>
    <cellStyle name="40% - Accent4 3 18" xfId="381" xr:uid="{00000000-0005-0000-0000-0000BF840000}"/>
    <cellStyle name="40% - Accent4 3 18 2" xfId="382" xr:uid="{00000000-0005-0000-0000-0000C0840000}"/>
    <cellStyle name="40% - Accent4 3 19" xfId="383" xr:uid="{00000000-0005-0000-0000-0000C1840000}"/>
    <cellStyle name="40% - Accent4 3 19 2" xfId="384" xr:uid="{00000000-0005-0000-0000-0000C2840000}"/>
    <cellStyle name="40% - Accent4 3 2" xfId="385" xr:uid="{00000000-0005-0000-0000-0000C3840000}"/>
    <cellStyle name="40% - Accent4 3 2 10" xfId="27898" xr:uid="{00000000-0005-0000-0000-0000C4840000}"/>
    <cellStyle name="40% - Accent4 3 2 11" xfId="41549" xr:uid="{00000000-0005-0000-0000-0000C5840000}"/>
    <cellStyle name="40% - Accent4 3 2 12" xfId="45084" xr:uid="{00000000-0005-0000-0000-0000C6840000}"/>
    <cellStyle name="40% - Accent4 3 2 13" xfId="48619" xr:uid="{00000000-0005-0000-0000-0000C7840000}"/>
    <cellStyle name="40% - Accent4 3 2 14" xfId="52302" xr:uid="{00000000-0005-0000-0000-0000C8840000}"/>
    <cellStyle name="40% - Accent4 3 2 15" xfId="1164" xr:uid="{00000000-0005-0000-0000-0000C9840000}"/>
    <cellStyle name="40% - Accent4 3 2 2" xfId="386" xr:uid="{00000000-0005-0000-0000-0000CA840000}"/>
    <cellStyle name="40% - Accent4 3 2 2 10" xfId="45346" xr:uid="{00000000-0005-0000-0000-0000CB840000}"/>
    <cellStyle name="40% - Accent4 3 2 2 11" xfId="48881" xr:uid="{00000000-0005-0000-0000-0000CC840000}"/>
    <cellStyle name="40% - Accent4 3 2 2 12" xfId="52303" xr:uid="{00000000-0005-0000-0000-0000CD840000}"/>
    <cellStyle name="40% - Accent4 3 2 2 13" xfId="1466" xr:uid="{00000000-0005-0000-0000-0000CE840000}"/>
    <cellStyle name="40% - Accent4 3 2 2 2" xfId="2315" xr:uid="{00000000-0005-0000-0000-0000CF840000}"/>
    <cellStyle name="40% - Accent4 3 2 2 2 10" xfId="49684" xr:uid="{00000000-0005-0000-0000-0000D0840000}"/>
    <cellStyle name="40% - Accent4 3 2 2 2 2" xfId="3935" xr:uid="{00000000-0005-0000-0000-0000D1840000}"/>
    <cellStyle name="40% - Accent4 3 2 2 2 2 2" xfId="7589" xr:uid="{00000000-0005-0000-0000-0000D2840000}"/>
    <cellStyle name="40% - Accent4 3 2 2 2 2 2 2" xfId="32866" xr:uid="{00000000-0005-0000-0000-0000D3840000}"/>
    <cellStyle name="40% - Accent4 3 2 2 2 2 2 3" xfId="18499" xr:uid="{00000000-0005-0000-0000-0000D4840000}"/>
    <cellStyle name="40% - Accent4 3 2 2 2 2 3" xfId="11124" xr:uid="{00000000-0005-0000-0000-0000D5840000}"/>
    <cellStyle name="40% - Accent4 3 2 2 2 2 3 2" xfId="37224" xr:uid="{00000000-0005-0000-0000-0000D6840000}"/>
    <cellStyle name="40% - Accent4 3 2 2 2 2 3 3" xfId="22684" xr:uid="{00000000-0005-0000-0000-0000D7840000}"/>
    <cellStyle name="40% - Accent4 3 2 2 2 2 4" xfId="14664" xr:uid="{00000000-0005-0000-0000-0000D8840000}"/>
    <cellStyle name="40% - Accent4 3 2 2 2 2 5" xfId="44229" xr:uid="{00000000-0005-0000-0000-0000D9840000}"/>
    <cellStyle name="40% - Accent4 3 2 2 2 2 6" xfId="47764" xr:uid="{00000000-0005-0000-0000-0000DA840000}"/>
    <cellStyle name="40% - Accent4 3 2 2 2 2 7" xfId="51299" xr:uid="{00000000-0005-0000-0000-0000DB840000}"/>
    <cellStyle name="40% - Accent4 3 2 2 2 3" xfId="5974" xr:uid="{00000000-0005-0000-0000-0000DC840000}"/>
    <cellStyle name="40% - Accent4 3 2 2 2 3 2" xfId="26339" xr:uid="{00000000-0005-0000-0000-0000DD840000}"/>
    <cellStyle name="40% - Accent4 3 2 2 2 3 2 2" xfId="40970" xr:uid="{00000000-0005-0000-0000-0000DE840000}"/>
    <cellStyle name="40% - Accent4 3 2 2 2 3 3" xfId="34482" xr:uid="{00000000-0005-0000-0000-0000DF840000}"/>
    <cellStyle name="40% - Accent4 3 2 2 2 3 4" xfId="20115" xr:uid="{00000000-0005-0000-0000-0000E0840000}"/>
    <cellStyle name="40% - Accent4 3 2 2 2 4" xfId="9509" xr:uid="{00000000-0005-0000-0000-0000E1840000}"/>
    <cellStyle name="40% - Accent4 3 2 2 2 4 2" xfId="24988" xr:uid="{00000000-0005-0000-0000-0000E2840000}"/>
    <cellStyle name="40% - Accent4 3 2 2 2 4 2 2" xfId="39619" xr:uid="{00000000-0005-0000-0000-0000E3840000}"/>
    <cellStyle name="40% - Accent4 3 2 2 2 4 3" xfId="31250" xr:uid="{00000000-0005-0000-0000-0000E4840000}"/>
    <cellStyle name="40% - Accent4 3 2 2 2 4 4" xfId="16883" xr:uid="{00000000-0005-0000-0000-0000E5840000}"/>
    <cellStyle name="40% - Accent4 3 2 2 2 5" xfId="13049" xr:uid="{00000000-0005-0000-0000-0000E6840000}"/>
    <cellStyle name="40% - Accent4 3 2 2 2 5 2" xfId="29634" xr:uid="{00000000-0005-0000-0000-0000E7840000}"/>
    <cellStyle name="40% - Accent4 3 2 2 2 6" xfId="22683" xr:uid="{00000000-0005-0000-0000-0000E8840000}"/>
    <cellStyle name="40% - Accent4 3 2 2 2 6 2" xfId="37223" xr:uid="{00000000-0005-0000-0000-0000E9840000}"/>
    <cellStyle name="40% - Accent4 3 2 2 2 7" xfId="27900" xr:uid="{00000000-0005-0000-0000-0000EA840000}"/>
    <cellStyle name="40% - Accent4 3 2 2 2 8" xfId="42614" xr:uid="{00000000-0005-0000-0000-0000EB840000}"/>
    <cellStyle name="40% - Accent4 3 2 2 2 9" xfId="46149" xr:uid="{00000000-0005-0000-0000-0000EC840000}"/>
    <cellStyle name="40% - Accent4 3 2 2 3" xfId="3131" xr:uid="{00000000-0005-0000-0000-0000ED840000}"/>
    <cellStyle name="40% - Accent4 3 2 2 3 2" xfId="6785" xr:uid="{00000000-0005-0000-0000-0000EE840000}"/>
    <cellStyle name="40% - Accent4 3 2 2 3 2 2" xfId="32062" xr:uid="{00000000-0005-0000-0000-0000EF840000}"/>
    <cellStyle name="40% - Accent4 3 2 2 3 2 3" xfId="17695" xr:uid="{00000000-0005-0000-0000-0000F0840000}"/>
    <cellStyle name="40% - Accent4 3 2 2 3 3" xfId="10320" xr:uid="{00000000-0005-0000-0000-0000F1840000}"/>
    <cellStyle name="40% - Accent4 3 2 2 3 3 2" xfId="37225" xr:uid="{00000000-0005-0000-0000-0000F2840000}"/>
    <cellStyle name="40% - Accent4 3 2 2 3 3 3" xfId="22685" xr:uid="{00000000-0005-0000-0000-0000F3840000}"/>
    <cellStyle name="40% - Accent4 3 2 2 3 4" xfId="13860" xr:uid="{00000000-0005-0000-0000-0000F4840000}"/>
    <cellStyle name="40% - Accent4 3 2 2 3 5" xfId="43425" xr:uid="{00000000-0005-0000-0000-0000F5840000}"/>
    <cellStyle name="40% - Accent4 3 2 2 3 6" xfId="46960" xr:uid="{00000000-0005-0000-0000-0000F6840000}"/>
    <cellStyle name="40% - Accent4 3 2 2 3 7" xfId="50495" xr:uid="{00000000-0005-0000-0000-0000F7840000}"/>
    <cellStyle name="40% - Accent4 3 2 2 4" xfId="5171" xr:uid="{00000000-0005-0000-0000-0000F8840000}"/>
    <cellStyle name="40% - Accent4 3 2 2 4 2" xfId="25536" xr:uid="{00000000-0005-0000-0000-0000F9840000}"/>
    <cellStyle name="40% - Accent4 3 2 2 4 2 2" xfId="40167" xr:uid="{00000000-0005-0000-0000-0000FA840000}"/>
    <cellStyle name="40% - Accent4 3 2 2 4 3" xfId="33678" xr:uid="{00000000-0005-0000-0000-0000FB840000}"/>
    <cellStyle name="40% - Accent4 3 2 2 4 4" xfId="19311" xr:uid="{00000000-0005-0000-0000-0000FC840000}"/>
    <cellStyle name="40% - Accent4 3 2 2 5" xfId="8706" xr:uid="{00000000-0005-0000-0000-0000FD840000}"/>
    <cellStyle name="40% - Accent4 3 2 2 5 2" xfId="24184" xr:uid="{00000000-0005-0000-0000-0000FE840000}"/>
    <cellStyle name="40% - Accent4 3 2 2 5 2 2" xfId="38815" xr:uid="{00000000-0005-0000-0000-0000FF840000}"/>
    <cellStyle name="40% - Accent4 3 2 2 5 3" xfId="30446" xr:uid="{00000000-0005-0000-0000-000000850000}"/>
    <cellStyle name="40% - Accent4 3 2 2 5 4" xfId="16079" xr:uid="{00000000-0005-0000-0000-000001850000}"/>
    <cellStyle name="40% - Accent4 3 2 2 6" xfId="12245" xr:uid="{00000000-0005-0000-0000-000002850000}"/>
    <cellStyle name="40% - Accent4 3 2 2 6 2" xfId="28830" xr:uid="{00000000-0005-0000-0000-000003850000}"/>
    <cellStyle name="40% - Accent4 3 2 2 7" xfId="22682" xr:uid="{00000000-0005-0000-0000-000004850000}"/>
    <cellStyle name="40% - Accent4 3 2 2 7 2" xfId="37222" xr:uid="{00000000-0005-0000-0000-000005850000}"/>
    <cellStyle name="40% - Accent4 3 2 2 8" xfId="27899" xr:uid="{00000000-0005-0000-0000-000006850000}"/>
    <cellStyle name="40% - Accent4 3 2 2 9" xfId="41811" xr:uid="{00000000-0005-0000-0000-000007850000}"/>
    <cellStyle name="40% - Accent4 3 2 3" xfId="1729" xr:uid="{00000000-0005-0000-0000-000008850000}"/>
    <cellStyle name="40% - Accent4 3 2 3 10" xfId="45608" xr:uid="{00000000-0005-0000-0000-000009850000}"/>
    <cellStyle name="40% - Accent4 3 2 3 11" xfId="49143" xr:uid="{00000000-0005-0000-0000-00000A850000}"/>
    <cellStyle name="40% - Accent4 3 2 3 2" xfId="2577" xr:uid="{00000000-0005-0000-0000-00000B850000}"/>
    <cellStyle name="40% - Accent4 3 2 3 2 10" xfId="49945" xr:uid="{00000000-0005-0000-0000-00000C850000}"/>
    <cellStyle name="40% - Accent4 3 2 3 2 2" xfId="4197" xr:uid="{00000000-0005-0000-0000-00000D850000}"/>
    <cellStyle name="40% - Accent4 3 2 3 2 2 2" xfId="7851" xr:uid="{00000000-0005-0000-0000-00000E850000}"/>
    <cellStyle name="40% - Accent4 3 2 3 2 2 2 2" xfId="33128" xr:uid="{00000000-0005-0000-0000-00000F850000}"/>
    <cellStyle name="40% - Accent4 3 2 3 2 2 2 3" xfId="18761" xr:uid="{00000000-0005-0000-0000-000010850000}"/>
    <cellStyle name="40% - Accent4 3 2 3 2 2 3" xfId="11386" xr:uid="{00000000-0005-0000-0000-000011850000}"/>
    <cellStyle name="40% - Accent4 3 2 3 2 2 3 2" xfId="37228" xr:uid="{00000000-0005-0000-0000-000012850000}"/>
    <cellStyle name="40% - Accent4 3 2 3 2 2 3 3" xfId="22688" xr:uid="{00000000-0005-0000-0000-000013850000}"/>
    <cellStyle name="40% - Accent4 3 2 3 2 2 4" xfId="14926" xr:uid="{00000000-0005-0000-0000-000014850000}"/>
    <cellStyle name="40% - Accent4 3 2 3 2 2 5" xfId="44491" xr:uid="{00000000-0005-0000-0000-000015850000}"/>
    <cellStyle name="40% - Accent4 3 2 3 2 2 6" xfId="48026" xr:uid="{00000000-0005-0000-0000-000016850000}"/>
    <cellStyle name="40% - Accent4 3 2 3 2 2 7" xfId="51561" xr:uid="{00000000-0005-0000-0000-000017850000}"/>
    <cellStyle name="40% - Accent4 3 2 3 2 3" xfId="6235" xr:uid="{00000000-0005-0000-0000-000018850000}"/>
    <cellStyle name="40% - Accent4 3 2 3 2 3 2" xfId="26600" xr:uid="{00000000-0005-0000-0000-000019850000}"/>
    <cellStyle name="40% - Accent4 3 2 3 2 3 2 2" xfId="41231" xr:uid="{00000000-0005-0000-0000-00001A850000}"/>
    <cellStyle name="40% - Accent4 3 2 3 2 3 3" xfId="34744" xr:uid="{00000000-0005-0000-0000-00001B850000}"/>
    <cellStyle name="40% - Accent4 3 2 3 2 3 4" xfId="20377" xr:uid="{00000000-0005-0000-0000-00001C850000}"/>
    <cellStyle name="40% - Accent4 3 2 3 2 4" xfId="9770" xr:uid="{00000000-0005-0000-0000-00001D850000}"/>
    <cellStyle name="40% - Accent4 3 2 3 2 4 2" xfId="25249" xr:uid="{00000000-0005-0000-0000-00001E850000}"/>
    <cellStyle name="40% - Accent4 3 2 3 2 4 2 2" xfId="39880" xr:uid="{00000000-0005-0000-0000-00001F850000}"/>
    <cellStyle name="40% - Accent4 3 2 3 2 4 3" xfId="31512" xr:uid="{00000000-0005-0000-0000-000020850000}"/>
    <cellStyle name="40% - Accent4 3 2 3 2 4 4" xfId="17145" xr:uid="{00000000-0005-0000-0000-000021850000}"/>
    <cellStyle name="40% - Accent4 3 2 3 2 5" xfId="13310" xr:uid="{00000000-0005-0000-0000-000022850000}"/>
    <cellStyle name="40% - Accent4 3 2 3 2 5 2" xfId="29896" xr:uid="{00000000-0005-0000-0000-000023850000}"/>
    <cellStyle name="40% - Accent4 3 2 3 2 6" xfId="22687" xr:uid="{00000000-0005-0000-0000-000024850000}"/>
    <cellStyle name="40% - Accent4 3 2 3 2 6 2" xfId="37227" xr:uid="{00000000-0005-0000-0000-000025850000}"/>
    <cellStyle name="40% - Accent4 3 2 3 2 7" xfId="27902" xr:uid="{00000000-0005-0000-0000-000026850000}"/>
    <cellStyle name="40% - Accent4 3 2 3 2 8" xfId="42875" xr:uid="{00000000-0005-0000-0000-000027850000}"/>
    <cellStyle name="40% - Accent4 3 2 3 2 9" xfId="46410" xr:uid="{00000000-0005-0000-0000-000028850000}"/>
    <cellStyle name="40% - Accent4 3 2 3 3" xfId="3393" xr:uid="{00000000-0005-0000-0000-000029850000}"/>
    <cellStyle name="40% - Accent4 3 2 3 3 2" xfId="7047" xr:uid="{00000000-0005-0000-0000-00002A850000}"/>
    <cellStyle name="40% - Accent4 3 2 3 3 2 2" xfId="32324" xr:uid="{00000000-0005-0000-0000-00002B850000}"/>
    <cellStyle name="40% - Accent4 3 2 3 3 2 3" xfId="17957" xr:uid="{00000000-0005-0000-0000-00002C850000}"/>
    <cellStyle name="40% - Accent4 3 2 3 3 3" xfId="10582" xr:uid="{00000000-0005-0000-0000-00002D850000}"/>
    <cellStyle name="40% - Accent4 3 2 3 3 3 2" xfId="37229" xr:uid="{00000000-0005-0000-0000-00002E850000}"/>
    <cellStyle name="40% - Accent4 3 2 3 3 3 3" xfId="22689" xr:uid="{00000000-0005-0000-0000-00002F850000}"/>
    <cellStyle name="40% - Accent4 3 2 3 3 4" xfId="14122" xr:uid="{00000000-0005-0000-0000-000030850000}"/>
    <cellStyle name="40% - Accent4 3 2 3 3 5" xfId="43687" xr:uid="{00000000-0005-0000-0000-000031850000}"/>
    <cellStyle name="40% - Accent4 3 2 3 3 6" xfId="47222" xr:uid="{00000000-0005-0000-0000-000032850000}"/>
    <cellStyle name="40% - Accent4 3 2 3 3 7" xfId="50757" xr:uid="{00000000-0005-0000-0000-000033850000}"/>
    <cellStyle name="40% - Accent4 3 2 3 4" xfId="5433" xr:uid="{00000000-0005-0000-0000-000034850000}"/>
    <cellStyle name="40% - Accent4 3 2 3 4 2" xfId="25798" xr:uid="{00000000-0005-0000-0000-000035850000}"/>
    <cellStyle name="40% - Accent4 3 2 3 4 2 2" xfId="40429" xr:uid="{00000000-0005-0000-0000-000036850000}"/>
    <cellStyle name="40% - Accent4 3 2 3 4 3" xfId="33940" xr:uid="{00000000-0005-0000-0000-000037850000}"/>
    <cellStyle name="40% - Accent4 3 2 3 4 4" xfId="19573" xr:uid="{00000000-0005-0000-0000-000038850000}"/>
    <cellStyle name="40% - Accent4 3 2 3 5" xfId="8968" xr:uid="{00000000-0005-0000-0000-000039850000}"/>
    <cellStyle name="40% - Accent4 3 2 3 5 2" xfId="24446" xr:uid="{00000000-0005-0000-0000-00003A850000}"/>
    <cellStyle name="40% - Accent4 3 2 3 5 2 2" xfId="39077" xr:uid="{00000000-0005-0000-0000-00003B850000}"/>
    <cellStyle name="40% - Accent4 3 2 3 5 3" xfId="30708" xr:uid="{00000000-0005-0000-0000-00003C850000}"/>
    <cellStyle name="40% - Accent4 3 2 3 5 4" xfId="16341" xr:uid="{00000000-0005-0000-0000-00003D850000}"/>
    <cellStyle name="40% - Accent4 3 2 3 6" xfId="12507" xr:uid="{00000000-0005-0000-0000-00003E850000}"/>
    <cellStyle name="40% - Accent4 3 2 3 6 2" xfId="29092" xr:uid="{00000000-0005-0000-0000-00003F850000}"/>
    <cellStyle name="40% - Accent4 3 2 3 7" xfId="22686" xr:uid="{00000000-0005-0000-0000-000040850000}"/>
    <cellStyle name="40% - Accent4 3 2 3 7 2" xfId="37226" xr:uid="{00000000-0005-0000-0000-000041850000}"/>
    <cellStyle name="40% - Accent4 3 2 3 8" xfId="27901" xr:uid="{00000000-0005-0000-0000-000042850000}"/>
    <cellStyle name="40% - Accent4 3 2 3 9" xfId="42073" xr:uid="{00000000-0005-0000-0000-000043850000}"/>
    <cellStyle name="40% - Accent4 3 2 4" xfId="2053" xr:uid="{00000000-0005-0000-0000-000044850000}"/>
    <cellStyle name="40% - Accent4 3 2 4 10" xfId="49422" xr:uid="{00000000-0005-0000-0000-000045850000}"/>
    <cellStyle name="40% - Accent4 3 2 4 2" xfId="3673" xr:uid="{00000000-0005-0000-0000-000046850000}"/>
    <cellStyle name="40% - Accent4 3 2 4 2 2" xfId="7327" xr:uid="{00000000-0005-0000-0000-000047850000}"/>
    <cellStyle name="40% - Accent4 3 2 4 2 2 2" xfId="32604" xr:uid="{00000000-0005-0000-0000-000048850000}"/>
    <cellStyle name="40% - Accent4 3 2 4 2 2 3" xfId="18237" xr:uid="{00000000-0005-0000-0000-000049850000}"/>
    <cellStyle name="40% - Accent4 3 2 4 2 3" xfId="10862" xr:uid="{00000000-0005-0000-0000-00004A850000}"/>
    <cellStyle name="40% - Accent4 3 2 4 2 3 2" xfId="37231" xr:uid="{00000000-0005-0000-0000-00004B850000}"/>
    <cellStyle name="40% - Accent4 3 2 4 2 3 3" xfId="22691" xr:uid="{00000000-0005-0000-0000-00004C850000}"/>
    <cellStyle name="40% - Accent4 3 2 4 2 4" xfId="14402" xr:uid="{00000000-0005-0000-0000-00004D850000}"/>
    <cellStyle name="40% - Accent4 3 2 4 2 5" xfId="43967" xr:uid="{00000000-0005-0000-0000-00004E850000}"/>
    <cellStyle name="40% - Accent4 3 2 4 2 6" xfId="47502" xr:uid="{00000000-0005-0000-0000-00004F850000}"/>
    <cellStyle name="40% - Accent4 3 2 4 2 7" xfId="51037" xr:uid="{00000000-0005-0000-0000-000050850000}"/>
    <cellStyle name="40% - Accent4 3 2 4 3" xfId="5712" xr:uid="{00000000-0005-0000-0000-000051850000}"/>
    <cellStyle name="40% - Accent4 3 2 4 3 2" xfId="26077" xr:uid="{00000000-0005-0000-0000-000052850000}"/>
    <cellStyle name="40% - Accent4 3 2 4 3 2 2" xfId="40708" xr:uid="{00000000-0005-0000-0000-000053850000}"/>
    <cellStyle name="40% - Accent4 3 2 4 3 3" xfId="34220" xr:uid="{00000000-0005-0000-0000-000054850000}"/>
    <cellStyle name="40% - Accent4 3 2 4 3 4" xfId="19853" xr:uid="{00000000-0005-0000-0000-000055850000}"/>
    <cellStyle name="40% - Accent4 3 2 4 4" xfId="9247" xr:uid="{00000000-0005-0000-0000-000056850000}"/>
    <cellStyle name="40% - Accent4 3 2 4 4 2" xfId="24726" xr:uid="{00000000-0005-0000-0000-000057850000}"/>
    <cellStyle name="40% - Accent4 3 2 4 4 2 2" xfId="39357" xr:uid="{00000000-0005-0000-0000-000058850000}"/>
    <cellStyle name="40% - Accent4 3 2 4 4 3" xfId="30988" xr:uid="{00000000-0005-0000-0000-000059850000}"/>
    <cellStyle name="40% - Accent4 3 2 4 4 4" xfId="16621" xr:uid="{00000000-0005-0000-0000-00005A850000}"/>
    <cellStyle name="40% - Accent4 3 2 4 5" xfId="12787" xr:uid="{00000000-0005-0000-0000-00005B850000}"/>
    <cellStyle name="40% - Accent4 3 2 4 5 2" xfId="29372" xr:uid="{00000000-0005-0000-0000-00005C850000}"/>
    <cellStyle name="40% - Accent4 3 2 4 6" xfId="22690" xr:uid="{00000000-0005-0000-0000-00005D850000}"/>
    <cellStyle name="40% - Accent4 3 2 4 6 2" xfId="37230" xr:uid="{00000000-0005-0000-0000-00005E850000}"/>
    <cellStyle name="40% - Accent4 3 2 4 7" xfId="27903" xr:uid="{00000000-0005-0000-0000-00005F850000}"/>
    <cellStyle name="40% - Accent4 3 2 4 8" xfId="42352" xr:uid="{00000000-0005-0000-0000-000060850000}"/>
    <cellStyle name="40% - Accent4 3 2 4 9" xfId="45887" xr:uid="{00000000-0005-0000-0000-000061850000}"/>
    <cellStyle name="40% - Accent4 3 2 5" xfId="2868" xr:uid="{00000000-0005-0000-0000-000062850000}"/>
    <cellStyle name="40% - Accent4 3 2 5 2" xfId="6522" xr:uid="{00000000-0005-0000-0000-000063850000}"/>
    <cellStyle name="40% - Accent4 3 2 5 2 2" xfId="31799" xr:uid="{00000000-0005-0000-0000-000064850000}"/>
    <cellStyle name="40% - Accent4 3 2 5 2 3" xfId="17432" xr:uid="{00000000-0005-0000-0000-000065850000}"/>
    <cellStyle name="40% - Accent4 3 2 5 3" xfId="10057" xr:uid="{00000000-0005-0000-0000-000066850000}"/>
    <cellStyle name="40% - Accent4 3 2 5 3 2" xfId="37232" xr:uid="{00000000-0005-0000-0000-000067850000}"/>
    <cellStyle name="40% - Accent4 3 2 5 3 3" xfId="22692" xr:uid="{00000000-0005-0000-0000-000068850000}"/>
    <cellStyle name="40% - Accent4 3 2 5 4" xfId="13597" xr:uid="{00000000-0005-0000-0000-000069850000}"/>
    <cellStyle name="40% - Accent4 3 2 5 5" xfId="43162" xr:uid="{00000000-0005-0000-0000-00006A850000}"/>
    <cellStyle name="40% - Accent4 3 2 5 6" xfId="46697" xr:uid="{00000000-0005-0000-0000-00006B850000}"/>
    <cellStyle name="40% - Accent4 3 2 5 7" xfId="50232" xr:uid="{00000000-0005-0000-0000-00006C850000}"/>
    <cellStyle name="40% - Accent4 3 2 6" xfId="4491" xr:uid="{00000000-0005-0000-0000-00006D850000}"/>
    <cellStyle name="40% - Accent4 3 2 6 2" xfId="8143" xr:uid="{00000000-0005-0000-0000-00006E850000}"/>
    <cellStyle name="40% - Accent4 3 2 6 2 2" xfId="33415" xr:uid="{00000000-0005-0000-0000-00006F850000}"/>
    <cellStyle name="40% - Accent4 3 2 6 2 3" xfId="19048" xr:uid="{00000000-0005-0000-0000-000070850000}"/>
    <cellStyle name="40% - Accent4 3 2 6 3" xfId="11678" xr:uid="{00000000-0005-0000-0000-000071850000}"/>
    <cellStyle name="40% - Accent4 3 2 6 3 2" xfId="37233" xr:uid="{00000000-0005-0000-0000-000072850000}"/>
    <cellStyle name="40% - Accent4 3 2 6 3 3" xfId="22693" xr:uid="{00000000-0005-0000-0000-000073850000}"/>
    <cellStyle name="40% - Accent4 3 2 6 4" xfId="15218" xr:uid="{00000000-0005-0000-0000-000074850000}"/>
    <cellStyle name="40% - Accent4 3 2 6 5" xfId="44783" xr:uid="{00000000-0005-0000-0000-000075850000}"/>
    <cellStyle name="40% - Accent4 3 2 6 6" xfId="48318" xr:uid="{00000000-0005-0000-0000-000076850000}"/>
    <cellStyle name="40% - Accent4 3 2 6 7" xfId="51853" xr:uid="{00000000-0005-0000-0000-000077850000}"/>
    <cellStyle name="40% - Accent4 3 2 7" xfId="4909" xr:uid="{00000000-0005-0000-0000-000078850000}"/>
    <cellStyle name="40% - Accent4 3 2 7 2" xfId="23921" xr:uid="{00000000-0005-0000-0000-000079850000}"/>
    <cellStyle name="40% - Accent4 3 2 7 2 2" xfId="38552" xr:uid="{00000000-0005-0000-0000-00007A850000}"/>
    <cellStyle name="40% - Accent4 3 2 7 3" xfId="30183" xr:uid="{00000000-0005-0000-0000-00007B850000}"/>
    <cellStyle name="40% - Accent4 3 2 7 4" xfId="15816" xr:uid="{00000000-0005-0000-0000-00007C850000}"/>
    <cellStyle name="40% - Accent4 3 2 8" xfId="8444" xr:uid="{00000000-0005-0000-0000-00007D850000}"/>
    <cellStyle name="40% - Accent4 3 2 8 2" xfId="28567" xr:uid="{00000000-0005-0000-0000-00007E850000}"/>
    <cellStyle name="40% - Accent4 3 2 8 3" xfId="15548" xr:uid="{00000000-0005-0000-0000-00007F850000}"/>
    <cellStyle name="40% - Accent4 3 2 9" xfId="11983" xr:uid="{00000000-0005-0000-0000-000080850000}"/>
    <cellStyle name="40% - Accent4 3 2 9 2" xfId="37221" xr:uid="{00000000-0005-0000-0000-000081850000}"/>
    <cellStyle name="40% - Accent4 3 20" xfId="387" xr:uid="{00000000-0005-0000-0000-000082850000}"/>
    <cellStyle name="40% - Accent4 3 21" xfId="52291" xr:uid="{00000000-0005-0000-0000-000083850000}"/>
    <cellStyle name="40% - Accent4 3 22" xfId="1031" xr:uid="{00000000-0005-0000-0000-000084850000}"/>
    <cellStyle name="40% - Accent4 3 3" xfId="388" xr:uid="{00000000-0005-0000-0000-000085850000}"/>
    <cellStyle name="40% - Accent4 3 3 10" xfId="27904" xr:uid="{00000000-0005-0000-0000-000086850000}"/>
    <cellStyle name="40% - Accent4 3 3 11" xfId="41502" xr:uid="{00000000-0005-0000-0000-000087850000}"/>
    <cellStyle name="40% - Accent4 3 3 12" xfId="45037" xr:uid="{00000000-0005-0000-0000-000088850000}"/>
    <cellStyle name="40% - Accent4 3 3 13" xfId="48572" xr:uid="{00000000-0005-0000-0000-000089850000}"/>
    <cellStyle name="40% - Accent4 3 3 14" xfId="52304" xr:uid="{00000000-0005-0000-0000-00008A850000}"/>
    <cellStyle name="40% - Accent4 3 3 15" xfId="1077" xr:uid="{00000000-0005-0000-0000-00008B850000}"/>
    <cellStyle name="40% - Accent4 3 3 2" xfId="389" xr:uid="{00000000-0005-0000-0000-00008C850000}"/>
    <cellStyle name="40% - Accent4 3 3 2 10" xfId="45299" xr:uid="{00000000-0005-0000-0000-00008D850000}"/>
    <cellStyle name="40% - Accent4 3 3 2 11" xfId="48834" xr:uid="{00000000-0005-0000-0000-00008E850000}"/>
    <cellStyle name="40% - Accent4 3 3 2 12" xfId="52305" xr:uid="{00000000-0005-0000-0000-00008F850000}"/>
    <cellStyle name="40% - Accent4 3 3 2 13" xfId="1419" xr:uid="{00000000-0005-0000-0000-000090850000}"/>
    <cellStyle name="40% - Accent4 3 3 2 2" xfId="2268" xr:uid="{00000000-0005-0000-0000-000091850000}"/>
    <cellStyle name="40% - Accent4 3 3 2 2 10" xfId="49637" xr:uid="{00000000-0005-0000-0000-000092850000}"/>
    <cellStyle name="40% - Accent4 3 3 2 2 2" xfId="3888" xr:uid="{00000000-0005-0000-0000-000093850000}"/>
    <cellStyle name="40% - Accent4 3 3 2 2 2 2" xfId="7542" xr:uid="{00000000-0005-0000-0000-000094850000}"/>
    <cellStyle name="40% - Accent4 3 3 2 2 2 2 2" xfId="32819" xr:uid="{00000000-0005-0000-0000-000095850000}"/>
    <cellStyle name="40% - Accent4 3 3 2 2 2 2 3" xfId="18452" xr:uid="{00000000-0005-0000-0000-000096850000}"/>
    <cellStyle name="40% - Accent4 3 3 2 2 2 3" xfId="11077" xr:uid="{00000000-0005-0000-0000-000097850000}"/>
    <cellStyle name="40% - Accent4 3 3 2 2 2 3 2" xfId="37237" xr:uid="{00000000-0005-0000-0000-000098850000}"/>
    <cellStyle name="40% - Accent4 3 3 2 2 2 3 3" xfId="22696" xr:uid="{00000000-0005-0000-0000-000099850000}"/>
    <cellStyle name="40% - Accent4 3 3 2 2 2 4" xfId="14617" xr:uid="{00000000-0005-0000-0000-00009A850000}"/>
    <cellStyle name="40% - Accent4 3 3 2 2 2 5" xfId="44182" xr:uid="{00000000-0005-0000-0000-00009B850000}"/>
    <cellStyle name="40% - Accent4 3 3 2 2 2 6" xfId="47717" xr:uid="{00000000-0005-0000-0000-00009C850000}"/>
    <cellStyle name="40% - Accent4 3 3 2 2 2 7" xfId="51252" xr:uid="{00000000-0005-0000-0000-00009D850000}"/>
    <cellStyle name="40% - Accent4 3 3 2 2 3" xfId="5927" xr:uid="{00000000-0005-0000-0000-00009E850000}"/>
    <cellStyle name="40% - Accent4 3 3 2 2 3 2" xfId="26292" xr:uid="{00000000-0005-0000-0000-00009F850000}"/>
    <cellStyle name="40% - Accent4 3 3 2 2 3 2 2" xfId="40923" xr:uid="{00000000-0005-0000-0000-0000A0850000}"/>
    <cellStyle name="40% - Accent4 3 3 2 2 3 3" xfId="34435" xr:uid="{00000000-0005-0000-0000-0000A1850000}"/>
    <cellStyle name="40% - Accent4 3 3 2 2 3 4" xfId="20068" xr:uid="{00000000-0005-0000-0000-0000A2850000}"/>
    <cellStyle name="40% - Accent4 3 3 2 2 4" xfId="9462" xr:uid="{00000000-0005-0000-0000-0000A3850000}"/>
    <cellStyle name="40% - Accent4 3 3 2 2 4 2" xfId="24941" xr:uid="{00000000-0005-0000-0000-0000A4850000}"/>
    <cellStyle name="40% - Accent4 3 3 2 2 4 2 2" xfId="39572" xr:uid="{00000000-0005-0000-0000-0000A5850000}"/>
    <cellStyle name="40% - Accent4 3 3 2 2 4 3" xfId="31203" xr:uid="{00000000-0005-0000-0000-0000A6850000}"/>
    <cellStyle name="40% - Accent4 3 3 2 2 4 4" xfId="16836" xr:uid="{00000000-0005-0000-0000-0000A7850000}"/>
    <cellStyle name="40% - Accent4 3 3 2 2 5" xfId="13002" xr:uid="{00000000-0005-0000-0000-0000A8850000}"/>
    <cellStyle name="40% - Accent4 3 3 2 2 5 2" xfId="29587" xr:uid="{00000000-0005-0000-0000-0000A9850000}"/>
    <cellStyle name="40% - Accent4 3 3 2 2 6" xfId="22695" xr:uid="{00000000-0005-0000-0000-0000AA850000}"/>
    <cellStyle name="40% - Accent4 3 3 2 2 6 2" xfId="37236" xr:uid="{00000000-0005-0000-0000-0000AB850000}"/>
    <cellStyle name="40% - Accent4 3 3 2 2 7" xfId="27906" xr:uid="{00000000-0005-0000-0000-0000AC850000}"/>
    <cellStyle name="40% - Accent4 3 3 2 2 8" xfId="42567" xr:uid="{00000000-0005-0000-0000-0000AD850000}"/>
    <cellStyle name="40% - Accent4 3 3 2 2 9" xfId="46102" xr:uid="{00000000-0005-0000-0000-0000AE850000}"/>
    <cellStyle name="40% - Accent4 3 3 2 3" xfId="3084" xr:uid="{00000000-0005-0000-0000-0000AF850000}"/>
    <cellStyle name="40% - Accent4 3 3 2 3 2" xfId="6738" xr:uid="{00000000-0005-0000-0000-0000B0850000}"/>
    <cellStyle name="40% - Accent4 3 3 2 3 2 2" xfId="32015" xr:uid="{00000000-0005-0000-0000-0000B1850000}"/>
    <cellStyle name="40% - Accent4 3 3 2 3 2 3" xfId="17648" xr:uid="{00000000-0005-0000-0000-0000B2850000}"/>
    <cellStyle name="40% - Accent4 3 3 2 3 3" xfId="10273" xr:uid="{00000000-0005-0000-0000-0000B3850000}"/>
    <cellStyle name="40% - Accent4 3 3 2 3 3 2" xfId="37238" xr:uid="{00000000-0005-0000-0000-0000B4850000}"/>
    <cellStyle name="40% - Accent4 3 3 2 3 3 3" xfId="22697" xr:uid="{00000000-0005-0000-0000-0000B5850000}"/>
    <cellStyle name="40% - Accent4 3 3 2 3 4" xfId="13813" xr:uid="{00000000-0005-0000-0000-0000B6850000}"/>
    <cellStyle name="40% - Accent4 3 3 2 3 5" xfId="43378" xr:uid="{00000000-0005-0000-0000-0000B7850000}"/>
    <cellStyle name="40% - Accent4 3 3 2 3 6" xfId="46913" xr:uid="{00000000-0005-0000-0000-0000B8850000}"/>
    <cellStyle name="40% - Accent4 3 3 2 3 7" xfId="50448" xr:uid="{00000000-0005-0000-0000-0000B9850000}"/>
    <cellStyle name="40% - Accent4 3 3 2 4" xfId="5124" xr:uid="{00000000-0005-0000-0000-0000BA850000}"/>
    <cellStyle name="40% - Accent4 3 3 2 4 2" xfId="25490" xr:uid="{00000000-0005-0000-0000-0000BB850000}"/>
    <cellStyle name="40% - Accent4 3 3 2 4 2 2" xfId="40121" xr:uid="{00000000-0005-0000-0000-0000BC850000}"/>
    <cellStyle name="40% - Accent4 3 3 2 4 3" xfId="33631" xr:uid="{00000000-0005-0000-0000-0000BD850000}"/>
    <cellStyle name="40% - Accent4 3 3 2 4 4" xfId="19264" xr:uid="{00000000-0005-0000-0000-0000BE850000}"/>
    <cellStyle name="40% - Accent4 3 3 2 5" xfId="8659" xr:uid="{00000000-0005-0000-0000-0000BF850000}"/>
    <cellStyle name="40% - Accent4 3 3 2 5 2" xfId="24137" xr:uid="{00000000-0005-0000-0000-0000C0850000}"/>
    <cellStyle name="40% - Accent4 3 3 2 5 2 2" xfId="38768" xr:uid="{00000000-0005-0000-0000-0000C1850000}"/>
    <cellStyle name="40% - Accent4 3 3 2 5 3" xfId="30399" xr:uid="{00000000-0005-0000-0000-0000C2850000}"/>
    <cellStyle name="40% - Accent4 3 3 2 5 4" xfId="16032" xr:uid="{00000000-0005-0000-0000-0000C3850000}"/>
    <cellStyle name="40% - Accent4 3 3 2 6" xfId="12198" xr:uid="{00000000-0005-0000-0000-0000C4850000}"/>
    <cellStyle name="40% - Accent4 3 3 2 6 2" xfId="28783" xr:uid="{00000000-0005-0000-0000-0000C5850000}"/>
    <cellStyle name="40% - Accent4 3 3 2 7" xfId="22694" xr:uid="{00000000-0005-0000-0000-0000C6850000}"/>
    <cellStyle name="40% - Accent4 3 3 2 7 2" xfId="37235" xr:uid="{00000000-0005-0000-0000-0000C7850000}"/>
    <cellStyle name="40% - Accent4 3 3 2 8" xfId="27905" xr:uid="{00000000-0005-0000-0000-0000C8850000}"/>
    <cellStyle name="40% - Accent4 3 3 2 9" xfId="41764" xr:uid="{00000000-0005-0000-0000-0000C9850000}"/>
    <cellStyle name="40% - Accent4 3 3 3" xfId="1652" xr:uid="{00000000-0005-0000-0000-0000CA850000}"/>
    <cellStyle name="40% - Accent4 3 3 3 10" xfId="45531" xr:uid="{00000000-0005-0000-0000-0000CB850000}"/>
    <cellStyle name="40% - Accent4 3 3 3 11" xfId="49066" xr:uid="{00000000-0005-0000-0000-0000CC850000}"/>
    <cellStyle name="40% - Accent4 3 3 3 2" xfId="2500" xr:uid="{00000000-0005-0000-0000-0000CD850000}"/>
    <cellStyle name="40% - Accent4 3 3 3 2 10" xfId="49868" xr:uid="{00000000-0005-0000-0000-0000CE850000}"/>
    <cellStyle name="40% - Accent4 3 3 3 2 2" xfId="4120" xr:uid="{00000000-0005-0000-0000-0000CF850000}"/>
    <cellStyle name="40% - Accent4 3 3 3 2 2 2" xfId="7774" xr:uid="{00000000-0005-0000-0000-0000D0850000}"/>
    <cellStyle name="40% - Accent4 3 3 3 2 2 2 2" xfId="33051" xr:uid="{00000000-0005-0000-0000-0000D1850000}"/>
    <cellStyle name="40% - Accent4 3 3 3 2 2 2 3" xfId="18684" xr:uid="{00000000-0005-0000-0000-0000D2850000}"/>
    <cellStyle name="40% - Accent4 3 3 3 2 2 3" xfId="11309" xr:uid="{00000000-0005-0000-0000-0000D3850000}"/>
    <cellStyle name="40% - Accent4 3 3 3 2 2 3 2" xfId="37241" xr:uid="{00000000-0005-0000-0000-0000D4850000}"/>
    <cellStyle name="40% - Accent4 3 3 3 2 2 3 3" xfId="22700" xr:uid="{00000000-0005-0000-0000-0000D5850000}"/>
    <cellStyle name="40% - Accent4 3 3 3 2 2 4" xfId="14849" xr:uid="{00000000-0005-0000-0000-0000D6850000}"/>
    <cellStyle name="40% - Accent4 3 3 3 2 2 5" xfId="44414" xr:uid="{00000000-0005-0000-0000-0000D7850000}"/>
    <cellStyle name="40% - Accent4 3 3 3 2 2 6" xfId="47949" xr:uid="{00000000-0005-0000-0000-0000D8850000}"/>
    <cellStyle name="40% - Accent4 3 3 3 2 2 7" xfId="51484" xr:uid="{00000000-0005-0000-0000-0000D9850000}"/>
    <cellStyle name="40% - Accent4 3 3 3 2 3" xfId="6158" xr:uid="{00000000-0005-0000-0000-0000DA850000}"/>
    <cellStyle name="40% - Accent4 3 3 3 2 3 2" xfId="26523" xr:uid="{00000000-0005-0000-0000-0000DB850000}"/>
    <cellStyle name="40% - Accent4 3 3 3 2 3 2 2" xfId="41154" xr:uid="{00000000-0005-0000-0000-0000DC850000}"/>
    <cellStyle name="40% - Accent4 3 3 3 2 3 3" xfId="34667" xr:uid="{00000000-0005-0000-0000-0000DD850000}"/>
    <cellStyle name="40% - Accent4 3 3 3 2 3 4" xfId="20300" xr:uid="{00000000-0005-0000-0000-0000DE850000}"/>
    <cellStyle name="40% - Accent4 3 3 3 2 4" xfId="9693" xr:uid="{00000000-0005-0000-0000-0000DF850000}"/>
    <cellStyle name="40% - Accent4 3 3 3 2 4 2" xfId="25172" xr:uid="{00000000-0005-0000-0000-0000E0850000}"/>
    <cellStyle name="40% - Accent4 3 3 3 2 4 2 2" xfId="39803" xr:uid="{00000000-0005-0000-0000-0000E1850000}"/>
    <cellStyle name="40% - Accent4 3 3 3 2 4 3" xfId="31435" xr:uid="{00000000-0005-0000-0000-0000E2850000}"/>
    <cellStyle name="40% - Accent4 3 3 3 2 4 4" xfId="17068" xr:uid="{00000000-0005-0000-0000-0000E3850000}"/>
    <cellStyle name="40% - Accent4 3 3 3 2 5" xfId="13233" xr:uid="{00000000-0005-0000-0000-0000E4850000}"/>
    <cellStyle name="40% - Accent4 3 3 3 2 5 2" xfId="29819" xr:uid="{00000000-0005-0000-0000-0000E5850000}"/>
    <cellStyle name="40% - Accent4 3 3 3 2 6" xfId="22699" xr:uid="{00000000-0005-0000-0000-0000E6850000}"/>
    <cellStyle name="40% - Accent4 3 3 3 2 6 2" xfId="37240" xr:uid="{00000000-0005-0000-0000-0000E7850000}"/>
    <cellStyle name="40% - Accent4 3 3 3 2 7" xfId="27908" xr:uid="{00000000-0005-0000-0000-0000E8850000}"/>
    <cellStyle name="40% - Accent4 3 3 3 2 8" xfId="42798" xr:uid="{00000000-0005-0000-0000-0000E9850000}"/>
    <cellStyle name="40% - Accent4 3 3 3 2 9" xfId="46333" xr:uid="{00000000-0005-0000-0000-0000EA850000}"/>
    <cellStyle name="40% - Accent4 3 3 3 3" xfId="3316" xr:uid="{00000000-0005-0000-0000-0000EB850000}"/>
    <cellStyle name="40% - Accent4 3 3 3 3 2" xfId="6970" xr:uid="{00000000-0005-0000-0000-0000EC850000}"/>
    <cellStyle name="40% - Accent4 3 3 3 3 2 2" xfId="32247" xr:uid="{00000000-0005-0000-0000-0000ED850000}"/>
    <cellStyle name="40% - Accent4 3 3 3 3 2 3" xfId="17880" xr:uid="{00000000-0005-0000-0000-0000EE850000}"/>
    <cellStyle name="40% - Accent4 3 3 3 3 3" xfId="10505" xr:uid="{00000000-0005-0000-0000-0000EF850000}"/>
    <cellStyle name="40% - Accent4 3 3 3 3 3 2" xfId="37242" xr:uid="{00000000-0005-0000-0000-0000F0850000}"/>
    <cellStyle name="40% - Accent4 3 3 3 3 3 3" xfId="22701" xr:uid="{00000000-0005-0000-0000-0000F1850000}"/>
    <cellStyle name="40% - Accent4 3 3 3 3 4" xfId="14045" xr:uid="{00000000-0005-0000-0000-0000F2850000}"/>
    <cellStyle name="40% - Accent4 3 3 3 3 5" xfId="43610" xr:uid="{00000000-0005-0000-0000-0000F3850000}"/>
    <cellStyle name="40% - Accent4 3 3 3 3 6" xfId="47145" xr:uid="{00000000-0005-0000-0000-0000F4850000}"/>
    <cellStyle name="40% - Accent4 3 3 3 3 7" xfId="50680" xr:uid="{00000000-0005-0000-0000-0000F5850000}"/>
    <cellStyle name="40% - Accent4 3 3 3 4" xfId="5356" xr:uid="{00000000-0005-0000-0000-0000F6850000}"/>
    <cellStyle name="40% - Accent4 3 3 3 4 2" xfId="25721" xr:uid="{00000000-0005-0000-0000-0000F7850000}"/>
    <cellStyle name="40% - Accent4 3 3 3 4 2 2" xfId="40352" xr:uid="{00000000-0005-0000-0000-0000F8850000}"/>
    <cellStyle name="40% - Accent4 3 3 3 4 3" xfId="33863" xr:uid="{00000000-0005-0000-0000-0000F9850000}"/>
    <cellStyle name="40% - Accent4 3 3 3 4 4" xfId="19496" xr:uid="{00000000-0005-0000-0000-0000FA850000}"/>
    <cellStyle name="40% - Accent4 3 3 3 5" xfId="8891" xr:uid="{00000000-0005-0000-0000-0000FB850000}"/>
    <cellStyle name="40% - Accent4 3 3 3 5 2" xfId="24369" xr:uid="{00000000-0005-0000-0000-0000FC850000}"/>
    <cellStyle name="40% - Accent4 3 3 3 5 2 2" xfId="39000" xr:uid="{00000000-0005-0000-0000-0000FD850000}"/>
    <cellStyle name="40% - Accent4 3 3 3 5 3" xfId="30631" xr:uid="{00000000-0005-0000-0000-0000FE850000}"/>
    <cellStyle name="40% - Accent4 3 3 3 5 4" xfId="16264" xr:uid="{00000000-0005-0000-0000-0000FF850000}"/>
    <cellStyle name="40% - Accent4 3 3 3 6" xfId="12430" xr:uid="{00000000-0005-0000-0000-000000860000}"/>
    <cellStyle name="40% - Accent4 3 3 3 6 2" xfId="29015" xr:uid="{00000000-0005-0000-0000-000001860000}"/>
    <cellStyle name="40% - Accent4 3 3 3 7" xfId="22698" xr:uid="{00000000-0005-0000-0000-000002860000}"/>
    <cellStyle name="40% - Accent4 3 3 3 7 2" xfId="37239" xr:uid="{00000000-0005-0000-0000-000003860000}"/>
    <cellStyle name="40% - Accent4 3 3 3 8" xfId="27907" xr:uid="{00000000-0005-0000-0000-000004860000}"/>
    <cellStyle name="40% - Accent4 3 3 3 9" xfId="41996" xr:uid="{00000000-0005-0000-0000-000005860000}"/>
    <cellStyle name="40% - Accent4 3 3 4" xfId="2006" xr:uid="{00000000-0005-0000-0000-000006860000}"/>
    <cellStyle name="40% - Accent4 3 3 4 10" xfId="49375" xr:uid="{00000000-0005-0000-0000-000007860000}"/>
    <cellStyle name="40% - Accent4 3 3 4 2" xfId="3626" xr:uid="{00000000-0005-0000-0000-000008860000}"/>
    <cellStyle name="40% - Accent4 3 3 4 2 2" xfId="7280" xr:uid="{00000000-0005-0000-0000-000009860000}"/>
    <cellStyle name="40% - Accent4 3 3 4 2 2 2" xfId="32557" xr:uid="{00000000-0005-0000-0000-00000A860000}"/>
    <cellStyle name="40% - Accent4 3 3 4 2 2 3" xfId="18190" xr:uid="{00000000-0005-0000-0000-00000B860000}"/>
    <cellStyle name="40% - Accent4 3 3 4 2 3" xfId="10815" xr:uid="{00000000-0005-0000-0000-00000C860000}"/>
    <cellStyle name="40% - Accent4 3 3 4 2 3 2" xfId="37244" xr:uid="{00000000-0005-0000-0000-00000D860000}"/>
    <cellStyle name="40% - Accent4 3 3 4 2 3 3" xfId="22703" xr:uid="{00000000-0005-0000-0000-00000E860000}"/>
    <cellStyle name="40% - Accent4 3 3 4 2 4" xfId="14355" xr:uid="{00000000-0005-0000-0000-00000F860000}"/>
    <cellStyle name="40% - Accent4 3 3 4 2 5" xfId="43920" xr:uid="{00000000-0005-0000-0000-000010860000}"/>
    <cellStyle name="40% - Accent4 3 3 4 2 6" xfId="47455" xr:uid="{00000000-0005-0000-0000-000011860000}"/>
    <cellStyle name="40% - Accent4 3 3 4 2 7" xfId="50990" xr:uid="{00000000-0005-0000-0000-000012860000}"/>
    <cellStyle name="40% - Accent4 3 3 4 3" xfId="5665" xr:uid="{00000000-0005-0000-0000-000013860000}"/>
    <cellStyle name="40% - Accent4 3 3 4 3 2" xfId="26030" xr:uid="{00000000-0005-0000-0000-000014860000}"/>
    <cellStyle name="40% - Accent4 3 3 4 3 2 2" xfId="40661" xr:uid="{00000000-0005-0000-0000-000015860000}"/>
    <cellStyle name="40% - Accent4 3 3 4 3 3" xfId="34173" xr:uid="{00000000-0005-0000-0000-000016860000}"/>
    <cellStyle name="40% - Accent4 3 3 4 3 4" xfId="19806" xr:uid="{00000000-0005-0000-0000-000017860000}"/>
    <cellStyle name="40% - Accent4 3 3 4 4" xfId="9200" xr:uid="{00000000-0005-0000-0000-000018860000}"/>
    <cellStyle name="40% - Accent4 3 3 4 4 2" xfId="24679" xr:uid="{00000000-0005-0000-0000-000019860000}"/>
    <cellStyle name="40% - Accent4 3 3 4 4 2 2" xfId="39310" xr:uid="{00000000-0005-0000-0000-00001A860000}"/>
    <cellStyle name="40% - Accent4 3 3 4 4 3" xfId="30941" xr:uid="{00000000-0005-0000-0000-00001B860000}"/>
    <cellStyle name="40% - Accent4 3 3 4 4 4" xfId="16574" xr:uid="{00000000-0005-0000-0000-00001C860000}"/>
    <cellStyle name="40% - Accent4 3 3 4 5" xfId="12740" xr:uid="{00000000-0005-0000-0000-00001D860000}"/>
    <cellStyle name="40% - Accent4 3 3 4 5 2" xfId="29325" xr:uid="{00000000-0005-0000-0000-00001E860000}"/>
    <cellStyle name="40% - Accent4 3 3 4 6" xfId="22702" xr:uid="{00000000-0005-0000-0000-00001F860000}"/>
    <cellStyle name="40% - Accent4 3 3 4 6 2" xfId="37243" xr:uid="{00000000-0005-0000-0000-000020860000}"/>
    <cellStyle name="40% - Accent4 3 3 4 7" xfId="27909" xr:uid="{00000000-0005-0000-0000-000021860000}"/>
    <cellStyle name="40% - Accent4 3 3 4 8" xfId="42305" xr:uid="{00000000-0005-0000-0000-000022860000}"/>
    <cellStyle name="40% - Accent4 3 3 4 9" xfId="45840" xr:uid="{00000000-0005-0000-0000-000023860000}"/>
    <cellStyle name="40% - Accent4 3 3 5" xfId="2821" xr:uid="{00000000-0005-0000-0000-000024860000}"/>
    <cellStyle name="40% - Accent4 3 3 5 2" xfId="6475" xr:uid="{00000000-0005-0000-0000-000025860000}"/>
    <cellStyle name="40% - Accent4 3 3 5 2 2" xfId="31752" xr:uid="{00000000-0005-0000-0000-000026860000}"/>
    <cellStyle name="40% - Accent4 3 3 5 2 3" xfId="17385" xr:uid="{00000000-0005-0000-0000-000027860000}"/>
    <cellStyle name="40% - Accent4 3 3 5 3" xfId="10010" xr:uid="{00000000-0005-0000-0000-000028860000}"/>
    <cellStyle name="40% - Accent4 3 3 5 3 2" xfId="37245" xr:uid="{00000000-0005-0000-0000-000029860000}"/>
    <cellStyle name="40% - Accent4 3 3 5 3 3" xfId="22704" xr:uid="{00000000-0005-0000-0000-00002A860000}"/>
    <cellStyle name="40% - Accent4 3 3 5 4" xfId="13550" xr:uid="{00000000-0005-0000-0000-00002B860000}"/>
    <cellStyle name="40% - Accent4 3 3 5 5" xfId="43115" xr:uid="{00000000-0005-0000-0000-00002C860000}"/>
    <cellStyle name="40% - Accent4 3 3 5 6" xfId="46650" xr:uid="{00000000-0005-0000-0000-00002D860000}"/>
    <cellStyle name="40% - Accent4 3 3 5 7" xfId="50185" xr:uid="{00000000-0005-0000-0000-00002E860000}"/>
    <cellStyle name="40% - Accent4 3 3 6" xfId="4443" xr:uid="{00000000-0005-0000-0000-00002F860000}"/>
    <cellStyle name="40% - Accent4 3 3 6 2" xfId="8096" xr:uid="{00000000-0005-0000-0000-000030860000}"/>
    <cellStyle name="40% - Accent4 3 3 6 2 2" xfId="33368" xr:uid="{00000000-0005-0000-0000-000031860000}"/>
    <cellStyle name="40% - Accent4 3 3 6 2 3" xfId="19001" xr:uid="{00000000-0005-0000-0000-000032860000}"/>
    <cellStyle name="40% - Accent4 3 3 6 3" xfId="11631" xr:uid="{00000000-0005-0000-0000-000033860000}"/>
    <cellStyle name="40% - Accent4 3 3 6 3 2" xfId="37246" xr:uid="{00000000-0005-0000-0000-000034860000}"/>
    <cellStyle name="40% - Accent4 3 3 6 3 3" xfId="22705" xr:uid="{00000000-0005-0000-0000-000035860000}"/>
    <cellStyle name="40% - Accent4 3 3 6 4" xfId="15171" xr:uid="{00000000-0005-0000-0000-000036860000}"/>
    <cellStyle name="40% - Accent4 3 3 6 5" xfId="44736" xr:uid="{00000000-0005-0000-0000-000037860000}"/>
    <cellStyle name="40% - Accent4 3 3 6 6" xfId="48271" xr:uid="{00000000-0005-0000-0000-000038860000}"/>
    <cellStyle name="40% - Accent4 3 3 6 7" xfId="51806" xr:uid="{00000000-0005-0000-0000-000039860000}"/>
    <cellStyle name="40% - Accent4 3 3 7" xfId="4862" xr:uid="{00000000-0005-0000-0000-00003A860000}"/>
    <cellStyle name="40% - Accent4 3 3 7 2" xfId="23874" xr:uid="{00000000-0005-0000-0000-00003B860000}"/>
    <cellStyle name="40% - Accent4 3 3 7 2 2" xfId="38505" xr:uid="{00000000-0005-0000-0000-00003C860000}"/>
    <cellStyle name="40% - Accent4 3 3 7 3" xfId="30136" xr:uid="{00000000-0005-0000-0000-00003D860000}"/>
    <cellStyle name="40% - Accent4 3 3 7 4" xfId="15769" xr:uid="{00000000-0005-0000-0000-00003E860000}"/>
    <cellStyle name="40% - Accent4 3 3 8" xfId="8397" xr:uid="{00000000-0005-0000-0000-00003F860000}"/>
    <cellStyle name="40% - Accent4 3 3 8 2" xfId="28520" xr:uid="{00000000-0005-0000-0000-000040860000}"/>
    <cellStyle name="40% - Accent4 3 3 8 3" xfId="15502" xr:uid="{00000000-0005-0000-0000-000041860000}"/>
    <cellStyle name="40% - Accent4 3 3 9" xfId="11936" xr:uid="{00000000-0005-0000-0000-000042860000}"/>
    <cellStyle name="40% - Accent4 3 3 9 2" xfId="37234" xr:uid="{00000000-0005-0000-0000-000043860000}"/>
    <cellStyle name="40% - Accent4 3 4" xfId="390" xr:uid="{00000000-0005-0000-0000-000044860000}"/>
    <cellStyle name="40% - Accent4 3 4 10" xfId="45265" xr:uid="{00000000-0005-0000-0000-000045860000}"/>
    <cellStyle name="40% - Accent4 3 4 11" xfId="48800" xr:uid="{00000000-0005-0000-0000-000046860000}"/>
    <cellStyle name="40% - Accent4 3 4 12" xfId="52306" xr:uid="{00000000-0005-0000-0000-000047860000}"/>
    <cellStyle name="40% - Accent4 3 4 13" xfId="1385" xr:uid="{00000000-0005-0000-0000-000048860000}"/>
    <cellStyle name="40% - Accent4 3 4 2" xfId="391" xr:uid="{00000000-0005-0000-0000-000049860000}"/>
    <cellStyle name="40% - Accent4 3 4 2 10" xfId="49603" xr:uid="{00000000-0005-0000-0000-00004A860000}"/>
    <cellStyle name="40% - Accent4 3 4 2 11" xfId="52307" xr:uid="{00000000-0005-0000-0000-00004B860000}"/>
    <cellStyle name="40% - Accent4 3 4 2 12" xfId="2234" xr:uid="{00000000-0005-0000-0000-00004C860000}"/>
    <cellStyle name="40% - Accent4 3 4 2 2" xfId="3854" xr:uid="{00000000-0005-0000-0000-00004D860000}"/>
    <cellStyle name="40% - Accent4 3 4 2 2 2" xfId="7508" xr:uid="{00000000-0005-0000-0000-00004E860000}"/>
    <cellStyle name="40% - Accent4 3 4 2 2 2 2" xfId="32785" xr:uid="{00000000-0005-0000-0000-00004F860000}"/>
    <cellStyle name="40% - Accent4 3 4 2 2 2 3" xfId="18418" xr:uid="{00000000-0005-0000-0000-000050860000}"/>
    <cellStyle name="40% - Accent4 3 4 2 2 3" xfId="11043" xr:uid="{00000000-0005-0000-0000-000051860000}"/>
    <cellStyle name="40% - Accent4 3 4 2 2 3 2" xfId="37249" xr:uid="{00000000-0005-0000-0000-000052860000}"/>
    <cellStyle name="40% - Accent4 3 4 2 2 3 3" xfId="22708" xr:uid="{00000000-0005-0000-0000-000053860000}"/>
    <cellStyle name="40% - Accent4 3 4 2 2 4" xfId="14583" xr:uid="{00000000-0005-0000-0000-000054860000}"/>
    <cellStyle name="40% - Accent4 3 4 2 2 5" xfId="44148" xr:uid="{00000000-0005-0000-0000-000055860000}"/>
    <cellStyle name="40% - Accent4 3 4 2 2 6" xfId="47683" xr:uid="{00000000-0005-0000-0000-000056860000}"/>
    <cellStyle name="40% - Accent4 3 4 2 2 7" xfId="51218" xr:uid="{00000000-0005-0000-0000-000057860000}"/>
    <cellStyle name="40% - Accent4 3 4 2 3" xfId="5893" xr:uid="{00000000-0005-0000-0000-000058860000}"/>
    <cellStyle name="40% - Accent4 3 4 2 3 2" xfId="26258" xr:uid="{00000000-0005-0000-0000-000059860000}"/>
    <cellStyle name="40% - Accent4 3 4 2 3 2 2" xfId="40889" xr:uid="{00000000-0005-0000-0000-00005A860000}"/>
    <cellStyle name="40% - Accent4 3 4 2 3 3" xfId="34401" xr:uid="{00000000-0005-0000-0000-00005B860000}"/>
    <cellStyle name="40% - Accent4 3 4 2 3 4" xfId="20034" xr:uid="{00000000-0005-0000-0000-00005C860000}"/>
    <cellStyle name="40% - Accent4 3 4 2 4" xfId="9428" xr:uid="{00000000-0005-0000-0000-00005D860000}"/>
    <cellStyle name="40% - Accent4 3 4 2 4 2" xfId="24907" xr:uid="{00000000-0005-0000-0000-00005E860000}"/>
    <cellStyle name="40% - Accent4 3 4 2 4 2 2" xfId="39538" xr:uid="{00000000-0005-0000-0000-00005F860000}"/>
    <cellStyle name="40% - Accent4 3 4 2 4 3" xfId="31169" xr:uid="{00000000-0005-0000-0000-000060860000}"/>
    <cellStyle name="40% - Accent4 3 4 2 4 4" xfId="16802" xr:uid="{00000000-0005-0000-0000-000061860000}"/>
    <cellStyle name="40% - Accent4 3 4 2 5" xfId="12968" xr:uid="{00000000-0005-0000-0000-000062860000}"/>
    <cellStyle name="40% - Accent4 3 4 2 5 2" xfId="29553" xr:uid="{00000000-0005-0000-0000-000063860000}"/>
    <cellStyle name="40% - Accent4 3 4 2 6" xfId="22707" xr:uid="{00000000-0005-0000-0000-000064860000}"/>
    <cellStyle name="40% - Accent4 3 4 2 6 2" xfId="37248" xr:uid="{00000000-0005-0000-0000-000065860000}"/>
    <cellStyle name="40% - Accent4 3 4 2 7" xfId="27911" xr:uid="{00000000-0005-0000-0000-000066860000}"/>
    <cellStyle name="40% - Accent4 3 4 2 8" xfId="42533" xr:uid="{00000000-0005-0000-0000-000067860000}"/>
    <cellStyle name="40% - Accent4 3 4 2 9" xfId="46068" xr:uid="{00000000-0005-0000-0000-000068860000}"/>
    <cellStyle name="40% - Accent4 3 4 3" xfId="3050" xr:uid="{00000000-0005-0000-0000-000069860000}"/>
    <cellStyle name="40% - Accent4 3 4 3 2" xfId="6704" xr:uid="{00000000-0005-0000-0000-00006A860000}"/>
    <cellStyle name="40% - Accent4 3 4 3 2 2" xfId="31981" xr:uid="{00000000-0005-0000-0000-00006B860000}"/>
    <cellStyle name="40% - Accent4 3 4 3 2 3" xfId="17614" xr:uid="{00000000-0005-0000-0000-00006C860000}"/>
    <cellStyle name="40% - Accent4 3 4 3 3" xfId="10239" xr:uid="{00000000-0005-0000-0000-00006D860000}"/>
    <cellStyle name="40% - Accent4 3 4 3 3 2" xfId="37250" xr:uid="{00000000-0005-0000-0000-00006E860000}"/>
    <cellStyle name="40% - Accent4 3 4 3 3 3" xfId="22709" xr:uid="{00000000-0005-0000-0000-00006F860000}"/>
    <cellStyle name="40% - Accent4 3 4 3 4" xfId="13779" xr:uid="{00000000-0005-0000-0000-000070860000}"/>
    <cellStyle name="40% - Accent4 3 4 3 5" xfId="43344" xr:uid="{00000000-0005-0000-0000-000071860000}"/>
    <cellStyle name="40% - Accent4 3 4 3 6" xfId="46879" xr:uid="{00000000-0005-0000-0000-000072860000}"/>
    <cellStyle name="40% - Accent4 3 4 3 7" xfId="50414" xr:uid="{00000000-0005-0000-0000-000073860000}"/>
    <cellStyle name="40% - Accent4 3 4 4" xfId="5090" xr:uid="{00000000-0005-0000-0000-000074860000}"/>
    <cellStyle name="40% - Accent4 3 4 4 2" xfId="25456" xr:uid="{00000000-0005-0000-0000-000075860000}"/>
    <cellStyle name="40% - Accent4 3 4 4 2 2" xfId="40087" xr:uid="{00000000-0005-0000-0000-000076860000}"/>
    <cellStyle name="40% - Accent4 3 4 4 3" xfId="33597" xr:uid="{00000000-0005-0000-0000-000077860000}"/>
    <cellStyle name="40% - Accent4 3 4 4 4" xfId="19230" xr:uid="{00000000-0005-0000-0000-000078860000}"/>
    <cellStyle name="40% - Accent4 3 4 5" xfId="8625" xr:uid="{00000000-0005-0000-0000-000079860000}"/>
    <cellStyle name="40% - Accent4 3 4 5 2" xfId="24103" xr:uid="{00000000-0005-0000-0000-00007A860000}"/>
    <cellStyle name="40% - Accent4 3 4 5 2 2" xfId="38734" xr:uid="{00000000-0005-0000-0000-00007B860000}"/>
    <cellStyle name="40% - Accent4 3 4 5 3" xfId="30365" xr:uid="{00000000-0005-0000-0000-00007C860000}"/>
    <cellStyle name="40% - Accent4 3 4 5 4" xfId="15998" xr:uid="{00000000-0005-0000-0000-00007D860000}"/>
    <cellStyle name="40% - Accent4 3 4 6" xfId="12164" xr:uid="{00000000-0005-0000-0000-00007E860000}"/>
    <cellStyle name="40% - Accent4 3 4 6 2" xfId="28749" xr:uid="{00000000-0005-0000-0000-00007F860000}"/>
    <cellStyle name="40% - Accent4 3 4 7" xfId="22706" xr:uid="{00000000-0005-0000-0000-000080860000}"/>
    <cellStyle name="40% - Accent4 3 4 7 2" xfId="37247" xr:uid="{00000000-0005-0000-0000-000081860000}"/>
    <cellStyle name="40% - Accent4 3 4 8" xfId="27910" xr:uid="{00000000-0005-0000-0000-000082860000}"/>
    <cellStyle name="40% - Accent4 3 4 9" xfId="41730" xr:uid="{00000000-0005-0000-0000-000083860000}"/>
    <cellStyle name="40% - Accent4 3 5" xfId="392" xr:uid="{00000000-0005-0000-0000-000084860000}"/>
    <cellStyle name="40% - Accent4 3 5 10" xfId="45555" xr:uid="{00000000-0005-0000-0000-000085860000}"/>
    <cellStyle name="40% - Accent4 3 5 11" xfId="49090" xr:uid="{00000000-0005-0000-0000-000086860000}"/>
    <cellStyle name="40% - Accent4 3 5 12" xfId="52308" xr:uid="{00000000-0005-0000-0000-000087860000}"/>
    <cellStyle name="40% - Accent4 3 5 13" xfId="1676" xr:uid="{00000000-0005-0000-0000-000088860000}"/>
    <cellStyle name="40% - Accent4 3 5 2" xfId="393" xr:uid="{00000000-0005-0000-0000-000089860000}"/>
    <cellStyle name="40% - Accent4 3 5 2 10" xfId="49892" xr:uid="{00000000-0005-0000-0000-00008A860000}"/>
    <cellStyle name="40% - Accent4 3 5 2 11" xfId="52309" xr:uid="{00000000-0005-0000-0000-00008B860000}"/>
    <cellStyle name="40% - Accent4 3 5 2 12" xfId="2524" xr:uid="{00000000-0005-0000-0000-00008C860000}"/>
    <cellStyle name="40% - Accent4 3 5 2 2" xfId="4144" xr:uid="{00000000-0005-0000-0000-00008D860000}"/>
    <cellStyle name="40% - Accent4 3 5 2 2 2" xfId="7798" xr:uid="{00000000-0005-0000-0000-00008E860000}"/>
    <cellStyle name="40% - Accent4 3 5 2 2 2 2" xfId="33075" xr:uid="{00000000-0005-0000-0000-00008F860000}"/>
    <cellStyle name="40% - Accent4 3 5 2 2 2 3" xfId="18708" xr:uid="{00000000-0005-0000-0000-000090860000}"/>
    <cellStyle name="40% - Accent4 3 5 2 2 3" xfId="11333" xr:uid="{00000000-0005-0000-0000-000091860000}"/>
    <cellStyle name="40% - Accent4 3 5 2 2 3 2" xfId="37253" xr:uid="{00000000-0005-0000-0000-000092860000}"/>
    <cellStyle name="40% - Accent4 3 5 2 2 3 3" xfId="22712" xr:uid="{00000000-0005-0000-0000-000093860000}"/>
    <cellStyle name="40% - Accent4 3 5 2 2 4" xfId="14873" xr:uid="{00000000-0005-0000-0000-000094860000}"/>
    <cellStyle name="40% - Accent4 3 5 2 2 5" xfId="44438" xr:uid="{00000000-0005-0000-0000-000095860000}"/>
    <cellStyle name="40% - Accent4 3 5 2 2 6" xfId="47973" xr:uid="{00000000-0005-0000-0000-000096860000}"/>
    <cellStyle name="40% - Accent4 3 5 2 2 7" xfId="51508" xr:uid="{00000000-0005-0000-0000-000097860000}"/>
    <cellStyle name="40% - Accent4 3 5 2 3" xfId="6182" xr:uid="{00000000-0005-0000-0000-000098860000}"/>
    <cellStyle name="40% - Accent4 3 5 2 3 2" xfId="26547" xr:uid="{00000000-0005-0000-0000-000099860000}"/>
    <cellStyle name="40% - Accent4 3 5 2 3 2 2" xfId="41178" xr:uid="{00000000-0005-0000-0000-00009A860000}"/>
    <cellStyle name="40% - Accent4 3 5 2 3 3" xfId="34691" xr:uid="{00000000-0005-0000-0000-00009B860000}"/>
    <cellStyle name="40% - Accent4 3 5 2 3 4" xfId="20324" xr:uid="{00000000-0005-0000-0000-00009C860000}"/>
    <cellStyle name="40% - Accent4 3 5 2 4" xfId="9717" xr:uid="{00000000-0005-0000-0000-00009D860000}"/>
    <cellStyle name="40% - Accent4 3 5 2 4 2" xfId="25196" xr:uid="{00000000-0005-0000-0000-00009E860000}"/>
    <cellStyle name="40% - Accent4 3 5 2 4 2 2" xfId="39827" xr:uid="{00000000-0005-0000-0000-00009F860000}"/>
    <cellStyle name="40% - Accent4 3 5 2 4 3" xfId="31459" xr:uid="{00000000-0005-0000-0000-0000A0860000}"/>
    <cellStyle name="40% - Accent4 3 5 2 4 4" xfId="17092" xr:uid="{00000000-0005-0000-0000-0000A1860000}"/>
    <cellStyle name="40% - Accent4 3 5 2 5" xfId="13257" xr:uid="{00000000-0005-0000-0000-0000A2860000}"/>
    <cellStyle name="40% - Accent4 3 5 2 5 2" xfId="29843" xr:uid="{00000000-0005-0000-0000-0000A3860000}"/>
    <cellStyle name="40% - Accent4 3 5 2 6" xfId="22711" xr:uid="{00000000-0005-0000-0000-0000A4860000}"/>
    <cellStyle name="40% - Accent4 3 5 2 6 2" xfId="37252" xr:uid="{00000000-0005-0000-0000-0000A5860000}"/>
    <cellStyle name="40% - Accent4 3 5 2 7" xfId="27913" xr:uid="{00000000-0005-0000-0000-0000A6860000}"/>
    <cellStyle name="40% - Accent4 3 5 2 8" xfId="42822" xr:uid="{00000000-0005-0000-0000-0000A7860000}"/>
    <cellStyle name="40% - Accent4 3 5 2 9" xfId="46357" xr:uid="{00000000-0005-0000-0000-0000A8860000}"/>
    <cellStyle name="40% - Accent4 3 5 3" xfId="3340" xr:uid="{00000000-0005-0000-0000-0000A9860000}"/>
    <cellStyle name="40% - Accent4 3 5 3 2" xfId="6994" xr:uid="{00000000-0005-0000-0000-0000AA860000}"/>
    <cellStyle name="40% - Accent4 3 5 3 2 2" xfId="32271" xr:uid="{00000000-0005-0000-0000-0000AB860000}"/>
    <cellStyle name="40% - Accent4 3 5 3 2 3" xfId="17904" xr:uid="{00000000-0005-0000-0000-0000AC860000}"/>
    <cellStyle name="40% - Accent4 3 5 3 3" xfId="10529" xr:uid="{00000000-0005-0000-0000-0000AD860000}"/>
    <cellStyle name="40% - Accent4 3 5 3 3 2" xfId="37254" xr:uid="{00000000-0005-0000-0000-0000AE860000}"/>
    <cellStyle name="40% - Accent4 3 5 3 3 3" xfId="22713" xr:uid="{00000000-0005-0000-0000-0000AF860000}"/>
    <cellStyle name="40% - Accent4 3 5 3 4" xfId="14069" xr:uid="{00000000-0005-0000-0000-0000B0860000}"/>
    <cellStyle name="40% - Accent4 3 5 3 5" xfId="43634" xr:uid="{00000000-0005-0000-0000-0000B1860000}"/>
    <cellStyle name="40% - Accent4 3 5 3 6" xfId="47169" xr:uid="{00000000-0005-0000-0000-0000B2860000}"/>
    <cellStyle name="40% - Accent4 3 5 3 7" xfId="50704" xr:uid="{00000000-0005-0000-0000-0000B3860000}"/>
    <cellStyle name="40% - Accent4 3 5 4" xfId="5380" xr:uid="{00000000-0005-0000-0000-0000B4860000}"/>
    <cellStyle name="40% - Accent4 3 5 4 2" xfId="25745" xr:uid="{00000000-0005-0000-0000-0000B5860000}"/>
    <cellStyle name="40% - Accent4 3 5 4 2 2" xfId="40376" xr:uid="{00000000-0005-0000-0000-0000B6860000}"/>
    <cellStyle name="40% - Accent4 3 5 4 3" xfId="33887" xr:uid="{00000000-0005-0000-0000-0000B7860000}"/>
    <cellStyle name="40% - Accent4 3 5 4 4" xfId="19520" xr:uid="{00000000-0005-0000-0000-0000B8860000}"/>
    <cellStyle name="40% - Accent4 3 5 5" xfId="8915" xr:uid="{00000000-0005-0000-0000-0000B9860000}"/>
    <cellStyle name="40% - Accent4 3 5 5 2" xfId="24393" xr:uid="{00000000-0005-0000-0000-0000BA860000}"/>
    <cellStyle name="40% - Accent4 3 5 5 2 2" xfId="39024" xr:uid="{00000000-0005-0000-0000-0000BB860000}"/>
    <cellStyle name="40% - Accent4 3 5 5 3" xfId="30655" xr:uid="{00000000-0005-0000-0000-0000BC860000}"/>
    <cellStyle name="40% - Accent4 3 5 5 4" xfId="16288" xr:uid="{00000000-0005-0000-0000-0000BD860000}"/>
    <cellStyle name="40% - Accent4 3 5 6" xfId="12454" xr:uid="{00000000-0005-0000-0000-0000BE860000}"/>
    <cellStyle name="40% - Accent4 3 5 6 2" xfId="29039" xr:uid="{00000000-0005-0000-0000-0000BF860000}"/>
    <cellStyle name="40% - Accent4 3 5 7" xfId="22710" xr:uid="{00000000-0005-0000-0000-0000C0860000}"/>
    <cellStyle name="40% - Accent4 3 5 7 2" xfId="37251" xr:uid="{00000000-0005-0000-0000-0000C1860000}"/>
    <cellStyle name="40% - Accent4 3 5 8" xfId="27912" xr:uid="{00000000-0005-0000-0000-0000C2860000}"/>
    <cellStyle name="40% - Accent4 3 5 9" xfId="42020" xr:uid="{00000000-0005-0000-0000-0000C3860000}"/>
    <cellStyle name="40% - Accent4 3 6" xfId="394" xr:uid="{00000000-0005-0000-0000-0000C4860000}"/>
    <cellStyle name="40% - Accent4 3 6 10" xfId="49341" xr:uid="{00000000-0005-0000-0000-0000C5860000}"/>
    <cellStyle name="40% - Accent4 3 6 11" xfId="52310" xr:uid="{00000000-0005-0000-0000-0000C6860000}"/>
    <cellStyle name="40% - Accent4 3 6 12" xfId="1972" xr:uid="{00000000-0005-0000-0000-0000C7860000}"/>
    <cellStyle name="40% - Accent4 3 6 2" xfId="395" xr:uid="{00000000-0005-0000-0000-0000C8860000}"/>
    <cellStyle name="40% - Accent4 3 6 2 2" xfId="7246" xr:uid="{00000000-0005-0000-0000-0000C9860000}"/>
    <cellStyle name="40% - Accent4 3 6 2 2 2" xfId="32523" xr:uid="{00000000-0005-0000-0000-0000CA860000}"/>
    <cellStyle name="40% - Accent4 3 6 2 2 3" xfId="18156" xr:uid="{00000000-0005-0000-0000-0000CB860000}"/>
    <cellStyle name="40% - Accent4 3 6 2 3" xfId="10781" xr:uid="{00000000-0005-0000-0000-0000CC860000}"/>
    <cellStyle name="40% - Accent4 3 6 2 3 2" xfId="37256" xr:uid="{00000000-0005-0000-0000-0000CD860000}"/>
    <cellStyle name="40% - Accent4 3 6 2 3 3" xfId="22715" xr:uid="{00000000-0005-0000-0000-0000CE860000}"/>
    <cellStyle name="40% - Accent4 3 6 2 4" xfId="14321" xr:uid="{00000000-0005-0000-0000-0000CF860000}"/>
    <cellStyle name="40% - Accent4 3 6 2 5" xfId="43886" xr:uid="{00000000-0005-0000-0000-0000D0860000}"/>
    <cellStyle name="40% - Accent4 3 6 2 6" xfId="47421" xr:uid="{00000000-0005-0000-0000-0000D1860000}"/>
    <cellStyle name="40% - Accent4 3 6 2 7" xfId="50956" xr:uid="{00000000-0005-0000-0000-0000D2860000}"/>
    <cellStyle name="40% - Accent4 3 6 2 8" xfId="52311" xr:uid="{00000000-0005-0000-0000-0000D3860000}"/>
    <cellStyle name="40% - Accent4 3 6 2 9" xfId="3592" xr:uid="{00000000-0005-0000-0000-0000D4860000}"/>
    <cellStyle name="40% - Accent4 3 6 3" xfId="5631" xr:uid="{00000000-0005-0000-0000-0000D5860000}"/>
    <cellStyle name="40% - Accent4 3 6 3 2" xfId="25996" xr:uid="{00000000-0005-0000-0000-0000D6860000}"/>
    <cellStyle name="40% - Accent4 3 6 3 2 2" xfId="40627" xr:uid="{00000000-0005-0000-0000-0000D7860000}"/>
    <cellStyle name="40% - Accent4 3 6 3 3" xfId="34139" xr:uid="{00000000-0005-0000-0000-0000D8860000}"/>
    <cellStyle name="40% - Accent4 3 6 3 4" xfId="19772" xr:uid="{00000000-0005-0000-0000-0000D9860000}"/>
    <cellStyle name="40% - Accent4 3 6 4" xfId="9166" xr:uid="{00000000-0005-0000-0000-0000DA860000}"/>
    <cellStyle name="40% - Accent4 3 6 4 2" xfId="24645" xr:uid="{00000000-0005-0000-0000-0000DB860000}"/>
    <cellStyle name="40% - Accent4 3 6 4 2 2" xfId="39276" xr:uid="{00000000-0005-0000-0000-0000DC860000}"/>
    <cellStyle name="40% - Accent4 3 6 4 3" xfId="30907" xr:uid="{00000000-0005-0000-0000-0000DD860000}"/>
    <cellStyle name="40% - Accent4 3 6 4 4" xfId="16540" xr:uid="{00000000-0005-0000-0000-0000DE860000}"/>
    <cellStyle name="40% - Accent4 3 6 5" xfId="12706" xr:uid="{00000000-0005-0000-0000-0000DF860000}"/>
    <cellStyle name="40% - Accent4 3 6 5 2" xfId="29291" xr:uid="{00000000-0005-0000-0000-0000E0860000}"/>
    <cellStyle name="40% - Accent4 3 6 6" xfId="22714" xr:uid="{00000000-0005-0000-0000-0000E1860000}"/>
    <cellStyle name="40% - Accent4 3 6 6 2" xfId="37255" xr:uid="{00000000-0005-0000-0000-0000E2860000}"/>
    <cellStyle name="40% - Accent4 3 6 7" xfId="27914" xr:uid="{00000000-0005-0000-0000-0000E3860000}"/>
    <cellStyle name="40% - Accent4 3 6 8" xfId="42271" xr:uid="{00000000-0005-0000-0000-0000E4860000}"/>
    <cellStyle name="40% - Accent4 3 6 9" xfId="45806" xr:uid="{00000000-0005-0000-0000-0000E5860000}"/>
    <cellStyle name="40% - Accent4 3 7" xfId="396" xr:uid="{00000000-0005-0000-0000-0000E6860000}"/>
    <cellStyle name="40% - Accent4 3 7 2" xfId="397" xr:uid="{00000000-0005-0000-0000-0000E7860000}"/>
    <cellStyle name="40% - Accent4 3 7 2 2" xfId="31718" xr:uid="{00000000-0005-0000-0000-0000E8860000}"/>
    <cellStyle name="40% - Accent4 3 7 2 3" xfId="17351" xr:uid="{00000000-0005-0000-0000-0000E9860000}"/>
    <cellStyle name="40% - Accent4 3 7 2 4" xfId="52313" xr:uid="{00000000-0005-0000-0000-0000EA860000}"/>
    <cellStyle name="40% - Accent4 3 7 2 5" xfId="6441" xr:uid="{00000000-0005-0000-0000-0000EB860000}"/>
    <cellStyle name="40% - Accent4 3 7 3" xfId="9976" xr:uid="{00000000-0005-0000-0000-0000EC860000}"/>
    <cellStyle name="40% - Accent4 3 7 3 2" xfId="37257" xr:uid="{00000000-0005-0000-0000-0000ED860000}"/>
    <cellStyle name="40% - Accent4 3 7 3 3" xfId="22716" xr:uid="{00000000-0005-0000-0000-0000EE860000}"/>
    <cellStyle name="40% - Accent4 3 7 4" xfId="13516" xr:uid="{00000000-0005-0000-0000-0000EF860000}"/>
    <cellStyle name="40% - Accent4 3 7 5" xfId="43081" xr:uid="{00000000-0005-0000-0000-0000F0860000}"/>
    <cellStyle name="40% - Accent4 3 7 6" xfId="46616" xr:uid="{00000000-0005-0000-0000-0000F1860000}"/>
    <cellStyle name="40% - Accent4 3 7 7" xfId="50151" xr:uid="{00000000-0005-0000-0000-0000F2860000}"/>
    <cellStyle name="40% - Accent4 3 7 8" xfId="52312" xr:uid="{00000000-0005-0000-0000-0000F3860000}"/>
    <cellStyle name="40% - Accent4 3 7 9" xfId="2787" xr:uid="{00000000-0005-0000-0000-0000F4860000}"/>
    <cellStyle name="40% - Accent4 3 8" xfId="398" xr:uid="{00000000-0005-0000-0000-0000F5860000}"/>
    <cellStyle name="40% - Accent4 3 8 2" xfId="399" xr:uid="{00000000-0005-0000-0000-0000F6860000}"/>
    <cellStyle name="40% - Accent4 3 8 2 2" xfId="33334" xr:uid="{00000000-0005-0000-0000-0000F7860000}"/>
    <cellStyle name="40% - Accent4 3 8 2 3" xfId="18967" xr:uid="{00000000-0005-0000-0000-0000F8860000}"/>
    <cellStyle name="40% - Accent4 3 8 2 4" xfId="52315" xr:uid="{00000000-0005-0000-0000-0000F9860000}"/>
    <cellStyle name="40% - Accent4 3 8 2 5" xfId="8062" xr:uid="{00000000-0005-0000-0000-0000FA860000}"/>
    <cellStyle name="40% - Accent4 3 8 3" xfId="11597" xr:uid="{00000000-0005-0000-0000-0000FB860000}"/>
    <cellStyle name="40% - Accent4 3 8 3 2" xfId="37258" xr:uid="{00000000-0005-0000-0000-0000FC860000}"/>
    <cellStyle name="40% - Accent4 3 8 3 3" xfId="22717" xr:uid="{00000000-0005-0000-0000-0000FD860000}"/>
    <cellStyle name="40% - Accent4 3 8 4" xfId="15137" xr:uid="{00000000-0005-0000-0000-0000FE860000}"/>
    <cellStyle name="40% - Accent4 3 8 5" xfId="44702" xr:uid="{00000000-0005-0000-0000-0000FF860000}"/>
    <cellStyle name="40% - Accent4 3 8 6" xfId="48237" xr:uid="{00000000-0005-0000-0000-000000870000}"/>
    <cellStyle name="40% - Accent4 3 8 7" xfId="51772" xr:uid="{00000000-0005-0000-0000-000001870000}"/>
    <cellStyle name="40% - Accent4 3 8 8" xfId="52314" xr:uid="{00000000-0005-0000-0000-000002870000}"/>
    <cellStyle name="40% - Accent4 3 8 9" xfId="4409" xr:uid="{00000000-0005-0000-0000-000003870000}"/>
    <cellStyle name="40% - Accent4 3 9" xfId="400" xr:uid="{00000000-0005-0000-0000-000004870000}"/>
    <cellStyle name="40% - Accent4 3 9 2" xfId="401" xr:uid="{00000000-0005-0000-0000-000005870000}"/>
    <cellStyle name="40% - Accent4 3 9 2 2" xfId="38471" xr:uid="{00000000-0005-0000-0000-000006870000}"/>
    <cellStyle name="40% - Accent4 3 9 2 3" xfId="52317" xr:uid="{00000000-0005-0000-0000-000007870000}"/>
    <cellStyle name="40% - Accent4 3 9 2 4" xfId="23840" xr:uid="{00000000-0005-0000-0000-000008870000}"/>
    <cellStyle name="40% - Accent4 3 9 3" xfId="30102" xr:uid="{00000000-0005-0000-0000-000009870000}"/>
    <cellStyle name="40% - Accent4 3 9 4" xfId="15735" xr:uid="{00000000-0005-0000-0000-00000A870000}"/>
    <cellStyle name="40% - Accent4 3 9 5" xfId="52316" xr:uid="{00000000-0005-0000-0000-00000B870000}"/>
    <cellStyle name="40% - Accent4 3 9 6" xfId="4828" xr:uid="{00000000-0005-0000-0000-00000C870000}"/>
    <cellStyle name="40% - Accent4 30" xfId="52740" xr:uid="{00000000-0005-0000-0000-00000D870000}"/>
    <cellStyle name="40% - Accent4 31" xfId="53005" xr:uid="{00000000-0005-0000-0000-00000E870000}"/>
    <cellStyle name="40% - Accent4 4" xfId="674" xr:uid="{00000000-0005-0000-0000-00000F870000}"/>
    <cellStyle name="40% - Accent4 4 10" xfId="27915" xr:uid="{00000000-0005-0000-0000-000010870000}"/>
    <cellStyle name="40% - Accent4 4 11" xfId="41575" xr:uid="{00000000-0005-0000-0000-000011870000}"/>
    <cellStyle name="40% - Accent4 4 12" xfId="45110" xr:uid="{00000000-0005-0000-0000-000012870000}"/>
    <cellStyle name="40% - Accent4 4 13" xfId="48645" xr:uid="{00000000-0005-0000-0000-000013870000}"/>
    <cellStyle name="40% - Accent4 4 14" xfId="1190" xr:uid="{00000000-0005-0000-0000-000014870000}"/>
    <cellStyle name="40% - Accent4 4 15" xfId="52508" xr:uid="{00000000-0005-0000-0000-000015870000}"/>
    <cellStyle name="40% - Accent4 4 16" xfId="52775" xr:uid="{00000000-0005-0000-0000-000016870000}"/>
    <cellStyle name="40% - Accent4 4 17" xfId="53553" xr:uid="{00000000-0005-0000-0000-000017870000}"/>
    <cellStyle name="40% - Accent4 4 2" xfId="761" xr:uid="{00000000-0005-0000-0000-000018870000}"/>
    <cellStyle name="40% - Accent4 4 2 10" xfId="45373" xr:uid="{00000000-0005-0000-0000-000019870000}"/>
    <cellStyle name="40% - Accent4 4 2 11" xfId="48908" xr:uid="{00000000-0005-0000-0000-00001A870000}"/>
    <cellStyle name="40% - Accent4 4 2 12" xfId="1493" xr:uid="{00000000-0005-0000-0000-00001B870000}"/>
    <cellStyle name="40% - Accent4 4 2 13" xfId="52592" xr:uid="{00000000-0005-0000-0000-00001C870000}"/>
    <cellStyle name="40% - Accent4 4 2 14" xfId="52859" xr:uid="{00000000-0005-0000-0000-00001D870000}"/>
    <cellStyle name="40% - Accent4 4 2 2" xfId="2342" xr:uid="{00000000-0005-0000-0000-00001E870000}"/>
    <cellStyle name="40% - Accent4 4 2 2 10" xfId="49711" xr:uid="{00000000-0005-0000-0000-00001F870000}"/>
    <cellStyle name="40% - Accent4 4 2 2 2" xfId="3962" xr:uid="{00000000-0005-0000-0000-000020870000}"/>
    <cellStyle name="40% - Accent4 4 2 2 2 2" xfId="7616" xr:uid="{00000000-0005-0000-0000-000021870000}"/>
    <cellStyle name="40% - Accent4 4 2 2 2 2 2" xfId="32893" xr:uid="{00000000-0005-0000-0000-000022870000}"/>
    <cellStyle name="40% - Accent4 4 2 2 2 2 3" xfId="18526" xr:uid="{00000000-0005-0000-0000-000023870000}"/>
    <cellStyle name="40% - Accent4 4 2 2 2 3" xfId="11151" xr:uid="{00000000-0005-0000-0000-000024870000}"/>
    <cellStyle name="40% - Accent4 4 2 2 2 3 2" xfId="37262" xr:uid="{00000000-0005-0000-0000-000025870000}"/>
    <cellStyle name="40% - Accent4 4 2 2 2 3 3" xfId="22720" xr:uid="{00000000-0005-0000-0000-000026870000}"/>
    <cellStyle name="40% - Accent4 4 2 2 2 4" xfId="14691" xr:uid="{00000000-0005-0000-0000-000027870000}"/>
    <cellStyle name="40% - Accent4 4 2 2 2 5" xfId="44256" xr:uid="{00000000-0005-0000-0000-000028870000}"/>
    <cellStyle name="40% - Accent4 4 2 2 2 6" xfId="47791" xr:uid="{00000000-0005-0000-0000-000029870000}"/>
    <cellStyle name="40% - Accent4 4 2 2 2 7" xfId="51326" xr:uid="{00000000-0005-0000-0000-00002A870000}"/>
    <cellStyle name="40% - Accent4 4 2 2 3" xfId="6001" xr:uid="{00000000-0005-0000-0000-00002B870000}"/>
    <cellStyle name="40% - Accent4 4 2 2 3 2" xfId="26366" xr:uid="{00000000-0005-0000-0000-00002C870000}"/>
    <cellStyle name="40% - Accent4 4 2 2 3 2 2" xfId="40997" xr:uid="{00000000-0005-0000-0000-00002D870000}"/>
    <cellStyle name="40% - Accent4 4 2 2 3 3" xfId="34509" xr:uid="{00000000-0005-0000-0000-00002E870000}"/>
    <cellStyle name="40% - Accent4 4 2 2 3 4" xfId="20142" xr:uid="{00000000-0005-0000-0000-00002F870000}"/>
    <cellStyle name="40% - Accent4 4 2 2 4" xfId="9536" xr:uid="{00000000-0005-0000-0000-000030870000}"/>
    <cellStyle name="40% - Accent4 4 2 2 4 2" xfId="25015" xr:uid="{00000000-0005-0000-0000-000031870000}"/>
    <cellStyle name="40% - Accent4 4 2 2 4 2 2" xfId="39646" xr:uid="{00000000-0005-0000-0000-000032870000}"/>
    <cellStyle name="40% - Accent4 4 2 2 4 3" xfId="31277" xr:uid="{00000000-0005-0000-0000-000033870000}"/>
    <cellStyle name="40% - Accent4 4 2 2 4 4" xfId="16910" xr:uid="{00000000-0005-0000-0000-000034870000}"/>
    <cellStyle name="40% - Accent4 4 2 2 5" xfId="13076" xr:uid="{00000000-0005-0000-0000-000035870000}"/>
    <cellStyle name="40% - Accent4 4 2 2 5 2" xfId="29661" xr:uid="{00000000-0005-0000-0000-000036870000}"/>
    <cellStyle name="40% - Accent4 4 2 2 6" xfId="22719" xr:uid="{00000000-0005-0000-0000-000037870000}"/>
    <cellStyle name="40% - Accent4 4 2 2 6 2" xfId="37261" xr:uid="{00000000-0005-0000-0000-000038870000}"/>
    <cellStyle name="40% - Accent4 4 2 2 7" xfId="27917" xr:uid="{00000000-0005-0000-0000-000039870000}"/>
    <cellStyle name="40% - Accent4 4 2 2 8" xfId="42641" xr:uid="{00000000-0005-0000-0000-00003A870000}"/>
    <cellStyle name="40% - Accent4 4 2 2 9" xfId="46176" xr:uid="{00000000-0005-0000-0000-00003B870000}"/>
    <cellStyle name="40% - Accent4 4 2 3" xfId="3158" xr:uid="{00000000-0005-0000-0000-00003C870000}"/>
    <cellStyle name="40% - Accent4 4 2 3 2" xfId="6812" xr:uid="{00000000-0005-0000-0000-00003D870000}"/>
    <cellStyle name="40% - Accent4 4 2 3 2 2" xfId="32089" xr:uid="{00000000-0005-0000-0000-00003E870000}"/>
    <cellStyle name="40% - Accent4 4 2 3 2 3" xfId="17722" xr:uid="{00000000-0005-0000-0000-00003F870000}"/>
    <cellStyle name="40% - Accent4 4 2 3 3" xfId="10347" xr:uid="{00000000-0005-0000-0000-000040870000}"/>
    <cellStyle name="40% - Accent4 4 2 3 3 2" xfId="37263" xr:uid="{00000000-0005-0000-0000-000041870000}"/>
    <cellStyle name="40% - Accent4 4 2 3 3 3" xfId="22721" xr:uid="{00000000-0005-0000-0000-000042870000}"/>
    <cellStyle name="40% - Accent4 4 2 3 4" xfId="13887" xr:uid="{00000000-0005-0000-0000-000043870000}"/>
    <cellStyle name="40% - Accent4 4 2 3 5" xfId="43452" xr:uid="{00000000-0005-0000-0000-000044870000}"/>
    <cellStyle name="40% - Accent4 4 2 3 6" xfId="46987" xr:uid="{00000000-0005-0000-0000-000045870000}"/>
    <cellStyle name="40% - Accent4 4 2 3 7" xfId="50522" xr:uid="{00000000-0005-0000-0000-000046870000}"/>
    <cellStyle name="40% - Accent4 4 2 4" xfId="5198" xr:uid="{00000000-0005-0000-0000-000047870000}"/>
    <cellStyle name="40% - Accent4 4 2 4 2" xfId="25563" xr:uid="{00000000-0005-0000-0000-000048870000}"/>
    <cellStyle name="40% - Accent4 4 2 4 2 2" xfId="40194" xr:uid="{00000000-0005-0000-0000-000049870000}"/>
    <cellStyle name="40% - Accent4 4 2 4 3" xfId="33705" xr:uid="{00000000-0005-0000-0000-00004A870000}"/>
    <cellStyle name="40% - Accent4 4 2 4 4" xfId="19338" xr:uid="{00000000-0005-0000-0000-00004B870000}"/>
    <cellStyle name="40% - Accent4 4 2 5" xfId="8733" xr:uid="{00000000-0005-0000-0000-00004C870000}"/>
    <cellStyle name="40% - Accent4 4 2 5 2" xfId="24211" xr:uid="{00000000-0005-0000-0000-00004D870000}"/>
    <cellStyle name="40% - Accent4 4 2 5 2 2" xfId="38842" xr:uid="{00000000-0005-0000-0000-00004E870000}"/>
    <cellStyle name="40% - Accent4 4 2 5 3" xfId="30473" xr:uid="{00000000-0005-0000-0000-00004F870000}"/>
    <cellStyle name="40% - Accent4 4 2 5 4" xfId="16106" xr:uid="{00000000-0005-0000-0000-000050870000}"/>
    <cellStyle name="40% - Accent4 4 2 6" xfId="12272" xr:uid="{00000000-0005-0000-0000-000051870000}"/>
    <cellStyle name="40% - Accent4 4 2 6 2" xfId="28857" xr:uid="{00000000-0005-0000-0000-000052870000}"/>
    <cellStyle name="40% - Accent4 4 2 7" xfId="22718" xr:uid="{00000000-0005-0000-0000-000053870000}"/>
    <cellStyle name="40% - Accent4 4 2 7 2" xfId="37260" xr:uid="{00000000-0005-0000-0000-000054870000}"/>
    <cellStyle name="40% - Accent4 4 2 8" xfId="27916" xr:uid="{00000000-0005-0000-0000-000055870000}"/>
    <cellStyle name="40% - Accent4 4 2 9" xfId="41838" xr:uid="{00000000-0005-0000-0000-000056870000}"/>
    <cellStyle name="40% - Accent4 4 3" xfId="831" xr:uid="{00000000-0005-0000-0000-000057870000}"/>
    <cellStyle name="40% - Accent4 4 3 10" xfId="45650" xr:uid="{00000000-0005-0000-0000-000058870000}"/>
    <cellStyle name="40% - Accent4 4 3 11" xfId="49185" xr:uid="{00000000-0005-0000-0000-000059870000}"/>
    <cellStyle name="40% - Accent4 4 3 12" xfId="1771" xr:uid="{00000000-0005-0000-0000-00005A870000}"/>
    <cellStyle name="40% - Accent4 4 3 13" xfId="52662" xr:uid="{00000000-0005-0000-0000-00005B870000}"/>
    <cellStyle name="40% - Accent4 4 3 14" xfId="52929" xr:uid="{00000000-0005-0000-0000-00005C870000}"/>
    <cellStyle name="40% - Accent4 4 3 2" xfId="2619" xr:uid="{00000000-0005-0000-0000-00005D870000}"/>
    <cellStyle name="40% - Accent4 4 3 2 10" xfId="49987" xr:uid="{00000000-0005-0000-0000-00005E870000}"/>
    <cellStyle name="40% - Accent4 4 3 2 2" xfId="4239" xr:uid="{00000000-0005-0000-0000-00005F870000}"/>
    <cellStyle name="40% - Accent4 4 3 2 2 2" xfId="7893" xr:uid="{00000000-0005-0000-0000-000060870000}"/>
    <cellStyle name="40% - Accent4 4 3 2 2 2 2" xfId="33170" xr:uid="{00000000-0005-0000-0000-000061870000}"/>
    <cellStyle name="40% - Accent4 4 3 2 2 2 3" xfId="18803" xr:uid="{00000000-0005-0000-0000-000062870000}"/>
    <cellStyle name="40% - Accent4 4 3 2 2 3" xfId="11428" xr:uid="{00000000-0005-0000-0000-000063870000}"/>
    <cellStyle name="40% - Accent4 4 3 2 2 3 2" xfId="37266" xr:uid="{00000000-0005-0000-0000-000064870000}"/>
    <cellStyle name="40% - Accent4 4 3 2 2 3 3" xfId="22724" xr:uid="{00000000-0005-0000-0000-000065870000}"/>
    <cellStyle name="40% - Accent4 4 3 2 2 4" xfId="14968" xr:uid="{00000000-0005-0000-0000-000066870000}"/>
    <cellStyle name="40% - Accent4 4 3 2 2 5" xfId="44533" xr:uid="{00000000-0005-0000-0000-000067870000}"/>
    <cellStyle name="40% - Accent4 4 3 2 2 6" xfId="48068" xr:uid="{00000000-0005-0000-0000-000068870000}"/>
    <cellStyle name="40% - Accent4 4 3 2 2 7" xfId="51603" xr:uid="{00000000-0005-0000-0000-000069870000}"/>
    <cellStyle name="40% - Accent4 4 3 2 3" xfId="6277" xr:uid="{00000000-0005-0000-0000-00006A870000}"/>
    <cellStyle name="40% - Accent4 4 3 2 3 2" xfId="26642" xr:uid="{00000000-0005-0000-0000-00006B870000}"/>
    <cellStyle name="40% - Accent4 4 3 2 3 2 2" xfId="41273" xr:uid="{00000000-0005-0000-0000-00006C870000}"/>
    <cellStyle name="40% - Accent4 4 3 2 3 3" xfId="34786" xr:uid="{00000000-0005-0000-0000-00006D870000}"/>
    <cellStyle name="40% - Accent4 4 3 2 3 4" xfId="20419" xr:uid="{00000000-0005-0000-0000-00006E870000}"/>
    <cellStyle name="40% - Accent4 4 3 2 4" xfId="9812" xr:uid="{00000000-0005-0000-0000-00006F870000}"/>
    <cellStyle name="40% - Accent4 4 3 2 4 2" xfId="25291" xr:uid="{00000000-0005-0000-0000-000070870000}"/>
    <cellStyle name="40% - Accent4 4 3 2 4 2 2" xfId="39922" xr:uid="{00000000-0005-0000-0000-000071870000}"/>
    <cellStyle name="40% - Accent4 4 3 2 4 3" xfId="31554" xr:uid="{00000000-0005-0000-0000-000072870000}"/>
    <cellStyle name="40% - Accent4 4 3 2 4 4" xfId="17187" xr:uid="{00000000-0005-0000-0000-000073870000}"/>
    <cellStyle name="40% - Accent4 4 3 2 5" xfId="13352" xr:uid="{00000000-0005-0000-0000-000074870000}"/>
    <cellStyle name="40% - Accent4 4 3 2 5 2" xfId="29938" xr:uid="{00000000-0005-0000-0000-000075870000}"/>
    <cellStyle name="40% - Accent4 4 3 2 6" xfId="22723" xr:uid="{00000000-0005-0000-0000-000076870000}"/>
    <cellStyle name="40% - Accent4 4 3 2 6 2" xfId="37265" xr:uid="{00000000-0005-0000-0000-000077870000}"/>
    <cellStyle name="40% - Accent4 4 3 2 7" xfId="27919" xr:uid="{00000000-0005-0000-0000-000078870000}"/>
    <cellStyle name="40% - Accent4 4 3 2 8" xfId="42917" xr:uid="{00000000-0005-0000-0000-000079870000}"/>
    <cellStyle name="40% - Accent4 4 3 2 9" xfId="46452" xr:uid="{00000000-0005-0000-0000-00007A870000}"/>
    <cellStyle name="40% - Accent4 4 3 3" xfId="3435" xr:uid="{00000000-0005-0000-0000-00007B870000}"/>
    <cellStyle name="40% - Accent4 4 3 3 2" xfId="7089" xr:uid="{00000000-0005-0000-0000-00007C870000}"/>
    <cellStyle name="40% - Accent4 4 3 3 2 2" xfId="32366" xr:uid="{00000000-0005-0000-0000-00007D870000}"/>
    <cellStyle name="40% - Accent4 4 3 3 2 3" xfId="17999" xr:uid="{00000000-0005-0000-0000-00007E870000}"/>
    <cellStyle name="40% - Accent4 4 3 3 3" xfId="10624" xr:uid="{00000000-0005-0000-0000-00007F870000}"/>
    <cellStyle name="40% - Accent4 4 3 3 3 2" xfId="37267" xr:uid="{00000000-0005-0000-0000-000080870000}"/>
    <cellStyle name="40% - Accent4 4 3 3 3 3" xfId="22725" xr:uid="{00000000-0005-0000-0000-000081870000}"/>
    <cellStyle name="40% - Accent4 4 3 3 4" xfId="14164" xr:uid="{00000000-0005-0000-0000-000082870000}"/>
    <cellStyle name="40% - Accent4 4 3 3 5" xfId="43729" xr:uid="{00000000-0005-0000-0000-000083870000}"/>
    <cellStyle name="40% - Accent4 4 3 3 6" xfId="47264" xr:uid="{00000000-0005-0000-0000-000084870000}"/>
    <cellStyle name="40% - Accent4 4 3 3 7" xfId="50799" xr:uid="{00000000-0005-0000-0000-000085870000}"/>
    <cellStyle name="40% - Accent4 4 3 4" xfId="5475" xr:uid="{00000000-0005-0000-0000-000086870000}"/>
    <cellStyle name="40% - Accent4 4 3 4 2" xfId="25840" xr:uid="{00000000-0005-0000-0000-000087870000}"/>
    <cellStyle name="40% - Accent4 4 3 4 2 2" xfId="40471" xr:uid="{00000000-0005-0000-0000-000088870000}"/>
    <cellStyle name="40% - Accent4 4 3 4 3" xfId="33982" xr:uid="{00000000-0005-0000-0000-000089870000}"/>
    <cellStyle name="40% - Accent4 4 3 4 4" xfId="19615" xr:uid="{00000000-0005-0000-0000-00008A870000}"/>
    <cellStyle name="40% - Accent4 4 3 5" xfId="9010" xr:uid="{00000000-0005-0000-0000-00008B870000}"/>
    <cellStyle name="40% - Accent4 4 3 5 2" xfId="24488" xr:uid="{00000000-0005-0000-0000-00008C870000}"/>
    <cellStyle name="40% - Accent4 4 3 5 2 2" xfId="39119" xr:uid="{00000000-0005-0000-0000-00008D870000}"/>
    <cellStyle name="40% - Accent4 4 3 5 3" xfId="30750" xr:uid="{00000000-0005-0000-0000-00008E870000}"/>
    <cellStyle name="40% - Accent4 4 3 5 4" xfId="16383" xr:uid="{00000000-0005-0000-0000-00008F870000}"/>
    <cellStyle name="40% - Accent4 4 3 6" xfId="12549" xr:uid="{00000000-0005-0000-0000-000090870000}"/>
    <cellStyle name="40% - Accent4 4 3 6 2" xfId="29134" xr:uid="{00000000-0005-0000-0000-000091870000}"/>
    <cellStyle name="40% - Accent4 4 3 7" xfId="22722" xr:uid="{00000000-0005-0000-0000-000092870000}"/>
    <cellStyle name="40% - Accent4 4 3 7 2" xfId="37264" xr:uid="{00000000-0005-0000-0000-000093870000}"/>
    <cellStyle name="40% - Accent4 4 3 8" xfId="27918" xr:uid="{00000000-0005-0000-0000-000094870000}"/>
    <cellStyle name="40% - Accent4 4 3 9" xfId="42115" xr:uid="{00000000-0005-0000-0000-000095870000}"/>
    <cellStyle name="40% - Accent4 4 4" xfId="2080" xr:uid="{00000000-0005-0000-0000-000096870000}"/>
    <cellStyle name="40% - Accent4 4 4 10" xfId="49449" xr:uid="{00000000-0005-0000-0000-000097870000}"/>
    <cellStyle name="40% - Accent4 4 4 2" xfId="3700" xr:uid="{00000000-0005-0000-0000-000098870000}"/>
    <cellStyle name="40% - Accent4 4 4 2 2" xfId="7354" xr:uid="{00000000-0005-0000-0000-000099870000}"/>
    <cellStyle name="40% - Accent4 4 4 2 2 2" xfId="32631" xr:uid="{00000000-0005-0000-0000-00009A870000}"/>
    <cellStyle name="40% - Accent4 4 4 2 2 3" xfId="18264" xr:uid="{00000000-0005-0000-0000-00009B870000}"/>
    <cellStyle name="40% - Accent4 4 4 2 3" xfId="10889" xr:uid="{00000000-0005-0000-0000-00009C870000}"/>
    <cellStyle name="40% - Accent4 4 4 2 3 2" xfId="37269" xr:uid="{00000000-0005-0000-0000-00009D870000}"/>
    <cellStyle name="40% - Accent4 4 4 2 3 3" xfId="22727" xr:uid="{00000000-0005-0000-0000-00009E870000}"/>
    <cellStyle name="40% - Accent4 4 4 2 4" xfId="14429" xr:uid="{00000000-0005-0000-0000-00009F870000}"/>
    <cellStyle name="40% - Accent4 4 4 2 5" xfId="43994" xr:uid="{00000000-0005-0000-0000-0000A0870000}"/>
    <cellStyle name="40% - Accent4 4 4 2 6" xfId="47529" xr:uid="{00000000-0005-0000-0000-0000A1870000}"/>
    <cellStyle name="40% - Accent4 4 4 2 7" xfId="51064" xr:uid="{00000000-0005-0000-0000-0000A2870000}"/>
    <cellStyle name="40% - Accent4 4 4 3" xfId="5739" xr:uid="{00000000-0005-0000-0000-0000A3870000}"/>
    <cellStyle name="40% - Accent4 4 4 3 2" xfId="26104" xr:uid="{00000000-0005-0000-0000-0000A4870000}"/>
    <cellStyle name="40% - Accent4 4 4 3 2 2" xfId="40735" xr:uid="{00000000-0005-0000-0000-0000A5870000}"/>
    <cellStyle name="40% - Accent4 4 4 3 3" xfId="34247" xr:uid="{00000000-0005-0000-0000-0000A6870000}"/>
    <cellStyle name="40% - Accent4 4 4 3 4" xfId="19880" xr:uid="{00000000-0005-0000-0000-0000A7870000}"/>
    <cellStyle name="40% - Accent4 4 4 4" xfId="9274" xr:uid="{00000000-0005-0000-0000-0000A8870000}"/>
    <cellStyle name="40% - Accent4 4 4 4 2" xfId="24753" xr:uid="{00000000-0005-0000-0000-0000A9870000}"/>
    <cellStyle name="40% - Accent4 4 4 4 2 2" xfId="39384" xr:uid="{00000000-0005-0000-0000-0000AA870000}"/>
    <cellStyle name="40% - Accent4 4 4 4 3" xfId="31015" xr:uid="{00000000-0005-0000-0000-0000AB870000}"/>
    <cellStyle name="40% - Accent4 4 4 4 4" xfId="16648" xr:uid="{00000000-0005-0000-0000-0000AC870000}"/>
    <cellStyle name="40% - Accent4 4 4 5" xfId="12814" xr:uid="{00000000-0005-0000-0000-0000AD870000}"/>
    <cellStyle name="40% - Accent4 4 4 5 2" xfId="29399" xr:uid="{00000000-0005-0000-0000-0000AE870000}"/>
    <cellStyle name="40% - Accent4 4 4 6" xfId="22726" xr:uid="{00000000-0005-0000-0000-0000AF870000}"/>
    <cellStyle name="40% - Accent4 4 4 6 2" xfId="37268" xr:uid="{00000000-0005-0000-0000-0000B0870000}"/>
    <cellStyle name="40% - Accent4 4 4 7" xfId="27920" xr:uid="{00000000-0005-0000-0000-0000B1870000}"/>
    <cellStyle name="40% - Accent4 4 4 8" xfId="42379" xr:uid="{00000000-0005-0000-0000-0000B2870000}"/>
    <cellStyle name="40% - Accent4 4 4 9" xfId="45914" xr:uid="{00000000-0005-0000-0000-0000B3870000}"/>
    <cellStyle name="40% - Accent4 4 5" xfId="2895" xr:uid="{00000000-0005-0000-0000-0000B4870000}"/>
    <cellStyle name="40% - Accent4 4 5 2" xfId="6549" xr:uid="{00000000-0005-0000-0000-0000B5870000}"/>
    <cellStyle name="40% - Accent4 4 5 2 2" xfId="31826" xr:uid="{00000000-0005-0000-0000-0000B6870000}"/>
    <cellStyle name="40% - Accent4 4 5 2 3" xfId="17459" xr:uid="{00000000-0005-0000-0000-0000B7870000}"/>
    <cellStyle name="40% - Accent4 4 5 3" xfId="10084" xr:uid="{00000000-0005-0000-0000-0000B8870000}"/>
    <cellStyle name="40% - Accent4 4 5 3 2" xfId="37270" xr:uid="{00000000-0005-0000-0000-0000B9870000}"/>
    <cellStyle name="40% - Accent4 4 5 3 3" xfId="22728" xr:uid="{00000000-0005-0000-0000-0000BA870000}"/>
    <cellStyle name="40% - Accent4 4 5 4" xfId="13624" xr:uid="{00000000-0005-0000-0000-0000BB870000}"/>
    <cellStyle name="40% - Accent4 4 5 5" xfId="43189" xr:uid="{00000000-0005-0000-0000-0000BC870000}"/>
    <cellStyle name="40% - Accent4 4 5 6" xfId="46724" xr:uid="{00000000-0005-0000-0000-0000BD870000}"/>
    <cellStyle name="40% - Accent4 4 5 7" xfId="50259" xr:uid="{00000000-0005-0000-0000-0000BE870000}"/>
    <cellStyle name="40% - Accent4 4 6" xfId="4517" xr:uid="{00000000-0005-0000-0000-0000BF870000}"/>
    <cellStyle name="40% - Accent4 4 6 2" xfId="8169" xr:uid="{00000000-0005-0000-0000-0000C0870000}"/>
    <cellStyle name="40% - Accent4 4 6 2 2" xfId="33442" xr:uid="{00000000-0005-0000-0000-0000C1870000}"/>
    <cellStyle name="40% - Accent4 4 6 2 3" xfId="19075" xr:uid="{00000000-0005-0000-0000-0000C2870000}"/>
    <cellStyle name="40% - Accent4 4 6 3" xfId="11704" xr:uid="{00000000-0005-0000-0000-0000C3870000}"/>
    <cellStyle name="40% - Accent4 4 6 3 2" xfId="37271" xr:uid="{00000000-0005-0000-0000-0000C4870000}"/>
    <cellStyle name="40% - Accent4 4 6 3 3" xfId="22729" xr:uid="{00000000-0005-0000-0000-0000C5870000}"/>
    <cellStyle name="40% - Accent4 4 6 4" xfId="15244" xr:uid="{00000000-0005-0000-0000-0000C6870000}"/>
    <cellStyle name="40% - Accent4 4 6 5" xfId="44809" xr:uid="{00000000-0005-0000-0000-0000C7870000}"/>
    <cellStyle name="40% - Accent4 4 6 6" xfId="48344" xr:uid="{00000000-0005-0000-0000-0000C8870000}"/>
    <cellStyle name="40% - Accent4 4 6 7" xfId="51879" xr:uid="{00000000-0005-0000-0000-0000C9870000}"/>
    <cellStyle name="40% - Accent4 4 7" xfId="4935" xr:uid="{00000000-0005-0000-0000-0000CA870000}"/>
    <cellStyle name="40% - Accent4 4 7 2" xfId="23948" xr:uid="{00000000-0005-0000-0000-0000CB870000}"/>
    <cellStyle name="40% - Accent4 4 7 2 2" xfId="38579" xr:uid="{00000000-0005-0000-0000-0000CC870000}"/>
    <cellStyle name="40% - Accent4 4 7 3" xfId="30210" xr:uid="{00000000-0005-0000-0000-0000CD870000}"/>
    <cellStyle name="40% - Accent4 4 7 4" xfId="15843" xr:uid="{00000000-0005-0000-0000-0000CE870000}"/>
    <cellStyle name="40% - Accent4 4 8" xfId="8470" xr:uid="{00000000-0005-0000-0000-0000CF870000}"/>
    <cellStyle name="40% - Accent4 4 8 2" xfId="28594" xr:uid="{00000000-0005-0000-0000-0000D0870000}"/>
    <cellStyle name="40% - Accent4 4 8 3" xfId="15575" xr:uid="{00000000-0005-0000-0000-0000D1870000}"/>
    <cellStyle name="40% - Accent4 4 9" xfId="12009" xr:uid="{00000000-0005-0000-0000-0000D2870000}"/>
    <cellStyle name="40% - Accent4 4 9 2" xfId="37259" xr:uid="{00000000-0005-0000-0000-0000D3870000}"/>
    <cellStyle name="40% - Accent4 5" xfId="712" xr:uid="{00000000-0005-0000-0000-0000D4870000}"/>
    <cellStyle name="40% - Accent4 5 10" xfId="27921" xr:uid="{00000000-0005-0000-0000-0000D5870000}"/>
    <cellStyle name="40% - Accent4 5 11" xfId="41589" xr:uid="{00000000-0005-0000-0000-0000D6870000}"/>
    <cellStyle name="40% - Accent4 5 12" xfId="45124" xr:uid="{00000000-0005-0000-0000-0000D7870000}"/>
    <cellStyle name="40% - Accent4 5 13" xfId="48659" xr:uid="{00000000-0005-0000-0000-0000D8870000}"/>
    <cellStyle name="40% - Accent4 5 14" xfId="1204" xr:uid="{00000000-0005-0000-0000-0000D9870000}"/>
    <cellStyle name="40% - Accent4 5 15" xfId="52543" xr:uid="{00000000-0005-0000-0000-0000DA870000}"/>
    <cellStyle name="40% - Accent4 5 16" xfId="52810" xr:uid="{00000000-0005-0000-0000-0000DB870000}"/>
    <cellStyle name="40% - Accent4 5 17" xfId="53565" xr:uid="{00000000-0005-0000-0000-0000DC870000}"/>
    <cellStyle name="40% - Accent4 5 2" xfId="1507" xr:uid="{00000000-0005-0000-0000-0000DD870000}"/>
    <cellStyle name="40% - Accent4 5 2 10" xfId="45387" xr:uid="{00000000-0005-0000-0000-0000DE870000}"/>
    <cellStyle name="40% - Accent4 5 2 11" xfId="48922" xr:uid="{00000000-0005-0000-0000-0000DF870000}"/>
    <cellStyle name="40% - Accent4 5 2 2" xfId="2356" xr:uid="{00000000-0005-0000-0000-0000E0870000}"/>
    <cellStyle name="40% - Accent4 5 2 2 10" xfId="49725" xr:uid="{00000000-0005-0000-0000-0000E1870000}"/>
    <cellStyle name="40% - Accent4 5 2 2 2" xfId="3976" xr:uid="{00000000-0005-0000-0000-0000E2870000}"/>
    <cellStyle name="40% - Accent4 5 2 2 2 2" xfId="7630" xr:uid="{00000000-0005-0000-0000-0000E3870000}"/>
    <cellStyle name="40% - Accent4 5 2 2 2 2 2" xfId="32907" xr:uid="{00000000-0005-0000-0000-0000E4870000}"/>
    <cellStyle name="40% - Accent4 5 2 2 2 2 3" xfId="18540" xr:uid="{00000000-0005-0000-0000-0000E5870000}"/>
    <cellStyle name="40% - Accent4 5 2 2 2 3" xfId="11165" xr:uid="{00000000-0005-0000-0000-0000E6870000}"/>
    <cellStyle name="40% - Accent4 5 2 2 2 3 2" xfId="37275" xr:uid="{00000000-0005-0000-0000-0000E7870000}"/>
    <cellStyle name="40% - Accent4 5 2 2 2 3 3" xfId="22732" xr:uid="{00000000-0005-0000-0000-0000E8870000}"/>
    <cellStyle name="40% - Accent4 5 2 2 2 4" xfId="14705" xr:uid="{00000000-0005-0000-0000-0000E9870000}"/>
    <cellStyle name="40% - Accent4 5 2 2 2 5" xfId="44270" xr:uid="{00000000-0005-0000-0000-0000EA870000}"/>
    <cellStyle name="40% - Accent4 5 2 2 2 6" xfId="47805" xr:uid="{00000000-0005-0000-0000-0000EB870000}"/>
    <cellStyle name="40% - Accent4 5 2 2 2 7" xfId="51340" xr:uid="{00000000-0005-0000-0000-0000EC870000}"/>
    <cellStyle name="40% - Accent4 5 2 2 3" xfId="6015" xr:uid="{00000000-0005-0000-0000-0000ED870000}"/>
    <cellStyle name="40% - Accent4 5 2 2 3 2" xfId="26380" xr:uid="{00000000-0005-0000-0000-0000EE870000}"/>
    <cellStyle name="40% - Accent4 5 2 2 3 2 2" xfId="41011" xr:uid="{00000000-0005-0000-0000-0000EF870000}"/>
    <cellStyle name="40% - Accent4 5 2 2 3 3" xfId="34523" xr:uid="{00000000-0005-0000-0000-0000F0870000}"/>
    <cellStyle name="40% - Accent4 5 2 2 3 4" xfId="20156" xr:uid="{00000000-0005-0000-0000-0000F1870000}"/>
    <cellStyle name="40% - Accent4 5 2 2 4" xfId="9550" xr:uid="{00000000-0005-0000-0000-0000F2870000}"/>
    <cellStyle name="40% - Accent4 5 2 2 4 2" xfId="25029" xr:uid="{00000000-0005-0000-0000-0000F3870000}"/>
    <cellStyle name="40% - Accent4 5 2 2 4 2 2" xfId="39660" xr:uid="{00000000-0005-0000-0000-0000F4870000}"/>
    <cellStyle name="40% - Accent4 5 2 2 4 3" xfId="31291" xr:uid="{00000000-0005-0000-0000-0000F5870000}"/>
    <cellStyle name="40% - Accent4 5 2 2 4 4" xfId="16924" xr:uid="{00000000-0005-0000-0000-0000F6870000}"/>
    <cellStyle name="40% - Accent4 5 2 2 5" xfId="13090" xr:uid="{00000000-0005-0000-0000-0000F7870000}"/>
    <cellStyle name="40% - Accent4 5 2 2 5 2" xfId="29675" xr:uid="{00000000-0005-0000-0000-0000F8870000}"/>
    <cellStyle name="40% - Accent4 5 2 2 6" xfId="22731" xr:uid="{00000000-0005-0000-0000-0000F9870000}"/>
    <cellStyle name="40% - Accent4 5 2 2 6 2" xfId="37274" xr:uid="{00000000-0005-0000-0000-0000FA870000}"/>
    <cellStyle name="40% - Accent4 5 2 2 7" xfId="27923" xr:uid="{00000000-0005-0000-0000-0000FB870000}"/>
    <cellStyle name="40% - Accent4 5 2 2 8" xfId="42655" xr:uid="{00000000-0005-0000-0000-0000FC870000}"/>
    <cellStyle name="40% - Accent4 5 2 2 9" xfId="46190" xr:uid="{00000000-0005-0000-0000-0000FD870000}"/>
    <cellStyle name="40% - Accent4 5 2 3" xfId="3172" xr:uid="{00000000-0005-0000-0000-0000FE870000}"/>
    <cellStyle name="40% - Accent4 5 2 3 2" xfId="6826" xr:uid="{00000000-0005-0000-0000-0000FF870000}"/>
    <cellStyle name="40% - Accent4 5 2 3 2 2" xfId="32103" xr:uid="{00000000-0005-0000-0000-000000880000}"/>
    <cellStyle name="40% - Accent4 5 2 3 2 3" xfId="17736" xr:uid="{00000000-0005-0000-0000-000001880000}"/>
    <cellStyle name="40% - Accent4 5 2 3 3" xfId="10361" xr:uid="{00000000-0005-0000-0000-000002880000}"/>
    <cellStyle name="40% - Accent4 5 2 3 3 2" xfId="37276" xr:uid="{00000000-0005-0000-0000-000003880000}"/>
    <cellStyle name="40% - Accent4 5 2 3 3 3" xfId="22733" xr:uid="{00000000-0005-0000-0000-000004880000}"/>
    <cellStyle name="40% - Accent4 5 2 3 4" xfId="13901" xr:uid="{00000000-0005-0000-0000-000005880000}"/>
    <cellStyle name="40% - Accent4 5 2 3 5" xfId="43466" xr:uid="{00000000-0005-0000-0000-000006880000}"/>
    <cellStyle name="40% - Accent4 5 2 3 6" xfId="47001" xr:uid="{00000000-0005-0000-0000-000007880000}"/>
    <cellStyle name="40% - Accent4 5 2 3 7" xfId="50536" xr:uid="{00000000-0005-0000-0000-000008880000}"/>
    <cellStyle name="40% - Accent4 5 2 4" xfId="5212" xr:uid="{00000000-0005-0000-0000-000009880000}"/>
    <cellStyle name="40% - Accent4 5 2 4 2" xfId="25577" xr:uid="{00000000-0005-0000-0000-00000A880000}"/>
    <cellStyle name="40% - Accent4 5 2 4 2 2" xfId="40208" xr:uid="{00000000-0005-0000-0000-00000B880000}"/>
    <cellStyle name="40% - Accent4 5 2 4 3" xfId="33719" xr:uid="{00000000-0005-0000-0000-00000C880000}"/>
    <cellStyle name="40% - Accent4 5 2 4 4" xfId="19352" xr:uid="{00000000-0005-0000-0000-00000D880000}"/>
    <cellStyle name="40% - Accent4 5 2 5" xfId="8747" xr:uid="{00000000-0005-0000-0000-00000E880000}"/>
    <cellStyle name="40% - Accent4 5 2 5 2" xfId="24225" xr:uid="{00000000-0005-0000-0000-00000F880000}"/>
    <cellStyle name="40% - Accent4 5 2 5 2 2" xfId="38856" xr:uid="{00000000-0005-0000-0000-000010880000}"/>
    <cellStyle name="40% - Accent4 5 2 5 3" xfId="30487" xr:uid="{00000000-0005-0000-0000-000011880000}"/>
    <cellStyle name="40% - Accent4 5 2 5 4" xfId="16120" xr:uid="{00000000-0005-0000-0000-000012880000}"/>
    <cellStyle name="40% - Accent4 5 2 6" xfId="12286" xr:uid="{00000000-0005-0000-0000-000013880000}"/>
    <cellStyle name="40% - Accent4 5 2 6 2" xfId="28871" xr:uid="{00000000-0005-0000-0000-000014880000}"/>
    <cellStyle name="40% - Accent4 5 2 7" xfId="22730" xr:uid="{00000000-0005-0000-0000-000015880000}"/>
    <cellStyle name="40% - Accent4 5 2 7 2" xfId="37273" xr:uid="{00000000-0005-0000-0000-000016880000}"/>
    <cellStyle name="40% - Accent4 5 2 8" xfId="27922" xr:uid="{00000000-0005-0000-0000-000017880000}"/>
    <cellStyle name="40% - Accent4 5 2 9" xfId="41852" xr:uid="{00000000-0005-0000-0000-000018880000}"/>
    <cellStyle name="40% - Accent4 5 3" xfId="1785" xr:uid="{00000000-0005-0000-0000-000019880000}"/>
    <cellStyle name="40% - Accent4 5 3 10" xfId="45664" xr:uid="{00000000-0005-0000-0000-00001A880000}"/>
    <cellStyle name="40% - Accent4 5 3 11" xfId="49199" xr:uid="{00000000-0005-0000-0000-00001B880000}"/>
    <cellStyle name="40% - Accent4 5 3 2" xfId="2633" xr:uid="{00000000-0005-0000-0000-00001C880000}"/>
    <cellStyle name="40% - Accent4 5 3 2 10" xfId="50001" xr:uid="{00000000-0005-0000-0000-00001D880000}"/>
    <cellStyle name="40% - Accent4 5 3 2 2" xfId="4253" xr:uid="{00000000-0005-0000-0000-00001E880000}"/>
    <cellStyle name="40% - Accent4 5 3 2 2 2" xfId="7907" xr:uid="{00000000-0005-0000-0000-00001F880000}"/>
    <cellStyle name="40% - Accent4 5 3 2 2 2 2" xfId="33184" xr:uid="{00000000-0005-0000-0000-000020880000}"/>
    <cellStyle name="40% - Accent4 5 3 2 2 2 3" xfId="18817" xr:uid="{00000000-0005-0000-0000-000021880000}"/>
    <cellStyle name="40% - Accent4 5 3 2 2 3" xfId="11442" xr:uid="{00000000-0005-0000-0000-000022880000}"/>
    <cellStyle name="40% - Accent4 5 3 2 2 3 2" xfId="37279" xr:uid="{00000000-0005-0000-0000-000023880000}"/>
    <cellStyle name="40% - Accent4 5 3 2 2 3 3" xfId="22736" xr:uid="{00000000-0005-0000-0000-000024880000}"/>
    <cellStyle name="40% - Accent4 5 3 2 2 4" xfId="14982" xr:uid="{00000000-0005-0000-0000-000025880000}"/>
    <cellStyle name="40% - Accent4 5 3 2 2 5" xfId="44547" xr:uid="{00000000-0005-0000-0000-000026880000}"/>
    <cellStyle name="40% - Accent4 5 3 2 2 6" xfId="48082" xr:uid="{00000000-0005-0000-0000-000027880000}"/>
    <cellStyle name="40% - Accent4 5 3 2 2 7" xfId="51617" xr:uid="{00000000-0005-0000-0000-000028880000}"/>
    <cellStyle name="40% - Accent4 5 3 2 3" xfId="6291" xr:uid="{00000000-0005-0000-0000-000029880000}"/>
    <cellStyle name="40% - Accent4 5 3 2 3 2" xfId="26656" xr:uid="{00000000-0005-0000-0000-00002A880000}"/>
    <cellStyle name="40% - Accent4 5 3 2 3 2 2" xfId="41287" xr:uid="{00000000-0005-0000-0000-00002B880000}"/>
    <cellStyle name="40% - Accent4 5 3 2 3 3" xfId="34800" xr:uid="{00000000-0005-0000-0000-00002C880000}"/>
    <cellStyle name="40% - Accent4 5 3 2 3 4" xfId="20433" xr:uid="{00000000-0005-0000-0000-00002D880000}"/>
    <cellStyle name="40% - Accent4 5 3 2 4" xfId="9826" xr:uid="{00000000-0005-0000-0000-00002E880000}"/>
    <cellStyle name="40% - Accent4 5 3 2 4 2" xfId="25305" xr:uid="{00000000-0005-0000-0000-00002F880000}"/>
    <cellStyle name="40% - Accent4 5 3 2 4 2 2" xfId="39936" xr:uid="{00000000-0005-0000-0000-000030880000}"/>
    <cellStyle name="40% - Accent4 5 3 2 4 3" xfId="31568" xr:uid="{00000000-0005-0000-0000-000031880000}"/>
    <cellStyle name="40% - Accent4 5 3 2 4 4" xfId="17201" xr:uid="{00000000-0005-0000-0000-000032880000}"/>
    <cellStyle name="40% - Accent4 5 3 2 5" xfId="13366" xr:uid="{00000000-0005-0000-0000-000033880000}"/>
    <cellStyle name="40% - Accent4 5 3 2 5 2" xfId="29952" xr:uid="{00000000-0005-0000-0000-000034880000}"/>
    <cellStyle name="40% - Accent4 5 3 2 6" xfId="22735" xr:uid="{00000000-0005-0000-0000-000035880000}"/>
    <cellStyle name="40% - Accent4 5 3 2 6 2" xfId="37278" xr:uid="{00000000-0005-0000-0000-000036880000}"/>
    <cellStyle name="40% - Accent4 5 3 2 7" xfId="27925" xr:uid="{00000000-0005-0000-0000-000037880000}"/>
    <cellStyle name="40% - Accent4 5 3 2 8" xfId="42931" xr:uid="{00000000-0005-0000-0000-000038880000}"/>
    <cellStyle name="40% - Accent4 5 3 2 9" xfId="46466" xr:uid="{00000000-0005-0000-0000-000039880000}"/>
    <cellStyle name="40% - Accent4 5 3 3" xfId="3449" xr:uid="{00000000-0005-0000-0000-00003A880000}"/>
    <cellStyle name="40% - Accent4 5 3 3 2" xfId="7103" xr:uid="{00000000-0005-0000-0000-00003B880000}"/>
    <cellStyle name="40% - Accent4 5 3 3 2 2" xfId="32380" xr:uid="{00000000-0005-0000-0000-00003C880000}"/>
    <cellStyle name="40% - Accent4 5 3 3 2 3" xfId="18013" xr:uid="{00000000-0005-0000-0000-00003D880000}"/>
    <cellStyle name="40% - Accent4 5 3 3 3" xfId="10638" xr:uid="{00000000-0005-0000-0000-00003E880000}"/>
    <cellStyle name="40% - Accent4 5 3 3 3 2" xfId="37280" xr:uid="{00000000-0005-0000-0000-00003F880000}"/>
    <cellStyle name="40% - Accent4 5 3 3 3 3" xfId="22737" xr:uid="{00000000-0005-0000-0000-000040880000}"/>
    <cellStyle name="40% - Accent4 5 3 3 4" xfId="14178" xr:uid="{00000000-0005-0000-0000-000041880000}"/>
    <cellStyle name="40% - Accent4 5 3 3 5" xfId="43743" xr:uid="{00000000-0005-0000-0000-000042880000}"/>
    <cellStyle name="40% - Accent4 5 3 3 6" xfId="47278" xr:uid="{00000000-0005-0000-0000-000043880000}"/>
    <cellStyle name="40% - Accent4 5 3 3 7" xfId="50813" xr:uid="{00000000-0005-0000-0000-000044880000}"/>
    <cellStyle name="40% - Accent4 5 3 4" xfId="5489" xr:uid="{00000000-0005-0000-0000-000045880000}"/>
    <cellStyle name="40% - Accent4 5 3 4 2" xfId="25854" xr:uid="{00000000-0005-0000-0000-000046880000}"/>
    <cellStyle name="40% - Accent4 5 3 4 2 2" xfId="40485" xr:uid="{00000000-0005-0000-0000-000047880000}"/>
    <cellStyle name="40% - Accent4 5 3 4 3" xfId="33996" xr:uid="{00000000-0005-0000-0000-000048880000}"/>
    <cellStyle name="40% - Accent4 5 3 4 4" xfId="19629" xr:uid="{00000000-0005-0000-0000-000049880000}"/>
    <cellStyle name="40% - Accent4 5 3 5" xfId="9024" xr:uid="{00000000-0005-0000-0000-00004A880000}"/>
    <cellStyle name="40% - Accent4 5 3 5 2" xfId="24502" xr:uid="{00000000-0005-0000-0000-00004B880000}"/>
    <cellStyle name="40% - Accent4 5 3 5 2 2" xfId="39133" xr:uid="{00000000-0005-0000-0000-00004C880000}"/>
    <cellStyle name="40% - Accent4 5 3 5 3" xfId="30764" xr:uid="{00000000-0005-0000-0000-00004D880000}"/>
    <cellStyle name="40% - Accent4 5 3 5 4" xfId="16397" xr:uid="{00000000-0005-0000-0000-00004E880000}"/>
    <cellStyle name="40% - Accent4 5 3 6" xfId="12563" xr:uid="{00000000-0005-0000-0000-00004F880000}"/>
    <cellStyle name="40% - Accent4 5 3 6 2" xfId="29148" xr:uid="{00000000-0005-0000-0000-000050880000}"/>
    <cellStyle name="40% - Accent4 5 3 7" xfId="22734" xr:uid="{00000000-0005-0000-0000-000051880000}"/>
    <cellStyle name="40% - Accent4 5 3 7 2" xfId="37277" xr:uid="{00000000-0005-0000-0000-000052880000}"/>
    <cellStyle name="40% - Accent4 5 3 8" xfId="27924" xr:uid="{00000000-0005-0000-0000-000053880000}"/>
    <cellStyle name="40% - Accent4 5 3 9" xfId="42129" xr:uid="{00000000-0005-0000-0000-000054880000}"/>
    <cellStyle name="40% - Accent4 5 4" xfId="2094" xr:uid="{00000000-0005-0000-0000-000055880000}"/>
    <cellStyle name="40% - Accent4 5 4 10" xfId="49463" xr:uid="{00000000-0005-0000-0000-000056880000}"/>
    <cellStyle name="40% - Accent4 5 4 2" xfId="3714" xr:uid="{00000000-0005-0000-0000-000057880000}"/>
    <cellStyle name="40% - Accent4 5 4 2 2" xfId="7368" xr:uid="{00000000-0005-0000-0000-000058880000}"/>
    <cellStyle name="40% - Accent4 5 4 2 2 2" xfId="32645" xr:uid="{00000000-0005-0000-0000-000059880000}"/>
    <cellStyle name="40% - Accent4 5 4 2 2 3" xfId="18278" xr:uid="{00000000-0005-0000-0000-00005A880000}"/>
    <cellStyle name="40% - Accent4 5 4 2 3" xfId="10903" xr:uid="{00000000-0005-0000-0000-00005B880000}"/>
    <cellStyle name="40% - Accent4 5 4 2 3 2" xfId="37282" xr:uid="{00000000-0005-0000-0000-00005C880000}"/>
    <cellStyle name="40% - Accent4 5 4 2 3 3" xfId="22739" xr:uid="{00000000-0005-0000-0000-00005D880000}"/>
    <cellStyle name="40% - Accent4 5 4 2 4" xfId="14443" xr:uid="{00000000-0005-0000-0000-00005E880000}"/>
    <cellStyle name="40% - Accent4 5 4 2 5" xfId="44008" xr:uid="{00000000-0005-0000-0000-00005F880000}"/>
    <cellStyle name="40% - Accent4 5 4 2 6" xfId="47543" xr:uid="{00000000-0005-0000-0000-000060880000}"/>
    <cellStyle name="40% - Accent4 5 4 2 7" xfId="51078" xr:uid="{00000000-0005-0000-0000-000061880000}"/>
    <cellStyle name="40% - Accent4 5 4 3" xfId="5753" xr:uid="{00000000-0005-0000-0000-000062880000}"/>
    <cellStyle name="40% - Accent4 5 4 3 2" xfId="26118" xr:uid="{00000000-0005-0000-0000-000063880000}"/>
    <cellStyle name="40% - Accent4 5 4 3 2 2" xfId="40749" xr:uid="{00000000-0005-0000-0000-000064880000}"/>
    <cellStyle name="40% - Accent4 5 4 3 3" xfId="34261" xr:uid="{00000000-0005-0000-0000-000065880000}"/>
    <cellStyle name="40% - Accent4 5 4 3 4" xfId="19894" xr:uid="{00000000-0005-0000-0000-000066880000}"/>
    <cellStyle name="40% - Accent4 5 4 4" xfId="9288" xr:uid="{00000000-0005-0000-0000-000067880000}"/>
    <cellStyle name="40% - Accent4 5 4 4 2" xfId="24767" xr:uid="{00000000-0005-0000-0000-000068880000}"/>
    <cellStyle name="40% - Accent4 5 4 4 2 2" xfId="39398" xr:uid="{00000000-0005-0000-0000-000069880000}"/>
    <cellStyle name="40% - Accent4 5 4 4 3" xfId="31029" xr:uid="{00000000-0005-0000-0000-00006A880000}"/>
    <cellStyle name="40% - Accent4 5 4 4 4" xfId="16662" xr:uid="{00000000-0005-0000-0000-00006B880000}"/>
    <cellStyle name="40% - Accent4 5 4 5" xfId="12828" xr:uid="{00000000-0005-0000-0000-00006C880000}"/>
    <cellStyle name="40% - Accent4 5 4 5 2" xfId="29413" xr:uid="{00000000-0005-0000-0000-00006D880000}"/>
    <cellStyle name="40% - Accent4 5 4 6" xfId="22738" xr:uid="{00000000-0005-0000-0000-00006E880000}"/>
    <cellStyle name="40% - Accent4 5 4 6 2" xfId="37281" xr:uid="{00000000-0005-0000-0000-00006F880000}"/>
    <cellStyle name="40% - Accent4 5 4 7" xfId="27926" xr:uid="{00000000-0005-0000-0000-000070880000}"/>
    <cellStyle name="40% - Accent4 5 4 8" xfId="42393" xr:uid="{00000000-0005-0000-0000-000071880000}"/>
    <cellStyle name="40% - Accent4 5 4 9" xfId="45928" xr:uid="{00000000-0005-0000-0000-000072880000}"/>
    <cellStyle name="40% - Accent4 5 5" xfId="2909" xr:uid="{00000000-0005-0000-0000-000073880000}"/>
    <cellStyle name="40% - Accent4 5 5 2" xfId="6563" xr:uid="{00000000-0005-0000-0000-000074880000}"/>
    <cellStyle name="40% - Accent4 5 5 2 2" xfId="31840" xr:uid="{00000000-0005-0000-0000-000075880000}"/>
    <cellStyle name="40% - Accent4 5 5 2 3" xfId="17473" xr:uid="{00000000-0005-0000-0000-000076880000}"/>
    <cellStyle name="40% - Accent4 5 5 3" xfId="10098" xr:uid="{00000000-0005-0000-0000-000077880000}"/>
    <cellStyle name="40% - Accent4 5 5 3 2" xfId="37283" xr:uid="{00000000-0005-0000-0000-000078880000}"/>
    <cellStyle name="40% - Accent4 5 5 3 3" xfId="22740" xr:uid="{00000000-0005-0000-0000-000079880000}"/>
    <cellStyle name="40% - Accent4 5 5 4" xfId="13638" xr:uid="{00000000-0005-0000-0000-00007A880000}"/>
    <cellStyle name="40% - Accent4 5 5 5" xfId="43203" xr:uid="{00000000-0005-0000-0000-00007B880000}"/>
    <cellStyle name="40% - Accent4 5 5 6" xfId="46738" xr:uid="{00000000-0005-0000-0000-00007C880000}"/>
    <cellStyle name="40% - Accent4 5 5 7" xfId="50273" xr:uid="{00000000-0005-0000-0000-00007D880000}"/>
    <cellStyle name="40% - Accent4 5 6" xfId="4531" xr:uid="{00000000-0005-0000-0000-00007E880000}"/>
    <cellStyle name="40% - Accent4 5 6 2" xfId="8183" xr:uid="{00000000-0005-0000-0000-00007F880000}"/>
    <cellStyle name="40% - Accent4 5 6 2 2" xfId="33456" xr:uid="{00000000-0005-0000-0000-000080880000}"/>
    <cellStyle name="40% - Accent4 5 6 2 3" xfId="19089" xr:uid="{00000000-0005-0000-0000-000081880000}"/>
    <cellStyle name="40% - Accent4 5 6 3" xfId="11718" xr:uid="{00000000-0005-0000-0000-000082880000}"/>
    <cellStyle name="40% - Accent4 5 6 3 2" xfId="37284" xr:uid="{00000000-0005-0000-0000-000083880000}"/>
    <cellStyle name="40% - Accent4 5 6 3 3" xfId="22741" xr:uid="{00000000-0005-0000-0000-000084880000}"/>
    <cellStyle name="40% - Accent4 5 6 4" xfId="15258" xr:uid="{00000000-0005-0000-0000-000085880000}"/>
    <cellStyle name="40% - Accent4 5 6 5" xfId="44823" xr:uid="{00000000-0005-0000-0000-000086880000}"/>
    <cellStyle name="40% - Accent4 5 6 6" xfId="48358" xr:uid="{00000000-0005-0000-0000-000087880000}"/>
    <cellStyle name="40% - Accent4 5 6 7" xfId="51893" xr:uid="{00000000-0005-0000-0000-000088880000}"/>
    <cellStyle name="40% - Accent4 5 7" xfId="4949" xr:uid="{00000000-0005-0000-0000-000089880000}"/>
    <cellStyle name="40% - Accent4 5 7 2" xfId="23962" xr:uid="{00000000-0005-0000-0000-00008A880000}"/>
    <cellStyle name="40% - Accent4 5 7 2 2" xfId="38593" xr:uid="{00000000-0005-0000-0000-00008B880000}"/>
    <cellStyle name="40% - Accent4 5 7 3" xfId="30224" xr:uid="{00000000-0005-0000-0000-00008C880000}"/>
    <cellStyle name="40% - Accent4 5 7 4" xfId="15857" xr:uid="{00000000-0005-0000-0000-00008D880000}"/>
    <cellStyle name="40% - Accent4 5 8" xfId="8484" xr:uid="{00000000-0005-0000-0000-00008E880000}"/>
    <cellStyle name="40% - Accent4 5 8 2" xfId="28608" xr:uid="{00000000-0005-0000-0000-00008F880000}"/>
    <cellStyle name="40% - Accent4 5 8 3" xfId="15589" xr:uid="{00000000-0005-0000-0000-000090880000}"/>
    <cellStyle name="40% - Accent4 5 9" xfId="12023" xr:uid="{00000000-0005-0000-0000-000091880000}"/>
    <cellStyle name="40% - Accent4 5 9 2" xfId="37272" xr:uid="{00000000-0005-0000-0000-000092880000}"/>
    <cellStyle name="40% - Accent4 6" xfId="726" xr:uid="{00000000-0005-0000-0000-000093880000}"/>
    <cellStyle name="40% - Accent4 6 10" xfId="27927" xr:uid="{00000000-0005-0000-0000-000094880000}"/>
    <cellStyle name="40% - Accent4 6 11" xfId="41603" xr:uid="{00000000-0005-0000-0000-000095880000}"/>
    <cellStyle name="40% - Accent4 6 12" xfId="45138" xr:uid="{00000000-0005-0000-0000-000096880000}"/>
    <cellStyle name="40% - Accent4 6 13" xfId="48673" xr:uid="{00000000-0005-0000-0000-000097880000}"/>
    <cellStyle name="40% - Accent4 6 14" xfId="1218" xr:uid="{00000000-0005-0000-0000-000098880000}"/>
    <cellStyle name="40% - Accent4 6 15" xfId="52557" xr:uid="{00000000-0005-0000-0000-000099880000}"/>
    <cellStyle name="40% - Accent4 6 16" xfId="52824" xr:uid="{00000000-0005-0000-0000-00009A880000}"/>
    <cellStyle name="40% - Accent4 6 2" xfId="1521" xr:uid="{00000000-0005-0000-0000-00009B880000}"/>
    <cellStyle name="40% - Accent4 6 2 10" xfId="45401" xr:uid="{00000000-0005-0000-0000-00009C880000}"/>
    <cellStyle name="40% - Accent4 6 2 11" xfId="48936" xr:uid="{00000000-0005-0000-0000-00009D880000}"/>
    <cellStyle name="40% - Accent4 6 2 2" xfId="2370" xr:uid="{00000000-0005-0000-0000-00009E880000}"/>
    <cellStyle name="40% - Accent4 6 2 2 10" xfId="49739" xr:uid="{00000000-0005-0000-0000-00009F880000}"/>
    <cellStyle name="40% - Accent4 6 2 2 2" xfId="3990" xr:uid="{00000000-0005-0000-0000-0000A0880000}"/>
    <cellStyle name="40% - Accent4 6 2 2 2 2" xfId="7644" xr:uid="{00000000-0005-0000-0000-0000A1880000}"/>
    <cellStyle name="40% - Accent4 6 2 2 2 2 2" xfId="32921" xr:uid="{00000000-0005-0000-0000-0000A2880000}"/>
    <cellStyle name="40% - Accent4 6 2 2 2 2 3" xfId="18554" xr:uid="{00000000-0005-0000-0000-0000A3880000}"/>
    <cellStyle name="40% - Accent4 6 2 2 2 3" xfId="11179" xr:uid="{00000000-0005-0000-0000-0000A4880000}"/>
    <cellStyle name="40% - Accent4 6 2 2 2 3 2" xfId="37288" xr:uid="{00000000-0005-0000-0000-0000A5880000}"/>
    <cellStyle name="40% - Accent4 6 2 2 2 3 3" xfId="22744" xr:uid="{00000000-0005-0000-0000-0000A6880000}"/>
    <cellStyle name="40% - Accent4 6 2 2 2 4" xfId="14719" xr:uid="{00000000-0005-0000-0000-0000A7880000}"/>
    <cellStyle name="40% - Accent4 6 2 2 2 5" xfId="44284" xr:uid="{00000000-0005-0000-0000-0000A8880000}"/>
    <cellStyle name="40% - Accent4 6 2 2 2 6" xfId="47819" xr:uid="{00000000-0005-0000-0000-0000A9880000}"/>
    <cellStyle name="40% - Accent4 6 2 2 2 7" xfId="51354" xr:uid="{00000000-0005-0000-0000-0000AA880000}"/>
    <cellStyle name="40% - Accent4 6 2 2 3" xfId="6029" xr:uid="{00000000-0005-0000-0000-0000AB880000}"/>
    <cellStyle name="40% - Accent4 6 2 2 3 2" xfId="26394" xr:uid="{00000000-0005-0000-0000-0000AC880000}"/>
    <cellStyle name="40% - Accent4 6 2 2 3 2 2" xfId="41025" xr:uid="{00000000-0005-0000-0000-0000AD880000}"/>
    <cellStyle name="40% - Accent4 6 2 2 3 3" xfId="34537" xr:uid="{00000000-0005-0000-0000-0000AE880000}"/>
    <cellStyle name="40% - Accent4 6 2 2 3 4" xfId="20170" xr:uid="{00000000-0005-0000-0000-0000AF880000}"/>
    <cellStyle name="40% - Accent4 6 2 2 4" xfId="9564" xr:uid="{00000000-0005-0000-0000-0000B0880000}"/>
    <cellStyle name="40% - Accent4 6 2 2 4 2" xfId="25043" xr:uid="{00000000-0005-0000-0000-0000B1880000}"/>
    <cellStyle name="40% - Accent4 6 2 2 4 2 2" xfId="39674" xr:uid="{00000000-0005-0000-0000-0000B2880000}"/>
    <cellStyle name="40% - Accent4 6 2 2 4 3" xfId="31305" xr:uid="{00000000-0005-0000-0000-0000B3880000}"/>
    <cellStyle name="40% - Accent4 6 2 2 4 4" xfId="16938" xr:uid="{00000000-0005-0000-0000-0000B4880000}"/>
    <cellStyle name="40% - Accent4 6 2 2 5" xfId="13104" xr:uid="{00000000-0005-0000-0000-0000B5880000}"/>
    <cellStyle name="40% - Accent4 6 2 2 5 2" xfId="29689" xr:uid="{00000000-0005-0000-0000-0000B6880000}"/>
    <cellStyle name="40% - Accent4 6 2 2 6" xfId="22743" xr:uid="{00000000-0005-0000-0000-0000B7880000}"/>
    <cellStyle name="40% - Accent4 6 2 2 6 2" xfId="37287" xr:uid="{00000000-0005-0000-0000-0000B8880000}"/>
    <cellStyle name="40% - Accent4 6 2 2 7" xfId="27929" xr:uid="{00000000-0005-0000-0000-0000B9880000}"/>
    <cellStyle name="40% - Accent4 6 2 2 8" xfId="42669" xr:uid="{00000000-0005-0000-0000-0000BA880000}"/>
    <cellStyle name="40% - Accent4 6 2 2 9" xfId="46204" xr:uid="{00000000-0005-0000-0000-0000BB880000}"/>
    <cellStyle name="40% - Accent4 6 2 3" xfId="3186" xr:uid="{00000000-0005-0000-0000-0000BC880000}"/>
    <cellStyle name="40% - Accent4 6 2 3 2" xfId="6840" xr:uid="{00000000-0005-0000-0000-0000BD880000}"/>
    <cellStyle name="40% - Accent4 6 2 3 2 2" xfId="32117" xr:uid="{00000000-0005-0000-0000-0000BE880000}"/>
    <cellStyle name="40% - Accent4 6 2 3 2 3" xfId="17750" xr:uid="{00000000-0005-0000-0000-0000BF880000}"/>
    <cellStyle name="40% - Accent4 6 2 3 3" xfId="10375" xr:uid="{00000000-0005-0000-0000-0000C0880000}"/>
    <cellStyle name="40% - Accent4 6 2 3 3 2" xfId="37289" xr:uid="{00000000-0005-0000-0000-0000C1880000}"/>
    <cellStyle name="40% - Accent4 6 2 3 3 3" xfId="22745" xr:uid="{00000000-0005-0000-0000-0000C2880000}"/>
    <cellStyle name="40% - Accent4 6 2 3 4" xfId="13915" xr:uid="{00000000-0005-0000-0000-0000C3880000}"/>
    <cellStyle name="40% - Accent4 6 2 3 5" xfId="43480" xr:uid="{00000000-0005-0000-0000-0000C4880000}"/>
    <cellStyle name="40% - Accent4 6 2 3 6" xfId="47015" xr:uid="{00000000-0005-0000-0000-0000C5880000}"/>
    <cellStyle name="40% - Accent4 6 2 3 7" xfId="50550" xr:uid="{00000000-0005-0000-0000-0000C6880000}"/>
    <cellStyle name="40% - Accent4 6 2 4" xfId="5226" xr:uid="{00000000-0005-0000-0000-0000C7880000}"/>
    <cellStyle name="40% - Accent4 6 2 4 2" xfId="25591" xr:uid="{00000000-0005-0000-0000-0000C8880000}"/>
    <cellStyle name="40% - Accent4 6 2 4 2 2" xfId="40222" xr:uid="{00000000-0005-0000-0000-0000C9880000}"/>
    <cellStyle name="40% - Accent4 6 2 4 3" xfId="33733" xr:uid="{00000000-0005-0000-0000-0000CA880000}"/>
    <cellStyle name="40% - Accent4 6 2 4 4" xfId="19366" xr:uid="{00000000-0005-0000-0000-0000CB880000}"/>
    <cellStyle name="40% - Accent4 6 2 5" xfId="8761" xr:uid="{00000000-0005-0000-0000-0000CC880000}"/>
    <cellStyle name="40% - Accent4 6 2 5 2" xfId="24239" xr:uid="{00000000-0005-0000-0000-0000CD880000}"/>
    <cellStyle name="40% - Accent4 6 2 5 2 2" xfId="38870" xr:uid="{00000000-0005-0000-0000-0000CE880000}"/>
    <cellStyle name="40% - Accent4 6 2 5 3" xfId="30501" xr:uid="{00000000-0005-0000-0000-0000CF880000}"/>
    <cellStyle name="40% - Accent4 6 2 5 4" xfId="16134" xr:uid="{00000000-0005-0000-0000-0000D0880000}"/>
    <cellStyle name="40% - Accent4 6 2 6" xfId="12300" xr:uid="{00000000-0005-0000-0000-0000D1880000}"/>
    <cellStyle name="40% - Accent4 6 2 6 2" xfId="28885" xr:uid="{00000000-0005-0000-0000-0000D2880000}"/>
    <cellStyle name="40% - Accent4 6 2 7" xfId="22742" xr:uid="{00000000-0005-0000-0000-0000D3880000}"/>
    <cellStyle name="40% - Accent4 6 2 7 2" xfId="37286" xr:uid="{00000000-0005-0000-0000-0000D4880000}"/>
    <cellStyle name="40% - Accent4 6 2 8" xfId="27928" xr:uid="{00000000-0005-0000-0000-0000D5880000}"/>
    <cellStyle name="40% - Accent4 6 2 9" xfId="41866" xr:uid="{00000000-0005-0000-0000-0000D6880000}"/>
    <cellStyle name="40% - Accent4 6 3" xfId="1799" xr:uid="{00000000-0005-0000-0000-0000D7880000}"/>
    <cellStyle name="40% - Accent4 6 3 10" xfId="45678" xr:uid="{00000000-0005-0000-0000-0000D8880000}"/>
    <cellStyle name="40% - Accent4 6 3 11" xfId="49213" xr:uid="{00000000-0005-0000-0000-0000D9880000}"/>
    <cellStyle name="40% - Accent4 6 3 2" xfId="2647" xr:uid="{00000000-0005-0000-0000-0000DA880000}"/>
    <cellStyle name="40% - Accent4 6 3 2 10" xfId="50015" xr:uid="{00000000-0005-0000-0000-0000DB880000}"/>
    <cellStyle name="40% - Accent4 6 3 2 2" xfId="4267" xr:uid="{00000000-0005-0000-0000-0000DC880000}"/>
    <cellStyle name="40% - Accent4 6 3 2 2 2" xfId="7921" xr:uid="{00000000-0005-0000-0000-0000DD880000}"/>
    <cellStyle name="40% - Accent4 6 3 2 2 2 2" xfId="33198" xr:uid="{00000000-0005-0000-0000-0000DE880000}"/>
    <cellStyle name="40% - Accent4 6 3 2 2 2 3" xfId="18831" xr:uid="{00000000-0005-0000-0000-0000DF880000}"/>
    <cellStyle name="40% - Accent4 6 3 2 2 3" xfId="11456" xr:uid="{00000000-0005-0000-0000-0000E0880000}"/>
    <cellStyle name="40% - Accent4 6 3 2 2 3 2" xfId="37292" xr:uid="{00000000-0005-0000-0000-0000E1880000}"/>
    <cellStyle name="40% - Accent4 6 3 2 2 3 3" xfId="22748" xr:uid="{00000000-0005-0000-0000-0000E2880000}"/>
    <cellStyle name="40% - Accent4 6 3 2 2 4" xfId="14996" xr:uid="{00000000-0005-0000-0000-0000E3880000}"/>
    <cellStyle name="40% - Accent4 6 3 2 2 5" xfId="44561" xr:uid="{00000000-0005-0000-0000-0000E4880000}"/>
    <cellStyle name="40% - Accent4 6 3 2 2 6" xfId="48096" xr:uid="{00000000-0005-0000-0000-0000E5880000}"/>
    <cellStyle name="40% - Accent4 6 3 2 2 7" xfId="51631" xr:uid="{00000000-0005-0000-0000-0000E6880000}"/>
    <cellStyle name="40% - Accent4 6 3 2 3" xfId="6305" xr:uid="{00000000-0005-0000-0000-0000E7880000}"/>
    <cellStyle name="40% - Accent4 6 3 2 3 2" xfId="26670" xr:uid="{00000000-0005-0000-0000-0000E8880000}"/>
    <cellStyle name="40% - Accent4 6 3 2 3 2 2" xfId="41301" xr:uid="{00000000-0005-0000-0000-0000E9880000}"/>
    <cellStyle name="40% - Accent4 6 3 2 3 3" xfId="34814" xr:uid="{00000000-0005-0000-0000-0000EA880000}"/>
    <cellStyle name="40% - Accent4 6 3 2 3 4" xfId="20447" xr:uid="{00000000-0005-0000-0000-0000EB880000}"/>
    <cellStyle name="40% - Accent4 6 3 2 4" xfId="9840" xr:uid="{00000000-0005-0000-0000-0000EC880000}"/>
    <cellStyle name="40% - Accent4 6 3 2 4 2" xfId="25319" xr:uid="{00000000-0005-0000-0000-0000ED880000}"/>
    <cellStyle name="40% - Accent4 6 3 2 4 2 2" xfId="39950" xr:uid="{00000000-0005-0000-0000-0000EE880000}"/>
    <cellStyle name="40% - Accent4 6 3 2 4 3" xfId="31582" xr:uid="{00000000-0005-0000-0000-0000EF880000}"/>
    <cellStyle name="40% - Accent4 6 3 2 4 4" xfId="17215" xr:uid="{00000000-0005-0000-0000-0000F0880000}"/>
    <cellStyle name="40% - Accent4 6 3 2 5" xfId="13380" xr:uid="{00000000-0005-0000-0000-0000F1880000}"/>
    <cellStyle name="40% - Accent4 6 3 2 5 2" xfId="29966" xr:uid="{00000000-0005-0000-0000-0000F2880000}"/>
    <cellStyle name="40% - Accent4 6 3 2 6" xfId="22747" xr:uid="{00000000-0005-0000-0000-0000F3880000}"/>
    <cellStyle name="40% - Accent4 6 3 2 6 2" xfId="37291" xr:uid="{00000000-0005-0000-0000-0000F4880000}"/>
    <cellStyle name="40% - Accent4 6 3 2 7" xfId="27931" xr:uid="{00000000-0005-0000-0000-0000F5880000}"/>
    <cellStyle name="40% - Accent4 6 3 2 8" xfId="42945" xr:uid="{00000000-0005-0000-0000-0000F6880000}"/>
    <cellStyle name="40% - Accent4 6 3 2 9" xfId="46480" xr:uid="{00000000-0005-0000-0000-0000F7880000}"/>
    <cellStyle name="40% - Accent4 6 3 3" xfId="3463" xr:uid="{00000000-0005-0000-0000-0000F8880000}"/>
    <cellStyle name="40% - Accent4 6 3 3 2" xfId="7117" xr:uid="{00000000-0005-0000-0000-0000F9880000}"/>
    <cellStyle name="40% - Accent4 6 3 3 2 2" xfId="32394" xr:uid="{00000000-0005-0000-0000-0000FA880000}"/>
    <cellStyle name="40% - Accent4 6 3 3 2 3" xfId="18027" xr:uid="{00000000-0005-0000-0000-0000FB880000}"/>
    <cellStyle name="40% - Accent4 6 3 3 3" xfId="10652" xr:uid="{00000000-0005-0000-0000-0000FC880000}"/>
    <cellStyle name="40% - Accent4 6 3 3 3 2" xfId="37293" xr:uid="{00000000-0005-0000-0000-0000FD880000}"/>
    <cellStyle name="40% - Accent4 6 3 3 3 3" xfId="22749" xr:uid="{00000000-0005-0000-0000-0000FE880000}"/>
    <cellStyle name="40% - Accent4 6 3 3 4" xfId="14192" xr:uid="{00000000-0005-0000-0000-0000FF880000}"/>
    <cellStyle name="40% - Accent4 6 3 3 5" xfId="43757" xr:uid="{00000000-0005-0000-0000-000000890000}"/>
    <cellStyle name="40% - Accent4 6 3 3 6" xfId="47292" xr:uid="{00000000-0005-0000-0000-000001890000}"/>
    <cellStyle name="40% - Accent4 6 3 3 7" xfId="50827" xr:uid="{00000000-0005-0000-0000-000002890000}"/>
    <cellStyle name="40% - Accent4 6 3 4" xfId="5503" xr:uid="{00000000-0005-0000-0000-000003890000}"/>
    <cellStyle name="40% - Accent4 6 3 4 2" xfId="25868" xr:uid="{00000000-0005-0000-0000-000004890000}"/>
    <cellStyle name="40% - Accent4 6 3 4 2 2" xfId="40499" xr:uid="{00000000-0005-0000-0000-000005890000}"/>
    <cellStyle name="40% - Accent4 6 3 4 3" xfId="34010" xr:uid="{00000000-0005-0000-0000-000006890000}"/>
    <cellStyle name="40% - Accent4 6 3 4 4" xfId="19643" xr:uid="{00000000-0005-0000-0000-000007890000}"/>
    <cellStyle name="40% - Accent4 6 3 5" xfId="9038" xr:uid="{00000000-0005-0000-0000-000008890000}"/>
    <cellStyle name="40% - Accent4 6 3 5 2" xfId="24516" xr:uid="{00000000-0005-0000-0000-000009890000}"/>
    <cellStyle name="40% - Accent4 6 3 5 2 2" xfId="39147" xr:uid="{00000000-0005-0000-0000-00000A890000}"/>
    <cellStyle name="40% - Accent4 6 3 5 3" xfId="30778" xr:uid="{00000000-0005-0000-0000-00000B890000}"/>
    <cellStyle name="40% - Accent4 6 3 5 4" xfId="16411" xr:uid="{00000000-0005-0000-0000-00000C890000}"/>
    <cellStyle name="40% - Accent4 6 3 6" xfId="12577" xr:uid="{00000000-0005-0000-0000-00000D890000}"/>
    <cellStyle name="40% - Accent4 6 3 6 2" xfId="29162" xr:uid="{00000000-0005-0000-0000-00000E890000}"/>
    <cellStyle name="40% - Accent4 6 3 7" xfId="22746" xr:uid="{00000000-0005-0000-0000-00000F890000}"/>
    <cellStyle name="40% - Accent4 6 3 7 2" xfId="37290" xr:uid="{00000000-0005-0000-0000-000010890000}"/>
    <cellStyle name="40% - Accent4 6 3 8" xfId="27930" xr:uid="{00000000-0005-0000-0000-000011890000}"/>
    <cellStyle name="40% - Accent4 6 3 9" xfId="42143" xr:uid="{00000000-0005-0000-0000-000012890000}"/>
    <cellStyle name="40% - Accent4 6 4" xfId="2108" xr:uid="{00000000-0005-0000-0000-000013890000}"/>
    <cellStyle name="40% - Accent4 6 4 10" xfId="49477" xr:uid="{00000000-0005-0000-0000-000014890000}"/>
    <cellStyle name="40% - Accent4 6 4 2" xfId="3728" xr:uid="{00000000-0005-0000-0000-000015890000}"/>
    <cellStyle name="40% - Accent4 6 4 2 2" xfId="7382" xr:uid="{00000000-0005-0000-0000-000016890000}"/>
    <cellStyle name="40% - Accent4 6 4 2 2 2" xfId="32659" xr:uid="{00000000-0005-0000-0000-000017890000}"/>
    <cellStyle name="40% - Accent4 6 4 2 2 3" xfId="18292" xr:uid="{00000000-0005-0000-0000-000018890000}"/>
    <cellStyle name="40% - Accent4 6 4 2 3" xfId="10917" xr:uid="{00000000-0005-0000-0000-000019890000}"/>
    <cellStyle name="40% - Accent4 6 4 2 3 2" xfId="37295" xr:uid="{00000000-0005-0000-0000-00001A890000}"/>
    <cellStyle name="40% - Accent4 6 4 2 3 3" xfId="22751" xr:uid="{00000000-0005-0000-0000-00001B890000}"/>
    <cellStyle name="40% - Accent4 6 4 2 4" xfId="14457" xr:uid="{00000000-0005-0000-0000-00001C890000}"/>
    <cellStyle name="40% - Accent4 6 4 2 5" xfId="44022" xr:uid="{00000000-0005-0000-0000-00001D890000}"/>
    <cellStyle name="40% - Accent4 6 4 2 6" xfId="47557" xr:uid="{00000000-0005-0000-0000-00001E890000}"/>
    <cellStyle name="40% - Accent4 6 4 2 7" xfId="51092" xr:uid="{00000000-0005-0000-0000-00001F890000}"/>
    <cellStyle name="40% - Accent4 6 4 3" xfId="5767" xr:uid="{00000000-0005-0000-0000-000020890000}"/>
    <cellStyle name="40% - Accent4 6 4 3 2" xfId="26132" xr:uid="{00000000-0005-0000-0000-000021890000}"/>
    <cellStyle name="40% - Accent4 6 4 3 2 2" xfId="40763" xr:uid="{00000000-0005-0000-0000-000022890000}"/>
    <cellStyle name="40% - Accent4 6 4 3 3" xfId="34275" xr:uid="{00000000-0005-0000-0000-000023890000}"/>
    <cellStyle name="40% - Accent4 6 4 3 4" xfId="19908" xr:uid="{00000000-0005-0000-0000-000024890000}"/>
    <cellStyle name="40% - Accent4 6 4 4" xfId="9302" xr:uid="{00000000-0005-0000-0000-000025890000}"/>
    <cellStyle name="40% - Accent4 6 4 4 2" xfId="24781" xr:uid="{00000000-0005-0000-0000-000026890000}"/>
    <cellStyle name="40% - Accent4 6 4 4 2 2" xfId="39412" xr:uid="{00000000-0005-0000-0000-000027890000}"/>
    <cellStyle name="40% - Accent4 6 4 4 3" xfId="31043" xr:uid="{00000000-0005-0000-0000-000028890000}"/>
    <cellStyle name="40% - Accent4 6 4 4 4" xfId="16676" xr:uid="{00000000-0005-0000-0000-000029890000}"/>
    <cellStyle name="40% - Accent4 6 4 5" xfId="12842" xr:uid="{00000000-0005-0000-0000-00002A890000}"/>
    <cellStyle name="40% - Accent4 6 4 5 2" xfId="29427" xr:uid="{00000000-0005-0000-0000-00002B890000}"/>
    <cellStyle name="40% - Accent4 6 4 6" xfId="22750" xr:uid="{00000000-0005-0000-0000-00002C890000}"/>
    <cellStyle name="40% - Accent4 6 4 6 2" xfId="37294" xr:uid="{00000000-0005-0000-0000-00002D890000}"/>
    <cellStyle name="40% - Accent4 6 4 7" xfId="27932" xr:uid="{00000000-0005-0000-0000-00002E890000}"/>
    <cellStyle name="40% - Accent4 6 4 8" xfId="42407" xr:uid="{00000000-0005-0000-0000-00002F890000}"/>
    <cellStyle name="40% - Accent4 6 4 9" xfId="45942" xr:uid="{00000000-0005-0000-0000-000030890000}"/>
    <cellStyle name="40% - Accent4 6 5" xfId="2923" xr:uid="{00000000-0005-0000-0000-000031890000}"/>
    <cellStyle name="40% - Accent4 6 5 2" xfId="6577" xr:uid="{00000000-0005-0000-0000-000032890000}"/>
    <cellStyle name="40% - Accent4 6 5 2 2" xfId="31854" xr:uid="{00000000-0005-0000-0000-000033890000}"/>
    <cellStyle name="40% - Accent4 6 5 2 3" xfId="17487" xr:uid="{00000000-0005-0000-0000-000034890000}"/>
    <cellStyle name="40% - Accent4 6 5 3" xfId="10112" xr:uid="{00000000-0005-0000-0000-000035890000}"/>
    <cellStyle name="40% - Accent4 6 5 3 2" xfId="37296" xr:uid="{00000000-0005-0000-0000-000036890000}"/>
    <cellStyle name="40% - Accent4 6 5 3 3" xfId="22752" xr:uid="{00000000-0005-0000-0000-000037890000}"/>
    <cellStyle name="40% - Accent4 6 5 4" xfId="13652" xr:uid="{00000000-0005-0000-0000-000038890000}"/>
    <cellStyle name="40% - Accent4 6 5 5" xfId="43217" xr:uid="{00000000-0005-0000-0000-000039890000}"/>
    <cellStyle name="40% - Accent4 6 5 6" xfId="46752" xr:uid="{00000000-0005-0000-0000-00003A890000}"/>
    <cellStyle name="40% - Accent4 6 5 7" xfId="50287" xr:uid="{00000000-0005-0000-0000-00003B890000}"/>
    <cellStyle name="40% - Accent4 6 6" xfId="4545" xr:uid="{00000000-0005-0000-0000-00003C890000}"/>
    <cellStyle name="40% - Accent4 6 6 2" xfId="8197" xr:uid="{00000000-0005-0000-0000-00003D890000}"/>
    <cellStyle name="40% - Accent4 6 6 2 2" xfId="33470" xr:uid="{00000000-0005-0000-0000-00003E890000}"/>
    <cellStyle name="40% - Accent4 6 6 2 3" xfId="19103" xr:uid="{00000000-0005-0000-0000-00003F890000}"/>
    <cellStyle name="40% - Accent4 6 6 3" xfId="11732" xr:uid="{00000000-0005-0000-0000-000040890000}"/>
    <cellStyle name="40% - Accent4 6 6 3 2" xfId="37297" xr:uid="{00000000-0005-0000-0000-000041890000}"/>
    <cellStyle name="40% - Accent4 6 6 3 3" xfId="22753" xr:uid="{00000000-0005-0000-0000-000042890000}"/>
    <cellStyle name="40% - Accent4 6 6 4" xfId="15272" xr:uid="{00000000-0005-0000-0000-000043890000}"/>
    <cellStyle name="40% - Accent4 6 6 5" xfId="44837" xr:uid="{00000000-0005-0000-0000-000044890000}"/>
    <cellStyle name="40% - Accent4 6 6 6" xfId="48372" xr:uid="{00000000-0005-0000-0000-000045890000}"/>
    <cellStyle name="40% - Accent4 6 6 7" xfId="51907" xr:uid="{00000000-0005-0000-0000-000046890000}"/>
    <cellStyle name="40% - Accent4 6 7" xfId="4963" xr:uid="{00000000-0005-0000-0000-000047890000}"/>
    <cellStyle name="40% - Accent4 6 7 2" xfId="23976" xr:uid="{00000000-0005-0000-0000-000048890000}"/>
    <cellStyle name="40% - Accent4 6 7 2 2" xfId="38607" xr:uid="{00000000-0005-0000-0000-000049890000}"/>
    <cellStyle name="40% - Accent4 6 7 3" xfId="30238" xr:uid="{00000000-0005-0000-0000-00004A890000}"/>
    <cellStyle name="40% - Accent4 6 7 4" xfId="15871" xr:uid="{00000000-0005-0000-0000-00004B890000}"/>
    <cellStyle name="40% - Accent4 6 8" xfId="8498" xr:uid="{00000000-0005-0000-0000-00004C890000}"/>
    <cellStyle name="40% - Accent4 6 8 2" xfId="28622" xr:uid="{00000000-0005-0000-0000-00004D890000}"/>
    <cellStyle name="40% - Accent4 6 8 3" xfId="15603" xr:uid="{00000000-0005-0000-0000-00004E890000}"/>
    <cellStyle name="40% - Accent4 6 9" xfId="12037" xr:uid="{00000000-0005-0000-0000-00004F890000}"/>
    <cellStyle name="40% - Accent4 6 9 2" xfId="37285" xr:uid="{00000000-0005-0000-0000-000050890000}"/>
    <cellStyle name="40% - Accent4 7" xfId="796" xr:uid="{00000000-0005-0000-0000-000051890000}"/>
    <cellStyle name="40% - Accent4 7 10" xfId="27933" xr:uid="{00000000-0005-0000-0000-000052890000}"/>
    <cellStyle name="40% - Accent4 7 11" xfId="41617" xr:uid="{00000000-0005-0000-0000-000053890000}"/>
    <cellStyle name="40% - Accent4 7 12" xfId="45152" xr:uid="{00000000-0005-0000-0000-000054890000}"/>
    <cellStyle name="40% - Accent4 7 13" xfId="48687" xr:uid="{00000000-0005-0000-0000-000055890000}"/>
    <cellStyle name="40% - Accent4 7 14" xfId="1232" xr:uid="{00000000-0005-0000-0000-000056890000}"/>
    <cellStyle name="40% - Accent4 7 15" xfId="52627" xr:uid="{00000000-0005-0000-0000-000057890000}"/>
    <cellStyle name="40% - Accent4 7 16" xfId="52894" xr:uid="{00000000-0005-0000-0000-000058890000}"/>
    <cellStyle name="40% - Accent4 7 2" xfId="1535" xr:uid="{00000000-0005-0000-0000-000059890000}"/>
    <cellStyle name="40% - Accent4 7 2 10" xfId="45415" xr:uid="{00000000-0005-0000-0000-00005A890000}"/>
    <cellStyle name="40% - Accent4 7 2 11" xfId="48950" xr:uid="{00000000-0005-0000-0000-00005B890000}"/>
    <cellStyle name="40% - Accent4 7 2 2" xfId="2384" xr:uid="{00000000-0005-0000-0000-00005C890000}"/>
    <cellStyle name="40% - Accent4 7 2 2 10" xfId="49753" xr:uid="{00000000-0005-0000-0000-00005D890000}"/>
    <cellStyle name="40% - Accent4 7 2 2 2" xfId="4004" xr:uid="{00000000-0005-0000-0000-00005E890000}"/>
    <cellStyle name="40% - Accent4 7 2 2 2 2" xfId="7658" xr:uid="{00000000-0005-0000-0000-00005F890000}"/>
    <cellStyle name="40% - Accent4 7 2 2 2 2 2" xfId="32935" xr:uid="{00000000-0005-0000-0000-000060890000}"/>
    <cellStyle name="40% - Accent4 7 2 2 2 2 3" xfId="18568" xr:uid="{00000000-0005-0000-0000-000061890000}"/>
    <cellStyle name="40% - Accent4 7 2 2 2 3" xfId="11193" xr:uid="{00000000-0005-0000-0000-000062890000}"/>
    <cellStyle name="40% - Accent4 7 2 2 2 3 2" xfId="37301" xr:uid="{00000000-0005-0000-0000-000063890000}"/>
    <cellStyle name="40% - Accent4 7 2 2 2 3 3" xfId="22756" xr:uid="{00000000-0005-0000-0000-000064890000}"/>
    <cellStyle name="40% - Accent4 7 2 2 2 4" xfId="14733" xr:uid="{00000000-0005-0000-0000-000065890000}"/>
    <cellStyle name="40% - Accent4 7 2 2 2 5" xfId="44298" xr:uid="{00000000-0005-0000-0000-000066890000}"/>
    <cellStyle name="40% - Accent4 7 2 2 2 6" xfId="47833" xr:uid="{00000000-0005-0000-0000-000067890000}"/>
    <cellStyle name="40% - Accent4 7 2 2 2 7" xfId="51368" xr:uid="{00000000-0005-0000-0000-000068890000}"/>
    <cellStyle name="40% - Accent4 7 2 2 3" xfId="6043" xr:uid="{00000000-0005-0000-0000-000069890000}"/>
    <cellStyle name="40% - Accent4 7 2 2 3 2" xfId="26408" xr:uid="{00000000-0005-0000-0000-00006A890000}"/>
    <cellStyle name="40% - Accent4 7 2 2 3 2 2" xfId="41039" xr:uid="{00000000-0005-0000-0000-00006B890000}"/>
    <cellStyle name="40% - Accent4 7 2 2 3 3" xfId="34551" xr:uid="{00000000-0005-0000-0000-00006C890000}"/>
    <cellStyle name="40% - Accent4 7 2 2 3 4" xfId="20184" xr:uid="{00000000-0005-0000-0000-00006D890000}"/>
    <cellStyle name="40% - Accent4 7 2 2 4" xfId="9578" xr:uid="{00000000-0005-0000-0000-00006E890000}"/>
    <cellStyle name="40% - Accent4 7 2 2 4 2" xfId="25057" xr:uid="{00000000-0005-0000-0000-00006F890000}"/>
    <cellStyle name="40% - Accent4 7 2 2 4 2 2" xfId="39688" xr:uid="{00000000-0005-0000-0000-000070890000}"/>
    <cellStyle name="40% - Accent4 7 2 2 4 3" xfId="31319" xr:uid="{00000000-0005-0000-0000-000071890000}"/>
    <cellStyle name="40% - Accent4 7 2 2 4 4" xfId="16952" xr:uid="{00000000-0005-0000-0000-000072890000}"/>
    <cellStyle name="40% - Accent4 7 2 2 5" xfId="13118" xr:uid="{00000000-0005-0000-0000-000073890000}"/>
    <cellStyle name="40% - Accent4 7 2 2 5 2" xfId="29703" xr:uid="{00000000-0005-0000-0000-000074890000}"/>
    <cellStyle name="40% - Accent4 7 2 2 6" xfId="22755" xr:uid="{00000000-0005-0000-0000-000075890000}"/>
    <cellStyle name="40% - Accent4 7 2 2 6 2" xfId="37300" xr:uid="{00000000-0005-0000-0000-000076890000}"/>
    <cellStyle name="40% - Accent4 7 2 2 7" xfId="27935" xr:uid="{00000000-0005-0000-0000-000077890000}"/>
    <cellStyle name="40% - Accent4 7 2 2 8" xfId="42683" xr:uid="{00000000-0005-0000-0000-000078890000}"/>
    <cellStyle name="40% - Accent4 7 2 2 9" xfId="46218" xr:uid="{00000000-0005-0000-0000-000079890000}"/>
    <cellStyle name="40% - Accent4 7 2 3" xfId="3200" xr:uid="{00000000-0005-0000-0000-00007A890000}"/>
    <cellStyle name="40% - Accent4 7 2 3 2" xfId="6854" xr:uid="{00000000-0005-0000-0000-00007B890000}"/>
    <cellStyle name="40% - Accent4 7 2 3 2 2" xfId="32131" xr:uid="{00000000-0005-0000-0000-00007C890000}"/>
    <cellStyle name="40% - Accent4 7 2 3 2 3" xfId="17764" xr:uid="{00000000-0005-0000-0000-00007D890000}"/>
    <cellStyle name="40% - Accent4 7 2 3 3" xfId="10389" xr:uid="{00000000-0005-0000-0000-00007E890000}"/>
    <cellStyle name="40% - Accent4 7 2 3 3 2" xfId="37302" xr:uid="{00000000-0005-0000-0000-00007F890000}"/>
    <cellStyle name="40% - Accent4 7 2 3 3 3" xfId="22757" xr:uid="{00000000-0005-0000-0000-000080890000}"/>
    <cellStyle name="40% - Accent4 7 2 3 4" xfId="13929" xr:uid="{00000000-0005-0000-0000-000081890000}"/>
    <cellStyle name="40% - Accent4 7 2 3 5" xfId="43494" xr:uid="{00000000-0005-0000-0000-000082890000}"/>
    <cellStyle name="40% - Accent4 7 2 3 6" xfId="47029" xr:uid="{00000000-0005-0000-0000-000083890000}"/>
    <cellStyle name="40% - Accent4 7 2 3 7" xfId="50564" xr:uid="{00000000-0005-0000-0000-000084890000}"/>
    <cellStyle name="40% - Accent4 7 2 4" xfId="5240" xr:uid="{00000000-0005-0000-0000-000085890000}"/>
    <cellStyle name="40% - Accent4 7 2 4 2" xfId="25605" xr:uid="{00000000-0005-0000-0000-000086890000}"/>
    <cellStyle name="40% - Accent4 7 2 4 2 2" xfId="40236" xr:uid="{00000000-0005-0000-0000-000087890000}"/>
    <cellStyle name="40% - Accent4 7 2 4 3" xfId="33747" xr:uid="{00000000-0005-0000-0000-000088890000}"/>
    <cellStyle name="40% - Accent4 7 2 4 4" xfId="19380" xr:uid="{00000000-0005-0000-0000-000089890000}"/>
    <cellStyle name="40% - Accent4 7 2 5" xfId="8775" xr:uid="{00000000-0005-0000-0000-00008A890000}"/>
    <cellStyle name="40% - Accent4 7 2 5 2" xfId="24253" xr:uid="{00000000-0005-0000-0000-00008B890000}"/>
    <cellStyle name="40% - Accent4 7 2 5 2 2" xfId="38884" xr:uid="{00000000-0005-0000-0000-00008C890000}"/>
    <cellStyle name="40% - Accent4 7 2 5 3" xfId="30515" xr:uid="{00000000-0005-0000-0000-00008D890000}"/>
    <cellStyle name="40% - Accent4 7 2 5 4" xfId="16148" xr:uid="{00000000-0005-0000-0000-00008E890000}"/>
    <cellStyle name="40% - Accent4 7 2 6" xfId="12314" xr:uid="{00000000-0005-0000-0000-00008F890000}"/>
    <cellStyle name="40% - Accent4 7 2 6 2" xfId="28899" xr:uid="{00000000-0005-0000-0000-000090890000}"/>
    <cellStyle name="40% - Accent4 7 2 7" xfId="22754" xr:uid="{00000000-0005-0000-0000-000091890000}"/>
    <cellStyle name="40% - Accent4 7 2 7 2" xfId="37299" xr:uid="{00000000-0005-0000-0000-000092890000}"/>
    <cellStyle name="40% - Accent4 7 2 8" xfId="27934" xr:uid="{00000000-0005-0000-0000-000093890000}"/>
    <cellStyle name="40% - Accent4 7 2 9" xfId="41880" xr:uid="{00000000-0005-0000-0000-000094890000}"/>
    <cellStyle name="40% - Accent4 7 3" xfId="1813" xr:uid="{00000000-0005-0000-0000-000095890000}"/>
    <cellStyle name="40% - Accent4 7 3 10" xfId="45692" xr:uid="{00000000-0005-0000-0000-000096890000}"/>
    <cellStyle name="40% - Accent4 7 3 11" xfId="49227" xr:uid="{00000000-0005-0000-0000-000097890000}"/>
    <cellStyle name="40% - Accent4 7 3 2" xfId="2661" xr:uid="{00000000-0005-0000-0000-000098890000}"/>
    <cellStyle name="40% - Accent4 7 3 2 10" xfId="50029" xr:uid="{00000000-0005-0000-0000-000099890000}"/>
    <cellStyle name="40% - Accent4 7 3 2 2" xfId="4281" xr:uid="{00000000-0005-0000-0000-00009A890000}"/>
    <cellStyle name="40% - Accent4 7 3 2 2 2" xfId="7935" xr:uid="{00000000-0005-0000-0000-00009B890000}"/>
    <cellStyle name="40% - Accent4 7 3 2 2 2 2" xfId="33212" xr:uid="{00000000-0005-0000-0000-00009C890000}"/>
    <cellStyle name="40% - Accent4 7 3 2 2 2 3" xfId="18845" xr:uid="{00000000-0005-0000-0000-00009D890000}"/>
    <cellStyle name="40% - Accent4 7 3 2 2 3" xfId="11470" xr:uid="{00000000-0005-0000-0000-00009E890000}"/>
    <cellStyle name="40% - Accent4 7 3 2 2 3 2" xfId="37305" xr:uid="{00000000-0005-0000-0000-00009F890000}"/>
    <cellStyle name="40% - Accent4 7 3 2 2 3 3" xfId="22760" xr:uid="{00000000-0005-0000-0000-0000A0890000}"/>
    <cellStyle name="40% - Accent4 7 3 2 2 4" xfId="15010" xr:uid="{00000000-0005-0000-0000-0000A1890000}"/>
    <cellStyle name="40% - Accent4 7 3 2 2 5" xfId="44575" xr:uid="{00000000-0005-0000-0000-0000A2890000}"/>
    <cellStyle name="40% - Accent4 7 3 2 2 6" xfId="48110" xr:uid="{00000000-0005-0000-0000-0000A3890000}"/>
    <cellStyle name="40% - Accent4 7 3 2 2 7" xfId="51645" xr:uid="{00000000-0005-0000-0000-0000A4890000}"/>
    <cellStyle name="40% - Accent4 7 3 2 3" xfId="6319" xr:uid="{00000000-0005-0000-0000-0000A5890000}"/>
    <cellStyle name="40% - Accent4 7 3 2 3 2" xfId="26684" xr:uid="{00000000-0005-0000-0000-0000A6890000}"/>
    <cellStyle name="40% - Accent4 7 3 2 3 2 2" xfId="41315" xr:uid="{00000000-0005-0000-0000-0000A7890000}"/>
    <cellStyle name="40% - Accent4 7 3 2 3 3" xfId="34828" xr:uid="{00000000-0005-0000-0000-0000A8890000}"/>
    <cellStyle name="40% - Accent4 7 3 2 3 4" xfId="20461" xr:uid="{00000000-0005-0000-0000-0000A9890000}"/>
    <cellStyle name="40% - Accent4 7 3 2 4" xfId="9854" xr:uid="{00000000-0005-0000-0000-0000AA890000}"/>
    <cellStyle name="40% - Accent4 7 3 2 4 2" xfId="25333" xr:uid="{00000000-0005-0000-0000-0000AB890000}"/>
    <cellStyle name="40% - Accent4 7 3 2 4 2 2" xfId="39964" xr:uid="{00000000-0005-0000-0000-0000AC890000}"/>
    <cellStyle name="40% - Accent4 7 3 2 4 3" xfId="31596" xr:uid="{00000000-0005-0000-0000-0000AD890000}"/>
    <cellStyle name="40% - Accent4 7 3 2 4 4" xfId="17229" xr:uid="{00000000-0005-0000-0000-0000AE890000}"/>
    <cellStyle name="40% - Accent4 7 3 2 5" xfId="13394" xr:uid="{00000000-0005-0000-0000-0000AF890000}"/>
    <cellStyle name="40% - Accent4 7 3 2 5 2" xfId="29980" xr:uid="{00000000-0005-0000-0000-0000B0890000}"/>
    <cellStyle name="40% - Accent4 7 3 2 6" xfId="22759" xr:uid="{00000000-0005-0000-0000-0000B1890000}"/>
    <cellStyle name="40% - Accent4 7 3 2 6 2" xfId="37304" xr:uid="{00000000-0005-0000-0000-0000B2890000}"/>
    <cellStyle name="40% - Accent4 7 3 2 7" xfId="27937" xr:uid="{00000000-0005-0000-0000-0000B3890000}"/>
    <cellStyle name="40% - Accent4 7 3 2 8" xfId="42959" xr:uid="{00000000-0005-0000-0000-0000B4890000}"/>
    <cellStyle name="40% - Accent4 7 3 2 9" xfId="46494" xr:uid="{00000000-0005-0000-0000-0000B5890000}"/>
    <cellStyle name="40% - Accent4 7 3 3" xfId="3477" xr:uid="{00000000-0005-0000-0000-0000B6890000}"/>
    <cellStyle name="40% - Accent4 7 3 3 2" xfId="7131" xr:uid="{00000000-0005-0000-0000-0000B7890000}"/>
    <cellStyle name="40% - Accent4 7 3 3 2 2" xfId="32408" xr:uid="{00000000-0005-0000-0000-0000B8890000}"/>
    <cellStyle name="40% - Accent4 7 3 3 2 3" xfId="18041" xr:uid="{00000000-0005-0000-0000-0000B9890000}"/>
    <cellStyle name="40% - Accent4 7 3 3 3" xfId="10666" xr:uid="{00000000-0005-0000-0000-0000BA890000}"/>
    <cellStyle name="40% - Accent4 7 3 3 3 2" xfId="37306" xr:uid="{00000000-0005-0000-0000-0000BB890000}"/>
    <cellStyle name="40% - Accent4 7 3 3 3 3" xfId="22761" xr:uid="{00000000-0005-0000-0000-0000BC890000}"/>
    <cellStyle name="40% - Accent4 7 3 3 4" xfId="14206" xr:uid="{00000000-0005-0000-0000-0000BD890000}"/>
    <cellStyle name="40% - Accent4 7 3 3 5" xfId="43771" xr:uid="{00000000-0005-0000-0000-0000BE890000}"/>
    <cellStyle name="40% - Accent4 7 3 3 6" xfId="47306" xr:uid="{00000000-0005-0000-0000-0000BF890000}"/>
    <cellStyle name="40% - Accent4 7 3 3 7" xfId="50841" xr:uid="{00000000-0005-0000-0000-0000C0890000}"/>
    <cellStyle name="40% - Accent4 7 3 4" xfId="5517" xr:uid="{00000000-0005-0000-0000-0000C1890000}"/>
    <cellStyle name="40% - Accent4 7 3 4 2" xfId="25882" xr:uid="{00000000-0005-0000-0000-0000C2890000}"/>
    <cellStyle name="40% - Accent4 7 3 4 2 2" xfId="40513" xr:uid="{00000000-0005-0000-0000-0000C3890000}"/>
    <cellStyle name="40% - Accent4 7 3 4 3" xfId="34024" xr:uid="{00000000-0005-0000-0000-0000C4890000}"/>
    <cellStyle name="40% - Accent4 7 3 4 4" xfId="19657" xr:uid="{00000000-0005-0000-0000-0000C5890000}"/>
    <cellStyle name="40% - Accent4 7 3 5" xfId="9052" xr:uid="{00000000-0005-0000-0000-0000C6890000}"/>
    <cellStyle name="40% - Accent4 7 3 5 2" xfId="24530" xr:uid="{00000000-0005-0000-0000-0000C7890000}"/>
    <cellStyle name="40% - Accent4 7 3 5 2 2" xfId="39161" xr:uid="{00000000-0005-0000-0000-0000C8890000}"/>
    <cellStyle name="40% - Accent4 7 3 5 3" xfId="30792" xr:uid="{00000000-0005-0000-0000-0000C9890000}"/>
    <cellStyle name="40% - Accent4 7 3 5 4" xfId="16425" xr:uid="{00000000-0005-0000-0000-0000CA890000}"/>
    <cellStyle name="40% - Accent4 7 3 6" xfId="12591" xr:uid="{00000000-0005-0000-0000-0000CB890000}"/>
    <cellStyle name="40% - Accent4 7 3 6 2" xfId="29176" xr:uid="{00000000-0005-0000-0000-0000CC890000}"/>
    <cellStyle name="40% - Accent4 7 3 7" xfId="22758" xr:uid="{00000000-0005-0000-0000-0000CD890000}"/>
    <cellStyle name="40% - Accent4 7 3 7 2" xfId="37303" xr:uid="{00000000-0005-0000-0000-0000CE890000}"/>
    <cellStyle name="40% - Accent4 7 3 8" xfId="27936" xr:uid="{00000000-0005-0000-0000-0000CF890000}"/>
    <cellStyle name="40% - Accent4 7 3 9" xfId="42157" xr:uid="{00000000-0005-0000-0000-0000D0890000}"/>
    <cellStyle name="40% - Accent4 7 4" xfId="2122" xr:uid="{00000000-0005-0000-0000-0000D1890000}"/>
    <cellStyle name="40% - Accent4 7 4 10" xfId="49491" xr:uid="{00000000-0005-0000-0000-0000D2890000}"/>
    <cellStyle name="40% - Accent4 7 4 2" xfId="3742" xr:uid="{00000000-0005-0000-0000-0000D3890000}"/>
    <cellStyle name="40% - Accent4 7 4 2 2" xfId="7396" xr:uid="{00000000-0005-0000-0000-0000D4890000}"/>
    <cellStyle name="40% - Accent4 7 4 2 2 2" xfId="32673" xr:uid="{00000000-0005-0000-0000-0000D5890000}"/>
    <cellStyle name="40% - Accent4 7 4 2 2 3" xfId="18306" xr:uid="{00000000-0005-0000-0000-0000D6890000}"/>
    <cellStyle name="40% - Accent4 7 4 2 3" xfId="10931" xr:uid="{00000000-0005-0000-0000-0000D7890000}"/>
    <cellStyle name="40% - Accent4 7 4 2 3 2" xfId="37308" xr:uid="{00000000-0005-0000-0000-0000D8890000}"/>
    <cellStyle name="40% - Accent4 7 4 2 3 3" xfId="22763" xr:uid="{00000000-0005-0000-0000-0000D9890000}"/>
    <cellStyle name="40% - Accent4 7 4 2 4" xfId="14471" xr:uid="{00000000-0005-0000-0000-0000DA890000}"/>
    <cellStyle name="40% - Accent4 7 4 2 5" xfId="44036" xr:uid="{00000000-0005-0000-0000-0000DB890000}"/>
    <cellStyle name="40% - Accent4 7 4 2 6" xfId="47571" xr:uid="{00000000-0005-0000-0000-0000DC890000}"/>
    <cellStyle name="40% - Accent4 7 4 2 7" xfId="51106" xr:uid="{00000000-0005-0000-0000-0000DD890000}"/>
    <cellStyle name="40% - Accent4 7 4 3" xfId="5781" xr:uid="{00000000-0005-0000-0000-0000DE890000}"/>
    <cellStyle name="40% - Accent4 7 4 3 2" xfId="26146" xr:uid="{00000000-0005-0000-0000-0000DF890000}"/>
    <cellStyle name="40% - Accent4 7 4 3 2 2" xfId="40777" xr:uid="{00000000-0005-0000-0000-0000E0890000}"/>
    <cellStyle name="40% - Accent4 7 4 3 3" xfId="34289" xr:uid="{00000000-0005-0000-0000-0000E1890000}"/>
    <cellStyle name="40% - Accent4 7 4 3 4" xfId="19922" xr:uid="{00000000-0005-0000-0000-0000E2890000}"/>
    <cellStyle name="40% - Accent4 7 4 4" xfId="9316" xr:uid="{00000000-0005-0000-0000-0000E3890000}"/>
    <cellStyle name="40% - Accent4 7 4 4 2" xfId="24795" xr:uid="{00000000-0005-0000-0000-0000E4890000}"/>
    <cellStyle name="40% - Accent4 7 4 4 2 2" xfId="39426" xr:uid="{00000000-0005-0000-0000-0000E5890000}"/>
    <cellStyle name="40% - Accent4 7 4 4 3" xfId="31057" xr:uid="{00000000-0005-0000-0000-0000E6890000}"/>
    <cellStyle name="40% - Accent4 7 4 4 4" xfId="16690" xr:uid="{00000000-0005-0000-0000-0000E7890000}"/>
    <cellStyle name="40% - Accent4 7 4 5" xfId="12856" xr:uid="{00000000-0005-0000-0000-0000E8890000}"/>
    <cellStyle name="40% - Accent4 7 4 5 2" xfId="29441" xr:uid="{00000000-0005-0000-0000-0000E9890000}"/>
    <cellStyle name="40% - Accent4 7 4 6" xfId="22762" xr:uid="{00000000-0005-0000-0000-0000EA890000}"/>
    <cellStyle name="40% - Accent4 7 4 6 2" xfId="37307" xr:uid="{00000000-0005-0000-0000-0000EB890000}"/>
    <cellStyle name="40% - Accent4 7 4 7" xfId="27938" xr:uid="{00000000-0005-0000-0000-0000EC890000}"/>
    <cellStyle name="40% - Accent4 7 4 8" xfId="42421" xr:uid="{00000000-0005-0000-0000-0000ED890000}"/>
    <cellStyle name="40% - Accent4 7 4 9" xfId="45956" xr:uid="{00000000-0005-0000-0000-0000EE890000}"/>
    <cellStyle name="40% - Accent4 7 5" xfId="2937" xr:uid="{00000000-0005-0000-0000-0000EF890000}"/>
    <cellStyle name="40% - Accent4 7 5 2" xfId="6591" xr:uid="{00000000-0005-0000-0000-0000F0890000}"/>
    <cellStyle name="40% - Accent4 7 5 2 2" xfId="31868" xr:uid="{00000000-0005-0000-0000-0000F1890000}"/>
    <cellStyle name="40% - Accent4 7 5 2 3" xfId="17501" xr:uid="{00000000-0005-0000-0000-0000F2890000}"/>
    <cellStyle name="40% - Accent4 7 5 3" xfId="10126" xr:uid="{00000000-0005-0000-0000-0000F3890000}"/>
    <cellStyle name="40% - Accent4 7 5 3 2" xfId="37309" xr:uid="{00000000-0005-0000-0000-0000F4890000}"/>
    <cellStyle name="40% - Accent4 7 5 3 3" xfId="22764" xr:uid="{00000000-0005-0000-0000-0000F5890000}"/>
    <cellStyle name="40% - Accent4 7 5 4" xfId="13666" xr:uid="{00000000-0005-0000-0000-0000F6890000}"/>
    <cellStyle name="40% - Accent4 7 5 5" xfId="43231" xr:uid="{00000000-0005-0000-0000-0000F7890000}"/>
    <cellStyle name="40% - Accent4 7 5 6" xfId="46766" xr:uid="{00000000-0005-0000-0000-0000F8890000}"/>
    <cellStyle name="40% - Accent4 7 5 7" xfId="50301" xr:uid="{00000000-0005-0000-0000-0000F9890000}"/>
    <cellStyle name="40% - Accent4 7 6" xfId="4559" xr:uid="{00000000-0005-0000-0000-0000FA890000}"/>
    <cellStyle name="40% - Accent4 7 6 2" xfId="8211" xr:uid="{00000000-0005-0000-0000-0000FB890000}"/>
    <cellStyle name="40% - Accent4 7 6 2 2" xfId="33484" xr:uid="{00000000-0005-0000-0000-0000FC890000}"/>
    <cellStyle name="40% - Accent4 7 6 2 3" xfId="19117" xr:uid="{00000000-0005-0000-0000-0000FD890000}"/>
    <cellStyle name="40% - Accent4 7 6 3" xfId="11746" xr:uid="{00000000-0005-0000-0000-0000FE890000}"/>
    <cellStyle name="40% - Accent4 7 6 3 2" xfId="37310" xr:uid="{00000000-0005-0000-0000-0000FF890000}"/>
    <cellStyle name="40% - Accent4 7 6 3 3" xfId="22765" xr:uid="{00000000-0005-0000-0000-0000008A0000}"/>
    <cellStyle name="40% - Accent4 7 6 4" xfId="15286" xr:uid="{00000000-0005-0000-0000-0000018A0000}"/>
    <cellStyle name="40% - Accent4 7 6 5" xfId="44851" xr:uid="{00000000-0005-0000-0000-0000028A0000}"/>
    <cellStyle name="40% - Accent4 7 6 6" xfId="48386" xr:uid="{00000000-0005-0000-0000-0000038A0000}"/>
    <cellStyle name="40% - Accent4 7 6 7" xfId="51921" xr:uid="{00000000-0005-0000-0000-0000048A0000}"/>
    <cellStyle name="40% - Accent4 7 7" xfId="4977" xr:uid="{00000000-0005-0000-0000-0000058A0000}"/>
    <cellStyle name="40% - Accent4 7 7 2" xfId="23990" xr:uid="{00000000-0005-0000-0000-0000068A0000}"/>
    <cellStyle name="40% - Accent4 7 7 2 2" xfId="38621" xr:uid="{00000000-0005-0000-0000-0000078A0000}"/>
    <cellStyle name="40% - Accent4 7 7 3" xfId="30252" xr:uid="{00000000-0005-0000-0000-0000088A0000}"/>
    <cellStyle name="40% - Accent4 7 7 4" xfId="15885" xr:uid="{00000000-0005-0000-0000-0000098A0000}"/>
    <cellStyle name="40% - Accent4 7 8" xfId="8512" xr:uid="{00000000-0005-0000-0000-00000A8A0000}"/>
    <cellStyle name="40% - Accent4 7 8 2" xfId="28636" xr:uid="{00000000-0005-0000-0000-00000B8A0000}"/>
    <cellStyle name="40% - Accent4 7 8 3" xfId="15617" xr:uid="{00000000-0005-0000-0000-00000C8A0000}"/>
    <cellStyle name="40% - Accent4 7 9" xfId="12051" xr:uid="{00000000-0005-0000-0000-00000D8A0000}"/>
    <cellStyle name="40% - Accent4 7 9 2" xfId="37298" xr:uid="{00000000-0005-0000-0000-00000E8A0000}"/>
    <cellStyle name="40% - Accent4 8" xfId="1246" xr:uid="{00000000-0005-0000-0000-00000F8A0000}"/>
    <cellStyle name="40% - Accent4 8 10" xfId="27939" xr:uid="{00000000-0005-0000-0000-0000108A0000}"/>
    <cellStyle name="40% - Accent4 8 11" xfId="41631" xr:uid="{00000000-0005-0000-0000-0000118A0000}"/>
    <cellStyle name="40% - Accent4 8 12" xfId="45166" xr:uid="{00000000-0005-0000-0000-0000128A0000}"/>
    <cellStyle name="40% - Accent4 8 13" xfId="48701" xr:uid="{00000000-0005-0000-0000-0000138A0000}"/>
    <cellStyle name="40% - Accent4 8 2" xfId="1549" xr:uid="{00000000-0005-0000-0000-0000148A0000}"/>
    <cellStyle name="40% - Accent4 8 2 10" xfId="45429" xr:uid="{00000000-0005-0000-0000-0000158A0000}"/>
    <cellStyle name="40% - Accent4 8 2 11" xfId="48964" xr:uid="{00000000-0005-0000-0000-0000168A0000}"/>
    <cellStyle name="40% - Accent4 8 2 2" xfId="2398" xr:uid="{00000000-0005-0000-0000-0000178A0000}"/>
    <cellStyle name="40% - Accent4 8 2 2 10" xfId="49767" xr:uid="{00000000-0005-0000-0000-0000188A0000}"/>
    <cellStyle name="40% - Accent4 8 2 2 2" xfId="4018" xr:uid="{00000000-0005-0000-0000-0000198A0000}"/>
    <cellStyle name="40% - Accent4 8 2 2 2 2" xfId="7672" xr:uid="{00000000-0005-0000-0000-00001A8A0000}"/>
    <cellStyle name="40% - Accent4 8 2 2 2 2 2" xfId="32949" xr:uid="{00000000-0005-0000-0000-00001B8A0000}"/>
    <cellStyle name="40% - Accent4 8 2 2 2 2 3" xfId="18582" xr:uid="{00000000-0005-0000-0000-00001C8A0000}"/>
    <cellStyle name="40% - Accent4 8 2 2 2 3" xfId="11207" xr:uid="{00000000-0005-0000-0000-00001D8A0000}"/>
    <cellStyle name="40% - Accent4 8 2 2 2 3 2" xfId="37314" xr:uid="{00000000-0005-0000-0000-00001E8A0000}"/>
    <cellStyle name="40% - Accent4 8 2 2 2 3 3" xfId="22768" xr:uid="{00000000-0005-0000-0000-00001F8A0000}"/>
    <cellStyle name="40% - Accent4 8 2 2 2 4" xfId="14747" xr:uid="{00000000-0005-0000-0000-0000208A0000}"/>
    <cellStyle name="40% - Accent4 8 2 2 2 5" xfId="44312" xr:uid="{00000000-0005-0000-0000-0000218A0000}"/>
    <cellStyle name="40% - Accent4 8 2 2 2 6" xfId="47847" xr:uid="{00000000-0005-0000-0000-0000228A0000}"/>
    <cellStyle name="40% - Accent4 8 2 2 2 7" xfId="51382" xr:uid="{00000000-0005-0000-0000-0000238A0000}"/>
    <cellStyle name="40% - Accent4 8 2 2 3" xfId="6057" xr:uid="{00000000-0005-0000-0000-0000248A0000}"/>
    <cellStyle name="40% - Accent4 8 2 2 3 2" xfId="26422" xr:uid="{00000000-0005-0000-0000-0000258A0000}"/>
    <cellStyle name="40% - Accent4 8 2 2 3 2 2" xfId="41053" xr:uid="{00000000-0005-0000-0000-0000268A0000}"/>
    <cellStyle name="40% - Accent4 8 2 2 3 3" xfId="34565" xr:uid="{00000000-0005-0000-0000-0000278A0000}"/>
    <cellStyle name="40% - Accent4 8 2 2 3 4" xfId="20198" xr:uid="{00000000-0005-0000-0000-0000288A0000}"/>
    <cellStyle name="40% - Accent4 8 2 2 4" xfId="9592" xr:uid="{00000000-0005-0000-0000-0000298A0000}"/>
    <cellStyle name="40% - Accent4 8 2 2 4 2" xfId="25071" xr:uid="{00000000-0005-0000-0000-00002A8A0000}"/>
    <cellStyle name="40% - Accent4 8 2 2 4 2 2" xfId="39702" xr:uid="{00000000-0005-0000-0000-00002B8A0000}"/>
    <cellStyle name="40% - Accent4 8 2 2 4 3" xfId="31333" xr:uid="{00000000-0005-0000-0000-00002C8A0000}"/>
    <cellStyle name="40% - Accent4 8 2 2 4 4" xfId="16966" xr:uid="{00000000-0005-0000-0000-00002D8A0000}"/>
    <cellStyle name="40% - Accent4 8 2 2 5" xfId="13132" xr:uid="{00000000-0005-0000-0000-00002E8A0000}"/>
    <cellStyle name="40% - Accent4 8 2 2 5 2" xfId="29717" xr:uid="{00000000-0005-0000-0000-00002F8A0000}"/>
    <cellStyle name="40% - Accent4 8 2 2 6" xfId="22767" xr:uid="{00000000-0005-0000-0000-0000308A0000}"/>
    <cellStyle name="40% - Accent4 8 2 2 6 2" xfId="37313" xr:uid="{00000000-0005-0000-0000-0000318A0000}"/>
    <cellStyle name="40% - Accent4 8 2 2 7" xfId="27941" xr:uid="{00000000-0005-0000-0000-0000328A0000}"/>
    <cellStyle name="40% - Accent4 8 2 2 8" xfId="42697" xr:uid="{00000000-0005-0000-0000-0000338A0000}"/>
    <cellStyle name="40% - Accent4 8 2 2 9" xfId="46232" xr:uid="{00000000-0005-0000-0000-0000348A0000}"/>
    <cellStyle name="40% - Accent4 8 2 3" xfId="3214" xr:uid="{00000000-0005-0000-0000-0000358A0000}"/>
    <cellStyle name="40% - Accent4 8 2 3 2" xfId="6868" xr:uid="{00000000-0005-0000-0000-0000368A0000}"/>
    <cellStyle name="40% - Accent4 8 2 3 2 2" xfId="32145" xr:uid="{00000000-0005-0000-0000-0000378A0000}"/>
    <cellStyle name="40% - Accent4 8 2 3 2 3" xfId="17778" xr:uid="{00000000-0005-0000-0000-0000388A0000}"/>
    <cellStyle name="40% - Accent4 8 2 3 3" xfId="10403" xr:uid="{00000000-0005-0000-0000-0000398A0000}"/>
    <cellStyle name="40% - Accent4 8 2 3 3 2" xfId="37315" xr:uid="{00000000-0005-0000-0000-00003A8A0000}"/>
    <cellStyle name="40% - Accent4 8 2 3 3 3" xfId="22769" xr:uid="{00000000-0005-0000-0000-00003B8A0000}"/>
    <cellStyle name="40% - Accent4 8 2 3 4" xfId="13943" xr:uid="{00000000-0005-0000-0000-00003C8A0000}"/>
    <cellStyle name="40% - Accent4 8 2 3 5" xfId="43508" xr:uid="{00000000-0005-0000-0000-00003D8A0000}"/>
    <cellStyle name="40% - Accent4 8 2 3 6" xfId="47043" xr:uid="{00000000-0005-0000-0000-00003E8A0000}"/>
    <cellStyle name="40% - Accent4 8 2 3 7" xfId="50578" xr:uid="{00000000-0005-0000-0000-00003F8A0000}"/>
    <cellStyle name="40% - Accent4 8 2 4" xfId="5254" xr:uid="{00000000-0005-0000-0000-0000408A0000}"/>
    <cellStyle name="40% - Accent4 8 2 4 2" xfId="25619" xr:uid="{00000000-0005-0000-0000-0000418A0000}"/>
    <cellStyle name="40% - Accent4 8 2 4 2 2" xfId="40250" xr:uid="{00000000-0005-0000-0000-0000428A0000}"/>
    <cellStyle name="40% - Accent4 8 2 4 3" xfId="33761" xr:uid="{00000000-0005-0000-0000-0000438A0000}"/>
    <cellStyle name="40% - Accent4 8 2 4 4" xfId="19394" xr:uid="{00000000-0005-0000-0000-0000448A0000}"/>
    <cellStyle name="40% - Accent4 8 2 5" xfId="8789" xr:uid="{00000000-0005-0000-0000-0000458A0000}"/>
    <cellStyle name="40% - Accent4 8 2 5 2" xfId="24267" xr:uid="{00000000-0005-0000-0000-0000468A0000}"/>
    <cellStyle name="40% - Accent4 8 2 5 2 2" xfId="38898" xr:uid="{00000000-0005-0000-0000-0000478A0000}"/>
    <cellStyle name="40% - Accent4 8 2 5 3" xfId="30529" xr:uid="{00000000-0005-0000-0000-0000488A0000}"/>
    <cellStyle name="40% - Accent4 8 2 5 4" xfId="16162" xr:uid="{00000000-0005-0000-0000-0000498A0000}"/>
    <cellStyle name="40% - Accent4 8 2 6" xfId="12328" xr:uid="{00000000-0005-0000-0000-00004A8A0000}"/>
    <cellStyle name="40% - Accent4 8 2 6 2" xfId="28913" xr:uid="{00000000-0005-0000-0000-00004B8A0000}"/>
    <cellStyle name="40% - Accent4 8 2 7" xfId="22766" xr:uid="{00000000-0005-0000-0000-00004C8A0000}"/>
    <cellStyle name="40% - Accent4 8 2 7 2" xfId="37312" xr:uid="{00000000-0005-0000-0000-00004D8A0000}"/>
    <cellStyle name="40% - Accent4 8 2 8" xfId="27940" xr:uid="{00000000-0005-0000-0000-00004E8A0000}"/>
    <cellStyle name="40% - Accent4 8 2 9" xfId="41894" xr:uid="{00000000-0005-0000-0000-00004F8A0000}"/>
    <cellStyle name="40% - Accent4 8 3" xfId="1827" xr:uid="{00000000-0005-0000-0000-0000508A0000}"/>
    <cellStyle name="40% - Accent4 8 3 10" xfId="45706" xr:uid="{00000000-0005-0000-0000-0000518A0000}"/>
    <cellStyle name="40% - Accent4 8 3 11" xfId="49241" xr:uid="{00000000-0005-0000-0000-0000528A0000}"/>
    <cellStyle name="40% - Accent4 8 3 2" xfId="2675" xr:uid="{00000000-0005-0000-0000-0000538A0000}"/>
    <cellStyle name="40% - Accent4 8 3 2 10" xfId="50043" xr:uid="{00000000-0005-0000-0000-0000548A0000}"/>
    <cellStyle name="40% - Accent4 8 3 2 2" xfId="4295" xr:uid="{00000000-0005-0000-0000-0000558A0000}"/>
    <cellStyle name="40% - Accent4 8 3 2 2 2" xfId="7949" xr:uid="{00000000-0005-0000-0000-0000568A0000}"/>
    <cellStyle name="40% - Accent4 8 3 2 2 2 2" xfId="33226" xr:uid="{00000000-0005-0000-0000-0000578A0000}"/>
    <cellStyle name="40% - Accent4 8 3 2 2 2 3" xfId="18859" xr:uid="{00000000-0005-0000-0000-0000588A0000}"/>
    <cellStyle name="40% - Accent4 8 3 2 2 3" xfId="11484" xr:uid="{00000000-0005-0000-0000-0000598A0000}"/>
    <cellStyle name="40% - Accent4 8 3 2 2 3 2" xfId="37318" xr:uid="{00000000-0005-0000-0000-00005A8A0000}"/>
    <cellStyle name="40% - Accent4 8 3 2 2 3 3" xfId="22772" xr:uid="{00000000-0005-0000-0000-00005B8A0000}"/>
    <cellStyle name="40% - Accent4 8 3 2 2 4" xfId="15024" xr:uid="{00000000-0005-0000-0000-00005C8A0000}"/>
    <cellStyle name="40% - Accent4 8 3 2 2 5" xfId="44589" xr:uid="{00000000-0005-0000-0000-00005D8A0000}"/>
    <cellStyle name="40% - Accent4 8 3 2 2 6" xfId="48124" xr:uid="{00000000-0005-0000-0000-00005E8A0000}"/>
    <cellStyle name="40% - Accent4 8 3 2 2 7" xfId="51659" xr:uid="{00000000-0005-0000-0000-00005F8A0000}"/>
    <cellStyle name="40% - Accent4 8 3 2 3" xfId="6333" xr:uid="{00000000-0005-0000-0000-0000608A0000}"/>
    <cellStyle name="40% - Accent4 8 3 2 3 2" xfId="26698" xr:uid="{00000000-0005-0000-0000-0000618A0000}"/>
    <cellStyle name="40% - Accent4 8 3 2 3 2 2" xfId="41329" xr:uid="{00000000-0005-0000-0000-0000628A0000}"/>
    <cellStyle name="40% - Accent4 8 3 2 3 3" xfId="34842" xr:uid="{00000000-0005-0000-0000-0000638A0000}"/>
    <cellStyle name="40% - Accent4 8 3 2 3 4" xfId="20475" xr:uid="{00000000-0005-0000-0000-0000648A0000}"/>
    <cellStyle name="40% - Accent4 8 3 2 4" xfId="9868" xr:uid="{00000000-0005-0000-0000-0000658A0000}"/>
    <cellStyle name="40% - Accent4 8 3 2 4 2" xfId="25347" xr:uid="{00000000-0005-0000-0000-0000668A0000}"/>
    <cellStyle name="40% - Accent4 8 3 2 4 2 2" xfId="39978" xr:uid="{00000000-0005-0000-0000-0000678A0000}"/>
    <cellStyle name="40% - Accent4 8 3 2 4 3" xfId="31610" xr:uid="{00000000-0005-0000-0000-0000688A0000}"/>
    <cellStyle name="40% - Accent4 8 3 2 4 4" xfId="17243" xr:uid="{00000000-0005-0000-0000-0000698A0000}"/>
    <cellStyle name="40% - Accent4 8 3 2 5" xfId="13408" xr:uid="{00000000-0005-0000-0000-00006A8A0000}"/>
    <cellStyle name="40% - Accent4 8 3 2 5 2" xfId="29994" xr:uid="{00000000-0005-0000-0000-00006B8A0000}"/>
    <cellStyle name="40% - Accent4 8 3 2 6" xfId="22771" xr:uid="{00000000-0005-0000-0000-00006C8A0000}"/>
    <cellStyle name="40% - Accent4 8 3 2 6 2" xfId="37317" xr:uid="{00000000-0005-0000-0000-00006D8A0000}"/>
    <cellStyle name="40% - Accent4 8 3 2 7" xfId="27943" xr:uid="{00000000-0005-0000-0000-00006E8A0000}"/>
    <cellStyle name="40% - Accent4 8 3 2 8" xfId="42973" xr:uid="{00000000-0005-0000-0000-00006F8A0000}"/>
    <cellStyle name="40% - Accent4 8 3 2 9" xfId="46508" xr:uid="{00000000-0005-0000-0000-0000708A0000}"/>
    <cellStyle name="40% - Accent4 8 3 3" xfId="3491" xr:uid="{00000000-0005-0000-0000-0000718A0000}"/>
    <cellStyle name="40% - Accent4 8 3 3 2" xfId="7145" xr:uid="{00000000-0005-0000-0000-0000728A0000}"/>
    <cellStyle name="40% - Accent4 8 3 3 2 2" xfId="32422" xr:uid="{00000000-0005-0000-0000-0000738A0000}"/>
    <cellStyle name="40% - Accent4 8 3 3 2 3" xfId="18055" xr:uid="{00000000-0005-0000-0000-0000748A0000}"/>
    <cellStyle name="40% - Accent4 8 3 3 3" xfId="10680" xr:uid="{00000000-0005-0000-0000-0000758A0000}"/>
    <cellStyle name="40% - Accent4 8 3 3 3 2" xfId="37319" xr:uid="{00000000-0005-0000-0000-0000768A0000}"/>
    <cellStyle name="40% - Accent4 8 3 3 3 3" xfId="22773" xr:uid="{00000000-0005-0000-0000-0000778A0000}"/>
    <cellStyle name="40% - Accent4 8 3 3 4" xfId="14220" xr:uid="{00000000-0005-0000-0000-0000788A0000}"/>
    <cellStyle name="40% - Accent4 8 3 3 5" xfId="43785" xr:uid="{00000000-0005-0000-0000-0000798A0000}"/>
    <cellStyle name="40% - Accent4 8 3 3 6" xfId="47320" xr:uid="{00000000-0005-0000-0000-00007A8A0000}"/>
    <cellStyle name="40% - Accent4 8 3 3 7" xfId="50855" xr:uid="{00000000-0005-0000-0000-00007B8A0000}"/>
    <cellStyle name="40% - Accent4 8 3 4" xfId="5531" xr:uid="{00000000-0005-0000-0000-00007C8A0000}"/>
    <cellStyle name="40% - Accent4 8 3 4 2" xfId="25896" xr:uid="{00000000-0005-0000-0000-00007D8A0000}"/>
    <cellStyle name="40% - Accent4 8 3 4 2 2" xfId="40527" xr:uid="{00000000-0005-0000-0000-00007E8A0000}"/>
    <cellStyle name="40% - Accent4 8 3 4 3" xfId="34038" xr:uid="{00000000-0005-0000-0000-00007F8A0000}"/>
    <cellStyle name="40% - Accent4 8 3 4 4" xfId="19671" xr:uid="{00000000-0005-0000-0000-0000808A0000}"/>
    <cellStyle name="40% - Accent4 8 3 5" xfId="9066" xr:uid="{00000000-0005-0000-0000-0000818A0000}"/>
    <cellStyle name="40% - Accent4 8 3 5 2" xfId="24544" xr:uid="{00000000-0005-0000-0000-0000828A0000}"/>
    <cellStyle name="40% - Accent4 8 3 5 2 2" xfId="39175" xr:uid="{00000000-0005-0000-0000-0000838A0000}"/>
    <cellStyle name="40% - Accent4 8 3 5 3" xfId="30806" xr:uid="{00000000-0005-0000-0000-0000848A0000}"/>
    <cellStyle name="40% - Accent4 8 3 5 4" xfId="16439" xr:uid="{00000000-0005-0000-0000-0000858A0000}"/>
    <cellStyle name="40% - Accent4 8 3 6" xfId="12605" xr:uid="{00000000-0005-0000-0000-0000868A0000}"/>
    <cellStyle name="40% - Accent4 8 3 6 2" xfId="29190" xr:uid="{00000000-0005-0000-0000-0000878A0000}"/>
    <cellStyle name="40% - Accent4 8 3 7" xfId="22770" xr:uid="{00000000-0005-0000-0000-0000888A0000}"/>
    <cellStyle name="40% - Accent4 8 3 7 2" xfId="37316" xr:uid="{00000000-0005-0000-0000-0000898A0000}"/>
    <cellStyle name="40% - Accent4 8 3 8" xfId="27942" xr:uid="{00000000-0005-0000-0000-00008A8A0000}"/>
    <cellStyle name="40% - Accent4 8 3 9" xfId="42171" xr:uid="{00000000-0005-0000-0000-00008B8A0000}"/>
    <cellStyle name="40% - Accent4 8 4" xfId="2136" xr:uid="{00000000-0005-0000-0000-00008C8A0000}"/>
    <cellStyle name="40% - Accent4 8 4 10" xfId="49505" xr:uid="{00000000-0005-0000-0000-00008D8A0000}"/>
    <cellStyle name="40% - Accent4 8 4 2" xfId="3756" xr:uid="{00000000-0005-0000-0000-00008E8A0000}"/>
    <cellStyle name="40% - Accent4 8 4 2 2" xfId="7410" xr:uid="{00000000-0005-0000-0000-00008F8A0000}"/>
    <cellStyle name="40% - Accent4 8 4 2 2 2" xfId="32687" xr:uid="{00000000-0005-0000-0000-0000908A0000}"/>
    <cellStyle name="40% - Accent4 8 4 2 2 3" xfId="18320" xr:uid="{00000000-0005-0000-0000-0000918A0000}"/>
    <cellStyle name="40% - Accent4 8 4 2 3" xfId="10945" xr:uid="{00000000-0005-0000-0000-0000928A0000}"/>
    <cellStyle name="40% - Accent4 8 4 2 3 2" xfId="37321" xr:uid="{00000000-0005-0000-0000-0000938A0000}"/>
    <cellStyle name="40% - Accent4 8 4 2 3 3" xfId="22775" xr:uid="{00000000-0005-0000-0000-0000948A0000}"/>
    <cellStyle name="40% - Accent4 8 4 2 4" xfId="14485" xr:uid="{00000000-0005-0000-0000-0000958A0000}"/>
    <cellStyle name="40% - Accent4 8 4 2 5" xfId="44050" xr:uid="{00000000-0005-0000-0000-0000968A0000}"/>
    <cellStyle name="40% - Accent4 8 4 2 6" xfId="47585" xr:uid="{00000000-0005-0000-0000-0000978A0000}"/>
    <cellStyle name="40% - Accent4 8 4 2 7" xfId="51120" xr:uid="{00000000-0005-0000-0000-0000988A0000}"/>
    <cellStyle name="40% - Accent4 8 4 3" xfId="5795" xr:uid="{00000000-0005-0000-0000-0000998A0000}"/>
    <cellStyle name="40% - Accent4 8 4 3 2" xfId="26160" xr:uid="{00000000-0005-0000-0000-00009A8A0000}"/>
    <cellStyle name="40% - Accent4 8 4 3 2 2" xfId="40791" xr:uid="{00000000-0005-0000-0000-00009B8A0000}"/>
    <cellStyle name="40% - Accent4 8 4 3 3" xfId="34303" xr:uid="{00000000-0005-0000-0000-00009C8A0000}"/>
    <cellStyle name="40% - Accent4 8 4 3 4" xfId="19936" xr:uid="{00000000-0005-0000-0000-00009D8A0000}"/>
    <cellStyle name="40% - Accent4 8 4 4" xfId="9330" xr:uid="{00000000-0005-0000-0000-00009E8A0000}"/>
    <cellStyle name="40% - Accent4 8 4 4 2" xfId="24809" xr:uid="{00000000-0005-0000-0000-00009F8A0000}"/>
    <cellStyle name="40% - Accent4 8 4 4 2 2" xfId="39440" xr:uid="{00000000-0005-0000-0000-0000A08A0000}"/>
    <cellStyle name="40% - Accent4 8 4 4 3" xfId="31071" xr:uid="{00000000-0005-0000-0000-0000A18A0000}"/>
    <cellStyle name="40% - Accent4 8 4 4 4" xfId="16704" xr:uid="{00000000-0005-0000-0000-0000A28A0000}"/>
    <cellStyle name="40% - Accent4 8 4 5" xfId="12870" xr:uid="{00000000-0005-0000-0000-0000A38A0000}"/>
    <cellStyle name="40% - Accent4 8 4 5 2" xfId="29455" xr:uid="{00000000-0005-0000-0000-0000A48A0000}"/>
    <cellStyle name="40% - Accent4 8 4 6" xfId="22774" xr:uid="{00000000-0005-0000-0000-0000A58A0000}"/>
    <cellStyle name="40% - Accent4 8 4 6 2" xfId="37320" xr:uid="{00000000-0005-0000-0000-0000A68A0000}"/>
    <cellStyle name="40% - Accent4 8 4 7" xfId="27944" xr:uid="{00000000-0005-0000-0000-0000A78A0000}"/>
    <cellStyle name="40% - Accent4 8 4 8" xfId="42435" xr:uid="{00000000-0005-0000-0000-0000A88A0000}"/>
    <cellStyle name="40% - Accent4 8 4 9" xfId="45970" xr:uid="{00000000-0005-0000-0000-0000A98A0000}"/>
    <cellStyle name="40% - Accent4 8 5" xfId="2951" xr:uid="{00000000-0005-0000-0000-0000AA8A0000}"/>
    <cellStyle name="40% - Accent4 8 5 2" xfId="6605" xr:uid="{00000000-0005-0000-0000-0000AB8A0000}"/>
    <cellStyle name="40% - Accent4 8 5 2 2" xfId="31882" xr:uid="{00000000-0005-0000-0000-0000AC8A0000}"/>
    <cellStyle name="40% - Accent4 8 5 2 3" xfId="17515" xr:uid="{00000000-0005-0000-0000-0000AD8A0000}"/>
    <cellStyle name="40% - Accent4 8 5 3" xfId="10140" xr:uid="{00000000-0005-0000-0000-0000AE8A0000}"/>
    <cellStyle name="40% - Accent4 8 5 3 2" xfId="37322" xr:uid="{00000000-0005-0000-0000-0000AF8A0000}"/>
    <cellStyle name="40% - Accent4 8 5 3 3" xfId="22776" xr:uid="{00000000-0005-0000-0000-0000B08A0000}"/>
    <cellStyle name="40% - Accent4 8 5 4" xfId="13680" xr:uid="{00000000-0005-0000-0000-0000B18A0000}"/>
    <cellStyle name="40% - Accent4 8 5 5" xfId="43245" xr:uid="{00000000-0005-0000-0000-0000B28A0000}"/>
    <cellStyle name="40% - Accent4 8 5 6" xfId="46780" xr:uid="{00000000-0005-0000-0000-0000B38A0000}"/>
    <cellStyle name="40% - Accent4 8 5 7" xfId="50315" xr:uid="{00000000-0005-0000-0000-0000B48A0000}"/>
    <cellStyle name="40% - Accent4 8 6" xfId="4573" xr:uid="{00000000-0005-0000-0000-0000B58A0000}"/>
    <cellStyle name="40% - Accent4 8 6 2" xfId="8225" xr:uid="{00000000-0005-0000-0000-0000B68A0000}"/>
    <cellStyle name="40% - Accent4 8 6 2 2" xfId="33498" xr:uid="{00000000-0005-0000-0000-0000B78A0000}"/>
    <cellStyle name="40% - Accent4 8 6 2 3" xfId="19131" xr:uid="{00000000-0005-0000-0000-0000B88A0000}"/>
    <cellStyle name="40% - Accent4 8 6 3" xfId="11760" xr:uid="{00000000-0005-0000-0000-0000B98A0000}"/>
    <cellStyle name="40% - Accent4 8 6 3 2" xfId="37323" xr:uid="{00000000-0005-0000-0000-0000BA8A0000}"/>
    <cellStyle name="40% - Accent4 8 6 3 3" xfId="22777" xr:uid="{00000000-0005-0000-0000-0000BB8A0000}"/>
    <cellStyle name="40% - Accent4 8 6 4" xfId="15300" xr:uid="{00000000-0005-0000-0000-0000BC8A0000}"/>
    <cellStyle name="40% - Accent4 8 6 5" xfId="44865" xr:uid="{00000000-0005-0000-0000-0000BD8A0000}"/>
    <cellStyle name="40% - Accent4 8 6 6" xfId="48400" xr:uid="{00000000-0005-0000-0000-0000BE8A0000}"/>
    <cellStyle name="40% - Accent4 8 6 7" xfId="51935" xr:uid="{00000000-0005-0000-0000-0000BF8A0000}"/>
    <cellStyle name="40% - Accent4 8 7" xfId="4991" xr:uid="{00000000-0005-0000-0000-0000C08A0000}"/>
    <cellStyle name="40% - Accent4 8 7 2" xfId="24004" xr:uid="{00000000-0005-0000-0000-0000C18A0000}"/>
    <cellStyle name="40% - Accent4 8 7 2 2" xfId="38635" xr:uid="{00000000-0005-0000-0000-0000C28A0000}"/>
    <cellStyle name="40% - Accent4 8 7 3" xfId="30266" xr:uid="{00000000-0005-0000-0000-0000C38A0000}"/>
    <cellStyle name="40% - Accent4 8 7 4" xfId="15899" xr:uid="{00000000-0005-0000-0000-0000C48A0000}"/>
    <cellStyle name="40% - Accent4 8 8" xfId="8526" xr:uid="{00000000-0005-0000-0000-0000C58A0000}"/>
    <cellStyle name="40% - Accent4 8 8 2" xfId="28650" xr:uid="{00000000-0005-0000-0000-0000C68A0000}"/>
    <cellStyle name="40% - Accent4 8 8 3" xfId="15631" xr:uid="{00000000-0005-0000-0000-0000C78A0000}"/>
    <cellStyle name="40% - Accent4 8 9" xfId="12065" xr:uid="{00000000-0005-0000-0000-0000C88A0000}"/>
    <cellStyle name="40% - Accent4 8 9 2" xfId="37311" xr:uid="{00000000-0005-0000-0000-0000C98A0000}"/>
    <cellStyle name="40% - Accent4 9" xfId="1260" xr:uid="{00000000-0005-0000-0000-0000CA8A0000}"/>
    <cellStyle name="40% - Accent4 9 10" xfId="27945" xr:uid="{00000000-0005-0000-0000-0000CB8A0000}"/>
    <cellStyle name="40% - Accent4 9 11" xfId="41645" xr:uid="{00000000-0005-0000-0000-0000CC8A0000}"/>
    <cellStyle name="40% - Accent4 9 12" xfId="45180" xr:uid="{00000000-0005-0000-0000-0000CD8A0000}"/>
    <cellStyle name="40% - Accent4 9 13" xfId="48715" xr:uid="{00000000-0005-0000-0000-0000CE8A0000}"/>
    <cellStyle name="40% - Accent4 9 2" xfId="1563" xr:uid="{00000000-0005-0000-0000-0000CF8A0000}"/>
    <cellStyle name="40% - Accent4 9 2 10" xfId="45443" xr:uid="{00000000-0005-0000-0000-0000D08A0000}"/>
    <cellStyle name="40% - Accent4 9 2 11" xfId="48978" xr:uid="{00000000-0005-0000-0000-0000D18A0000}"/>
    <cellStyle name="40% - Accent4 9 2 2" xfId="2412" xr:uid="{00000000-0005-0000-0000-0000D28A0000}"/>
    <cellStyle name="40% - Accent4 9 2 2 10" xfId="49781" xr:uid="{00000000-0005-0000-0000-0000D38A0000}"/>
    <cellStyle name="40% - Accent4 9 2 2 2" xfId="4032" xr:uid="{00000000-0005-0000-0000-0000D48A0000}"/>
    <cellStyle name="40% - Accent4 9 2 2 2 2" xfId="7686" xr:uid="{00000000-0005-0000-0000-0000D58A0000}"/>
    <cellStyle name="40% - Accent4 9 2 2 2 2 2" xfId="32963" xr:uid="{00000000-0005-0000-0000-0000D68A0000}"/>
    <cellStyle name="40% - Accent4 9 2 2 2 2 3" xfId="18596" xr:uid="{00000000-0005-0000-0000-0000D78A0000}"/>
    <cellStyle name="40% - Accent4 9 2 2 2 3" xfId="11221" xr:uid="{00000000-0005-0000-0000-0000D88A0000}"/>
    <cellStyle name="40% - Accent4 9 2 2 2 3 2" xfId="37327" xr:uid="{00000000-0005-0000-0000-0000D98A0000}"/>
    <cellStyle name="40% - Accent4 9 2 2 2 3 3" xfId="22780" xr:uid="{00000000-0005-0000-0000-0000DA8A0000}"/>
    <cellStyle name="40% - Accent4 9 2 2 2 4" xfId="14761" xr:uid="{00000000-0005-0000-0000-0000DB8A0000}"/>
    <cellStyle name="40% - Accent4 9 2 2 2 5" xfId="44326" xr:uid="{00000000-0005-0000-0000-0000DC8A0000}"/>
    <cellStyle name="40% - Accent4 9 2 2 2 6" xfId="47861" xr:uid="{00000000-0005-0000-0000-0000DD8A0000}"/>
    <cellStyle name="40% - Accent4 9 2 2 2 7" xfId="51396" xr:uid="{00000000-0005-0000-0000-0000DE8A0000}"/>
    <cellStyle name="40% - Accent4 9 2 2 3" xfId="6071" xr:uid="{00000000-0005-0000-0000-0000DF8A0000}"/>
    <cellStyle name="40% - Accent4 9 2 2 3 2" xfId="26436" xr:uid="{00000000-0005-0000-0000-0000E08A0000}"/>
    <cellStyle name="40% - Accent4 9 2 2 3 2 2" xfId="41067" xr:uid="{00000000-0005-0000-0000-0000E18A0000}"/>
    <cellStyle name="40% - Accent4 9 2 2 3 3" xfId="34579" xr:uid="{00000000-0005-0000-0000-0000E28A0000}"/>
    <cellStyle name="40% - Accent4 9 2 2 3 4" xfId="20212" xr:uid="{00000000-0005-0000-0000-0000E38A0000}"/>
    <cellStyle name="40% - Accent4 9 2 2 4" xfId="9606" xr:uid="{00000000-0005-0000-0000-0000E48A0000}"/>
    <cellStyle name="40% - Accent4 9 2 2 4 2" xfId="25085" xr:uid="{00000000-0005-0000-0000-0000E58A0000}"/>
    <cellStyle name="40% - Accent4 9 2 2 4 2 2" xfId="39716" xr:uid="{00000000-0005-0000-0000-0000E68A0000}"/>
    <cellStyle name="40% - Accent4 9 2 2 4 3" xfId="31347" xr:uid="{00000000-0005-0000-0000-0000E78A0000}"/>
    <cellStyle name="40% - Accent4 9 2 2 4 4" xfId="16980" xr:uid="{00000000-0005-0000-0000-0000E88A0000}"/>
    <cellStyle name="40% - Accent4 9 2 2 5" xfId="13146" xr:uid="{00000000-0005-0000-0000-0000E98A0000}"/>
    <cellStyle name="40% - Accent4 9 2 2 5 2" xfId="29731" xr:uid="{00000000-0005-0000-0000-0000EA8A0000}"/>
    <cellStyle name="40% - Accent4 9 2 2 6" xfId="22779" xr:uid="{00000000-0005-0000-0000-0000EB8A0000}"/>
    <cellStyle name="40% - Accent4 9 2 2 6 2" xfId="37326" xr:uid="{00000000-0005-0000-0000-0000EC8A0000}"/>
    <cellStyle name="40% - Accent4 9 2 2 7" xfId="27947" xr:uid="{00000000-0005-0000-0000-0000ED8A0000}"/>
    <cellStyle name="40% - Accent4 9 2 2 8" xfId="42711" xr:uid="{00000000-0005-0000-0000-0000EE8A0000}"/>
    <cellStyle name="40% - Accent4 9 2 2 9" xfId="46246" xr:uid="{00000000-0005-0000-0000-0000EF8A0000}"/>
    <cellStyle name="40% - Accent4 9 2 3" xfId="3228" xr:uid="{00000000-0005-0000-0000-0000F08A0000}"/>
    <cellStyle name="40% - Accent4 9 2 3 2" xfId="6882" xr:uid="{00000000-0005-0000-0000-0000F18A0000}"/>
    <cellStyle name="40% - Accent4 9 2 3 2 2" xfId="32159" xr:uid="{00000000-0005-0000-0000-0000F28A0000}"/>
    <cellStyle name="40% - Accent4 9 2 3 2 3" xfId="17792" xr:uid="{00000000-0005-0000-0000-0000F38A0000}"/>
    <cellStyle name="40% - Accent4 9 2 3 3" xfId="10417" xr:uid="{00000000-0005-0000-0000-0000F48A0000}"/>
    <cellStyle name="40% - Accent4 9 2 3 3 2" xfId="37328" xr:uid="{00000000-0005-0000-0000-0000F58A0000}"/>
    <cellStyle name="40% - Accent4 9 2 3 3 3" xfId="22781" xr:uid="{00000000-0005-0000-0000-0000F68A0000}"/>
    <cellStyle name="40% - Accent4 9 2 3 4" xfId="13957" xr:uid="{00000000-0005-0000-0000-0000F78A0000}"/>
    <cellStyle name="40% - Accent4 9 2 3 5" xfId="43522" xr:uid="{00000000-0005-0000-0000-0000F88A0000}"/>
    <cellStyle name="40% - Accent4 9 2 3 6" xfId="47057" xr:uid="{00000000-0005-0000-0000-0000F98A0000}"/>
    <cellStyle name="40% - Accent4 9 2 3 7" xfId="50592" xr:uid="{00000000-0005-0000-0000-0000FA8A0000}"/>
    <cellStyle name="40% - Accent4 9 2 4" xfId="5268" xr:uid="{00000000-0005-0000-0000-0000FB8A0000}"/>
    <cellStyle name="40% - Accent4 9 2 4 2" xfId="25633" xr:uid="{00000000-0005-0000-0000-0000FC8A0000}"/>
    <cellStyle name="40% - Accent4 9 2 4 2 2" xfId="40264" xr:uid="{00000000-0005-0000-0000-0000FD8A0000}"/>
    <cellStyle name="40% - Accent4 9 2 4 3" xfId="33775" xr:uid="{00000000-0005-0000-0000-0000FE8A0000}"/>
    <cellStyle name="40% - Accent4 9 2 4 4" xfId="19408" xr:uid="{00000000-0005-0000-0000-0000FF8A0000}"/>
    <cellStyle name="40% - Accent4 9 2 5" xfId="8803" xr:uid="{00000000-0005-0000-0000-0000008B0000}"/>
    <cellStyle name="40% - Accent4 9 2 5 2" xfId="24281" xr:uid="{00000000-0005-0000-0000-0000018B0000}"/>
    <cellStyle name="40% - Accent4 9 2 5 2 2" xfId="38912" xr:uid="{00000000-0005-0000-0000-0000028B0000}"/>
    <cellStyle name="40% - Accent4 9 2 5 3" xfId="30543" xr:uid="{00000000-0005-0000-0000-0000038B0000}"/>
    <cellStyle name="40% - Accent4 9 2 5 4" xfId="16176" xr:uid="{00000000-0005-0000-0000-0000048B0000}"/>
    <cellStyle name="40% - Accent4 9 2 6" xfId="12342" xr:uid="{00000000-0005-0000-0000-0000058B0000}"/>
    <cellStyle name="40% - Accent4 9 2 6 2" xfId="28927" xr:uid="{00000000-0005-0000-0000-0000068B0000}"/>
    <cellStyle name="40% - Accent4 9 2 7" xfId="22778" xr:uid="{00000000-0005-0000-0000-0000078B0000}"/>
    <cellStyle name="40% - Accent4 9 2 7 2" xfId="37325" xr:uid="{00000000-0005-0000-0000-0000088B0000}"/>
    <cellStyle name="40% - Accent4 9 2 8" xfId="27946" xr:uid="{00000000-0005-0000-0000-0000098B0000}"/>
    <cellStyle name="40% - Accent4 9 2 9" xfId="41908" xr:uid="{00000000-0005-0000-0000-00000A8B0000}"/>
    <cellStyle name="40% - Accent4 9 3" xfId="1841" xr:uid="{00000000-0005-0000-0000-00000B8B0000}"/>
    <cellStyle name="40% - Accent4 9 3 10" xfId="45720" xr:uid="{00000000-0005-0000-0000-00000C8B0000}"/>
    <cellStyle name="40% - Accent4 9 3 11" xfId="49255" xr:uid="{00000000-0005-0000-0000-00000D8B0000}"/>
    <cellStyle name="40% - Accent4 9 3 2" xfId="2689" xr:uid="{00000000-0005-0000-0000-00000E8B0000}"/>
    <cellStyle name="40% - Accent4 9 3 2 10" xfId="50057" xr:uid="{00000000-0005-0000-0000-00000F8B0000}"/>
    <cellStyle name="40% - Accent4 9 3 2 2" xfId="4309" xr:uid="{00000000-0005-0000-0000-0000108B0000}"/>
    <cellStyle name="40% - Accent4 9 3 2 2 2" xfId="7963" xr:uid="{00000000-0005-0000-0000-0000118B0000}"/>
    <cellStyle name="40% - Accent4 9 3 2 2 2 2" xfId="33240" xr:uid="{00000000-0005-0000-0000-0000128B0000}"/>
    <cellStyle name="40% - Accent4 9 3 2 2 2 3" xfId="18873" xr:uid="{00000000-0005-0000-0000-0000138B0000}"/>
    <cellStyle name="40% - Accent4 9 3 2 2 3" xfId="11498" xr:uid="{00000000-0005-0000-0000-0000148B0000}"/>
    <cellStyle name="40% - Accent4 9 3 2 2 3 2" xfId="37331" xr:uid="{00000000-0005-0000-0000-0000158B0000}"/>
    <cellStyle name="40% - Accent4 9 3 2 2 3 3" xfId="22784" xr:uid="{00000000-0005-0000-0000-0000168B0000}"/>
    <cellStyle name="40% - Accent4 9 3 2 2 4" xfId="15038" xr:uid="{00000000-0005-0000-0000-0000178B0000}"/>
    <cellStyle name="40% - Accent4 9 3 2 2 5" xfId="44603" xr:uid="{00000000-0005-0000-0000-0000188B0000}"/>
    <cellStyle name="40% - Accent4 9 3 2 2 6" xfId="48138" xr:uid="{00000000-0005-0000-0000-0000198B0000}"/>
    <cellStyle name="40% - Accent4 9 3 2 2 7" xfId="51673" xr:uid="{00000000-0005-0000-0000-00001A8B0000}"/>
    <cellStyle name="40% - Accent4 9 3 2 3" xfId="6347" xr:uid="{00000000-0005-0000-0000-00001B8B0000}"/>
    <cellStyle name="40% - Accent4 9 3 2 3 2" xfId="26712" xr:uid="{00000000-0005-0000-0000-00001C8B0000}"/>
    <cellStyle name="40% - Accent4 9 3 2 3 2 2" xfId="41343" xr:uid="{00000000-0005-0000-0000-00001D8B0000}"/>
    <cellStyle name="40% - Accent4 9 3 2 3 3" xfId="34856" xr:uid="{00000000-0005-0000-0000-00001E8B0000}"/>
    <cellStyle name="40% - Accent4 9 3 2 3 4" xfId="20489" xr:uid="{00000000-0005-0000-0000-00001F8B0000}"/>
    <cellStyle name="40% - Accent4 9 3 2 4" xfId="9882" xr:uid="{00000000-0005-0000-0000-0000208B0000}"/>
    <cellStyle name="40% - Accent4 9 3 2 4 2" xfId="25361" xr:uid="{00000000-0005-0000-0000-0000218B0000}"/>
    <cellStyle name="40% - Accent4 9 3 2 4 2 2" xfId="39992" xr:uid="{00000000-0005-0000-0000-0000228B0000}"/>
    <cellStyle name="40% - Accent4 9 3 2 4 3" xfId="31624" xr:uid="{00000000-0005-0000-0000-0000238B0000}"/>
    <cellStyle name="40% - Accent4 9 3 2 4 4" xfId="17257" xr:uid="{00000000-0005-0000-0000-0000248B0000}"/>
    <cellStyle name="40% - Accent4 9 3 2 5" xfId="13422" xr:uid="{00000000-0005-0000-0000-0000258B0000}"/>
    <cellStyle name="40% - Accent4 9 3 2 5 2" xfId="30008" xr:uid="{00000000-0005-0000-0000-0000268B0000}"/>
    <cellStyle name="40% - Accent4 9 3 2 6" xfId="22783" xr:uid="{00000000-0005-0000-0000-0000278B0000}"/>
    <cellStyle name="40% - Accent4 9 3 2 6 2" xfId="37330" xr:uid="{00000000-0005-0000-0000-0000288B0000}"/>
    <cellStyle name="40% - Accent4 9 3 2 7" xfId="27949" xr:uid="{00000000-0005-0000-0000-0000298B0000}"/>
    <cellStyle name="40% - Accent4 9 3 2 8" xfId="42987" xr:uid="{00000000-0005-0000-0000-00002A8B0000}"/>
    <cellStyle name="40% - Accent4 9 3 2 9" xfId="46522" xr:uid="{00000000-0005-0000-0000-00002B8B0000}"/>
    <cellStyle name="40% - Accent4 9 3 3" xfId="3505" xr:uid="{00000000-0005-0000-0000-00002C8B0000}"/>
    <cellStyle name="40% - Accent4 9 3 3 2" xfId="7159" xr:uid="{00000000-0005-0000-0000-00002D8B0000}"/>
    <cellStyle name="40% - Accent4 9 3 3 2 2" xfId="32436" xr:uid="{00000000-0005-0000-0000-00002E8B0000}"/>
    <cellStyle name="40% - Accent4 9 3 3 2 3" xfId="18069" xr:uid="{00000000-0005-0000-0000-00002F8B0000}"/>
    <cellStyle name="40% - Accent4 9 3 3 3" xfId="10694" xr:uid="{00000000-0005-0000-0000-0000308B0000}"/>
    <cellStyle name="40% - Accent4 9 3 3 3 2" xfId="37332" xr:uid="{00000000-0005-0000-0000-0000318B0000}"/>
    <cellStyle name="40% - Accent4 9 3 3 3 3" xfId="22785" xr:uid="{00000000-0005-0000-0000-0000328B0000}"/>
    <cellStyle name="40% - Accent4 9 3 3 4" xfId="14234" xr:uid="{00000000-0005-0000-0000-0000338B0000}"/>
    <cellStyle name="40% - Accent4 9 3 3 5" xfId="43799" xr:uid="{00000000-0005-0000-0000-0000348B0000}"/>
    <cellStyle name="40% - Accent4 9 3 3 6" xfId="47334" xr:uid="{00000000-0005-0000-0000-0000358B0000}"/>
    <cellStyle name="40% - Accent4 9 3 3 7" xfId="50869" xr:uid="{00000000-0005-0000-0000-0000368B0000}"/>
    <cellStyle name="40% - Accent4 9 3 4" xfId="5545" xr:uid="{00000000-0005-0000-0000-0000378B0000}"/>
    <cellStyle name="40% - Accent4 9 3 4 2" xfId="25910" xr:uid="{00000000-0005-0000-0000-0000388B0000}"/>
    <cellStyle name="40% - Accent4 9 3 4 2 2" xfId="40541" xr:uid="{00000000-0005-0000-0000-0000398B0000}"/>
    <cellStyle name="40% - Accent4 9 3 4 3" xfId="34052" xr:uid="{00000000-0005-0000-0000-00003A8B0000}"/>
    <cellStyle name="40% - Accent4 9 3 4 4" xfId="19685" xr:uid="{00000000-0005-0000-0000-00003B8B0000}"/>
    <cellStyle name="40% - Accent4 9 3 5" xfId="9080" xr:uid="{00000000-0005-0000-0000-00003C8B0000}"/>
    <cellStyle name="40% - Accent4 9 3 5 2" xfId="24558" xr:uid="{00000000-0005-0000-0000-00003D8B0000}"/>
    <cellStyle name="40% - Accent4 9 3 5 2 2" xfId="39189" xr:uid="{00000000-0005-0000-0000-00003E8B0000}"/>
    <cellStyle name="40% - Accent4 9 3 5 3" xfId="30820" xr:uid="{00000000-0005-0000-0000-00003F8B0000}"/>
    <cellStyle name="40% - Accent4 9 3 5 4" xfId="16453" xr:uid="{00000000-0005-0000-0000-0000408B0000}"/>
    <cellStyle name="40% - Accent4 9 3 6" xfId="12619" xr:uid="{00000000-0005-0000-0000-0000418B0000}"/>
    <cellStyle name="40% - Accent4 9 3 6 2" xfId="29204" xr:uid="{00000000-0005-0000-0000-0000428B0000}"/>
    <cellStyle name="40% - Accent4 9 3 7" xfId="22782" xr:uid="{00000000-0005-0000-0000-0000438B0000}"/>
    <cellStyle name="40% - Accent4 9 3 7 2" xfId="37329" xr:uid="{00000000-0005-0000-0000-0000448B0000}"/>
    <cellStyle name="40% - Accent4 9 3 8" xfId="27948" xr:uid="{00000000-0005-0000-0000-0000458B0000}"/>
    <cellStyle name="40% - Accent4 9 3 9" xfId="42185" xr:uid="{00000000-0005-0000-0000-0000468B0000}"/>
    <cellStyle name="40% - Accent4 9 4" xfId="2150" xr:uid="{00000000-0005-0000-0000-0000478B0000}"/>
    <cellStyle name="40% - Accent4 9 4 10" xfId="49519" xr:uid="{00000000-0005-0000-0000-0000488B0000}"/>
    <cellStyle name="40% - Accent4 9 4 2" xfId="3770" xr:uid="{00000000-0005-0000-0000-0000498B0000}"/>
    <cellStyle name="40% - Accent4 9 4 2 2" xfId="7424" xr:uid="{00000000-0005-0000-0000-00004A8B0000}"/>
    <cellStyle name="40% - Accent4 9 4 2 2 2" xfId="32701" xr:uid="{00000000-0005-0000-0000-00004B8B0000}"/>
    <cellStyle name="40% - Accent4 9 4 2 2 3" xfId="18334" xr:uid="{00000000-0005-0000-0000-00004C8B0000}"/>
    <cellStyle name="40% - Accent4 9 4 2 3" xfId="10959" xr:uid="{00000000-0005-0000-0000-00004D8B0000}"/>
    <cellStyle name="40% - Accent4 9 4 2 3 2" xfId="37334" xr:uid="{00000000-0005-0000-0000-00004E8B0000}"/>
    <cellStyle name="40% - Accent4 9 4 2 3 3" xfId="22787" xr:uid="{00000000-0005-0000-0000-00004F8B0000}"/>
    <cellStyle name="40% - Accent4 9 4 2 4" xfId="14499" xr:uid="{00000000-0005-0000-0000-0000508B0000}"/>
    <cellStyle name="40% - Accent4 9 4 2 5" xfId="44064" xr:uid="{00000000-0005-0000-0000-0000518B0000}"/>
    <cellStyle name="40% - Accent4 9 4 2 6" xfId="47599" xr:uid="{00000000-0005-0000-0000-0000528B0000}"/>
    <cellStyle name="40% - Accent4 9 4 2 7" xfId="51134" xr:uid="{00000000-0005-0000-0000-0000538B0000}"/>
    <cellStyle name="40% - Accent4 9 4 3" xfId="5809" xr:uid="{00000000-0005-0000-0000-0000548B0000}"/>
    <cellStyle name="40% - Accent4 9 4 3 2" xfId="26174" xr:uid="{00000000-0005-0000-0000-0000558B0000}"/>
    <cellStyle name="40% - Accent4 9 4 3 2 2" xfId="40805" xr:uid="{00000000-0005-0000-0000-0000568B0000}"/>
    <cellStyle name="40% - Accent4 9 4 3 3" xfId="34317" xr:uid="{00000000-0005-0000-0000-0000578B0000}"/>
    <cellStyle name="40% - Accent4 9 4 3 4" xfId="19950" xr:uid="{00000000-0005-0000-0000-0000588B0000}"/>
    <cellStyle name="40% - Accent4 9 4 4" xfId="9344" xr:uid="{00000000-0005-0000-0000-0000598B0000}"/>
    <cellStyle name="40% - Accent4 9 4 4 2" xfId="24823" xr:uid="{00000000-0005-0000-0000-00005A8B0000}"/>
    <cellStyle name="40% - Accent4 9 4 4 2 2" xfId="39454" xr:uid="{00000000-0005-0000-0000-00005B8B0000}"/>
    <cellStyle name="40% - Accent4 9 4 4 3" xfId="31085" xr:uid="{00000000-0005-0000-0000-00005C8B0000}"/>
    <cellStyle name="40% - Accent4 9 4 4 4" xfId="16718" xr:uid="{00000000-0005-0000-0000-00005D8B0000}"/>
    <cellStyle name="40% - Accent4 9 4 5" xfId="12884" xr:uid="{00000000-0005-0000-0000-00005E8B0000}"/>
    <cellStyle name="40% - Accent4 9 4 5 2" xfId="29469" xr:uid="{00000000-0005-0000-0000-00005F8B0000}"/>
    <cellStyle name="40% - Accent4 9 4 6" xfId="22786" xr:uid="{00000000-0005-0000-0000-0000608B0000}"/>
    <cellStyle name="40% - Accent4 9 4 6 2" xfId="37333" xr:uid="{00000000-0005-0000-0000-0000618B0000}"/>
    <cellStyle name="40% - Accent4 9 4 7" xfId="27950" xr:uid="{00000000-0005-0000-0000-0000628B0000}"/>
    <cellStyle name="40% - Accent4 9 4 8" xfId="42449" xr:uid="{00000000-0005-0000-0000-0000638B0000}"/>
    <cellStyle name="40% - Accent4 9 4 9" xfId="45984" xr:uid="{00000000-0005-0000-0000-0000648B0000}"/>
    <cellStyle name="40% - Accent4 9 5" xfId="2965" xr:uid="{00000000-0005-0000-0000-0000658B0000}"/>
    <cellStyle name="40% - Accent4 9 5 2" xfId="6619" xr:uid="{00000000-0005-0000-0000-0000668B0000}"/>
    <cellStyle name="40% - Accent4 9 5 2 2" xfId="31896" xr:uid="{00000000-0005-0000-0000-0000678B0000}"/>
    <cellStyle name="40% - Accent4 9 5 2 3" xfId="17529" xr:uid="{00000000-0005-0000-0000-0000688B0000}"/>
    <cellStyle name="40% - Accent4 9 5 3" xfId="10154" xr:uid="{00000000-0005-0000-0000-0000698B0000}"/>
    <cellStyle name="40% - Accent4 9 5 3 2" xfId="37335" xr:uid="{00000000-0005-0000-0000-00006A8B0000}"/>
    <cellStyle name="40% - Accent4 9 5 3 3" xfId="22788" xr:uid="{00000000-0005-0000-0000-00006B8B0000}"/>
    <cellStyle name="40% - Accent4 9 5 4" xfId="13694" xr:uid="{00000000-0005-0000-0000-00006C8B0000}"/>
    <cellStyle name="40% - Accent4 9 5 5" xfId="43259" xr:uid="{00000000-0005-0000-0000-00006D8B0000}"/>
    <cellStyle name="40% - Accent4 9 5 6" xfId="46794" xr:uid="{00000000-0005-0000-0000-00006E8B0000}"/>
    <cellStyle name="40% - Accent4 9 5 7" xfId="50329" xr:uid="{00000000-0005-0000-0000-00006F8B0000}"/>
    <cellStyle name="40% - Accent4 9 6" xfId="4587" xr:uid="{00000000-0005-0000-0000-0000708B0000}"/>
    <cellStyle name="40% - Accent4 9 6 2" xfId="8239" xr:uid="{00000000-0005-0000-0000-0000718B0000}"/>
    <cellStyle name="40% - Accent4 9 6 2 2" xfId="33512" xr:uid="{00000000-0005-0000-0000-0000728B0000}"/>
    <cellStyle name="40% - Accent4 9 6 2 3" xfId="19145" xr:uid="{00000000-0005-0000-0000-0000738B0000}"/>
    <cellStyle name="40% - Accent4 9 6 3" xfId="11774" xr:uid="{00000000-0005-0000-0000-0000748B0000}"/>
    <cellStyle name="40% - Accent4 9 6 3 2" xfId="37336" xr:uid="{00000000-0005-0000-0000-0000758B0000}"/>
    <cellStyle name="40% - Accent4 9 6 3 3" xfId="22789" xr:uid="{00000000-0005-0000-0000-0000768B0000}"/>
    <cellStyle name="40% - Accent4 9 6 4" xfId="15314" xr:uid="{00000000-0005-0000-0000-0000778B0000}"/>
    <cellStyle name="40% - Accent4 9 6 5" xfId="44879" xr:uid="{00000000-0005-0000-0000-0000788B0000}"/>
    <cellStyle name="40% - Accent4 9 6 6" xfId="48414" xr:uid="{00000000-0005-0000-0000-0000798B0000}"/>
    <cellStyle name="40% - Accent4 9 6 7" xfId="51949" xr:uid="{00000000-0005-0000-0000-00007A8B0000}"/>
    <cellStyle name="40% - Accent4 9 7" xfId="5005" xr:uid="{00000000-0005-0000-0000-00007B8B0000}"/>
    <cellStyle name="40% - Accent4 9 7 2" xfId="24018" xr:uid="{00000000-0005-0000-0000-00007C8B0000}"/>
    <cellStyle name="40% - Accent4 9 7 2 2" xfId="38649" xr:uid="{00000000-0005-0000-0000-00007D8B0000}"/>
    <cellStyle name="40% - Accent4 9 7 3" xfId="30280" xr:uid="{00000000-0005-0000-0000-00007E8B0000}"/>
    <cellStyle name="40% - Accent4 9 7 4" xfId="15913" xr:uid="{00000000-0005-0000-0000-00007F8B0000}"/>
    <cellStyle name="40% - Accent4 9 8" xfId="8540" xr:uid="{00000000-0005-0000-0000-0000808B0000}"/>
    <cellStyle name="40% - Accent4 9 8 2" xfId="28664" xr:uid="{00000000-0005-0000-0000-0000818B0000}"/>
    <cellStyle name="40% - Accent4 9 8 3" xfId="15645" xr:uid="{00000000-0005-0000-0000-0000828B0000}"/>
    <cellStyle name="40% - Accent4 9 9" xfId="12079" xr:uid="{00000000-0005-0000-0000-0000838B0000}"/>
    <cellStyle name="40% - Accent4 9 9 2" xfId="37324" xr:uid="{00000000-0005-0000-0000-0000848B0000}"/>
    <cellStyle name="40% - Accent5" xfId="657" builtinId="47" customBuiltin="1"/>
    <cellStyle name="40% - Accent5 10" xfId="1276" xr:uid="{00000000-0005-0000-0000-0000868B0000}"/>
    <cellStyle name="40% - Accent5 10 10" xfId="27951" xr:uid="{00000000-0005-0000-0000-0000878B0000}"/>
    <cellStyle name="40% - Accent5 10 11" xfId="41661" xr:uid="{00000000-0005-0000-0000-0000888B0000}"/>
    <cellStyle name="40% - Accent5 10 12" xfId="45196" xr:uid="{00000000-0005-0000-0000-0000898B0000}"/>
    <cellStyle name="40% - Accent5 10 13" xfId="48731" xr:uid="{00000000-0005-0000-0000-00008A8B0000}"/>
    <cellStyle name="40% - Accent5 10 2" xfId="1579" xr:uid="{00000000-0005-0000-0000-00008B8B0000}"/>
    <cellStyle name="40% - Accent5 10 2 10" xfId="45459" xr:uid="{00000000-0005-0000-0000-00008C8B0000}"/>
    <cellStyle name="40% - Accent5 10 2 11" xfId="48994" xr:uid="{00000000-0005-0000-0000-00008D8B0000}"/>
    <cellStyle name="40% - Accent5 10 2 2" xfId="2428" xr:uid="{00000000-0005-0000-0000-00008E8B0000}"/>
    <cellStyle name="40% - Accent5 10 2 2 10" xfId="49797" xr:uid="{00000000-0005-0000-0000-00008F8B0000}"/>
    <cellStyle name="40% - Accent5 10 2 2 2" xfId="4048" xr:uid="{00000000-0005-0000-0000-0000908B0000}"/>
    <cellStyle name="40% - Accent5 10 2 2 2 2" xfId="7702" xr:uid="{00000000-0005-0000-0000-0000918B0000}"/>
    <cellStyle name="40% - Accent5 10 2 2 2 2 2" xfId="32979" xr:uid="{00000000-0005-0000-0000-0000928B0000}"/>
    <cellStyle name="40% - Accent5 10 2 2 2 2 3" xfId="18612" xr:uid="{00000000-0005-0000-0000-0000938B0000}"/>
    <cellStyle name="40% - Accent5 10 2 2 2 3" xfId="11237" xr:uid="{00000000-0005-0000-0000-0000948B0000}"/>
    <cellStyle name="40% - Accent5 10 2 2 2 3 2" xfId="37340" xr:uid="{00000000-0005-0000-0000-0000958B0000}"/>
    <cellStyle name="40% - Accent5 10 2 2 2 3 3" xfId="22792" xr:uid="{00000000-0005-0000-0000-0000968B0000}"/>
    <cellStyle name="40% - Accent5 10 2 2 2 4" xfId="14777" xr:uid="{00000000-0005-0000-0000-0000978B0000}"/>
    <cellStyle name="40% - Accent5 10 2 2 2 5" xfId="44342" xr:uid="{00000000-0005-0000-0000-0000988B0000}"/>
    <cellStyle name="40% - Accent5 10 2 2 2 6" xfId="47877" xr:uid="{00000000-0005-0000-0000-0000998B0000}"/>
    <cellStyle name="40% - Accent5 10 2 2 2 7" xfId="51412" xr:uid="{00000000-0005-0000-0000-00009A8B0000}"/>
    <cellStyle name="40% - Accent5 10 2 2 3" xfId="6087" xr:uid="{00000000-0005-0000-0000-00009B8B0000}"/>
    <cellStyle name="40% - Accent5 10 2 2 3 2" xfId="26452" xr:uid="{00000000-0005-0000-0000-00009C8B0000}"/>
    <cellStyle name="40% - Accent5 10 2 2 3 2 2" xfId="41083" xr:uid="{00000000-0005-0000-0000-00009D8B0000}"/>
    <cellStyle name="40% - Accent5 10 2 2 3 3" xfId="34595" xr:uid="{00000000-0005-0000-0000-00009E8B0000}"/>
    <cellStyle name="40% - Accent5 10 2 2 3 4" xfId="20228" xr:uid="{00000000-0005-0000-0000-00009F8B0000}"/>
    <cellStyle name="40% - Accent5 10 2 2 4" xfId="9622" xr:uid="{00000000-0005-0000-0000-0000A08B0000}"/>
    <cellStyle name="40% - Accent5 10 2 2 4 2" xfId="25101" xr:uid="{00000000-0005-0000-0000-0000A18B0000}"/>
    <cellStyle name="40% - Accent5 10 2 2 4 2 2" xfId="39732" xr:uid="{00000000-0005-0000-0000-0000A28B0000}"/>
    <cellStyle name="40% - Accent5 10 2 2 4 3" xfId="31363" xr:uid="{00000000-0005-0000-0000-0000A38B0000}"/>
    <cellStyle name="40% - Accent5 10 2 2 4 4" xfId="16996" xr:uid="{00000000-0005-0000-0000-0000A48B0000}"/>
    <cellStyle name="40% - Accent5 10 2 2 5" xfId="13162" xr:uid="{00000000-0005-0000-0000-0000A58B0000}"/>
    <cellStyle name="40% - Accent5 10 2 2 5 2" xfId="29747" xr:uid="{00000000-0005-0000-0000-0000A68B0000}"/>
    <cellStyle name="40% - Accent5 10 2 2 6" xfId="22791" xr:uid="{00000000-0005-0000-0000-0000A78B0000}"/>
    <cellStyle name="40% - Accent5 10 2 2 6 2" xfId="37339" xr:uid="{00000000-0005-0000-0000-0000A88B0000}"/>
    <cellStyle name="40% - Accent5 10 2 2 7" xfId="27953" xr:uid="{00000000-0005-0000-0000-0000A98B0000}"/>
    <cellStyle name="40% - Accent5 10 2 2 8" xfId="42727" xr:uid="{00000000-0005-0000-0000-0000AA8B0000}"/>
    <cellStyle name="40% - Accent5 10 2 2 9" xfId="46262" xr:uid="{00000000-0005-0000-0000-0000AB8B0000}"/>
    <cellStyle name="40% - Accent5 10 2 3" xfId="3244" xr:uid="{00000000-0005-0000-0000-0000AC8B0000}"/>
    <cellStyle name="40% - Accent5 10 2 3 2" xfId="6898" xr:uid="{00000000-0005-0000-0000-0000AD8B0000}"/>
    <cellStyle name="40% - Accent5 10 2 3 2 2" xfId="32175" xr:uid="{00000000-0005-0000-0000-0000AE8B0000}"/>
    <cellStyle name="40% - Accent5 10 2 3 2 3" xfId="17808" xr:uid="{00000000-0005-0000-0000-0000AF8B0000}"/>
    <cellStyle name="40% - Accent5 10 2 3 3" xfId="10433" xr:uid="{00000000-0005-0000-0000-0000B08B0000}"/>
    <cellStyle name="40% - Accent5 10 2 3 3 2" xfId="37341" xr:uid="{00000000-0005-0000-0000-0000B18B0000}"/>
    <cellStyle name="40% - Accent5 10 2 3 3 3" xfId="22793" xr:uid="{00000000-0005-0000-0000-0000B28B0000}"/>
    <cellStyle name="40% - Accent5 10 2 3 4" xfId="13973" xr:uid="{00000000-0005-0000-0000-0000B38B0000}"/>
    <cellStyle name="40% - Accent5 10 2 3 5" xfId="43538" xr:uid="{00000000-0005-0000-0000-0000B48B0000}"/>
    <cellStyle name="40% - Accent5 10 2 3 6" xfId="47073" xr:uid="{00000000-0005-0000-0000-0000B58B0000}"/>
    <cellStyle name="40% - Accent5 10 2 3 7" xfId="50608" xr:uid="{00000000-0005-0000-0000-0000B68B0000}"/>
    <cellStyle name="40% - Accent5 10 2 4" xfId="5284" xr:uid="{00000000-0005-0000-0000-0000B78B0000}"/>
    <cellStyle name="40% - Accent5 10 2 4 2" xfId="25649" xr:uid="{00000000-0005-0000-0000-0000B88B0000}"/>
    <cellStyle name="40% - Accent5 10 2 4 2 2" xfId="40280" xr:uid="{00000000-0005-0000-0000-0000B98B0000}"/>
    <cellStyle name="40% - Accent5 10 2 4 3" xfId="33791" xr:uid="{00000000-0005-0000-0000-0000BA8B0000}"/>
    <cellStyle name="40% - Accent5 10 2 4 4" xfId="19424" xr:uid="{00000000-0005-0000-0000-0000BB8B0000}"/>
    <cellStyle name="40% - Accent5 10 2 5" xfId="8819" xr:uid="{00000000-0005-0000-0000-0000BC8B0000}"/>
    <cellStyle name="40% - Accent5 10 2 5 2" xfId="24297" xr:uid="{00000000-0005-0000-0000-0000BD8B0000}"/>
    <cellStyle name="40% - Accent5 10 2 5 2 2" xfId="38928" xr:uid="{00000000-0005-0000-0000-0000BE8B0000}"/>
    <cellStyle name="40% - Accent5 10 2 5 3" xfId="30559" xr:uid="{00000000-0005-0000-0000-0000BF8B0000}"/>
    <cellStyle name="40% - Accent5 10 2 5 4" xfId="16192" xr:uid="{00000000-0005-0000-0000-0000C08B0000}"/>
    <cellStyle name="40% - Accent5 10 2 6" xfId="12358" xr:uid="{00000000-0005-0000-0000-0000C18B0000}"/>
    <cellStyle name="40% - Accent5 10 2 6 2" xfId="28943" xr:uid="{00000000-0005-0000-0000-0000C28B0000}"/>
    <cellStyle name="40% - Accent5 10 2 7" xfId="22790" xr:uid="{00000000-0005-0000-0000-0000C38B0000}"/>
    <cellStyle name="40% - Accent5 10 2 7 2" xfId="37338" xr:uid="{00000000-0005-0000-0000-0000C48B0000}"/>
    <cellStyle name="40% - Accent5 10 2 8" xfId="27952" xr:uid="{00000000-0005-0000-0000-0000C58B0000}"/>
    <cellStyle name="40% - Accent5 10 2 9" xfId="41924" xr:uid="{00000000-0005-0000-0000-0000C68B0000}"/>
    <cellStyle name="40% - Accent5 10 3" xfId="1857" xr:uid="{00000000-0005-0000-0000-0000C78B0000}"/>
    <cellStyle name="40% - Accent5 10 3 10" xfId="45736" xr:uid="{00000000-0005-0000-0000-0000C88B0000}"/>
    <cellStyle name="40% - Accent5 10 3 11" xfId="49271" xr:uid="{00000000-0005-0000-0000-0000C98B0000}"/>
    <cellStyle name="40% - Accent5 10 3 2" xfId="2705" xr:uid="{00000000-0005-0000-0000-0000CA8B0000}"/>
    <cellStyle name="40% - Accent5 10 3 2 10" xfId="50073" xr:uid="{00000000-0005-0000-0000-0000CB8B0000}"/>
    <cellStyle name="40% - Accent5 10 3 2 2" xfId="4325" xr:uid="{00000000-0005-0000-0000-0000CC8B0000}"/>
    <cellStyle name="40% - Accent5 10 3 2 2 2" xfId="7979" xr:uid="{00000000-0005-0000-0000-0000CD8B0000}"/>
    <cellStyle name="40% - Accent5 10 3 2 2 2 2" xfId="33256" xr:uid="{00000000-0005-0000-0000-0000CE8B0000}"/>
    <cellStyle name="40% - Accent5 10 3 2 2 2 3" xfId="18889" xr:uid="{00000000-0005-0000-0000-0000CF8B0000}"/>
    <cellStyle name="40% - Accent5 10 3 2 2 3" xfId="11514" xr:uid="{00000000-0005-0000-0000-0000D08B0000}"/>
    <cellStyle name="40% - Accent5 10 3 2 2 3 2" xfId="37344" xr:uid="{00000000-0005-0000-0000-0000D18B0000}"/>
    <cellStyle name="40% - Accent5 10 3 2 2 3 3" xfId="22796" xr:uid="{00000000-0005-0000-0000-0000D28B0000}"/>
    <cellStyle name="40% - Accent5 10 3 2 2 4" xfId="15054" xr:uid="{00000000-0005-0000-0000-0000D38B0000}"/>
    <cellStyle name="40% - Accent5 10 3 2 2 5" xfId="44619" xr:uid="{00000000-0005-0000-0000-0000D48B0000}"/>
    <cellStyle name="40% - Accent5 10 3 2 2 6" xfId="48154" xr:uid="{00000000-0005-0000-0000-0000D58B0000}"/>
    <cellStyle name="40% - Accent5 10 3 2 2 7" xfId="51689" xr:uid="{00000000-0005-0000-0000-0000D68B0000}"/>
    <cellStyle name="40% - Accent5 10 3 2 3" xfId="6363" xr:uid="{00000000-0005-0000-0000-0000D78B0000}"/>
    <cellStyle name="40% - Accent5 10 3 2 3 2" xfId="26728" xr:uid="{00000000-0005-0000-0000-0000D88B0000}"/>
    <cellStyle name="40% - Accent5 10 3 2 3 2 2" xfId="41359" xr:uid="{00000000-0005-0000-0000-0000D98B0000}"/>
    <cellStyle name="40% - Accent5 10 3 2 3 3" xfId="34872" xr:uid="{00000000-0005-0000-0000-0000DA8B0000}"/>
    <cellStyle name="40% - Accent5 10 3 2 3 4" xfId="20505" xr:uid="{00000000-0005-0000-0000-0000DB8B0000}"/>
    <cellStyle name="40% - Accent5 10 3 2 4" xfId="9898" xr:uid="{00000000-0005-0000-0000-0000DC8B0000}"/>
    <cellStyle name="40% - Accent5 10 3 2 4 2" xfId="25377" xr:uid="{00000000-0005-0000-0000-0000DD8B0000}"/>
    <cellStyle name="40% - Accent5 10 3 2 4 2 2" xfId="40008" xr:uid="{00000000-0005-0000-0000-0000DE8B0000}"/>
    <cellStyle name="40% - Accent5 10 3 2 4 3" xfId="31640" xr:uid="{00000000-0005-0000-0000-0000DF8B0000}"/>
    <cellStyle name="40% - Accent5 10 3 2 4 4" xfId="17273" xr:uid="{00000000-0005-0000-0000-0000E08B0000}"/>
    <cellStyle name="40% - Accent5 10 3 2 5" xfId="13438" xr:uid="{00000000-0005-0000-0000-0000E18B0000}"/>
    <cellStyle name="40% - Accent5 10 3 2 5 2" xfId="30024" xr:uid="{00000000-0005-0000-0000-0000E28B0000}"/>
    <cellStyle name="40% - Accent5 10 3 2 6" xfId="22795" xr:uid="{00000000-0005-0000-0000-0000E38B0000}"/>
    <cellStyle name="40% - Accent5 10 3 2 6 2" xfId="37343" xr:uid="{00000000-0005-0000-0000-0000E48B0000}"/>
    <cellStyle name="40% - Accent5 10 3 2 7" xfId="27955" xr:uid="{00000000-0005-0000-0000-0000E58B0000}"/>
    <cellStyle name="40% - Accent5 10 3 2 8" xfId="43003" xr:uid="{00000000-0005-0000-0000-0000E68B0000}"/>
    <cellStyle name="40% - Accent5 10 3 2 9" xfId="46538" xr:uid="{00000000-0005-0000-0000-0000E78B0000}"/>
    <cellStyle name="40% - Accent5 10 3 3" xfId="3521" xr:uid="{00000000-0005-0000-0000-0000E88B0000}"/>
    <cellStyle name="40% - Accent5 10 3 3 2" xfId="7175" xr:uid="{00000000-0005-0000-0000-0000E98B0000}"/>
    <cellStyle name="40% - Accent5 10 3 3 2 2" xfId="32452" xr:uid="{00000000-0005-0000-0000-0000EA8B0000}"/>
    <cellStyle name="40% - Accent5 10 3 3 2 3" xfId="18085" xr:uid="{00000000-0005-0000-0000-0000EB8B0000}"/>
    <cellStyle name="40% - Accent5 10 3 3 3" xfId="10710" xr:uid="{00000000-0005-0000-0000-0000EC8B0000}"/>
    <cellStyle name="40% - Accent5 10 3 3 3 2" xfId="37345" xr:uid="{00000000-0005-0000-0000-0000ED8B0000}"/>
    <cellStyle name="40% - Accent5 10 3 3 3 3" xfId="22797" xr:uid="{00000000-0005-0000-0000-0000EE8B0000}"/>
    <cellStyle name="40% - Accent5 10 3 3 4" xfId="14250" xr:uid="{00000000-0005-0000-0000-0000EF8B0000}"/>
    <cellStyle name="40% - Accent5 10 3 3 5" xfId="43815" xr:uid="{00000000-0005-0000-0000-0000F08B0000}"/>
    <cellStyle name="40% - Accent5 10 3 3 6" xfId="47350" xr:uid="{00000000-0005-0000-0000-0000F18B0000}"/>
    <cellStyle name="40% - Accent5 10 3 3 7" xfId="50885" xr:uid="{00000000-0005-0000-0000-0000F28B0000}"/>
    <cellStyle name="40% - Accent5 10 3 4" xfId="5561" xr:uid="{00000000-0005-0000-0000-0000F38B0000}"/>
    <cellStyle name="40% - Accent5 10 3 4 2" xfId="25926" xr:uid="{00000000-0005-0000-0000-0000F48B0000}"/>
    <cellStyle name="40% - Accent5 10 3 4 2 2" xfId="40557" xr:uid="{00000000-0005-0000-0000-0000F58B0000}"/>
    <cellStyle name="40% - Accent5 10 3 4 3" xfId="34068" xr:uid="{00000000-0005-0000-0000-0000F68B0000}"/>
    <cellStyle name="40% - Accent5 10 3 4 4" xfId="19701" xr:uid="{00000000-0005-0000-0000-0000F78B0000}"/>
    <cellStyle name="40% - Accent5 10 3 5" xfId="9096" xr:uid="{00000000-0005-0000-0000-0000F88B0000}"/>
    <cellStyle name="40% - Accent5 10 3 5 2" xfId="24574" xr:uid="{00000000-0005-0000-0000-0000F98B0000}"/>
    <cellStyle name="40% - Accent5 10 3 5 2 2" xfId="39205" xr:uid="{00000000-0005-0000-0000-0000FA8B0000}"/>
    <cellStyle name="40% - Accent5 10 3 5 3" xfId="30836" xr:uid="{00000000-0005-0000-0000-0000FB8B0000}"/>
    <cellStyle name="40% - Accent5 10 3 5 4" xfId="16469" xr:uid="{00000000-0005-0000-0000-0000FC8B0000}"/>
    <cellStyle name="40% - Accent5 10 3 6" xfId="12635" xr:uid="{00000000-0005-0000-0000-0000FD8B0000}"/>
    <cellStyle name="40% - Accent5 10 3 6 2" xfId="29220" xr:uid="{00000000-0005-0000-0000-0000FE8B0000}"/>
    <cellStyle name="40% - Accent5 10 3 7" xfId="22794" xr:uid="{00000000-0005-0000-0000-0000FF8B0000}"/>
    <cellStyle name="40% - Accent5 10 3 7 2" xfId="37342" xr:uid="{00000000-0005-0000-0000-0000008C0000}"/>
    <cellStyle name="40% - Accent5 10 3 8" xfId="27954" xr:uid="{00000000-0005-0000-0000-0000018C0000}"/>
    <cellStyle name="40% - Accent5 10 3 9" xfId="42201" xr:uid="{00000000-0005-0000-0000-0000028C0000}"/>
    <cellStyle name="40% - Accent5 10 4" xfId="2166" xr:uid="{00000000-0005-0000-0000-0000038C0000}"/>
    <cellStyle name="40% - Accent5 10 4 10" xfId="49535" xr:uid="{00000000-0005-0000-0000-0000048C0000}"/>
    <cellStyle name="40% - Accent5 10 4 2" xfId="3786" xr:uid="{00000000-0005-0000-0000-0000058C0000}"/>
    <cellStyle name="40% - Accent5 10 4 2 2" xfId="7440" xr:uid="{00000000-0005-0000-0000-0000068C0000}"/>
    <cellStyle name="40% - Accent5 10 4 2 2 2" xfId="32717" xr:uid="{00000000-0005-0000-0000-0000078C0000}"/>
    <cellStyle name="40% - Accent5 10 4 2 2 3" xfId="18350" xr:uid="{00000000-0005-0000-0000-0000088C0000}"/>
    <cellStyle name="40% - Accent5 10 4 2 3" xfId="10975" xr:uid="{00000000-0005-0000-0000-0000098C0000}"/>
    <cellStyle name="40% - Accent5 10 4 2 3 2" xfId="37347" xr:uid="{00000000-0005-0000-0000-00000A8C0000}"/>
    <cellStyle name="40% - Accent5 10 4 2 3 3" xfId="22799" xr:uid="{00000000-0005-0000-0000-00000B8C0000}"/>
    <cellStyle name="40% - Accent5 10 4 2 4" xfId="14515" xr:uid="{00000000-0005-0000-0000-00000C8C0000}"/>
    <cellStyle name="40% - Accent5 10 4 2 5" xfId="44080" xr:uid="{00000000-0005-0000-0000-00000D8C0000}"/>
    <cellStyle name="40% - Accent5 10 4 2 6" xfId="47615" xr:uid="{00000000-0005-0000-0000-00000E8C0000}"/>
    <cellStyle name="40% - Accent5 10 4 2 7" xfId="51150" xr:uid="{00000000-0005-0000-0000-00000F8C0000}"/>
    <cellStyle name="40% - Accent5 10 4 3" xfId="5825" xr:uid="{00000000-0005-0000-0000-0000108C0000}"/>
    <cellStyle name="40% - Accent5 10 4 3 2" xfId="26190" xr:uid="{00000000-0005-0000-0000-0000118C0000}"/>
    <cellStyle name="40% - Accent5 10 4 3 2 2" xfId="40821" xr:uid="{00000000-0005-0000-0000-0000128C0000}"/>
    <cellStyle name="40% - Accent5 10 4 3 3" xfId="34333" xr:uid="{00000000-0005-0000-0000-0000138C0000}"/>
    <cellStyle name="40% - Accent5 10 4 3 4" xfId="19966" xr:uid="{00000000-0005-0000-0000-0000148C0000}"/>
    <cellStyle name="40% - Accent5 10 4 4" xfId="9360" xr:uid="{00000000-0005-0000-0000-0000158C0000}"/>
    <cellStyle name="40% - Accent5 10 4 4 2" xfId="24839" xr:uid="{00000000-0005-0000-0000-0000168C0000}"/>
    <cellStyle name="40% - Accent5 10 4 4 2 2" xfId="39470" xr:uid="{00000000-0005-0000-0000-0000178C0000}"/>
    <cellStyle name="40% - Accent5 10 4 4 3" xfId="31101" xr:uid="{00000000-0005-0000-0000-0000188C0000}"/>
    <cellStyle name="40% - Accent5 10 4 4 4" xfId="16734" xr:uid="{00000000-0005-0000-0000-0000198C0000}"/>
    <cellStyle name="40% - Accent5 10 4 5" xfId="12900" xr:uid="{00000000-0005-0000-0000-00001A8C0000}"/>
    <cellStyle name="40% - Accent5 10 4 5 2" xfId="29485" xr:uid="{00000000-0005-0000-0000-00001B8C0000}"/>
    <cellStyle name="40% - Accent5 10 4 6" xfId="22798" xr:uid="{00000000-0005-0000-0000-00001C8C0000}"/>
    <cellStyle name="40% - Accent5 10 4 6 2" xfId="37346" xr:uid="{00000000-0005-0000-0000-00001D8C0000}"/>
    <cellStyle name="40% - Accent5 10 4 7" xfId="27956" xr:uid="{00000000-0005-0000-0000-00001E8C0000}"/>
    <cellStyle name="40% - Accent5 10 4 8" xfId="42465" xr:uid="{00000000-0005-0000-0000-00001F8C0000}"/>
    <cellStyle name="40% - Accent5 10 4 9" xfId="46000" xr:uid="{00000000-0005-0000-0000-0000208C0000}"/>
    <cellStyle name="40% - Accent5 10 5" xfId="2981" xr:uid="{00000000-0005-0000-0000-0000218C0000}"/>
    <cellStyle name="40% - Accent5 10 5 2" xfId="6635" xr:uid="{00000000-0005-0000-0000-0000228C0000}"/>
    <cellStyle name="40% - Accent5 10 5 2 2" xfId="31912" xr:uid="{00000000-0005-0000-0000-0000238C0000}"/>
    <cellStyle name="40% - Accent5 10 5 2 3" xfId="17545" xr:uid="{00000000-0005-0000-0000-0000248C0000}"/>
    <cellStyle name="40% - Accent5 10 5 3" xfId="10170" xr:uid="{00000000-0005-0000-0000-0000258C0000}"/>
    <cellStyle name="40% - Accent5 10 5 3 2" xfId="37348" xr:uid="{00000000-0005-0000-0000-0000268C0000}"/>
    <cellStyle name="40% - Accent5 10 5 3 3" xfId="22800" xr:uid="{00000000-0005-0000-0000-0000278C0000}"/>
    <cellStyle name="40% - Accent5 10 5 4" xfId="13710" xr:uid="{00000000-0005-0000-0000-0000288C0000}"/>
    <cellStyle name="40% - Accent5 10 5 5" xfId="43275" xr:uid="{00000000-0005-0000-0000-0000298C0000}"/>
    <cellStyle name="40% - Accent5 10 5 6" xfId="46810" xr:uid="{00000000-0005-0000-0000-00002A8C0000}"/>
    <cellStyle name="40% - Accent5 10 5 7" xfId="50345" xr:uid="{00000000-0005-0000-0000-00002B8C0000}"/>
    <cellStyle name="40% - Accent5 10 6" xfId="4603" xr:uid="{00000000-0005-0000-0000-00002C8C0000}"/>
    <cellStyle name="40% - Accent5 10 6 2" xfId="8255" xr:uid="{00000000-0005-0000-0000-00002D8C0000}"/>
    <cellStyle name="40% - Accent5 10 6 2 2" xfId="33528" xr:uid="{00000000-0005-0000-0000-00002E8C0000}"/>
    <cellStyle name="40% - Accent5 10 6 2 3" xfId="19161" xr:uid="{00000000-0005-0000-0000-00002F8C0000}"/>
    <cellStyle name="40% - Accent5 10 6 3" xfId="11790" xr:uid="{00000000-0005-0000-0000-0000308C0000}"/>
    <cellStyle name="40% - Accent5 10 6 3 2" xfId="37349" xr:uid="{00000000-0005-0000-0000-0000318C0000}"/>
    <cellStyle name="40% - Accent5 10 6 3 3" xfId="22801" xr:uid="{00000000-0005-0000-0000-0000328C0000}"/>
    <cellStyle name="40% - Accent5 10 6 4" xfId="15330" xr:uid="{00000000-0005-0000-0000-0000338C0000}"/>
    <cellStyle name="40% - Accent5 10 6 5" xfId="44895" xr:uid="{00000000-0005-0000-0000-0000348C0000}"/>
    <cellStyle name="40% - Accent5 10 6 6" xfId="48430" xr:uid="{00000000-0005-0000-0000-0000358C0000}"/>
    <cellStyle name="40% - Accent5 10 6 7" xfId="51965" xr:uid="{00000000-0005-0000-0000-0000368C0000}"/>
    <cellStyle name="40% - Accent5 10 7" xfId="5021" xr:uid="{00000000-0005-0000-0000-0000378C0000}"/>
    <cellStyle name="40% - Accent5 10 7 2" xfId="24034" xr:uid="{00000000-0005-0000-0000-0000388C0000}"/>
    <cellStyle name="40% - Accent5 10 7 2 2" xfId="38665" xr:uid="{00000000-0005-0000-0000-0000398C0000}"/>
    <cellStyle name="40% - Accent5 10 7 3" xfId="30296" xr:uid="{00000000-0005-0000-0000-00003A8C0000}"/>
    <cellStyle name="40% - Accent5 10 7 4" xfId="15929" xr:uid="{00000000-0005-0000-0000-00003B8C0000}"/>
    <cellStyle name="40% - Accent5 10 8" xfId="8556" xr:uid="{00000000-0005-0000-0000-00003C8C0000}"/>
    <cellStyle name="40% - Accent5 10 8 2" xfId="28680" xr:uid="{00000000-0005-0000-0000-00003D8C0000}"/>
    <cellStyle name="40% - Accent5 10 8 3" xfId="15661" xr:uid="{00000000-0005-0000-0000-00003E8C0000}"/>
    <cellStyle name="40% - Accent5 10 9" xfId="12095" xr:uid="{00000000-0005-0000-0000-00003F8C0000}"/>
    <cellStyle name="40% - Accent5 10 9 2" xfId="37337" xr:uid="{00000000-0005-0000-0000-0000408C0000}"/>
    <cellStyle name="40% - Accent5 11" xfId="1290" xr:uid="{00000000-0005-0000-0000-0000418C0000}"/>
    <cellStyle name="40% - Accent5 11 10" xfId="27957" xr:uid="{00000000-0005-0000-0000-0000428C0000}"/>
    <cellStyle name="40% - Accent5 11 11" xfId="41675" xr:uid="{00000000-0005-0000-0000-0000438C0000}"/>
    <cellStyle name="40% - Accent5 11 12" xfId="45210" xr:uid="{00000000-0005-0000-0000-0000448C0000}"/>
    <cellStyle name="40% - Accent5 11 13" xfId="48745" xr:uid="{00000000-0005-0000-0000-0000458C0000}"/>
    <cellStyle name="40% - Accent5 11 2" xfId="1593" xr:uid="{00000000-0005-0000-0000-0000468C0000}"/>
    <cellStyle name="40% - Accent5 11 2 10" xfId="45473" xr:uid="{00000000-0005-0000-0000-0000478C0000}"/>
    <cellStyle name="40% - Accent5 11 2 11" xfId="49008" xr:uid="{00000000-0005-0000-0000-0000488C0000}"/>
    <cellStyle name="40% - Accent5 11 2 2" xfId="2442" xr:uid="{00000000-0005-0000-0000-0000498C0000}"/>
    <cellStyle name="40% - Accent5 11 2 2 10" xfId="49811" xr:uid="{00000000-0005-0000-0000-00004A8C0000}"/>
    <cellStyle name="40% - Accent5 11 2 2 2" xfId="4062" xr:uid="{00000000-0005-0000-0000-00004B8C0000}"/>
    <cellStyle name="40% - Accent5 11 2 2 2 2" xfId="7716" xr:uid="{00000000-0005-0000-0000-00004C8C0000}"/>
    <cellStyle name="40% - Accent5 11 2 2 2 2 2" xfId="32993" xr:uid="{00000000-0005-0000-0000-00004D8C0000}"/>
    <cellStyle name="40% - Accent5 11 2 2 2 2 3" xfId="18626" xr:uid="{00000000-0005-0000-0000-00004E8C0000}"/>
    <cellStyle name="40% - Accent5 11 2 2 2 3" xfId="11251" xr:uid="{00000000-0005-0000-0000-00004F8C0000}"/>
    <cellStyle name="40% - Accent5 11 2 2 2 3 2" xfId="37353" xr:uid="{00000000-0005-0000-0000-0000508C0000}"/>
    <cellStyle name="40% - Accent5 11 2 2 2 3 3" xfId="22804" xr:uid="{00000000-0005-0000-0000-0000518C0000}"/>
    <cellStyle name="40% - Accent5 11 2 2 2 4" xfId="14791" xr:uid="{00000000-0005-0000-0000-0000528C0000}"/>
    <cellStyle name="40% - Accent5 11 2 2 2 5" xfId="44356" xr:uid="{00000000-0005-0000-0000-0000538C0000}"/>
    <cellStyle name="40% - Accent5 11 2 2 2 6" xfId="47891" xr:uid="{00000000-0005-0000-0000-0000548C0000}"/>
    <cellStyle name="40% - Accent5 11 2 2 2 7" xfId="51426" xr:uid="{00000000-0005-0000-0000-0000558C0000}"/>
    <cellStyle name="40% - Accent5 11 2 2 3" xfId="6101" xr:uid="{00000000-0005-0000-0000-0000568C0000}"/>
    <cellStyle name="40% - Accent5 11 2 2 3 2" xfId="26466" xr:uid="{00000000-0005-0000-0000-0000578C0000}"/>
    <cellStyle name="40% - Accent5 11 2 2 3 2 2" xfId="41097" xr:uid="{00000000-0005-0000-0000-0000588C0000}"/>
    <cellStyle name="40% - Accent5 11 2 2 3 3" xfId="34609" xr:uid="{00000000-0005-0000-0000-0000598C0000}"/>
    <cellStyle name="40% - Accent5 11 2 2 3 4" xfId="20242" xr:uid="{00000000-0005-0000-0000-00005A8C0000}"/>
    <cellStyle name="40% - Accent5 11 2 2 4" xfId="9636" xr:uid="{00000000-0005-0000-0000-00005B8C0000}"/>
    <cellStyle name="40% - Accent5 11 2 2 4 2" xfId="25115" xr:uid="{00000000-0005-0000-0000-00005C8C0000}"/>
    <cellStyle name="40% - Accent5 11 2 2 4 2 2" xfId="39746" xr:uid="{00000000-0005-0000-0000-00005D8C0000}"/>
    <cellStyle name="40% - Accent5 11 2 2 4 3" xfId="31377" xr:uid="{00000000-0005-0000-0000-00005E8C0000}"/>
    <cellStyle name="40% - Accent5 11 2 2 4 4" xfId="17010" xr:uid="{00000000-0005-0000-0000-00005F8C0000}"/>
    <cellStyle name="40% - Accent5 11 2 2 5" xfId="13176" xr:uid="{00000000-0005-0000-0000-0000608C0000}"/>
    <cellStyle name="40% - Accent5 11 2 2 5 2" xfId="29761" xr:uid="{00000000-0005-0000-0000-0000618C0000}"/>
    <cellStyle name="40% - Accent5 11 2 2 6" xfId="22803" xr:uid="{00000000-0005-0000-0000-0000628C0000}"/>
    <cellStyle name="40% - Accent5 11 2 2 6 2" xfId="37352" xr:uid="{00000000-0005-0000-0000-0000638C0000}"/>
    <cellStyle name="40% - Accent5 11 2 2 7" xfId="27959" xr:uid="{00000000-0005-0000-0000-0000648C0000}"/>
    <cellStyle name="40% - Accent5 11 2 2 8" xfId="42741" xr:uid="{00000000-0005-0000-0000-0000658C0000}"/>
    <cellStyle name="40% - Accent5 11 2 2 9" xfId="46276" xr:uid="{00000000-0005-0000-0000-0000668C0000}"/>
    <cellStyle name="40% - Accent5 11 2 3" xfId="3258" xr:uid="{00000000-0005-0000-0000-0000678C0000}"/>
    <cellStyle name="40% - Accent5 11 2 3 2" xfId="6912" xr:uid="{00000000-0005-0000-0000-0000688C0000}"/>
    <cellStyle name="40% - Accent5 11 2 3 2 2" xfId="32189" xr:uid="{00000000-0005-0000-0000-0000698C0000}"/>
    <cellStyle name="40% - Accent5 11 2 3 2 3" xfId="17822" xr:uid="{00000000-0005-0000-0000-00006A8C0000}"/>
    <cellStyle name="40% - Accent5 11 2 3 3" xfId="10447" xr:uid="{00000000-0005-0000-0000-00006B8C0000}"/>
    <cellStyle name="40% - Accent5 11 2 3 3 2" xfId="37354" xr:uid="{00000000-0005-0000-0000-00006C8C0000}"/>
    <cellStyle name="40% - Accent5 11 2 3 3 3" xfId="22805" xr:uid="{00000000-0005-0000-0000-00006D8C0000}"/>
    <cellStyle name="40% - Accent5 11 2 3 4" xfId="13987" xr:uid="{00000000-0005-0000-0000-00006E8C0000}"/>
    <cellStyle name="40% - Accent5 11 2 3 5" xfId="43552" xr:uid="{00000000-0005-0000-0000-00006F8C0000}"/>
    <cellStyle name="40% - Accent5 11 2 3 6" xfId="47087" xr:uid="{00000000-0005-0000-0000-0000708C0000}"/>
    <cellStyle name="40% - Accent5 11 2 3 7" xfId="50622" xr:uid="{00000000-0005-0000-0000-0000718C0000}"/>
    <cellStyle name="40% - Accent5 11 2 4" xfId="5298" xr:uid="{00000000-0005-0000-0000-0000728C0000}"/>
    <cellStyle name="40% - Accent5 11 2 4 2" xfId="25663" xr:uid="{00000000-0005-0000-0000-0000738C0000}"/>
    <cellStyle name="40% - Accent5 11 2 4 2 2" xfId="40294" xr:uid="{00000000-0005-0000-0000-0000748C0000}"/>
    <cellStyle name="40% - Accent5 11 2 4 3" xfId="33805" xr:uid="{00000000-0005-0000-0000-0000758C0000}"/>
    <cellStyle name="40% - Accent5 11 2 4 4" xfId="19438" xr:uid="{00000000-0005-0000-0000-0000768C0000}"/>
    <cellStyle name="40% - Accent5 11 2 5" xfId="8833" xr:uid="{00000000-0005-0000-0000-0000778C0000}"/>
    <cellStyle name="40% - Accent5 11 2 5 2" xfId="24311" xr:uid="{00000000-0005-0000-0000-0000788C0000}"/>
    <cellStyle name="40% - Accent5 11 2 5 2 2" xfId="38942" xr:uid="{00000000-0005-0000-0000-0000798C0000}"/>
    <cellStyle name="40% - Accent5 11 2 5 3" xfId="30573" xr:uid="{00000000-0005-0000-0000-00007A8C0000}"/>
    <cellStyle name="40% - Accent5 11 2 5 4" xfId="16206" xr:uid="{00000000-0005-0000-0000-00007B8C0000}"/>
    <cellStyle name="40% - Accent5 11 2 6" xfId="12372" xr:uid="{00000000-0005-0000-0000-00007C8C0000}"/>
    <cellStyle name="40% - Accent5 11 2 6 2" xfId="28957" xr:uid="{00000000-0005-0000-0000-00007D8C0000}"/>
    <cellStyle name="40% - Accent5 11 2 7" xfId="22802" xr:uid="{00000000-0005-0000-0000-00007E8C0000}"/>
    <cellStyle name="40% - Accent5 11 2 7 2" xfId="37351" xr:uid="{00000000-0005-0000-0000-00007F8C0000}"/>
    <cellStyle name="40% - Accent5 11 2 8" xfId="27958" xr:uid="{00000000-0005-0000-0000-0000808C0000}"/>
    <cellStyle name="40% - Accent5 11 2 9" xfId="41938" xr:uid="{00000000-0005-0000-0000-0000818C0000}"/>
    <cellStyle name="40% - Accent5 11 3" xfId="1871" xr:uid="{00000000-0005-0000-0000-0000828C0000}"/>
    <cellStyle name="40% - Accent5 11 3 10" xfId="45750" xr:uid="{00000000-0005-0000-0000-0000838C0000}"/>
    <cellStyle name="40% - Accent5 11 3 11" xfId="49285" xr:uid="{00000000-0005-0000-0000-0000848C0000}"/>
    <cellStyle name="40% - Accent5 11 3 2" xfId="2719" xr:uid="{00000000-0005-0000-0000-0000858C0000}"/>
    <cellStyle name="40% - Accent5 11 3 2 10" xfId="50087" xr:uid="{00000000-0005-0000-0000-0000868C0000}"/>
    <cellStyle name="40% - Accent5 11 3 2 2" xfId="4339" xr:uid="{00000000-0005-0000-0000-0000878C0000}"/>
    <cellStyle name="40% - Accent5 11 3 2 2 2" xfId="7993" xr:uid="{00000000-0005-0000-0000-0000888C0000}"/>
    <cellStyle name="40% - Accent5 11 3 2 2 2 2" xfId="33270" xr:uid="{00000000-0005-0000-0000-0000898C0000}"/>
    <cellStyle name="40% - Accent5 11 3 2 2 2 3" xfId="18903" xr:uid="{00000000-0005-0000-0000-00008A8C0000}"/>
    <cellStyle name="40% - Accent5 11 3 2 2 3" xfId="11528" xr:uid="{00000000-0005-0000-0000-00008B8C0000}"/>
    <cellStyle name="40% - Accent5 11 3 2 2 3 2" xfId="37357" xr:uid="{00000000-0005-0000-0000-00008C8C0000}"/>
    <cellStyle name="40% - Accent5 11 3 2 2 3 3" xfId="22808" xr:uid="{00000000-0005-0000-0000-00008D8C0000}"/>
    <cellStyle name="40% - Accent5 11 3 2 2 4" xfId="15068" xr:uid="{00000000-0005-0000-0000-00008E8C0000}"/>
    <cellStyle name="40% - Accent5 11 3 2 2 5" xfId="44633" xr:uid="{00000000-0005-0000-0000-00008F8C0000}"/>
    <cellStyle name="40% - Accent5 11 3 2 2 6" xfId="48168" xr:uid="{00000000-0005-0000-0000-0000908C0000}"/>
    <cellStyle name="40% - Accent5 11 3 2 2 7" xfId="51703" xr:uid="{00000000-0005-0000-0000-0000918C0000}"/>
    <cellStyle name="40% - Accent5 11 3 2 3" xfId="6377" xr:uid="{00000000-0005-0000-0000-0000928C0000}"/>
    <cellStyle name="40% - Accent5 11 3 2 3 2" xfId="26742" xr:uid="{00000000-0005-0000-0000-0000938C0000}"/>
    <cellStyle name="40% - Accent5 11 3 2 3 2 2" xfId="41373" xr:uid="{00000000-0005-0000-0000-0000948C0000}"/>
    <cellStyle name="40% - Accent5 11 3 2 3 3" xfId="34886" xr:uid="{00000000-0005-0000-0000-0000958C0000}"/>
    <cellStyle name="40% - Accent5 11 3 2 3 4" xfId="20519" xr:uid="{00000000-0005-0000-0000-0000968C0000}"/>
    <cellStyle name="40% - Accent5 11 3 2 4" xfId="9912" xr:uid="{00000000-0005-0000-0000-0000978C0000}"/>
    <cellStyle name="40% - Accent5 11 3 2 4 2" xfId="25391" xr:uid="{00000000-0005-0000-0000-0000988C0000}"/>
    <cellStyle name="40% - Accent5 11 3 2 4 2 2" xfId="40022" xr:uid="{00000000-0005-0000-0000-0000998C0000}"/>
    <cellStyle name="40% - Accent5 11 3 2 4 3" xfId="31654" xr:uid="{00000000-0005-0000-0000-00009A8C0000}"/>
    <cellStyle name="40% - Accent5 11 3 2 4 4" xfId="17287" xr:uid="{00000000-0005-0000-0000-00009B8C0000}"/>
    <cellStyle name="40% - Accent5 11 3 2 5" xfId="13452" xr:uid="{00000000-0005-0000-0000-00009C8C0000}"/>
    <cellStyle name="40% - Accent5 11 3 2 5 2" xfId="30038" xr:uid="{00000000-0005-0000-0000-00009D8C0000}"/>
    <cellStyle name="40% - Accent5 11 3 2 6" xfId="22807" xr:uid="{00000000-0005-0000-0000-00009E8C0000}"/>
    <cellStyle name="40% - Accent5 11 3 2 6 2" xfId="37356" xr:uid="{00000000-0005-0000-0000-00009F8C0000}"/>
    <cellStyle name="40% - Accent5 11 3 2 7" xfId="27961" xr:uid="{00000000-0005-0000-0000-0000A08C0000}"/>
    <cellStyle name="40% - Accent5 11 3 2 8" xfId="43017" xr:uid="{00000000-0005-0000-0000-0000A18C0000}"/>
    <cellStyle name="40% - Accent5 11 3 2 9" xfId="46552" xr:uid="{00000000-0005-0000-0000-0000A28C0000}"/>
    <cellStyle name="40% - Accent5 11 3 3" xfId="3535" xr:uid="{00000000-0005-0000-0000-0000A38C0000}"/>
    <cellStyle name="40% - Accent5 11 3 3 2" xfId="7189" xr:uid="{00000000-0005-0000-0000-0000A48C0000}"/>
    <cellStyle name="40% - Accent5 11 3 3 2 2" xfId="32466" xr:uid="{00000000-0005-0000-0000-0000A58C0000}"/>
    <cellStyle name="40% - Accent5 11 3 3 2 3" xfId="18099" xr:uid="{00000000-0005-0000-0000-0000A68C0000}"/>
    <cellStyle name="40% - Accent5 11 3 3 3" xfId="10724" xr:uid="{00000000-0005-0000-0000-0000A78C0000}"/>
    <cellStyle name="40% - Accent5 11 3 3 3 2" xfId="37358" xr:uid="{00000000-0005-0000-0000-0000A88C0000}"/>
    <cellStyle name="40% - Accent5 11 3 3 3 3" xfId="22809" xr:uid="{00000000-0005-0000-0000-0000A98C0000}"/>
    <cellStyle name="40% - Accent5 11 3 3 4" xfId="14264" xr:uid="{00000000-0005-0000-0000-0000AA8C0000}"/>
    <cellStyle name="40% - Accent5 11 3 3 5" xfId="43829" xr:uid="{00000000-0005-0000-0000-0000AB8C0000}"/>
    <cellStyle name="40% - Accent5 11 3 3 6" xfId="47364" xr:uid="{00000000-0005-0000-0000-0000AC8C0000}"/>
    <cellStyle name="40% - Accent5 11 3 3 7" xfId="50899" xr:uid="{00000000-0005-0000-0000-0000AD8C0000}"/>
    <cellStyle name="40% - Accent5 11 3 4" xfId="5575" xr:uid="{00000000-0005-0000-0000-0000AE8C0000}"/>
    <cellStyle name="40% - Accent5 11 3 4 2" xfId="25940" xr:uid="{00000000-0005-0000-0000-0000AF8C0000}"/>
    <cellStyle name="40% - Accent5 11 3 4 2 2" xfId="40571" xr:uid="{00000000-0005-0000-0000-0000B08C0000}"/>
    <cellStyle name="40% - Accent5 11 3 4 3" xfId="34082" xr:uid="{00000000-0005-0000-0000-0000B18C0000}"/>
    <cellStyle name="40% - Accent5 11 3 4 4" xfId="19715" xr:uid="{00000000-0005-0000-0000-0000B28C0000}"/>
    <cellStyle name="40% - Accent5 11 3 5" xfId="9110" xr:uid="{00000000-0005-0000-0000-0000B38C0000}"/>
    <cellStyle name="40% - Accent5 11 3 5 2" xfId="24588" xr:uid="{00000000-0005-0000-0000-0000B48C0000}"/>
    <cellStyle name="40% - Accent5 11 3 5 2 2" xfId="39219" xr:uid="{00000000-0005-0000-0000-0000B58C0000}"/>
    <cellStyle name="40% - Accent5 11 3 5 3" xfId="30850" xr:uid="{00000000-0005-0000-0000-0000B68C0000}"/>
    <cellStyle name="40% - Accent5 11 3 5 4" xfId="16483" xr:uid="{00000000-0005-0000-0000-0000B78C0000}"/>
    <cellStyle name="40% - Accent5 11 3 6" xfId="12649" xr:uid="{00000000-0005-0000-0000-0000B88C0000}"/>
    <cellStyle name="40% - Accent5 11 3 6 2" xfId="29234" xr:uid="{00000000-0005-0000-0000-0000B98C0000}"/>
    <cellStyle name="40% - Accent5 11 3 7" xfId="22806" xr:uid="{00000000-0005-0000-0000-0000BA8C0000}"/>
    <cellStyle name="40% - Accent5 11 3 7 2" xfId="37355" xr:uid="{00000000-0005-0000-0000-0000BB8C0000}"/>
    <cellStyle name="40% - Accent5 11 3 8" xfId="27960" xr:uid="{00000000-0005-0000-0000-0000BC8C0000}"/>
    <cellStyle name="40% - Accent5 11 3 9" xfId="42215" xr:uid="{00000000-0005-0000-0000-0000BD8C0000}"/>
    <cellStyle name="40% - Accent5 11 4" xfId="2180" xr:uid="{00000000-0005-0000-0000-0000BE8C0000}"/>
    <cellStyle name="40% - Accent5 11 4 10" xfId="49549" xr:uid="{00000000-0005-0000-0000-0000BF8C0000}"/>
    <cellStyle name="40% - Accent5 11 4 2" xfId="3800" xr:uid="{00000000-0005-0000-0000-0000C08C0000}"/>
    <cellStyle name="40% - Accent5 11 4 2 2" xfId="7454" xr:uid="{00000000-0005-0000-0000-0000C18C0000}"/>
    <cellStyle name="40% - Accent5 11 4 2 2 2" xfId="32731" xr:uid="{00000000-0005-0000-0000-0000C28C0000}"/>
    <cellStyle name="40% - Accent5 11 4 2 2 3" xfId="18364" xr:uid="{00000000-0005-0000-0000-0000C38C0000}"/>
    <cellStyle name="40% - Accent5 11 4 2 3" xfId="10989" xr:uid="{00000000-0005-0000-0000-0000C48C0000}"/>
    <cellStyle name="40% - Accent5 11 4 2 3 2" xfId="37360" xr:uid="{00000000-0005-0000-0000-0000C58C0000}"/>
    <cellStyle name="40% - Accent5 11 4 2 3 3" xfId="22811" xr:uid="{00000000-0005-0000-0000-0000C68C0000}"/>
    <cellStyle name="40% - Accent5 11 4 2 4" xfId="14529" xr:uid="{00000000-0005-0000-0000-0000C78C0000}"/>
    <cellStyle name="40% - Accent5 11 4 2 5" xfId="44094" xr:uid="{00000000-0005-0000-0000-0000C88C0000}"/>
    <cellStyle name="40% - Accent5 11 4 2 6" xfId="47629" xr:uid="{00000000-0005-0000-0000-0000C98C0000}"/>
    <cellStyle name="40% - Accent5 11 4 2 7" xfId="51164" xr:uid="{00000000-0005-0000-0000-0000CA8C0000}"/>
    <cellStyle name="40% - Accent5 11 4 3" xfId="5839" xr:uid="{00000000-0005-0000-0000-0000CB8C0000}"/>
    <cellStyle name="40% - Accent5 11 4 3 2" xfId="26204" xr:uid="{00000000-0005-0000-0000-0000CC8C0000}"/>
    <cellStyle name="40% - Accent5 11 4 3 2 2" xfId="40835" xr:uid="{00000000-0005-0000-0000-0000CD8C0000}"/>
    <cellStyle name="40% - Accent5 11 4 3 3" xfId="34347" xr:uid="{00000000-0005-0000-0000-0000CE8C0000}"/>
    <cellStyle name="40% - Accent5 11 4 3 4" xfId="19980" xr:uid="{00000000-0005-0000-0000-0000CF8C0000}"/>
    <cellStyle name="40% - Accent5 11 4 4" xfId="9374" xr:uid="{00000000-0005-0000-0000-0000D08C0000}"/>
    <cellStyle name="40% - Accent5 11 4 4 2" xfId="24853" xr:uid="{00000000-0005-0000-0000-0000D18C0000}"/>
    <cellStyle name="40% - Accent5 11 4 4 2 2" xfId="39484" xr:uid="{00000000-0005-0000-0000-0000D28C0000}"/>
    <cellStyle name="40% - Accent5 11 4 4 3" xfId="31115" xr:uid="{00000000-0005-0000-0000-0000D38C0000}"/>
    <cellStyle name="40% - Accent5 11 4 4 4" xfId="16748" xr:uid="{00000000-0005-0000-0000-0000D48C0000}"/>
    <cellStyle name="40% - Accent5 11 4 5" xfId="12914" xr:uid="{00000000-0005-0000-0000-0000D58C0000}"/>
    <cellStyle name="40% - Accent5 11 4 5 2" xfId="29499" xr:uid="{00000000-0005-0000-0000-0000D68C0000}"/>
    <cellStyle name="40% - Accent5 11 4 6" xfId="22810" xr:uid="{00000000-0005-0000-0000-0000D78C0000}"/>
    <cellStyle name="40% - Accent5 11 4 6 2" xfId="37359" xr:uid="{00000000-0005-0000-0000-0000D88C0000}"/>
    <cellStyle name="40% - Accent5 11 4 7" xfId="27962" xr:uid="{00000000-0005-0000-0000-0000D98C0000}"/>
    <cellStyle name="40% - Accent5 11 4 8" xfId="42479" xr:uid="{00000000-0005-0000-0000-0000DA8C0000}"/>
    <cellStyle name="40% - Accent5 11 4 9" xfId="46014" xr:uid="{00000000-0005-0000-0000-0000DB8C0000}"/>
    <cellStyle name="40% - Accent5 11 5" xfId="2995" xr:uid="{00000000-0005-0000-0000-0000DC8C0000}"/>
    <cellStyle name="40% - Accent5 11 5 2" xfId="6649" xr:uid="{00000000-0005-0000-0000-0000DD8C0000}"/>
    <cellStyle name="40% - Accent5 11 5 2 2" xfId="31926" xr:uid="{00000000-0005-0000-0000-0000DE8C0000}"/>
    <cellStyle name="40% - Accent5 11 5 2 3" xfId="17559" xr:uid="{00000000-0005-0000-0000-0000DF8C0000}"/>
    <cellStyle name="40% - Accent5 11 5 3" xfId="10184" xr:uid="{00000000-0005-0000-0000-0000E08C0000}"/>
    <cellStyle name="40% - Accent5 11 5 3 2" xfId="37361" xr:uid="{00000000-0005-0000-0000-0000E18C0000}"/>
    <cellStyle name="40% - Accent5 11 5 3 3" xfId="22812" xr:uid="{00000000-0005-0000-0000-0000E28C0000}"/>
    <cellStyle name="40% - Accent5 11 5 4" xfId="13724" xr:uid="{00000000-0005-0000-0000-0000E38C0000}"/>
    <cellStyle name="40% - Accent5 11 5 5" xfId="43289" xr:uid="{00000000-0005-0000-0000-0000E48C0000}"/>
    <cellStyle name="40% - Accent5 11 5 6" xfId="46824" xr:uid="{00000000-0005-0000-0000-0000E58C0000}"/>
    <cellStyle name="40% - Accent5 11 5 7" xfId="50359" xr:uid="{00000000-0005-0000-0000-0000E68C0000}"/>
    <cellStyle name="40% - Accent5 11 6" xfId="4617" xr:uid="{00000000-0005-0000-0000-0000E78C0000}"/>
    <cellStyle name="40% - Accent5 11 6 2" xfId="8269" xr:uid="{00000000-0005-0000-0000-0000E88C0000}"/>
    <cellStyle name="40% - Accent5 11 6 2 2" xfId="33542" xr:uid="{00000000-0005-0000-0000-0000E98C0000}"/>
    <cellStyle name="40% - Accent5 11 6 2 3" xfId="19175" xr:uid="{00000000-0005-0000-0000-0000EA8C0000}"/>
    <cellStyle name="40% - Accent5 11 6 3" xfId="11804" xr:uid="{00000000-0005-0000-0000-0000EB8C0000}"/>
    <cellStyle name="40% - Accent5 11 6 3 2" xfId="37362" xr:uid="{00000000-0005-0000-0000-0000EC8C0000}"/>
    <cellStyle name="40% - Accent5 11 6 3 3" xfId="22813" xr:uid="{00000000-0005-0000-0000-0000ED8C0000}"/>
    <cellStyle name="40% - Accent5 11 6 4" xfId="15344" xr:uid="{00000000-0005-0000-0000-0000EE8C0000}"/>
    <cellStyle name="40% - Accent5 11 6 5" xfId="44909" xr:uid="{00000000-0005-0000-0000-0000EF8C0000}"/>
    <cellStyle name="40% - Accent5 11 6 6" xfId="48444" xr:uid="{00000000-0005-0000-0000-0000F08C0000}"/>
    <cellStyle name="40% - Accent5 11 6 7" xfId="51979" xr:uid="{00000000-0005-0000-0000-0000F18C0000}"/>
    <cellStyle name="40% - Accent5 11 7" xfId="5035" xr:uid="{00000000-0005-0000-0000-0000F28C0000}"/>
    <cellStyle name="40% - Accent5 11 7 2" xfId="24048" xr:uid="{00000000-0005-0000-0000-0000F38C0000}"/>
    <cellStyle name="40% - Accent5 11 7 2 2" xfId="38679" xr:uid="{00000000-0005-0000-0000-0000F48C0000}"/>
    <cellStyle name="40% - Accent5 11 7 3" xfId="30310" xr:uid="{00000000-0005-0000-0000-0000F58C0000}"/>
    <cellStyle name="40% - Accent5 11 7 4" xfId="15943" xr:uid="{00000000-0005-0000-0000-0000F68C0000}"/>
    <cellStyle name="40% - Accent5 11 8" xfId="8570" xr:uid="{00000000-0005-0000-0000-0000F78C0000}"/>
    <cellStyle name="40% - Accent5 11 8 2" xfId="28694" xr:uid="{00000000-0005-0000-0000-0000F88C0000}"/>
    <cellStyle name="40% - Accent5 11 8 3" xfId="15675" xr:uid="{00000000-0005-0000-0000-0000F98C0000}"/>
    <cellStyle name="40% - Accent5 11 9" xfId="12109" xr:uid="{00000000-0005-0000-0000-0000FA8C0000}"/>
    <cellStyle name="40% - Accent5 11 9 2" xfId="37350" xr:uid="{00000000-0005-0000-0000-0000FB8C0000}"/>
    <cellStyle name="40% - Accent5 12" xfId="1304" xr:uid="{00000000-0005-0000-0000-0000FC8C0000}"/>
    <cellStyle name="40% - Accent5 12 10" xfId="27963" xr:uid="{00000000-0005-0000-0000-0000FD8C0000}"/>
    <cellStyle name="40% - Accent5 12 11" xfId="41689" xr:uid="{00000000-0005-0000-0000-0000FE8C0000}"/>
    <cellStyle name="40% - Accent5 12 12" xfId="45224" xr:uid="{00000000-0005-0000-0000-0000FF8C0000}"/>
    <cellStyle name="40% - Accent5 12 13" xfId="48759" xr:uid="{00000000-0005-0000-0000-0000008D0000}"/>
    <cellStyle name="40% - Accent5 12 2" xfId="1607" xr:uid="{00000000-0005-0000-0000-0000018D0000}"/>
    <cellStyle name="40% - Accent5 12 2 10" xfId="45487" xr:uid="{00000000-0005-0000-0000-0000028D0000}"/>
    <cellStyle name="40% - Accent5 12 2 11" xfId="49022" xr:uid="{00000000-0005-0000-0000-0000038D0000}"/>
    <cellStyle name="40% - Accent5 12 2 2" xfId="2456" xr:uid="{00000000-0005-0000-0000-0000048D0000}"/>
    <cellStyle name="40% - Accent5 12 2 2 10" xfId="49825" xr:uid="{00000000-0005-0000-0000-0000058D0000}"/>
    <cellStyle name="40% - Accent5 12 2 2 2" xfId="4076" xr:uid="{00000000-0005-0000-0000-0000068D0000}"/>
    <cellStyle name="40% - Accent5 12 2 2 2 2" xfId="7730" xr:uid="{00000000-0005-0000-0000-0000078D0000}"/>
    <cellStyle name="40% - Accent5 12 2 2 2 2 2" xfId="33007" xr:uid="{00000000-0005-0000-0000-0000088D0000}"/>
    <cellStyle name="40% - Accent5 12 2 2 2 2 3" xfId="18640" xr:uid="{00000000-0005-0000-0000-0000098D0000}"/>
    <cellStyle name="40% - Accent5 12 2 2 2 3" xfId="11265" xr:uid="{00000000-0005-0000-0000-00000A8D0000}"/>
    <cellStyle name="40% - Accent5 12 2 2 2 3 2" xfId="37366" xr:uid="{00000000-0005-0000-0000-00000B8D0000}"/>
    <cellStyle name="40% - Accent5 12 2 2 2 3 3" xfId="22816" xr:uid="{00000000-0005-0000-0000-00000C8D0000}"/>
    <cellStyle name="40% - Accent5 12 2 2 2 4" xfId="14805" xr:uid="{00000000-0005-0000-0000-00000D8D0000}"/>
    <cellStyle name="40% - Accent5 12 2 2 2 5" xfId="44370" xr:uid="{00000000-0005-0000-0000-00000E8D0000}"/>
    <cellStyle name="40% - Accent5 12 2 2 2 6" xfId="47905" xr:uid="{00000000-0005-0000-0000-00000F8D0000}"/>
    <cellStyle name="40% - Accent5 12 2 2 2 7" xfId="51440" xr:uid="{00000000-0005-0000-0000-0000108D0000}"/>
    <cellStyle name="40% - Accent5 12 2 2 3" xfId="6115" xr:uid="{00000000-0005-0000-0000-0000118D0000}"/>
    <cellStyle name="40% - Accent5 12 2 2 3 2" xfId="26480" xr:uid="{00000000-0005-0000-0000-0000128D0000}"/>
    <cellStyle name="40% - Accent5 12 2 2 3 2 2" xfId="41111" xr:uid="{00000000-0005-0000-0000-0000138D0000}"/>
    <cellStyle name="40% - Accent5 12 2 2 3 3" xfId="34623" xr:uid="{00000000-0005-0000-0000-0000148D0000}"/>
    <cellStyle name="40% - Accent5 12 2 2 3 4" xfId="20256" xr:uid="{00000000-0005-0000-0000-0000158D0000}"/>
    <cellStyle name="40% - Accent5 12 2 2 4" xfId="9650" xr:uid="{00000000-0005-0000-0000-0000168D0000}"/>
    <cellStyle name="40% - Accent5 12 2 2 4 2" xfId="25129" xr:uid="{00000000-0005-0000-0000-0000178D0000}"/>
    <cellStyle name="40% - Accent5 12 2 2 4 2 2" xfId="39760" xr:uid="{00000000-0005-0000-0000-0000188D0000}"/>
    <cellStyle name="40% - Accent5 12 2 2 4 3" xfId="31391" xr:uid="{00000000-0005-0000-0000-0000198D0000}"/>
    <cellStyle name="40% - Accent5 12 2 2 4 4" xfId="17024" xr:uid="{00000000-0005-0000-0000-00001A8D0000}"/>
    <cellStyle name="40% - Accent5 12 2 2 5" xfId="13190" xr:uid="{00000000-0005-0000-0000-00001B8D0000}"/>
    <cellStyle name="40% - Accent5 12 2 2 5 2" xfId="29775" xr:uid="{00000000-0005-0000-0000-00001C8D0000}"/>
    <cellStyle name="40% - Accent5 12 2 2 6" xfId="22815" xr:uid="{00000000-0005-0000-0000-00001D8D0000}"/>
    <cellStyle name="40% - Accent5 12 2 2 6 2" xfId="37365" xr:uid="{00000000-0005-0000-0000-00001E8D0000}"/>
    <cellStyle name="40% - Accent5 12 2 2 7" xfId="27965" xr:uid="{00000000-0005-0000-0000-00001F8D0000}"/>
    <cellStyle name="40% - Accent5 12 2 2 8" xfId="42755" xr:uid="{00000000-0005-0000-0000-0000208D0000}"/>
    <cellStyle name="40% - Accent5 12 2 2 9" xfId="46290" xr:uid="{00000000-0005-0000-0000-0000218D0000}"/>
    <cellStyle name="40% - Accent5 12 2 3" xfId="3272" xr:uid="{00000000-0005-0000-0000-0000228D0000}"/>
    <cellStyle name="40% - Accent5 12 2 3 2" xfId="6926" xr:uid="{00000000-0005-0000-0000-0000238D0000}"/>
    <cellStyle name="40% - Accent5 12 2 3 2 2" xfId="32203" xr:uid="{00000000-0005-0000-0000-0000248D0000}"/>
    <cellStyle name="40% - Accent5 12 2 3 2 3" xfId="17836" xr:uid="{00000000-0005-0000-0000-0000258D0000}"/>
    <cellStyle name="40% - Accent5 12 2 3 3" xfId="10461" xr:uid="{00000000-0005-0000-0000-0000268D0000}"/>
    <cellStyle name="40% - Accent5 12 2 3 3 2" xfId="37367" xr:uid="{00000000-0005-0000-0000-0000278D0000}"/>
    <cellStyle name="40% - Accent5 12 2 3 3 3" xfId="22817" xr:uid="{00000000-0005-0000-0000-0000288D0000}"/>
    <cellStyle name="40% - Accent5 12 2 3 4" xfId="14001" xr:uid="{00000000-0005-0000-0000-0000298D0000}"/>
    <cellStyle name="40% - Accent5 12 2 3 5" xfId="43566" xr:uid="{00000000-0005-0000-0000-00002A8D0000}"/>
    <cellStyle name="40% - Accent5 12 2 3 6" xfId="47101" xr:uid="{00000000-0005-0000-0000-00002B8D0000}"/>
    <cellStyle name="40% - Accent5 12 2 3 7" xfId="50636" xr:uid="{00000000-0005-0000-0000-00002C8D0000}"/>
    <cellStyle name="40% - Accent5 12 2 4" xfId="5312" xr:uid="{00000000-0005-0000-0000-00002D8D0000}"/>
    <cellStyle name="40% - Accent5 12 2 4 2" xfId="25677" xr:uid="{00000000-0005-0000-0000-00002E8D0000}"/>
    <cellStyle name="40% - Accent5 12 2 4 2 2" xfId="40308" xr:uid="{00000000-0005-0000-0000-00002F8D0000}"/>
    <cellStyle name="40% - Accent5 12 2 4 3" xfId="33819" xr:uid="{00000000-0005-0000-0000-0000308D0000}"/>
    <cellStyle name="40% - Accent5 12 2 4 4" xfId="19452" xr:uid="{00000000-0005-0000-0000-0000318D0000}"/>
    <cellStyle name="40% - Accent5 12 2 5" xfId="8847" xr:uid="{00000000-0005-0000-0000-0000328D0000}"/>
    <cellStyle name="40% - Accent5 12 2 5 2" xfId="24325" xr:uid="{00000000-0005-0000-0000-0000338D0000}"/>
    <cellStyle name="40% - Accent5 12 2 5 2 2" xfId="38956" xr:uid="{00000000-0005-0000-0000-0000348D0000}"/>
    <cellStyle name="40% - Accent5 12 2 5 3" xfId="30587" xr:uid="{00000000-0005-0000-0000-0000358D0000}"/>
    <cellStyle name="40% - Accent5 12 2 5 4" xfId="16220" xr:uid="{00000000-0005-0000-0000-0000368D0000}"/>
    <cellStyle name="40% - Accent5 12 2 6" xfId="12386" xr:uid="{00000000-0005-0000-0000-0000378D0000}"/>
    <cellStyle name="40% - Accent5 12 2 6 2" xfId="28971" xr:uid="{00000000-0005-0000-0000-0000388D0000}"/>
    <cellStyle name="40% - Accent5 12 2 7" xfId="22814" xr:uid="{00000000-0005-0000-0000-0000398D0000}"/>
    <cellStyle name="40% - Accent5 12 2 7 2" xfId="37364" xr:uid="{00000000-0005-0000-0000-00003A8D0000}"/>
    <cellStyle name="40% - Accent5 12 2 8" xfId="27964" xr:uid="{00000000-0005-0000-0000-00003B8D0000}"/>
    <cellStyle name="40% - Accent5 12 2 9" xfId="41952" xr:uid="{00000000-0005-0000-0000-00003C8D0000}"/>
    <cellStyle name="40% - Accent5 12 3" xfId="1885" xr:uid="{00000000-0005-0000-0000-00003D8D0000}"/>
    <cellStyle name="40% - Accent5 12 3 10" xfId="45764" xr:uid="{00000000-0005-0000-0000-00003E8D0000}"/>
    <cellStyle name="40% - Accent5 12 3 11" xfId="49299" xr:uid="{00000000-0005-0000-0000-00003F8D0000}"/>
    <cellStyle name="40% - Accent5 12 3 2" xfId="2733" xr:uid="{00000000-0005-0000-0000-0000408D0000}"/>
    <cellStyle name="40% - Accent5 12 3 2 10" xfId="50101" xr:uid="{00000000-0005-0000-0000-0000418D0000}"/>
    <cellStyle name="40% - Accent5 12 3 2 2" xfId="4353" xr:uid="{00000000-0005-0000-0000-0000428D0000}"/>
    <cellStyle name="40% - Accent5 12 3 2 2 2" xfId="8007" xr:uid="{00000000-0005-0000-0000-0000438D0000}"/>
    <cellStyle name="40% - Accent5 12 3 2 2 2 2" xfId="33284" xr:uid="{00000000-0005-0000-0000-0000448D0000}"/>
    <cellStyle name="40% - Accent5 12 3 2 2 2 3" xfId="18917" xr:uid="{00000000-0005-0000-0000-0000458D0000}"/>
    <cellStyle name="40% - Accent5 12 3 2 2 3" xfId="11542" xr:uid="{00000000-0005-0000-0000-0000468D0000}"/>
    <cellStyle name="40% - Accent5 12 3 2 2 3 2" xfId="37370" xr:uid="{00000000-0005-0000-0000-0000478D0000}"/>
    <cellStyle name="40% - Accent5 12 3 2 2 3 3" xfId="22820" xr:uid="{00000000-0005-0000-0000-0000488D0000}"/>
    <cellStyle name="40% - Accent5 12 3 2 2 4" xfId="15082" xr:uid="{00000000-0005-0000-0000-0000498D0000}"/>
    <cellStyle name="40% - Accent5 12 3 2 2 5" xfId="44647" xr:uid="{00000000-0005-0000-0000-00004A8D0000}"/>
    <cellStyle name="40% - Accent5 12 3 2 2 6" xfId="48182" xr:uid="{00000000-0005-0000-0000-00004B8D0000}"/>
    <cellStyle name="40% - Accent5 12 3 2 2 7" xfId="51717" xr:uid="{00000000-0005-0000-0000-00004C8D0000}"/>
    <cellStyle name="40% - Accent5 12 3 2 3" xfId="6391" xr:uid="{00000000-0005-0000-0000-00004D8D0000}"/>
    <cellStyle name="40% - Accent5 12 3 2 3 2" xfId="26756" xr:uid="{00000000-0005-0000-0000-00004E8D0000}"/>
    <cellStyle name="40% - Accent5 12 3 2 3 2 2" xfId="41387" xr:uid="{00000000-0005-0000-0000-00004F8D0000}"/>
    <cellStyle name="40% - Accent5 12 3 2 3 3" xfId="34900" xr:uid="{00000000-0005-0000-0000-0000508D0000}"/>
    <cellStyle name="40% - Accent5 12 3 2 3 4" xfId="20533" xr:uid="{00000000-0005-0000-0000-0000518D0000}"/>
    <cellStyle name="40% - Accent5 12 3 2 4" xfId="9926" xr:uid="{00000000-0005-0000-0000-0000528D0000}"/>
    <cellStyle name="40% - Accent5 12 3 2 4 2" xfId="25405" xr:uid="{00000000-0005-0000-0000-0000538D0000}"/>
    <cellStyle name="40% - Accent5 12 3 2 4 2 2" xfId="40036" xr:uid="{00000000-0005-0000-0000-0000548D0000}"/>
    <cellStyle name="40% - Accent5 12 3 2 4 3" xfId="31668" xr:uid="{00000000-0005-0000-0000-0000558D0000}"/>
    <cellStyle name="40% - Accent5 12 3 2 4 4" xfId="17301" xr:uid="{00000000-0005-0000-0000-0000568D0000}"/>
    <cellStyle name="40% - Accent5 12 3 2 5" xfId="13466" xr:uid="{00000000-0005-0000-0000-0000578D0000}"/>
    <cellStyle name="40% - Accent5 12 3 2 5 2" xfId="30052" xr:uid="{00000000-0005-0000-0000-0000588D0000}"/>
    <cellStyle name="40% - Accent5 12 3 2 6" xfId="22819" xr:uid="{00000000-0005-0000-0000-0000598D0000}"/>
    <cellStyle name="40% - Accent5 12 3 2 6 2" xfId="37369" xr:uid="{00000000-0005-0000-0000-00005A8D0000}"/>
    <cellStyle name="40% - Accent5 12 3 2 7" xfId="27967" xr:uid="{00000000-0005-0000-0000-00005B8D0000}"/>
    <cellStyle name="40% - Accent5 12 3 2 8" xfId="43031" xr:uid="{00000000-0005-0000-0000-00005C8D0000}"/>
    <cellStyle name="40% - Accent5 12 3 2 9" xfId="46566" xr:uid="{00000000-0005-0000-0000-00005D8D0000}"/>
    <cellStyle name="40% - Accent5 12 3 3" xfId="3549" xr:uid="{00000000-0005-0000-0000-00005E8D0000}"/>
    <cellStyle name="40% - Accent5 12 3 3 2" xfId="7203" xr:uid="{00000000-0005-0000-0000-00005F8D0000}"/>
    <cellStyle name="40% - Accent5 12 3 3 2 2" xfId="32480" xr:uid="{00000000-0005-0000-0000-0000608D0000}"/>
    <cellStyle name="40% - Accent5 12 3 3 2 3" xfId="18113" xr:uid="{00000000-0005-0000-0000-0000618D0000}"/>
    <cellStyle name="40% - Accent5 12 3 3 3" xfId="10738" xr:uid="{00000000-0005-0000-0000-0000628D0000}"/>
    <cellStyle name="40% - Accent5 12 3 3 3 2" xfId="37371" xr:uid="{00000000-0005-0000-0000-0000638D0000}"/>
    <cellStyle name="40% - Accent5 12 3 3 3 3" xfId="22821" xr:uid="{00000000-0005-0000-0000-0000648D0000}"/>
    <cellStyle name="40% - Accent5 12 3 3 4" xfId="14278" xr:uid="{00000000-0005-0000-0000-0000658D0000}"/>
    <cellStyle name="40% - Accent5 12 3 3 5" xfId="43843" xr:uid="{00000000-0005-0000-0000-0000668D0000}"/>
    <cellStyle name="40% - Accent5 12 3 3 6" xfId="47378" xr:uid="{00000000-0005-0000-0000-0000678D0000}"/>
    <cellStyle name="40% - Accent5 12 3 3 7" xfId="50913" xr:uid="{00000000-0005-0000-0000-0000688D0000}"/>
    <cellStyle name="40% - Accent5 12 3 4" xfId="5589" xr:uid="{00000000-0005-0000-0000-0000698D0000}"/>
    <cellStyle name="40% - Accent5 12 3 4 2" xfId="25954" xr:uid="{00000000-0005-0000-0000-00006A8D0000}"/>
    <cellStyle name="40% - Accent5 12 3 4 2 2" xfId="40585" xr:uid="{00000000-0005-0000-0000-00006B8D0000}"/>
    <cellStyle name="40% - Accent5 12 3 4 3" xfId="34096" xr:uid="{00000000-0005-0000-0000-00006C8D0000}"/>
    <cellStyle name="40% - Accent5 12 3 4 4" xfId="19729" xr:uid="{00000000-0005-0000-0000-00006D8D0000}"/>
    <cellStyle name="40% - Accent5 12 3 5" xfId="9124" xr:uid="{00000000-0005-0000-0000-00006E8D0000}"/>
    <cellStyle name="40% - Accent5 12 3 5 2" xfId="24602" xr:uid="{00000000-0005-0000-0000-00006F8D0000}"/>
    <cellStyle name="40% - Accent5 12 3 5 2 2" xfId="39233" xr:uid="{00000000-0005-0000-0000-0000708D0000}"/>
    <cellStyle name="40% - Accent5 12 3 5 3" xfId="30864" xr:uid="{00000000-0005-0000-0000-0000718D0000}"/>
    <cellStyle name="40% - Accent5 12 3 5 4" xfId="16497" xr:uid="{00000000-0005-0000-0000-0000728D0000}"/>
    <cellStyle name="40% - Accent5 12 3 6" xfId="12663" xr:uid="{00000000-0005-0000-0000-0000738D0000}"/>
    <cellStyle name="40% - Accent5 12 3 6 2" xfId="29248" xr:uid="{00000000-0005-0000-0000-0000748D0000}"/>
    <cellStyle name="40% - Accent5 12 3 7" xfId="22818" xr:uid="{00000000-0005-0000-0000-0000758D0000}"/>
    <cellStyle name="40% - Accent5 12 3 7 2" xfId="37368" xr:uid="{00000000-0005-0000-0000-0000768D0000}"/>
    <cellStyle name="40% - Accent5 12 3 8" xfId="27966" xr:uid="{00000000-0005-0000-0000-0000778D0000}"/>
    <cellStyle name="40% - Accent5 12 3 9" xfId="42229" xr:uid="{00000000-0005-0000-0000-0000788D0000}"/>
    <cellStyle name="40% - Accent5 12 4" xfId="2194" xr:uid="{00000000-0005-0000-0000-0000798D0000}"/>
    <cellStyle name="40% - Accent5 12 4 10" xfId="49563" xr:uid="{00000000-0005-0000-0000-00007A8D0000}"/>
    <cellStyle name="40% - Accent5 12 4 2" xfId="3814" xr:uid="{00000000-0005-0000-0000-00007B8D0000}"/>
    <cellStyle name="40% - Accent5 12 4 2 2" xfId="7468" xr:uid="{00000000-0005-0000-0000-00007C8D0000}"/>
    <cellStyle name="40% - Accent5 12 4 2 2 2" xfId="32745" xr:uid="{00000000-0005-0000-0000-00007D8D0000}"/>
    <cellStyle name="40% - Accent5 12 4 2 2 3" xfId="18378" xr:uid="{00000000-0005-0000-0000-00007E8D0000}"/>
    <cellStyle name="40% - Accent5 12 4 2 3" xfId="11003" xr:uid="{00000000-0005-0000-0000-00007F8D0000}"/>
    <cellStyle name="40% - Accent5 12 4 2 3 2" xfId="37373" xr:uid="{00000000-0005-0000-0000-0000808D0000}"/>
    <cellStyle name="40% - Accent5 12 4 2 3 3" xfId="22823" xr:uid="{00000000-0005-0000-0000-0000818D0000}"/>
    <cellStyle name="40% - Accent5 12 4 2 4" xfId="14543" xr:uid="{00000000-0005-0000-0000-0000828D0000}"/>
    <cellStyle name="40% - Accent5 12 4 2 5" xfId="44108" xr:uid="{00000000-0005-0000-0000-0000838D0000}"/>
    <cellStyle name="40% - Accent5 12 4 2 6" xfId="47643" xr:uid="{00000000-0005-0000-0000-0000848D0000}"/>
    <cellStyle name="40% - Accent5 12 4 2 7" xfId="51178" xr:uid="{00000000-0005-0000-0000-0000858D0000}"/>
    <cellStyle name="40% - Accent5 12 4 3" xfId="5853" xr:uid="{00000000-0005-0000-0000-0000868D0000}"/>
    <cellStyle name="40% - Accent5 12 4 3 2" xfId="26218" xr:uid="{00000000-0005-0000-0000-0000878D0000}"/>
    <cellStyle name="40% - Accent5 12 4 3 2 2" xfId="40849" xr:uid="{00000000-0005-0000-0000-0000888D0000}"/>
    <cellStyle name="40% - Accent5 12 4 3 3" xfId="34361" xr:uid="{00000000-0005-0000-0000-0000898D0000}"/>
    <cellStyle name="40% - Accent5 12 4 3 4" xfId="19994" xr:uid="{00000000-0005-0000-0000-00008A8D0000}"/>
    <cellStyle name="40% - Accent5 12 4 4" xfId="9388" xr:uid="{00000000-0005-0000-0000-00008B8D0000}"/>
    <cellStyle name="40% - Accent5 12 4 4 2" xfId="24867" xr:uid="{00000000-0005-0000-0000-00008C8D0000}"/>
    <cellStyle name="40% - Accent5 12 4 4 2 2" xfId="39498" xr:uid="{00000000-0005-0000-0000-00008D8D0000}"/>
    <cellStyle name="40% - Accent5 12 4 4 3" xfId="31129" xr:uid="{00000000-0005-0000-0000-00008E8D0000}"/>
    <cellStyle name="40% - Accent5 12 4 4 4" xfId="16762" xr:uid="{00000000-0005-0000-0000-00008F8D0000}"/>
    <cellStyle name="40% - Accent5 12 4 5" xfId="12928" xr:uid="{00000000-0005-0000-0000-0000908D0000}"/>
    <cellStyle name="40% - Accent5 12 4 5 2" xfId="29513" xr:uid="{00000000-0005-0000-0000-0000918D0000}"/>
    <cellStyle name="40% - Accent5 12 4 6" xfId="22822" xr:uid="{00000000-0005-0000-0000-0000928D0000}"/>
    <cellStyle name="40% - Accent5 12 4 6 2" xfId="37372" xr:uid="{00000000-0005-0000-0000-0000938D0000}"/>
    <cellStyle name="40% - Accent5 12 4 7" xfId="27968" xr:uid="{00000000-0005-0000-0000-0000948D0000}"/>
    <cellStyle name="40% - Accent5 12 4 8" xfId="42493" xr:uid="{00000000-0005-0000-0000-0000958D0000}"/>
    <cellStyle name="40% - Accent5 12 4 9" xfId="46028" xr:uid="{00000000-0005-0000-0000-0000968D0000}"/>
    <cellStyle name="40% - Accent5 12 5" xfId="3009" xr:uid="{00000000-0005-0000-0000-0000978D0000}"/>
    <cellStyle name="40% - Accent5 12 5 2" xfId="6663" xr:uid="{00000000-0005-0000-0000-0000988D0000}"/>
    <cellStyle name="40% - Accent5 12 5 2 2" xfId="31940" xr:uid="{00000000-0005-0000-0000-0000998D0000}"/>
    <cellStyle name="40% - Accent5 12 5 2 3" xfId="17573" xr:uid="{00000000-0005-0000-0000-00009A8D0000}"/>
    <cellStyle name="40% - Accent5 12 5 3" xfId="10198" xr:uid="{00000000-0005-0000-0000-00009B8D0000}"/>
    <cellStyle name="40% - Accent5 12 5 3 2" xfId="37374" xr:uid="{00000000-0005-0000-0000-00009C8D0000}"/>
    <cellStyle name="40% - Accent5 12 5 3 3" xfId="22824" xr:uid="{00000000-0005-0000-0000-00009D8D0000}"/>
    <cellStyle name="40% - Accent5 12 5 4" xfId="13738" xr:uid="{00000000-0005-0000-0000-00009E8D0000}"/>
    <cellStyle name="40% - Accent5 12 5 5" xfId="43303" xr:uid="{00000000-0005-0000-0000-00009F8D0000}"/>
    <cellStyle name="40% - Accent5 12 5 6" xfId="46838" xr:uid="{00000000-0005-0000-0000-0000A08D0000}"/>
    <cellStyle name="40% - Accent5 12 5 7" xfId="50373" xr:uid="{00000000-0005-0000-0000-0000A18D0000}"/>
    <cellStyle name="40% - Accent5 12 6" xfId="4631" xr:uid="{00000000-0005-0000-0000-0000A28D0000}"/>
    <cellStyle name="40% - Accent5 12 6 2" xfId="8283" xr:uid="{00000000-0005-0000-0000-0000A38D0000}"/>
    <cellStyle name="40% - Accent5 12 6 2 2" xfId="33556" xr:uid="{00000000-0005-0000-0000-0000A48D0000}"/>
    <cellStyle name="40% - Accent5 12 6 2 3" xfId="19189" xr:uid="{00000000-0005-0000-0000-0000A58D0000}"/>
    <cellStyle name="40% - Accent5 12 6 3" xfId="11818" xr:uid="{00000000-0005-0000-0000-0000A68D0000}"/>
    <cellStyle name="40% - Accent5 12 6 3 2" xfId="37375" xr:uid="{00000000-0005-0000-0000-0000A78D0000}"/>
    <cellStyle name="40% - Accent5 12 6 3 3" xfId="22825" xr:uid="{00000000-0005-0000-0000-0000A88D0000}"/>
    <cellStyle name="40% - Accent5 12 6 4" xfId="15358" xr:uid="{00000000-0005-0000-0000-0000A98D0000}"/>
    <cellStyle name="40% - Accent5 12 6 5" xfId="44923" xr:uid="{00000000-0005-0000-0000-0000AA8D0000}"/>
    <cellStyle name="40% - Accent5 12 6 6" xfId="48458" xr:uid="{00000000-0005-0000-0000-0000AB8D0000}"/>
    <cellStyle name="40% - Accent5 12 6 7" xfId="51993" xr:uid="{00000000-0005-0000-0000-0000AC8D0000}"/>
    <cellStyle name="40% - Accent5 12 7" xfId="5049" xr:uid="{00000000-0005-0000-0000-0000AD8D0000}"/>
    <cellStyle name="40% - Accent5 12 7 2" xfId="24062" xr:uid="{00000000-0005-0000-0000-0000AE8D0000}"/>
    <cellStyle name="40% - Accent5 12 7 2 2" xfId="38693" xr:uid="{00000000-0005-0000-0000-0000AF8D0000}"/>
    <cellStyle name="40% - Accent5 12 7 3" xfId="30324" xr:uid="{00000000-0005-0000-0000-0000B08D0000}"/>
    <cellStyle name="40% - Accent5 12 7 4" xfId="15957" xr:uid="{00000000-0005-0000-0000-0000B18D0000}"/>
    <cellStyle name="40% - Accent5 12 8" xfId="8584" xr:uid="{00000000-0005-0000-0000-0000B28D0000}"/>
    <cellStyle name="40% - Accent5 12 8 2" xfId="28708" xr:uid="{00000000-0005-0000-0000-0000B38D0000}"/>
    <cellStyle name="40% - Accent5 12 8 3" xfId="15689" xr:uid="{00000000-0005-0000-0000-0000B48D0000}"/>
    <cellStyle name="40% - Accent5 12 9" xfId="12123" xr:uid="{00000000-0005-0000-0000-0000B58D0000}"/>
    <cellStyle name="40% - Accent5 12 9 2" xfId="37363" xr:uid="{00000000-0005-0000-0000-0000B68D0000}"/>
    <cellStyle name="40% - Accent5 13" xfId="1318" xr:uid="{00000000-0005-0000-0000-0000B78D0000}"/>
    <cellStyle name="40% - Accent5 13 10" xfId="27969" xr:uid="{00000000-0005-0000-0000-0000B88D0000}"/>
    <cellStyle name="40% - Accent5 13 11" xfId="41703" xr:uid="{00000000-0005-0000-0000-0000B98D0000}"/>
    <cellStyle name="40% - Accent5 13 12" xfId="45238" xr:uid="{00000000-0005-0000-0000-0000BA8D0000}"/>
    <cellStyle name="40% - Accent5 13 13" xfId="48773" xr:uid="{00000000-0005-0000-0000-0000BB8D0000}"/>
    <cellStyle name="40% - Accent5 13 2" xfId="1621" xr:uid="{00000000-0005-0000-0000-0000BC8D0000}"/>
    <cellStyle name="40% - Accent5 13 2 10" xfId="45501" xr:uid="{00000000-0005-0000-0000-0000BD8D0000}"/>
    <cellStyle name="40% - Accent5 13 2 11" xfId="49036" xr:uid="{00000000-0005-0000-0000-0000BE8D0000}"/>
    <cellStyle name="40% - Accent5 13 2 2" xfId="2470" xr:uid="{00000000-0005-0000-0000-0000BF8D0000}"/>
    <cellStyle name="40% - Accent5 13 2 2 10" xfId="49839" xr:uid="{00000000-0005-0000-0000-0000C08D0000}"/>
    <cellStyle name="40% - Accent5 13 2 2 2" xfId="4090" xr:uid="{00000000-0005-0000-0000-0000C18D0000}"/>
    <cellStyle name="40% - Accent5 13 2 2 2 2" xfId="7744" xr:uid="{00000000-0005-0000-0000-0000C28D0000}"/>
    <cellStyle name="40% - Accent5 13 2 2 2 2 2" xfId="33021" xr:uid="{00000000-0005-0000-0000-0000C38D0000}"/>
    <cellStyle name="40% - Accent5 13 2 2 2 2 3" xfId="18654" xr:uid="{00000000-0005-0000-0000-0000C48D0000}"/>
    <cellStyle name="40% - Accent5 13 2 2 2 3" xfId="11279" xr:uid="{00000000-0005-0000-0000-0000C58D0000}"/>
    <cellStyle name="40% - Accent5 13 2 2 2 3 2" xfId="37379" xr:uid="{00000000-0005-0000-0000-0000C68D0000}"/>
    <cellStyle name="40% - Accent5 13 2 2 2 3 3" xfId="22828" xr:uid="{00000000-0005-0000-0000-0000C78D0000}"/>
    <cellStyle name="40% - Accent5 13 2 2 2 4" xfId="14819" xr:uid="{00000000-0005-0000-0000-0000C88D0000}"/>
    <cellStyle name="40% - Accent5 13 2 2 2 5" xfId="44384" xr:uid="{00000000-0005-0000-0000-0000C98D0000}"/>
    <cellStyle name="40% - Accent5 13 2 2 2 6" xfId="47919" xr:uid="{00000000-0005-0000-0000-0000CA8D0000}"/>
    <cellStyle name="40% - Accent5 13 2 2 2 7" xfId="51454" xr:uid="{00000000-0005-0000-0000-0000CB8D0000}"/>
    <cellStyle name="40% - Accent5 13 2 2 3" xfId="6129" xr:uid="{00000000-0005-0000-0000-0000CC8D0000}"/>
    <cellStyle name="40% - Accent5 13 2 2 3 2" xfId="26494" xr:uid="{00000000-0005-0000-0000-0000CD8D0000}"/>
    <cellStyle name="40% - Accent5 13 2 2 3 2 2" xfId="41125" xr:uid="{00000000-0005-0000-0000-0000CE8D0000}"/>
    <cellStyle name="40% - Accent5 13 2 2 3 3" xfId="34637" xr:uid="{00000000-0005-0000-0000-0000CF8D0000}"/>
    <cellStyle name="40% - Accent5 13 2 2 3 4" xfId="20270" xr:uid="{00000000-0005-0000-0000-0000D08D0000}"/>
    <cellStyle name="40% - Accent5 13 2 2 4" xfId="9664" xr:uid="{00000000-0005-0000-0000-0000D18D0000}"/>
    <cellStyle name="40% - Accent5 13 2 2 4 2" xfId="25143" xr:uid="{00000000-0005-0000-0000-0000D28D0000}"/>
    <cellStyle name="40% - Accent5 13 2 2 4 2 2" xfId="39774" xr:uid="{00000000-0005-0000-0000-0000D38D0000}"/>
    <cellStyle name="40% - Accent5 13 2 2 4 3" xfId="31405" xr:uid="{00000000-0005-0000-0000-0000D48D0000}"/>
    <cellStyle name="40% - Accent5 13 2 2 4 4" xfId="17038" xr:uid="{00000000-0005-0000-0000-0000D58D0000}"/>
    <cellStyle name="40% - Accent5 13 2 2 5" xfId="13204" xr:uid="{00000000-0005-0000-0000-0000D68D0000}"/>
    <cellStyle name="40% - Accent5 13 2 2 5 2" xfId="29789" xr:uid="{00000000-0005-0000-0000-0000D78D0000}"/>
    <cellStyle name="40% - Accent5 13 2 2 6" xfId="22827" xr:uid="{00000000-0005-0000-0000-0000D88D0000}"/>
    <cellStyle name="40% - Accent5 13 2 2 6 2" xfId="37378" xr:uid="{00000000-0005-0000-0000-0000D98D0000}"/>
    <cellStyle name="40% - Accent5 13 2 2 7" xfId="27971" xr:uid="{00000000-0005-0000-0000-0000DA8D0000}"/>
    <cellStyle name="40% - Accent5 13 2 2 8" xfId="42769" xr:uid="{00000000-0005-0000-0000-0000DB8D0000}"/>
    <cellStyle name="40% - Accent5 13 2 2 9" xfId="46304" xr:uid="{00000000-0005-0000-0000-0000DC8D0000}"/>
    <cellStyle name="40% - Accent5 13 2 3" xfId="3286" xr:uid="{00000000-0005-0000-0000-0000DD8D0000}"/>
    <cellStyle name="40% - Accent5 13 2 3 2" xfId="6940" xr:uid="{00000000-0005-0000-0000-0000DE8D0000}"/>
    <cellStyle name="40% - Accent5 13 2 3 2 2" xfId="32217" xr:uid="{00000000-0005-0000-0000-0000DF8D0000}"/>
    <cellStyle name="40% - Accent5 13 2 3 2 3" xfId="17850" xr:uid="{00000000-0005-0000-0000-0000E08D0000}"/>
    <cellStyle name="40% - Accent5 13 2 3 3" xfId="10475" xr:uid="{00000000-0005-0000-0000-0000E18D0000}"/>
    <cellStyle name="40% - Accent5 13 2 3 3 2" xfId="37380" xr:uid="{00000000-0005-0000-0000-0000E28D0000}"/>
    <cellStyle name="40% - Accent5 13 2 3 3 3" xfId="22829" xr:uid="{00000000-0005-0000-0000-0000E38D0000}"/>
    <cellStyle name="40% - Accent5 13 2 3 4" xfId="14015" xr:uid="{00000000-0005-0000-0000-0000E48D0000}"/>
    <cellStyle name="40% - Accent5 13 2 3 5" xfId="43580" xr:uid="{00000000-0005-0000-0000-0000E58D0000}"/>
    <cellStyle name="40% - Accent5 13 2 3 6" xfId="47115" xr:uid="{00000000-0005-0000-0000-0000E68D0000}"/>
    <cellStyle name="40% - Accent5 13 2 3 7" xfId="50650" xr:uid="{00000000-0005-0000-0000-0000E78D0000}"/>
    <cellStyle name="40% - Accent5 13 2 4" xfId="5326" xr:uid="{00000000-0005-0000-0000-0000E88D0000}"/>
    <cellStyle name="40% - Accent5 13 2 4 2" xfId="25691" xr:uid="{00000000-0005-0000-0000-0000E98D0000}"/>
    <cellStyle name="40% - Accent5 13 2 4 2 2" xfId="40322" xr:uid="{00000000-0005-0000-0000-0000EA8D0000}"/>
    <cellStyle name="40% - Accent5 13 2 4 3" xfId="33833" xr:uid="{00000000-0005-0000-0000-0000EB8D0000}"/>
    <cellStyle name="40% - Accent5 13 2 4 4" xfId="19466" xr:uid="{00000000-0005-0000-0000-0000EC8D0000}"/>
    <cellStyle name="40% - Accent5 13 2 5" xfId="8861" xr:uid="{00000000-0005-0000-0000-0000ED8D0000}"/>
    <cellStyle name="40% - Accent5 13 2 5 2" xfId="24339" xr:uid="{00000000-0005-0000-0000-0000EE8D0000}"/>
    <cellStyle name="40% - Accent5 13 2 5 2 2" xfId="38970" xr:uid="{00000000-0005-0000-0000-0000EF8D0000}"/>
    <cellStyle name="40% - Accent5 13 2 5 3" xfId="30601" xr:uid="{00000000-0005-0000-0000-0000F08D0000}"/>
    <cellStyle name="40% - Accent5 13 2 5 4" xfId="16234" xr:uid="{00000000-0005-0000-0000-0000F18D0000}"/>
    <cellStyle name="40% - Accent5 13 2 6" xfId="12400" xr:uid="{00000000-0005-0000-0000-0000F28D0000}"/>
    <cellStyle name="40% - Accent5 13 2 6 2" xfId="28985" xr:uid="{00000000-0005-0000-0000-0000F38D0000}"/>
    <cellStyle name="40% - Accent5 13 2 7" xfId="22826" xr:uid="{00000000-0005-0000-0000-0000F48D0000}"/>
    <cellStyle name="40% - Accent5 13 2 7 2" xfId="37377" xr:uid="{00000000-0005-0000-0000-0000F58D0000}"/>
    <cellStyle name="40% - Accent5 13 2 8" xfId="27970" xr:uid="{00000000-0005-0000-0000-0000F68D0000}"/>
    <cellStyle name="40% - Accent5 13 2 9" xfId="41966" xr:uid="{00000000-0005-0000-0000-0000F78D0000}"/>
    <cellStyle name="40% - Accent5 13 3" xfId="1899" xr:uid="{00000000-0005-0000-0000-0000F88D0000}"/>
    <cellStyle name="40% - Accent5 13 3 10" xfId="45778" xr:uid="{00000000-0005-0000-0000-0000F98D0000}"/>
    <cellStyle name="40% - Accent5 13 3 11" xfId="49313" xr:uid="{00000000-0005-0000-0000-0000FA8D0000}"/>
    <cellStyle name="40% - Accent5 13 3 2" xfId="2747" xr:uid="{00000000-0005-0000-0000-0000FB8D0000}"/>
    <cellStyle name="40% - Accent5 13 3 2 10" xfId="50115" xr:uid="{00000000-0005-0000-0000-0000FC8D0000}"/>
    <cellStyle name="40% - Accent5 13 3 2 2" xfId="4367" xr:uid="{00000000-0005-0000-0000-0000FD8D0000}"/>
    <cellStyle name="40% - Accent5 13 3 2 2 2" xfId="8021" xr:uid="{00000000-0005-0000-0000-0000FE8D0000}"/>
    <cellStyle name="40% - Accent5 13 3 2 2 2 2" xfId="33298" xr:uid="{00000000-0005-0000-0000-0000FF8D0000}"/>
    <cellStyle name="40% - Accent5 13 3 2 2 2 3" xfId="18931" xr:uid="{00000000-0005-0000-0000-0000008E0000}"/>
    <cellStyle name="40% - Accent5 13 3 2 2 3" xfId="11556" xr:uid="{00000000-0005-0000-0000-0000018E0000}"/>
    <cellStyle name="40% - Accent5 13 3 2 2 3 2" xfId="37383" xr:uid="{00000000-0005-0000-0000-0000028E0000}"/>
    <cellStyle name="40% - Accent5 13 3 2 2 3 3" xfId="22832" xr:uid="{00000000-0005-0000-0000-0000038E0000}"/>
    <cellStyle name="40% - Accent5 13 3 2 2 4" xfId="15096" xr:uid="{00000000-0005-0000-0000-0000048E0000}"/>
    <cellStyle name="40% - Accent5 13 3 2 2 5" xfId="44661" xr:uid="{00000000-0005-0000-0000-0000058E0000}"/>
    <cellStyle name="40% - Accent5 13 3 2 2 6" xfId="48196" xr:uid="{00000000-0005-0000-0000-0000068E0000}"/>
    <cellStyle name="40% - Accent5 13 3 2 2 7" xfId="51731" xr:uid="{00000000-0005-0000-0000-0000078E0000}"/>
    <cellStyle name="40% - Accent5 13 3 2 3" xfId="6405" xr:uid="{00000000-0005-0000-0000-0000088E0000}"/>
    <cellStyle name="40% - Accent5 13 3 2 3 2" xfId="26770" xr:uid="{00000000-0005-0000-0000-0000098E0000}"/>
    <cellStyle name="40% - Accent5 13 3 2 3 2 2" xfId="41401" xr:uid="{00000000-0005-0000-0000-00000A8E0000}"/>
    <cellStyle name="40% - Accent5 13 3 2 3 3" xfId="34914" xr:uid="{00000000-0005-0000-0000-00000B8E0000}"/>
    <cellStyle name="40% - Accent5 13 3 2 3 4" xfId="20547" xr:uid="{00000000-0005-0000-0000-00000C8E0000}"/>
    <cellStyle name="40% - Accent5 13 3 2 4" xfId="9940" xr:uid="{00000000-0005-0000-0000-00000D8E0000}"/>
    <cellStyle name="40% - Accent5 13 3 2 4 2" xfId="25419" xr:uid="{00000000-0005-0000-0000-00000E8E0000}"/>
    <cellStyle name="40% - Accent5 13 3 2 4 2 2" xfId="40050" xr:uid="{00000000-0005-0000-0000-00000F8E0000}"/>
    <cellStyle name="40% - Accent5 13 3 2 4 3" xfId="31682" xr:uid="{00000000-0005-0000-0000-0000108E0000}"/>
    <cellStyle name="40% - Accent5 13 3 2 4 4" xfId="17315" xr:uid="{00000000-0005-0000-0000-0000118E0000}"/>
    <cellStyle name="40% - Accent5 13 3 2 5" xfId="13480" xr:uid="{00000000-0005-0000-0000-0000128E0000}"/>
    <cellStyle name="40% - Accent5 13 3 2 5 2" xfId="30066" xr:uid="{00000000-0005-0000-0000-0000138E0000}"/>
    <cellStyle name="40% - Accent5 13 3 2 6" xfId="22831" xr:uid="{00000000-0005-0000-0000-0000148E0000}"/>
    <cellStyle name="40% - Accent5 13 3 2 6 2" xfId="37382" xr:uid="{00000000-0005-0000-0000-0000158E0000}"/>
    <cellStyle name="40% - Accent5 13 3 2 7" xfId="27973" xr:uid="{00000000-0005-0000-0000-0000168E0000}"/>
    <cellStyle name="40% - Accent5 13 3 2 8" xfId="43045" xr:uid="{00000000-0005-0000-0000-0000178E0000}"/>
    <cellStyle name="40% - Accent5 13 3 2 9" xfId="46580" xr:uid="{00000000-0005-0000-0000-0000188E0000}"/>
    <cellStyle name="40% - Accent5 13 3 3" xfId="3563" xr:uid="{00000000-0005-0000-0000-0000198E0000}"/>
    <cellStyle name="40% - Accent5 13 3 3 2" xfId="7217" xr:uid="{00000000-0005-0000-0000-00001A8E0000}"/>
    <cellStyle name="40% - Accent5 13 3 3 2 2" xfId="32494" xr:uid="{00000000-0005-0000-0000-00001B8E0000}"/>
    <cellStyle name="40% - Accent5 13 3 3 2 3" xfId="18127" xr:uid="{00000000-0005-0000-0000-00001C8E0000}"/>
    <cellStyle name="40% - Accent5 13 3 3 3" xfId="10752" xr:uid="{00000000-0005-0000-0000-00001D8E0000}"/>
    <cellStyle name="40% - Accent5 13 3 3 3 2" xfId="37384" xr:uid="{00000000-0005-0000-0000-00001E8E0000}"/>
    <cellStyle name="40% - Accent5 13 3 3 3 3" xfId="22833" xr:uid="{00000000-0005-0000-0000-00001F8E0000}"/>
    <cellStyle name="40% - Accent5 13 3 3 4" xfId="14292" xr:uid="{00000000-0005-0000-0000-0000208E0000}"/>
    <cellStyle name="40% - Accent5 13 3 3 5" xfId="43857" xr:uid="{00000000-0005-0000-0000-0000218E0000}"/>
    <cellStyle name="40% - Accent5 13 3 3 6" xfId="47392" xr:uid="{00000000-0005-0000-0000-0000228E0000}"/>
    <cellStyle name="40% - Accent5 13 3 3 7" xfId="50927" xr:uid="{00000000-0005-0000-0000-0000238E0000}"/>
    <cellStyle name="40% - Accent5 13 3 4" xfId="5603" xr:uid="{00000000-0005-0000-0000-0000248E0000}"/>
    <cellStyle name="40% - Accent5 13 3 4 2" xfId="25968" xr:uid="{00000000-0005-0000-0000-0000258E0000}"/>
    <cellStyle name="40% - Accent5 13 3 4 2 2" xfId="40599" xr:uid="{00000000-0005-0000-0000-0000268E0000}"/>
    <cellStyle name="40% - Accent5 13 3 4 3" xfId="34110" xr:uid="{00000000-0005-0000-0000-0000278E0000}"/>
    <cellStyle name="40% - Accent5 13 3 4 4" xfId="19743" xr:uid="{00000000-0005-0000-0000-0000288E0000}"/>
    <cellStyle name="40% - Accent5 13 3 5" xfId="9138" xr:uid="{00000000-0005-0000-0000-0000298E0000}"/>
    <cellStyle name="40% - Accent5 13 3 5 2" xfId="24616" xr:uid="{00000000-0005-0000-0000-00002A8E0000}"/>
    <cellStyle name="40% - Accent5 13 3 5 2 2" xfId="39247" xr:uid="{00000000-0005-0000-0000-00002B8E0000}"/>
    <cellStyle name="40% - Accent5 13 3 5 3" xfId="30878" xr:uid="{00000000-0005-0000-0000-00002C8E0000}"/>
    <cellStyle name="40% - Accent5 13 3 5 4" xfId="16511" xr:uid="{00000000-0005-0000-0000-00002D8E0000}"/>
    <cellStyle name="40% - Accent5 13 3 6" xfId="12677" xr:uid="{00000000-0005-0000-0000-00002E8E0000}"/>
    <cellStyle name="40% - Accent5 13 3 6 2" xfId="29262" xr:uid="{00000000-0005-0000-0000-00002F8E0000}"/>
    <cellStyle name="40% - Accent5 13 3 7" xfId="22830" xr:uid="{00000000-0005-0000-0000-0000308E0000}"/>
    <cellStyle name="40% - Accent5 13 3 7 2" xfId="37381" xr:uid="{00000000-0005-0000-0000-0000318E0000}"/>
    <cellStyle name="40% - Accent5 13 3 8" xfId="27972" xr:uid="{00000000-0005-0000-0000-0000328E0000}"/>
    <cellStyle name="40% - Accent5 13 3 9" xfId="42243" xr:uid="{00000000-0005-0000-0000-0000338E0000}"/>
    <cellStyle name="40% - Accent5 13 4" xfId="2208" xr:uid="{00000000-0005-0000-0000-0000348E0000}"/>
    <cellStyle name="40% - Accent5 13 4 10" xfId="49577" xr:uid="{00000000-0005-0000-0000-0000358E0000}"/>
    <cellStyle name="40% - Accent5 13 4 2" xfId="3828" xr:uid="{00000000-0005-0000-0000-0000368E0000}"/>
    <cellStyle name="40% - Accent5 13 4 2 2" xfId="7482" xr:uid="{00000000-0005-0000-0000-0000378E0000}"/>
    <cellStyle name="40% - Accent5 13 4 2 2 2" xfId="32759" xr:uid="{00000000-0005-0000-0000-0000388E0000}"/>
    <cellStyle name="40% - Accent5 13 4 2 2 3" xfId="18392" xr:uid="{00000000-0005-0000-0000-0000398E0000}"/>
    <cellStyle name="40% - Accent5 13 4 2 3" xfId="11017" xr:uid="{00000000-0005-0000-0000-00003A8E0000}"/>
    <cellStyle name="40% - Accent5 13 4 2 3 2" xfId="37386" xr:uid="{00000000-0005-0000-0000-00003B8E0000}"/>
    <cellStyle name="40% - Accent5 13 4 2 3 3" xfId="22835" xr:uid="{00000000-0005-0000-0000-00003C8E0000}"/>
    <cellStyle name="40% - Accent5 13 4 2 4" xfId="14557" xr:uid="{00000000-0005-0000-0000-00003D8E0000}"/>
    <cellStyle name="40% - Accent5 13 4 2 5" xfId="44122" xr:uid="{00000000-0005-0000-0000-00003E8E0000}"/>
    <cellStyle name="40% - Accent5 13 4 2 6" xfId="47657" xr:uid="{00000000-0005-0000-0000-00003F8E0000}"/>
    <cellStyle name="40% - Accent5 13 4 2 7" xfId="51192" xr:uid="{00000000-0005-0000-0000-0000408E0000}"/>
    <cellStyle name="40% - Accent5 13 4 3" xfId="5867" xr:uid="{00000000-0005-0000-0000-0000418E0000}"/>
    <cellStyle name="40% - Accent5 13 4 3 2" xfId="26232" xr:uid="{00000000-0005-0000-0000-0000428E0000}"/>
    <cellStyle name="40% - Accent5 13 4 3 2 2" xfId="40863" xr:uid="{00000000-0005-0000-0000-0000438E0000}"/>
    <cellStyle name="40% - Accent5 13 4 3 3" xfId="34375" xr:uid="{00000000-0005-0000-0000-0000448E0000}"/>
    <cellStyle name="40% - Accent5 13 4 3 4" xfId="20008" xr:uid="{00000000-0005-0000-0000-0000458E0000}"/>
    <cellStyle name="40% - Accent5 13 4 4" xfId="9402" xr:uid="{00000000-0005-0000-0000-0000468E0000}"/>
    <cellStyle name="40% - Accent5 13 4 4 2" xfId="24881" xr:uid="{00000000-0005-0000-0000-0000478E0000}"/>
    <cellStyle name="40% - Accent5 13 4 4 2 2" xfId="39512" xr:uid="{00000000-0005-0000-0000-0000488E0000}"/>
    <cellStyle name="40% - Accent5 13 4 4 3" xfId="31143" xr:uid="{00000000-0005-0000-0000-0000498E0000}"/>
    <cellStyle name="40% - Accent5 13 4 4 4" xfId="16776" xr:uid="{00000000-0005-0000-0000-00004A8E0000}"/>
    <cellStyle name="40% - Accent5 13 4 5" xfId="12942" xr:uid="{00000000-0005-0000-0000-00004B8E0000}"/>
    <cellStyle name="40% - Accent5 13 4 5 2" xfId="29527" xr:uid="{00000000-0005-0000-0000-00004C8E0000}"/>
    <cellStyle name="40% - Accent5 13 4 6" xfId="22834" xr:uid="{00000000-0005-0000-0000-00004D8E0000}"/>
    <cellStyle name="40% - Accent5 13 4 6 2" xfId="37385" xr:uid="{00000000-0005-0000-0000-00004E8E0000}"/>
    <cellStyle name="40% - Accent5 13 4 7" xfId="27974" xr:uid="{00000000-0005-0000-0000-00004F8E0000}"/>
    <cellStyle name="40% - Accent5 13 4 8" xfId="42507" xr:uid="{00000000-0005-0000-0000-0000508E0000}"/>
    <cellStyle name="40% - Accent5 13 4 9" xfId="46042" xr:uid="{00000000-0005-0000-0000-0000518E0000}"/>
    <cellStyle name="40% - Accent5 13 5" xfId="3023" xr:uid="{00000000-0005-0000-0000-0000528E0000}"/>
    <cellStyle name="40% - Accent5 13 5 2" xfId="6677" xr:uid="{00000000-0005-0000-0000-0000538E0000}"/>
    <cellStyle name="40% - Accent5 13 5 2 2" xfId="31954" xr:uid="{00000000-0005-0000-0000-0000548E0000}"/>
    <cellStyle name="40% - Accent5 13 5 2 3" xfId="17587" xr:uid="{00000000-0005-0000-0000-0000558E0000}"/>
    <cellStyle name="40% - Accent5 13 5 3" xfId="10212" xr:uid="{00000000-0005-0000-0000-0000568E0000}"/>
    <cellStyle name="40% - Accent5 13 5 3 2" xfId="37387" xr:uid="{00000000-0005-0000-0000-0000578E0000}"/>
    <cellStyle name="40% - Accent5 13 5 3 3" xfId="22836" xr:uid="{00000000-0005-0000-0000-0000588E0000}"/>
    <cellStyle name="40% - Accent5 13 5 4" xfId="13752" xr:uid="{00000000-0005-0000-0000-0000598E0000}"/>
    <cellStyle name="40% - Accent5 13 5 5" xfId="43317" xr:uid="{00000000-0005-0000-0000-00005A8E0000}"/>
    <cellStyle name="40% - Accent5 13 5 6" xfId="46852" xr:uid="{00000000-0005-0000-0000-00005B8E0000}"/>
    <cellStyle name="40% - Accent5 13 5 7" xfId="50387" xr:uid="{00000000-0005-0000-0000-00005C8E0000}"/>
    <cellStyle name="40% - Accent5 13 6" xfId="4645" xr:uid="{00000000-0005-0000-0000-00005D8E0000}"/>
    <cellStyle name="40% - Accent5 13 6 2" xfId="8297" xr:uid="{00000000-0005-0000-0000-00005E8E0000}"/>
    <cellStyle name="40% - Accent5 13 6 2 2" xfId="33570" xr:uid="{00000000-0005-0000-0000-00005F8E0000}"/>
    <cellStyle name="40% - Accent5 13 6 2 3" xfId="19203" xr:uid="{00000000-0005-0000-0000-0000608E0000}"/>
    <cellStyle name="40% - Accent5 13 6 3" xfId="11832" xr:uid="{00000000-0005-0000-0000-0000618E0000}"/>
    <cellStyle name="40% - Accent5 13 6 3 2" xfId="37388" xr:uid="{00000000-0005-0000-0000-0000628E0000}"/>
    <cellStyle name="40% - Accent5 13 6 3 3" xfId="22837" xr:uid="{00000000-0005-0000-0000-0000638E0000}"/>
    <cellStyle name="40% - Accent5 13 6 4" xfId="15372" xr:uid="{00000000-0005-0000-0000-0000648E0000}"/>
    <cellStyle name="40% - Accent5 13 6 5" xfId="44937" xr:uid="{00000000-0005-0000-0000-0000658E0000}"/>
    <cellStyle name="40% - Accent5 13 6 6" xfId="48472" xr:uid="{00000000-0005-0000-0000-0000668E0000}"/>
    <cellStyle name="40% - Accent5 13 6 7" xfId="52007" xr:uid="{00000000-0005-0000-0000-0000678E0000}"/>
    <cellStyle name="40% - Accent5 13 7" xfId="5063" xr:uid="{00000000-0005-0000-0000-0000688E0000}"/>
    <cellStyle name="40% - Accent5 13 7 2" xfId="24076" xr:uid="{00000000-0005-0000-0000-0000698E0000}"/>
    <cellStyle name="40% - Accent5 13 7 2 2" xfId="38707" xr:uid="{00000000-0005-0000-0000-00006A8E0000}"/>
    <cellStyle name="40% - Accent5 13 7 3" xfId="30338" xr:uid="{00000000-0005-0000-0000-00006B8E0000}"/>
    <cellStyle name="40% - Accent5 13 7 4" xfId="15971" xr:uid="{00000000-0005-0000-0000-00006C8E0000}"/>
    <cellStyle name="40% - Accent5 13 8" xfId="8598" xr:uid="{00000000-0005-0000-0000-00006D8E0000}"/>
    <cellStyle name="40% - Accent5 13 8 2" xfId="28722" xr:uid="{00000000-0005-0000-0000-00006E8E0000}"/>
    <cellStyle name="40% - Accent5 13 8 3" xfId="15703" xr:uid="{00000000-0005-0000-0000-00006F8E0000}"/>
    <cellStyle name="40% - Accent5 13 9" xfId="12137" xr:uid="{00000000-0005-0000-0000-0000708E0000}"/>
    <cellStyle name="40% - Accent5 13 9 2" xfId="37376" xr:uid="{00000000-0005-0000-0000-0000718E0000}"/>
    <cellStyle name="40% - Accent5 14" xfId="1333" xr:uid="{00000000-0005-0000-0000-0000728E0000}"/>
    <cellStyle name="40% - Accent5 14 10" xfId="27975" xr:uid="{00000000-0005-0000-0000-0000738E0000}"/>
    <cellStyle name="40% - Accent5 14 11" xfId="41718" xr:uid="{00000000-0005-0000-0000-0000748E0000}"/>
    <cellStyle name="40% - Accent5 14 12" xfId="45253" xr:uid="{00000000-0005-0000-0000-0000758E0000}"/>
    <cellStyle name="40% - Accent5 14 13" xfId="48788" xr:uid="{00000000-0005-0000-0000-0000768E0000}"/>
    <cellStyle name="40% - Accent5 14 2" xfId="1636" xr:uid="{00000000-0005-0000-0000-0000778E0000}"/>
    <cellStyle name="40% - Accent5 14 2 10" xfId="45516" xr:uid="{00000000-0005-0000-0000-0000788E0000}"/>
    <cellStyle name="40% - Accent5 14 2 11" xfId="49051" xr:uid="{00000000-0005-0000-0000-0000798E0000}"/>
    <cellStyle name="40% - Accent5 14 2 2" xfId="2484" xr:uid="{00000000-0005-0000-0000-00007A8E0000}"/>
    <cellStyle name="40% - Accent5 14 2 2 10" xfId="49853" xr:uid="{00000000-0005-0000-0000-00007B8E0000}"/>
    <cellStyle name="40% - Accent5 14 2 2 2" xfId="4105" xr:uid="{00000000-0005-0000-0000-00007C8E0000}"/>
    <cellStyle name="40% - Accent5 14 2 2 2 2" xfId="7759" xr:uid="{00000000-0005-0000-0000-00007D8E0000}"/>
    <cellStyle name="40% - Accent5 14 2 2 2 2 2" xfId="33036" xr:uid="{00000000-0005-0000-0000-00007E8E0000}"/>
    <cellStyle name="40% - Accent5 14 2 2 2 2 3" xfId="18669" xr:uid="{00000000-0005-0000-0000-00007F8E0000}"/>
    <cellStyle name="40% - Accent5 14 2 2 2 3" xfId="11294" xr:uid="{00000000-0005-0000-0000-0000808E0000}"/>
    <cellStyle name="40% - Accent5 14 2 2 2 3 2" xfId="37392" xr:uid="{00000000-0005-0000-0000-0000818E0000}"/>
    <cellStyle name="40% - Accent5 14 2 2 2 3 3" xfId="22840" xr:uid="{00000000-0005-0000-0000-0000828E0000}"/>
    <cellStyle name="40% - Accent5 14 2 2 2 4" xfId="14834" xr:uid="{00000000-0005-0000-0000-0000838E0000}"/>
    <cellStyle name="40% - Accent5 14 2 2 2 5" xfId="44399" xr:uid="{00000000-0005-0000-0000-0000848E0000}"/>
    <cellStyle name="40% - Accent5 14 2 2 2 6" xfId="47934" xr:uid="{00000000-0005-0000-0000-0000858E0000}"/>
    <cellStyle name="40% - Accent5 14 2 2 2 7" xfId="51469" xr:uid="{00000000-0005-0000-0000-0000868E0000}"/>
    <cellStyle name="40% - Accent5 14 2 2 3" xfId="6143" xr:uid="{00000000-0005-0000-0000-0000878E0000}"/>
    <cellStyle name="40% - Accent5 14 2 2 3 2" xfId="26508" xr:uid="{00000000-0005-0000-0000-0000888E0000}"/>
    <cellStyle name="40% - Accent5 14 2 2 3 2 2" xfId="41139" xr:uid="{00000000-0005-0000-0000-0000898E0000}"/>
    <cellStyle name="40% - Accent5 14 2 2 3 3" xfId="34652" xr:uid="{00000000-0005-0000-0000-00008A8E0000}"/>
    <cellStyle name="40% - Accent5 14 2 2 3 4" xfId="20285" xr:uid="{00000000-0005-0000-0000-00008B8E0000}"/>
    <cellStyle name="40% - Accent5 14 2 2 4" xfId="9678" xr:uid="{00000000-0005-0000-0000-00008C8E0000}"/>
    <cellStyle name="40% - Accent5 14 2 2 4 2" xfId="25157" xr:uid="{00000000-0005-0000-0000-00008D8E0000}"/>
    <cellStyle name="40% - Accent5 14 2 2 4 2 2" xfId="39788" xr:uid="{00000000-0005-0000-0000-00008E8E0000}"/>
    <cellStyle name="40% - Accent5 14 2 2 4 3" xfId="31420" xr:uid="{00000000-0005-0000-0000-00008F8E0000}"/>
    <cellStyle name="40% - Accent5 14 2 2 4 4" xfId="17053" xr:uid="{00000000-0005-0000-0000-0000908E0000}"/>
    <cellStyle name="40% - Accent5 14 2 2 5" xfId="13218" xr:uid="{00000000-0005-0000-0000-0000918E0000}"/>
    <cellStyle name="40% - Accent5 14 2 2 5 2" xfId="29804" xr:uid="{00000000-0005-0000-0000-0000928E0000}"/>
    <cellStyle name="40% - Accent5 14 2 2 6" xfId="22839" xr:uid="{00000000-0005-0000-0000-0000938E0000}"/>
    <cellStyle name="40% - Accent5 14 2 2 6 2" xfId="37391" xr:uid="{00000000-0005-0000-0000-0000948E0000}"/>
    <cellStyle name="40% - Accent5 14 2 2 7" xfId="27977" xr:uid="{00000000-0005-0000-0000-0000958E0000}"/>
    <cellStyle name="40% - Accent5 14 2 2 8" xfId="42783" xr:uid="{00000000-0005-0000-0000-0000968E0000}"/>
    <cellStyle name="40% - Accent5 14 2 2 9" xfId="46318" xr:uid="{00000000-0005-0000-0000-0000978E0000}"/>
    <cellStyle name="40% - Accent5 14 2 3" xfId="3301" xr:uid="{00000000-0005-0000-0000-0000988E0000}"/>
    <cellStyle name="40% - Accent5 14 2 3 2" xfId="6955" xr:uid="{00000000-0005-0000-0000-0000998E0000}"/>
    <cellStyle name="40% - Accent5 14 2 3 2 2" xfId="32232" xr:uid="{00000000-0005-0000-0000-00009A8E0000}"/>
    <cellStyle name="40% - Accent5 14 2 3 2 3" xfId="17865" xr:uid="{00000000-0005-0000-0000-00009B8E0000}"/>
    <cellStyle name="40% - Accent5 14 2 3 3" xfId="10490" xr:uid="{00000000-0005-0000-0000-00009C8E0000}"/>
    <cellStyle name="40% - Accent5 14 2 3 3 2" xfId="37393" xr:uid="{00000000-0005-0000-0000-00009D8E0000}"/>
    <cellStyle name="40% - Accent5 14 2 3 3 3" xfId="22841" xr:uid="{00000000-0005-0000-0000-00009E8E0000}"/>
    <cellStyle name="40% - Accent5 14 2 3 4" xfId="14030" xr:uid="{00000000-0005-0000-0000-00009F8E0000}"/>
    <cellStyle name="40% - Accent5 14 2 3 5" xfId="43595" xr:uid="{00000000-0005-0000-0000-0000A08E0000}"/>
    <cellStyle name="40% - Accent5 14 2 3 6" xfId="47130" xr:uid="{00000000-0005-0000-0000-0000A18E0000}"/>
    <cellStyle name="40% - Accent5 14 2 3 7" xfId="50665" xr:uid="{00000000-0005-0000-0000-0000A28E0000}"/>
    <cellStyle name="40% - Accent5 14 2 4" xfId="5341" xr:uid="{00000000-0005-0000-0000-0000A38E0000}"/>
    <cellStyle name="40% - Accent5 14 2 4 2" xfId="25706" xr:uid="{00000000-0005-0000-0000-0000A48E0000}"/>
    <cellStyle name="40% - Accent5 14 2 4 2 2" xfId="40337" xr:uid="{00000000-0005-0000-0000-0000A58E0000}"/>
    <cellStyle name="40% - Accent5 14 2 4 3" xfId="33848" xr:uid="{00000000-0005-0000-0000-0000A68E0000}"/>
    <cellStyle name="40% - Accent5 14 2 4 4" xfId="19481" xr:uid="{00000000-0005-0000-0000-0000A78E0000}"/>
    <cellStyle name="40% - Accent5 14 2 5" xfId="8876" xr:uid="{00000000-0005-0000-0000-0000A88E0000}"/>
    <cellStyle name="40% - Accent5 14 2 5 2" xfId="24354" xr:uid="{00000000-0005-0000-0000-0000A98E0000}"/>
    <cellStyle name="40% - Accent5 14 2 5 2 2" xfId="38985" xr:uid="{00000000-0005-0000-0000-0000AA8E0000}"/>
    <cellStyle name="40% - Accent5 14 2 5 3" xfId="30616" xr:uid="{00000000-0005-0000-0000-0000AB8E0000}"/>
    <cellStyle name="40% - Accent5 14 2 5 4" xfId="16249" xr:uid="{00000000-0005-0000-0000-0000AC8E0000}"/>
    <cellStyle name="40% - Accent5 14 2 6" xfId="12415" xr:uid="{00000000-0005-0000-0000-0000AD8E0000}"/>
    <cellStyle name="40% - Accent5 14 2 6 2" xfId="29000" xr:uid="{00000000-0005-0000-0000-0000AE8E0000}"/>
    <cellStyle name="40% - Accent5 14 2 7" xfId="22838" xr:uid="{00000000-0005-0000-0000-0000AF8E0000}"/>
    <cellStyle name="40% - Accent5 14 2 7 2" xfId="37390" xr:uid="{00000000-0005-0000-0000-0000B08E0000}"/>
    <cellStyle name="40% - Accent5 14 2 8" xfId="27976" xr:uid="{00000000-0005-0000-0000-0000B18E0000}"/>
    <cellStyle name="40% - Accent5 14 2 9" xfId="41981" xr:uid="{00000000-0005-0000-0000-0000B28E0000}"/>
    <cellStyle name="40% - Accent5 14 3" xfId="1914" xr:uid="{00000000-0005-0000-0000-0000B38E0000}"/>
    <cellStyle name="40% - Accent5 14 3 10" xfId="45793" xr:uid="{00000000-0005-0000-0000-0000B48E0000}"/>
    <cellStyle name="40% - Accent5 14 3 11" xfId="49328" xr:uid="{00000000-0005-0000-0000-0000B58E0000}"/>
    <cellStyle name="40% - Accent5 14 3 2" xfId="2762" xr:uid="{00000000-0005-0000-0000-0000B68E0000}"/>
    <cellStyle name="40% - Accent5 14 3 2 10" xfId="50130" xr:uid="{00000000-0005-0000-0000-0000B78E0000}"/>
    <cellStyle name="40% - Accent5 14 3 2 2" xfId="4382" xr:uid="{00000000-0005-0000-0000-0000B88E0000}"/>
    <cellStyle name="40% - Accent5 14 3 2 2 2" xfId="8036" xr:uid="{00000000-0005-0000-0000-0000B98E0000}"/>
    <cellStyle name="40% - Accent5 14 3 2 2 2 2" xfId="33313" xr:uid="{00000000-0005-0000-0000-0000BA8E0000}"/>
    <cellStyle name="40% - Accent5 14 3 2 2 2 3" xfId="18946" xr:uid="{00000000-0005-0000-0000-0000BB8E0000}"/>
    <cellStyle name="40% - Accent5 14 3 2 2 3" xfId="11571" xr:uid="{00000000-0005-0000-0000-0000BC8E0000}"/>
    <cellStyle name="40% - Accent5 14 3 2 2 3 2" xfId="37396" xr:uid="{00000000-0005-0000-0000-0000BD8E0000}"/>
    <cellStyle name="40% - Accent5 14 3 2 2 3 3" xfId="22844" xr:uid="{00000000-0005-0000-0000-0000BE8E0000}"/>
    <cellStyle name="40% - Accent5 14 3 2 2 4" xfId="15111" xr:uid="{00000000-0005-0000-0000-0000BF8E0000}"/>
    <cellStyle name="40% - Accent5 14 3 2 2 5" xfId="44676" xr:uid="{00000000-0005-0000-0000-0000C08E0000}"/>
    <cellStyle name="40% - Accent5 14 3 2 2 6" xfId="48211" xr:uid="{00000000-0005-0000-0000-0000C18E0000}"/>
    <cellStyle name="40% - Accent5 14 3 2 2 7" xfId="51746" xr:uid="{00000000-0005-0000-0000-0000C28E0000}"/>
    <cellStyle name="40% - Accent5 14 3 2 3" xfId="6420" xr:uid="{00000000-0005-0000-0000-0000C38E0000}"/>
    <cellStyle name="40% - Accent5 14 3 2 3 2" xfId="26785" xr:uid="{00000000-0005-0000-0000-0000C48E0000}"/>
    <cellStyle name="40% - Accent5 14 3 2 3 2 2" xfId="41416" xr:uid="{00000000-0005-0000-0000-0000C58E0000}"/>
    <cellStyle name="40% - Accent5 14 3 2 3 3" xfId="34929" xr:uid="{00000000-0005-0000-0000-0000C68E0000}"/>
    <cellStyle name="40% - Accent5 14 3 2 3 4" xfId="20562" xr:uid="{00000000-0005-0000-0000-0000C78E0000}"/>
    <cellStyle name="40% - Accent5 14 3 2 4" xfId="9955" xr:uid="{00000000-0005-0000-0000-0000C88E0000}"/>
    <cellStyle name="40% - Accent5 14 3 2 4 2" xfId="25434" xr:uid="{00000000-0005-0000-0000-0000C98E0000}"/>
    <cellStyle name="40% - Accent5 14 3 2 4 2 2" xfId="40065" xr:uid="{00000000-0005-0000-0000-0000CA8E0000}"/>
    <cellStyle name="40% - Accent5 14 3 2 4 3" xfId="31697" xr:uid="{00000000-0005-0000-0000-0000CB8E0000}"/>
    <cellStyle name="40% - Accent5 14 3 2 4 4" xfId="17330" xr:uid="{00000000-0005-0000-0000-0000CC8E0000}"/>
    <cellStyle name="40% - Accent5 14 3 2 5" xfId="13495" xr:uid="{00000000-0005-0000-0000-0000CD8E0000}"/>
    <cellStyle name="40% - Accent5 14 3 2 5 2" xfId="30081" xr:uid="{00000000-0005-0000-0000-0000CE8E0000}"/>
    <cellStyle name="40% - Accent5 14 3 2 6" xfId="22843" xr:uid="{00000000-0005-0000-0000-0000CF8E0000}"/>
    <cellStyle name="40% - Accent5 14 3 2 6 2" xfId="37395" xr:uid="{00000000-0005-0000-0000-0000D08E0000}"/>
    <cellStyle name="40% - Accent5 14 3 2 7" xfId="27979" xr:uid="{00000000-0005-0000-0000-0000D18E0000}"/>
    <cellStyle name="40% - Accent5 14 3 2 8" xfId="43060" xr:uid="{00000000-0005-0000-0000-0000D28E0000}"/>
    <cellStyle name="40% - Accent5 14 3 2 9" xfId="46595" xr:uid="{00000000-0005-0000-0000-0000D38E0000}"/>
    <cellStyle name="40% - Accent5 14 3 3" xfId="3578" xr:uid="{00000000-0005-0000-0000-0000D48E0000}"/>
    <cellStyle name="40% - Accent5 14 3 3 2" xfId="7232" xr:uid="{00000000-0005-0000-0000-0000D58E0000}"/>
    <cellStyle name="40% - Accent5 14 3 3 2 2" xfId="32509" xr:uid="{00000000-0005-0000-0000-0000D68E0000}"/>
    <cellStyle name="40% - Accent5 14 3 3 2 3" xfId="18142" xr:uid="{00000000-0005-0000-0000-0000D78E0000}"/>
    <cellStyle name="40% - Accent5 14 3 3 3" xfId="10767" xr:uid="{00000000-0005-0000-0000-0000D88E0000}"/>
    <cellStyle name="40% - Accent5 14 3 3 3 2" xfId="37397" xr:uid="{00000000-0005-0000-0000-0000D98E0000}"/>
    <cellStyle name="40% - Accent5 14 3 3 3 3" xfId="22845" xr:uid="{00000000-0005-0000-0000-0000DA8E0000}"/>
    <cellStyle name="40% - Accent5 14 3 3 4" xfId="14307" xr:uid="{00000000-0005-0000-0000-0000DB8E0000}"/>
    <cellStyle name="40% - Accent5 14 3 3 5" xfId="43872" xr:uid="{00000000-0005-0000-0000-0000DC8E0000}"/>
    <cellStyle name="40% - Accent5 14 3 3 6" xfId="47407" xr:uid="{00000000-0005-0000-0000-0000DD8E0000}"/>
    <cellStyle name="40% - Accent5 14 3 3 7" xfId="50942" xr:uid="{00000000-0005-0000-0000-0000DE8E0000}"/>
    <cellStyle name="40% - Accent5 14 3 4" xfId="5618" xr:uid="{00000000-0005-0000-0000-0000DF8E0000}"/>
    <cellStyle name="40% - Accent5 14 3 4 2" xfId="25983" xr:uid="{00000000-0005-0000-0000-0000E08E0000}"/>
    <cellStyle name="40% - Accent5 14 3 4 2 2" xfId="40614" xr:uid="{00000000-0005-0000-0000-0000E18E0000}"/>
    <cellStyle name="40% - Accent5 14 3 4 3" xfId="34125" xr:uid="{00000000-0005-0000-0000-0000E28E0000}"/>
    <cellStyle name="40% - Accent5 14 3 4 4" xfId="19758" xr:uid="{00000000-0005-0000-0000-0000E38E0000}"/>
    <cellStyle name="40% - Accent5 14 3 5" xfId="9153" xr:uid="{00000000-0005-0000-0000-0000E48E0000}"/>
    <cellStyle name="40% - Accent5 14 3 5 2" xfId="24631" xr:uid="{00000000-0005-0000-0000-0000E58E0000}"/>
    <cellStyle name="40% - Accent5 14 3 5 2 2" xfId="39262" xr:uid="{00000000-0005-0000-0000-0000E68E0000}"/>
    <cellStyle name="40% - Accent5 14 3 5 3" xfId="30893" xr:uid="{00000000-0005-0000-0000-0000E78E0000}"/>
    <cellStyle name="40% - Accent5 14 3 5 4" xfId="16526" xr:uid="{00000000-0005-0000-0000-0000E88E0000}"/>
    <cellStyle name="40% - Accent5 14 3 6" xfId="12692" xr:uid="{00000000-0005-0000-0000-0000E98E0000}"/>
    <cellStyle name="40% - Accent5 14 3 6 2" xfId="29277" xr:uid="{00000000-0005-0000-0000-0000EA8E0000}"/>
    <cellStyle name="40% - Accent5 14 3 7" xfId="22842" xr:uid="{00000000-0005-0000-0000-0000EB8E0000}"/>
    <cellStyle name="40% - Accent5 14 3 7 2" xfId="37394" xr:uid="{00000000-0005-0000-0000-0000EC8E0000}"/>
    <cellStyle name="40% - Accent5 14 3 8" xfId="27978" xr:uid="{00000000-0005-0000-0000-0000ED8E0000}"/>
    <cellStyle name="40% - Accent5 14 3 9" xfId="42258" xr:uid="{00000000-0005-0000-0000-0000EE8E0000}"/>
    <cellStyle name="40% - Accent5 14 4" xfId="2222" xr:uid="{00000000-0005-0000-0000-0000EF8E0000}"/>
    <cellStyle name="40% - Accent5 14 4 10" xfId="49591" xr:uid="{00000000-0005-0000-0000-0000F08E0000}"/>
    <cellStyle name="40% - Accent5 14 4 2" xfId="3842" xr:uid="{00000000-0005-0000-0000-0000F18E0000}"/>
    <cellStyle name="40% - Accent5 14 4 2 2" xfId="7496" xr:uid="{00000000-0005-0000-0000-0000F28E0000}"/>
    <cellStyle name="40% - Accent5 14 4 2 2 2" xfId="32773" xr:uid="{00000000-0005-0000-0000-0000F38E0000}"/>
    <cellStyle name="40% - Accent5 14 4 2 2 3" xfId="18406" xr:uid="{00000000-0005-0000-0000-0000F48E0000}"/>
    <cellStyle name="40% - Accent5 14 4 2 3" xfId="11031" xr:uid="{00000000-0005-0000-0000-0000F58E0000}"/>
    <cellStyle name="40% - Accent5 14 4 2 3 2" xfId="37399" xr:uid="{00000000-0005-0000-0000-0000F68E0000}"/>
    <cellStyle name="40% - Accent5 14 4 2 3 3" xfId="22847" xr:uid="{00000000-0005-0000-0000-0000F78E0000}"/>
    <cellStyle name="40% - Accent5 14 4 2 4" xfId="14571" xr:uid="{00000000-0005-0000-0000-0000F88E0000}"/>
    <cellStyle name="40% - Accent5 14 4 2 5" xfId="44136" xr:uid="{00000000-0005-0000-0000-0000F98E0000}"/>
    <cellStyle name="40% - Accent5 14 4 2 6" xfId="47671" xr:uid="{00000000-0005-0000-0000-0000FA8E0000}"/>
    <cellStyle name="40% - Accent5 14 4 2 7" xfId="51206" xr:uid="{00000000-0005-0000-0000-0000FB8E0000}"/>
    <cellStyle name="40% - Accent5 14 4 3" xfId="5881" xr:uid="{00000000-0005-0000-0000-0000FC8E0000}"/>
    <cellStyle name="40% - Accent5 14 4 3 2" xfId="26246" xr:uid="{00000000-0005-0000-0000-0000FD8E0000}"/>
    <cellStyle name="40% - Accent5 14 4 3 2 2" xfId="40877" xr:uid="{00000000-0005-0000-0000-0000FE8E0000}"/>
    <cellStyle name="40% - Accent5 14 4 3 3" xfId="34389" xr:uid="{00000000-0005-0000-0000-0000FF8E0000}"/>
    <cellStyle name="40% - Accent5 14 4 3 4" xfId="20022" xr:uid="{00000000-0005-0000-0000-0000008F0000}"/>
    <cellStyle name="40% - Accent5 14 4 4" xfId="9416" xr:uid="{00000000-0005-0000-0000-0000018F0000}"/>
    <cellStyle name="40% - Accent5 14 4 4 2" xfId="24895" xr:uid="{00000000-0005-0000-0000-0000028F0000}"/>
    <cellStyle name="40% - Accent5 14 4 4 2 2" xfId="39526" xr:uid="{00000000-0005-0000-0000-0000038F0000}"/>
    <cellStyle name="40% - Accent5 14 4 4 3" xfId="31157" xr:uid="{00000000-0005-0000-0000-0000048F0000}"/>
    <cellStyle name="40% - Accent5 14 4 4 4" xfId="16790" xr:uid="{00000000-0005-0000-0000-0000058F0000}"/>
    <cellStyle name="40% - Accent5 14 4 5" xfId="12956" xr:uid="{00000000-0005-0000-0000-0000068F0000}"/>
    <cellStyle name="40% - Accent5 14 4 5 2" xfId="29541" xr:uid="{00000000-0005-0000-0000-0000078F0000}"/>
    <cellStyle name="40% - Accent5 14 4 6" xfId="22846" xr:uid="{00000000-0005-0000-0000-0000088F0000}"/>
    <cellStyle name="40% - Accent5 14 4 6 2" xfId="37398" xr:uid="{00000000-0005-0000-0000-0000098F0000}"/>
    <cellStyle name="40% - Accent5 14 4 7" xfId="27980" xr:uid="{00000000-0005-0000-0000-00000A8F0000}"/>
    <cellStyle name="40% - Accent5 14 4 8" xfId="42521" xr:uid="{00000000-0005-0000-0000-00000B8F0000}"/>
    <cellStyle name="40% - Accent5 14 4 9" xfId="46056" xr:uid="{00000000-0005-0000-0000-00000C8F0000}"/>
    <cellStyle name="40% - Accent5 14 5" xfId="3038" xr:uid="{00000000-0005-0000-0000-00000D8F0000}"/>
    <cellStyle name="40% - Accent5 14 5 2" xfId="6692" xr:uid="{00000000-0005-0000-0000-00000E8F0000}"/>
    <cellStyle name="40% - Accent5 14 5 2 2" xfId="31969" xr:uid="{00000000-0005-0000-0000-00000F8F0000}"/>
    <cellStyle name="40% - Accent5 14 5 2 3" xfId="17602" xr:uid="{00000000-0005-0000-0000-0000108F0000}"/>
    <cellStyle name="40% - Accent5 14 5 3" xfId="10227" xr:uid="{00000000-0005-0000-0000-0000118F0000}"/>
    <cellStyle name="40% - Accent5 14 5 3 2" xfId="37400" xr:uid="{00000000-0005-0000-0000-0000128F0000}"/>
    <cellStyle name="40% - Accent5 14 5 3 3" xfId="22848" xr:uid="{00000000-0005-0000-0000-0000138F0000}"/>
    <cellStyle name="40% - Accent5 14 5 4" xfId="13767" xr:uid="{00000000-0005-0000-0000-0000148F0000}"/>
    <cellStyle name="40% - Accent5 14 5 5" xfId="43332" xr:uid="{00000000-0005-0000-0000-0000158F0000}"/>
    <cellStyle name="40% - Accent5 14 5 6" xfId="46867" xr:uid="{00000000-0005-0000-0000-0000168F0000}"/>
    <cellStyle name="40% - Accent5 14 5 7" xfId="50402" xr:uid="{00000000-0005-0000-0000-0000178F0000}"/>
    <cellStyle name="40% - Accent5 14 6" xfId="4660" xr:uid="{00000000-0005-0000-0000-0000188F0000}"/>
    <cellStyle name="40% - Accent5 14 6 2" xfId="8312" xr:uid="{00000000-0005-0000-0000-0000198F0000}"/>
    <cellStyle name="40% - Accent5 14 6 2 2" xfId="33585" xr:uid="{00000000-0005-0000-0000-00001A8F0000}"/>
    <cellStyle name="40% - Accent5 14 6 2 3" xfId="19218" xr:uid="{00000000-0005-0000-0000-00001B8F0000}"/>
    <cellStyle name="40% - Accent5 14 6 3" xfId="11847" xr:uid="{00000000-0005-0000-0000-00001C8F0000}"/>
    <cellStyle name="40% - Accent5 14 6 3 2" xfId="37401" xr:uid="{00000000-0005-0000-0000-00001D8F0000}"/>
    <cellStyle name="40% - Accent5 14 6 3 3" xfId="22849" xr:uid="{00000000-0005-0000-0000-00001E8F0000}"/>
    <cellStyle name="40% - Accent5 14 6 4" xfId="15387" xr:uid="{00000000-0005-0000-0000-00001F8F0000}"/>
    <cellStyle name="40% - Accent5 14 6 5" xfId="44952" xr:uid="{00000000-0005-0000-0000-0000208F0000}"/>
    <cellStyle name="40% - Accent5 14 6 6" xfId="48487" xr:uid="{00000000-0005-0000-0000-0000218F0000}"/>
    <cellStyle name="40% - Accent5 14 6 7" xfId="52022" xr:uid="{00000000-0005-0000-0000-0000228F0000}"/>
    <cellStyle name="40% - Accent5 14 7" xfId="5078" xr:uid="{00000000-0005-0000-0000-0000238F0000}"/>
    <cellStyle name="40% - Accent5 14 7 2" xfId="24091" xr:uid="{00000000-0005-0000-0000-0000248F0000}"/>
    <cellStyle name="40% - Accent5 14 7 2 2" xfId="38722" xr:uid="{00000000-0005-0000-0000-0000258F0000}"/>
    <cellStyle name="40% - Accent5 14 7 3" xfId="30353" xr:uid="{00000000-0005-0000-0000-0000268F0000}"/>
    <cellStyle name="40% - Accent5 14 7 4" xfId="15986" xr:uid="{00000000-0005-0000-0000-0000278F0000}"/>
    <cellStyle name="40% - Accent5 14 8" xfId="8613" xr:uid="{00000000-0005-0000-0000-0000288F0000}"/>
    <cellStyle name="40% - Accent5 14 8 2" xfId="28737" xr:uid="{00000000-0005-0000-0000-0000298F0000}"/>
    <cellStyle name="40% - Accent5 14 8 3" xfId="15718" xr:uid="{00000000-0005-0000-0000-00002A8F0000}"/>
    <cellStyle name="40% - Accent5 14 9" xfId="12152" xr:uid="{00000000-0005-0000-0000-00002B8F0000}"/>
    <cellStyle name="40% - Accent5 14 9 2" xfId="37389" xr:uid="{00000000-0005-0000-0000-00002C8F0000}"/>
    <cellStyle name="40% - Accent5 15" xfId="1370" xr:uid="{00000000-0005-0000-0000-00002D8F0000}"/>
    <cellStyle name="40% - Accent5 16" xfId="1957" xr:uid="{00000000-0005-0000-0000-00002E8F0000}"/>
    <cellStyle name="40% - Accent5 17" xfId="4700" xr:uid="{00000000-0005-0000-0000-00002F8F0000}"/>
    <cellStyle name="40% - Accent5 18" xfId="4716" xr:uid="{00000000-0005-0000-0000-0000308F0000}"/>
    <cellStyle name="40% - Accent5 19" xfId="4751" xr:uid="{00000000-0005-0000-0000-0000318F0000}"/>
    <cellStyle name="40% - Accent5 2" xfId="402" xr:uid="{00000000-0005-0000-0000-0000328F0000}"/>
    <cellStyle name="40% - Accent5 2 10" xfId="52760" xr:uid="{00000000-0005-0000-0000-0000338F0000}"/>
    <cellStyle name="40% - Accent5 2 11" xfId="53023" xr:uid="{00000000-0005-0000-0000-0000348F0000}"/>
    <cellStyle name="40% - Accent5 2 2" xfId="697" xr:uid="{00000000-0005-0000-0000-0000358F0000}"/>
    <cellStyle name="40% - Accent5 2 2 10" xfId="11938" xr:uid="{00000000-0005-0000-0000-0000368F0000}"/>
    <cellStyle name="40% - Accent5 2 2 10 2" xfId="37402" xr:uid="{00000000-0005-0000-0000-0000378F0000}"/>
    <cellStyle name="40% - Accent5 2 2 11" xfId="27981" xr:uid="{00000000-0005-0000-0000-0000388F0000}"/>
    <cellStyle name="40% - Accent5 2 2 12" xfId="41504" xr:uid="{00000000-0005-0000-0000-0000398F0000}"/>
    <cellStyle name="40% - Accent5 2 2 13" xfId="45039" xr:uid="{00000000-0005-0000-0000-00003A8F0000}"/>
    <cellStyle name="40% - Accent5 2 2 14" xfId="48574" xr:uid="{00000000-0005-0000-0000-00003B8F0000}"/>
    <cellStyle name="40% - Accent5 2 2 15" xfId="1079" xr:uid="{00000000-0005-0000-0000-00003C8F0000}"/>
    <cellStyle name="40% - Accent5 2 2 16" xfId="52528" xr:uid="{00000000-0005-0000-0000-00003D8F0000}"/>
    <cellStyle name="40% - Accent5 2 2 17" xfId="52795" xr:uid="{00000000-0005-0000-0000-00003E8F0000}"/>
    <cellStyle name="40% - Accent5 2 2 2" xfId="781" xr:uid="{00000000-0005-0000-0000-00003F8F0000}"/>
    <cellStyle name="40% - Accent5 2 2 2 10" xfId="27982" xr:uid="{00000000-0005-0000-0000-0000408F0000}"/>
    <cellStyle name="40% - Accent5 2 2 2 11" xfId="41551" xr:uid="{00000000-0005-0000-0000-0000418F0000}"/>
    <cellStyle name="40% - Accent5 2 2 2 12" xfId="45086" xr:uid="{00000000-0005-0000-0000-0000428F0000}"/>
    <cellStyle name="40% - Accent5 2 2 2 13" xfId="48621" xr:uid="{00000000-0005-0000-0000-0000438F0000}"/>
    <cellStyle name="40% - Accent5 2 2 2 14" xfId="1166" xr:uid="{00000000-0005-0000-0000-0000448F0000}"/>
    <cellStyle name="40% - Accent5 2 2 2 15" xfId="52612" xr:uid="{00000000-0005-0000-0000-0000458F0000}"/>
    <cellStyle name="40% - Accent5 2 2 2 16" xfId="52879" xr:uid="{00000000-0005-0000-0000-0000468F0000}"/>
    <cellStyle name="40% - Accent5 2 2 2 2" xfId="1468" xr:uid="{00000000-0005-0000-0000-0000478F0000}"/>
    <cellStyle name="40% - Accent5 2 2 2 2 10" xfId="45348" xr:uid="{00000000-0005-0000-0000-0000488F0000}"/>
    <cellStyle name="40% - Accent5 2 2 2 2 11" xfId="48883" xr:uid="{00000000-0005-0000-0000-0000498F0000}"/>
    <cellStyle name="40% - Accent5 2 2 2 2 2" xfId="2317" xr:uid="{00000000-0005-0000-0000-00004A8F0000}"/>
    <cellStyle name="40% - Accent5 2 2 2 2 2 10" xfId="49686" xr:uid="{00000000-0005-0000-0000-00004B8F0000}"/>
    <cellStyle name="40% - Accent5 2 2 2 2 2 2" xfId="3937" xr:uid="{00000000-0005-0000-0000-00004C8F0000}"/>
    <cellStyle name="40% - Accent5 2 2 2 2 2 2 2" xfId="7591" xr:uid="{00000000-0005-0000-0000-00004D8F0000}"/>
    <cellStyle name="40% - Accent5 2 2 2 2 2 2 2 2" xfId="32868" xr:uid="{00000000-0005-0000-0000-00004E8F0000}"/>
    <cellStyle name="40% - Accent5 2 2 2 2 2 2 2 3" xfId="18501" xr:uid="{00000000-0005-0000-0000-00004F8F0000}"/>
    <cellStyle name="40% - Accent5 2 2 2 2 2 2 3" xfId="11126" xr:uid="{00000000-0005-0000-0000-0000508F0000}"/>
    <cellStyle name="40% - Accent5 2 2 2 2 2 2 3 2" xfId="37406" xr:uid="{00000000-0005-0000-0000-0000518F0000}"/>
    <cellStyle name="40% - Accent5 2 2 2 2 2 2 3 3" xfId="22852" xr:uid="{00000000-0005-0000-0000-0000528F0000}"/>
    <cellStyle name="40% - Accent5 2 2 2 2 2 2 4" xfId="14666" xr:uid="{00000000-0005-0000-0000-0000538F0000}"/>
    <cellStyle name="40% - Accent5 2 2 2 2 2 2 5" xfId="44231" xr:uid="{00000000-0005-0000-0000-0000548F0000}"/>
    <cellStyle name="40% - Accent5 2 2 2 2 2 2 6" xfId="47766" xr:uid="{00000000-0005-0000-0000-0000558F0000}"/>
    <cellStyle name="40% - Accent5 2 2 2 2 2 2 7" xfId="51301" xr:uid="{00000000-0005-0000-0000-0000568F0000}"/>
    <cellStyle name="40% - Accent5 2 2 2 2 2 3" xfId="5976" xr:uid="{00000000-0005-0000-0000-0000578F0000}"/>
    <cellStyle name="40% - Accent5 2 2 2 2 2 3 2" xfId="26341" xr:uid="{00000000-0005-0000-0000-0000588F0000}"/>
    <cellStyle name="40% - Accent5 2 2 2 2 2 3 2 2" xfId="40972" xr:uid="{00000000-0005-0000-0000-0000598F0000}"/>
    <cellStyle name="40% - Accent5 2 2 2 2 2 3 3" xfId="34484" xr:uid="{00000000-0005-0000-0000-00005A8F0000}"/>
    <cellStyle name="40% - Accent5 2 2 2 2 2 3 4" xfId="20117" xr:uid="{00000000-0005-0000-0000-00005B8F0000}"/>
    <cellStyle name="40% - Accent5 2 2 2 2 2 4" xfId="9511" xr:uid="{00000000-0005-0000-0000-00005C8F0000}"/>
    <cellStyle name="40% - Accent5 2 2 2 2 2 4 2" xfId="24990" xr:uid="{00000000-0005-0000-0000-00005D8F0000}"/>
    <cellStyle name="40% - Accent5 2 2 2 2 2 4 2 2" xfId="39621" xr:uid="{00000000-0005-0000-0000-00005E8F0000}"/>
    <cellStyle name="40% - Accent5 2 2 2 2 2 4 3" xfId="31252" xr:uid="{00000000-0005-0000-0000-00005F8F0000}"/>
    <cellStyle name="40% - Accent5 2 2 2 2 2 4 4" xfId="16885" xr:uid="{00000000-0005-0000-0000-0000608F0000}"/>
    <cellStyle name="40% - Accent5 2 2 2 2 2 5" xfId="13051" xr:uid="{00000000-0005-0000-0000-0000618F0000}"/>
    <cellStyle name="40% - Accent5 2 2 2 2 2 5 2" xfId="29636" xr:uid="{00000000-0005-0000-0000-0000628F0000}"/>
    <cellStyle name="40% - Accent5 2 2 2 2 2 6" xfId="22851" xr:uid="{00000000-0005-0000-0000-0000638F0000}"/>
    <cellStyle name="40% - Accent5 2 2 2 2 2 6 2" xfId="37405" xr:uid="{00000000-0005-0000-0000-0000648F0000}"/>
    <cellStyle name="40% - Accent5 2 2 2 2 2 7" xfId="27984" xr:uid="{00000000-0005-0000-0000-0000658F0000}"/>
    <cellStyle name="40% - Accent5 2 2 2 2 2 8" xfId="42616" xr:uid="{00000000-0005-0000-0000-0000668F0000}"/>
    <cellStyle name="40% - Accent5 2 2 2 2 2 9" xfId="46151" xr:uid="{00000000-0005-0000-0000-0000678F0000}"/>
    <cellStyle name="40% - Accent5 2 2 2 2 3" xfId="3133" xr:uid="{00000000-0005-0000-0000-0000688F0000}"/>
    <cellStyle name="40% - Accent5 2 2 2 2 3 2" xfId="6787" xr:uid="{00000000-0005-0000-0000-0000698F0000}"/>
    <cellStyle name="40% - Accent5 2 2 2 2 3 2 2" xfId="32064" xr:uid="{00000000-0005-0000-0000-00006A8F0000}"/>
    <cellStyle name="40% - Accent5 2 2 2 2 3 2 3" xfId="17697" xr:uid="{00000000-0005-0000-0000-00006B8F0000}"/>
    <cellStyle name="40% - Accent5 2 2 2 2 3 3" xfId="10322" xr:uid="{00000000-0005-0000-0000-00006C8F0000}"/>
    <cellStyle name="40% - Accent5 2 2 2 2 3 3 2" xfId="37407" xr:uid="{00000000-0005-0000-0000-00006D8F0000}"/>
    <cellStyle name="40% - Accent5 2 2 2 2 3 3 3" xfId="22853" xr:uid="{00000000-0005-0000-0000-00006E8F0000}"/>
    <cellStyle name="40% - Accent5 2 2 2 2 3 4" xfId="13862" xr:uid="{00000000-0005-0000-0000-00006F8F0000}"/>
    <cellStyle name="40% - Accent5 2 2 2 2 3 5" xfId="43427" xr:uid="{00000000-0005-0000-0000-0000708F0000}"/>
    <cellStyle name="40% - Accent5 2 2 2 2 3 6" xfId="46962" xr:uid="{00000000-0005-0000-0000-0000718F0000}"/>
    <cellStyle name="40% - Accent5 2 2 2 2 3 7" xfId="50497" xr:uid="{00000000-0005-0000-0000-0000728F0000}"/>
    <cellStyle name="40% - Accent5 2 2 2 2 4" xfId="5173" xr:uid="{00000000-0005-0000-0000-0000738F0000}"/>
    <cellStyle name="40% - Accent5 2 2 2 2 4 2" xfId="25538" xr:uid="{00000000-0005-0000-0000-0000748F0000}"/>
    <cellStyle name="40% - Accent5 2 2 2 2 4 2 2" xfId="40169" xr:uid="{00000000-0005-0000-0000-0000758F0000}"/>
    <cellStyle name="40% - Accent5 2 2 2 2 4 3" xfId="33680" xr:uid="{00000000-0005-0000-0000-0000768F0000}"/>
    <cellStyle name="40% - Accent5 2 2 2 2 4 4" xfId="19313" xr:uid="{00000000-0005-0000-0000-0000778F0000}"/>
    <cellStyle name="40% - Accent5 2 2 2 2 5" xfId="8708" xr:uid="{00000000-0005-0000-0000-0000788F0000}"/>
    <cellStyle name="40% - Accent5 2 2 2 2 5 2" xfId="24186" xr:uid="{00000000-0005-0000-0000-0000798F0000}"/>
    <cellStyle name="40% - Accent5 2 2 2 2 5 2 2" xfId="38817" xr:uid="{00000000-0005-0000-0000-00007A8F0000}"/>
    <cellStyle name="40% - Accent5 2 2 2 2 5 3" xfId="30448" xr:uid="{00000000-0005-0000-0000-00007B8F0000}"/>
    <cellStyle name="40% - Accent5 2 2 2 2 5 4" xfId="16081" xr:uid="{00000000-0005-0000-0000-00007C8F0000}"/>
    <cellStyle name="40% - Accent5 2 2 2 2 6" xfId="12247" xr:uid="{00000000-0005-0000-0000-00007D8F0000}"/>
    <cellStyle name="40% - Accent5 2 2 2 2 6 2" xfId="28832" xr:uid="{00000000-0005-0000-0000-00007E8F0000}"/>
    <cellStyle name="40% - Accent5 2 2 2 2 7" xfId="22850" xr:uid="{00000000-0005-0000-0000-00007F8F0000}"/>
    <cellStyle name="40% - Accent5 2 2 2 2 7 2" xfId="37404" xr:uid="{00000000-0005-0000-0000-0000808F0000}"/>
    <cellStyle name="40% - Accent5 2 2 2 2 8" xfId="27983" xr:uid="{00000000-0005-0000-0000-0000818F0000}"/>
    <cellStyle name="40% - Accent5 2 2 2 2 9" xfId="41813" xr:uid="{00000000-0005-0000-0000-0000828F0000}"/>
    <cellStyle name="40% - Accent5 2 2 2 3" xfId="1731" xr:uid="{00000000-0005-0000-0000-0000838F0000}"/>
    <cellStyle name="40% - Accent5 2 2 2 3 10" xfId="45610" xr:uid="{00000000-0005-0000-0000-0000848F0000}"/>
    <cellStyle name="40% - Accent5 2 2 2 3 11" xfId="49145" xr:uid="{00000000-0005-0000-0000-0000858F0000}"/>
    <cellStyle name="40% - Accent5 2 2 2 3 2" xfId="2579" xr:uid="{00000000-0005-0000-0000-0000868F0000}"/>
    <cellStyle name="40% - Accent5 2 2 2 3 2 10" xfId="49947" xr:uid="{00000000-0005-0000-0000-0000878F0000}"/>
    <cellStyle name="40% - Accent5 2 2 2 3 2 2" xfId="4199" xr:uid="{00000000-0005-0000-0000-0000888F0000}"/>
    <cellStyle name="40% - Accent5 2 2 2 3 2 2 2" xfId="7853" xr:uid="{00000000-0005-0000-0000-0000898F0000}"/>
    <cellStyle name="40% - Accent5 2 2 2 3 2 2 2 2" xfId="33130" xr:uid="{00000000-0005-0000-0000-00008A8F0000}"/>
    <cellStyle name="40% - Accent5 2 2 2 3 2 2 2 3" xfId="18763" xr:uid="{00000000-0005-0000-0000-00008B8F0000}"/>
    <cellStyle name="40% - Accent5 2 2 2 3 2 2 3" xfId="11388" xr:uid="{00000000-0005-0000-0000-00008C8F0000}"/>
    <cellStyle name="40% - Accent5 2 2 2 3 2 2 3 2" xfId="37410" xr:uid="{00000000-0005-0000-0000-00008D8F0000}"/>
    <cellStyle name="40% - Accent5 2 2 2 3 2 2 3 3" xfId="22856" xr:uid="{00000000-0005-0000-0000-00008E8F0000}"/>
    <cellStyle name="40% - Accent5 2 2 2 3 2 2 4" xfId="14928" xr:uid="{00000000-0005-0000-0000-00008F8F0000}"/>
    <cellStyle name="40% - Accent5 2 2 2 3 2 2 5" xfId="44493" xr:uid="{00000000-0005-0000-0000-0000908F0000}"/>
    <cellStyle name="40% - Accent5 2 2 2 3 2 2 6" xfId="48028" xr:uid="{00000000-0005-0000-0000-0000918F0000}"/>
    <cellStyle name="40% - Accent5 2 2 2 3 2 2 7" xfId="51563" xr:uid="{00000000-0005-0000-0000-0000928F0000}"/>
    <cellStyle name="40% - Accent5 2 2 2 3 2 3" xfId="6237" xr:uid="{00000000-0005-0000-0000-0000938F0000}"/>
    <cellStyle name="40% - Accent5 2 2 2 3 2 3 2" xfId="26602" xr:uid="{00000000-0005-0000-0000-0000948F0000}"/>
    <cellStyle name="40% - Accent5 2 2 2 3 2 3 2 2" xfId="41233" xr:uid="{00000000-0005-0000-0000-0000958F0000}"/>
    <cellStyle name="40% - Accent5 2 2 2 3 2 3 3" xfId="34746" xr:uid="{00000000-0005-0000-0000-0000968F0000}"/>
    <cellStyle name="40% - Accent5 2 2 2 3 2 3 4" xfId="20379" xr:uid="{00000000-0005-0000-0000-0000978F0000}"/>
    <cellStyle name="40% - Accent5 2 2 2 3 2 4" xfId="9772" xr:uid="{00000000-0005-0000-0000-0000988F0000}"/>
    <cellStyle name="40% - Accent5 2 2 2 3 2 4 2" xfId="25251" xr:uid="{00000000-0005-0000-0000-0000998F0000}"/>
    <cellStyle name="40% - Accent5 2 2 2 3 2 4 2 2" xfId="39882" xr:uid="{00000000-0005-0000-0000-00009A8F0000}"/>
    <cellStyle name="40% - Accent5 2 2 2 3 2 4 3" xfId="31514" xr:uid="{00000000-0005-0000-0000-00009B8F0000}"/>
    <cellStyle name="40% - Accent5 2 2 2 3 2 4 4" xfId="17147" xr:uid="{00000000-0005-0000-0000-00009C8F0000}"/>
    <cellStyle name="40% - Accent5 2 2 2 3 2 5" xfId="13312" xr:uid="{00000000-0005-0000-0000-00009D8F0000}"/>
    <cellStyle name="40% - Accent5 2 2 2 3 2 5 2" xfId="29898" xr:uid="{00000000-0005-0000-0000-00009E8F0000}"/>
    <cellStyle name="40% - Accent5 2 2 2 3 2 6" xfId="22855" xr:uid="{00000000-0005-0000-0000-00009F8F0000}"/>
    <cellStyle name="40% - Accent5 2 2 2 3 2 6 2" xfId="37409" xr:uid="{00000000-0005-0000-0000-0000A08F0000}"/>
    <cellStyle name="40% - Accent5 2 2 2 3 2 7" xfId="27986" xr:uid="{00000000-0005-0000-0000-0000A18F0000}"/>
    <cellStyle name="40% - Accent5 2 2 2 3 2 8" xfId="42877" xr:uid="{00000000-0005-0000-0000-0000A28F0000}"/>
    <cellStyle name="40% - Accent5 2 2 2 3 2 9" xfId="46412" xr:uid="{00000000-0005-0000-0000-0000A38F0000}"/>
    <cellStyle name="40% - Accent5 2 2 2 3 3" xfId="3395" xr:uid="{00000000-0005-0000-0000-0000A48F0000}"/>
    <cellStyle name="40% - Accent5 2 2 2 3 3 2" xfId="7049" xr:uid="{00000000-0005-0000-0000-0000A58F0000}"/>
    <cellStyle name="40% - Accent5 2 2 2 3 3 2 2" xfId="32326" xr:uid="{00000000-0005-0000-0000-0000A68F0000}"/>
    <cellStyle name="40% - Accent5 2 2 2 3 3 2 3" xfId="17959" xr:uid="{00000000-0005-0000-0000-0000A78F0000}"/>
    <cellStyle name="40% - Accent5 2 2 2 3 3 3" xfId="10584" xr:uid="{00000000-0005-0000-0000-0000A88F0000}"/>
    <cellStyle name="40% - Accent5 2 2 2 3 3 3 2" xfId="37411" xr:uid="{00000000-0005-0000-0000-0000A98F0000}"/>
    <cellStyle name="40% - Accent5 2 2 2 3 3 3 3" xfId="22857" xr:uid="{00000000-0005-0000-0000-0000AA8F0000}"/>
    <cellStyle name="40% - Accent5 2 2 2 3 3 4" xfId="14124" xr:uid="{00000000-0005-0000-0000-0000AB8F0000}"/>
    <cellStyle name="40% - Accent5 2 2 2 3 3 5" xfId="43689" xr:uid="{00000000-0005-0000-0000-0000AC8F0000}"/>
    <cellStyle name="40% - Accent5 2 2 2 3 3 6" xfId="47224" xr:uid="{00000000-0005-0000-0000-0000AD8F0000}"/>
    <cellStyle name="40% - Accent5 2 2 2 3 3 7" xfId="50759" xr:uid="{00000000-0005-0000-0000-0000AE8F0000}"/>
    <cellStyle name="40% - Accent5 2 2 2 3 4" xfId="5435" xr:uid="{00000000-0005-0000-0000-0000AF8F0000}"/>
    <cellStyle name="40% - Accent5 2 2 2 3 4 2" xfId="25800" xr:uid="{00000000-0005-0000-0000-0000B08F0000}"/>
    <cellStyle name="40% - Accent5 2 2 2 3 4 2 2" xfId="40431" xr:uid="{00000000-0005-0000-0000-0000B18F0000}"/>
    <cellStyle name="40% - Accent5 2 2 2 3 4 3" xfId="33942" xr:uid="{00000000-0005-0000-0000-0000B28F0000}"/>
    <cellStyle name="40% - Accent5 2 2 2 3 4 4" xfId="19575" xr:uid="{00000000-0005-0000-0000-0000B38F0000}"/>
    <cellStyle name="40% - Accent5 2 2 2 3 5" xfId="8970" xr:uid="{00000000-0005-0000-0000-0000B48F0000}"/>
    <cellStyle name="40% - Accent5 2 2 2 3 5 2" xfId="24448" xr:uid="{00000000-0005-0000-0000-0000B58F0000}"/>
    <cellStyle name="40% - Accent5 2 2 2 3 5 2 2" xfId="39079" xr:uid="{00000000-0005-0000-0000-0000B68F0000}"/>
    <cellStyle name="40% - Accent5 2 2 2 3 5 3" xfId="30710" xr:uid="{00000000-0005-0000-0000-0000B78F0000}"/>
    <cellStyle name="40% - Accent5 2 2 2 3 5 4" xfId="16343" xr:uid="{00000000-0005-0000-0000-0000B88F0000}"/>
    <cellStyle name="40% - Accent5 2 2 2 3 6" xfId="12509" xr:uid="{00000000-0005-0000-0000-0000B98F0000}"/>
    <cellStyle name="40% - Accent5 2 2 2 3 6 2" xfId="29094" xr:uid="{00000000-0005-0000-0000-0000BA8F0000}"/>
    <cellStyle name="40% - Accent5 2 2 2 3 7" xfId="22854" xr:uid="{00000000-0005-0000-0000-0000BB8F0000}"/>
    <cellStyle name="40% - Accent5 2 2 2 3 7 2" xfId="37408" xr:uid="{00000000-0005-0000-0000-0000BC8F0000}"/>
    <cellStyle name="40% - Accent5 2 2 2 3 8" xfId="27985" xr:uid="{00000000-0005-0000-0000-0000BD8F0000}"/>
    <cellStyle name="40% - Accent5 2 2 2 3 9" xfId="42075" xr:uid="{00000000-0005-0000-0000-0000BE8F0000}"/>
    <cellStyle name="40% - Accent5 2 2 2 4" xfId="2055" xr:uid="{00000000-0005-0000-0000-0000BF8F0000}"/>
    <cellStyle name="40% - Accent5 2 2 2 4 10" xfId="49424" xr:uid="{00000000-0005-0000-0000-0000C08F0000}"/>
    <cellStyle name="40% - Accent5 2 2 2 4 2" xfId="3675" xr:uid="{00000000-0005-0000-0000-0000C18F0000}"/>
    <cellStyle name="40% - Accent5 2 2 2 4 2 2" xfId="7329" xr:uid="{00000000-0005-0000-0000-0000C28F0000}"/>
    <cellStyle name="40% - Accent5 2 2 2 4 2 2 2" xfId="32606" xr:uid="{00000000-0005-0000-0000-0000C38F0000}"/>
    <cellStyle name="40% - Accent5 2 2 2 4 2 2 3" xfId="18239" xr:uid="{00000000-0005-0000-0000-0000C48F0000}"/>
    <cellStyle name="40% - Accent5 2 2 2 4 2 3" xfId="10864" xr:uid="{00000000-0005-0000-0000-0000C58F0000}"/>
    <cellStyle name="40% - Accent5 2 2 2 4 2 3 2" xfId="37413" xr:uid="{00000000-0005-0000-0000-0000C68F0000}"/>
    <cellStyle name="40% - Accent5 2 2 2 4 2 3 3" xfId="22859" xr:uid="{00000000-0005-0000-0000-0000C78F0000}"/>
    <cellStyle name="40% - Accent5 2 2 2 4 2 4" xfId="14404" xr:uid="{00000000-0005-0000-0000-0000C88F0000}"/>
    <cellStyle name="40% - Accent5 2 2 2 4 2 5" xfId="43969" xr:uid="{00000000-0005-0000-0000-0000C98F0000}"/>
    <cellStyle name="40% - Accent5 2 2 2 4 2 6" xfId="47504" xr:uid="{00000000-0005-0000-0000-0000CA8F0000}"/>
    <cellStyle name="40% - Accent5 2 2 2 4 2 7" xfId="51039" xr:uid="{00000000-0005-0000-0000-0000CB8F0000}"/>
    <cellStyle name="40% - Accent5 2 2 2 4 3" xfId="5714" xr:uid="{00000000-0005-0000-0000-0000CC8F0000}"/>
    <cellStyle name="40% - Accent5 2 2 2 4 3 2" xfId="26079" xr:uid="{00000000-0005-0000-0000-0000CD8F0000}"/>
    <cellStyle name="40% - Accent5 2 2 2 4 3 2 2" xfId="40710" xr:uid="{00000000-0005-0000-0000-0000CE8F0000}"/>
    <cellStyle name="40% - Accent5 2 2 2 4 3 3" xfId="34222" xr:uid="{00000000-0005-0000-0000-0000CF8F0000}"/>
    <cellStyle name="40% - Accent5 2 2 2 4 3 4" xfId="19855" xr:uid="{00000000-0005-0000-0000-0000D08F0000}"/>
    <cellStyle name="40% - Accent5 2 2 2 4 4" xfId="9249" xr:uid="{00000000-0005-0000-0000-0000D18F0000}"/>
    <cellStyle name="40% - Accent5 2 2 2 4 4 2" xfId="24728" xr:uid="{00000000-0005-0000-0000-0000D28F0000}"/>
    <cellStyle name="40% - Accent5 2 2 2 4 4 2 2" xfId="39359" xr:uid="{00000000-0005-0000-0000-0000D38F0000}"/>
    <cellStyle name="40% - Accent5 2 2 2 4 4 3" xfId="30990" xr:uid="{00000000-0005-0000-0000-0000D48F0000}"/>
    <cellStyle name="40% - Accent5 2 2 2 4 4 4" xfId="16623" xr:uid="{00000000-0005-0000-0000-0000D58F0000}"/>
    <cellStyle name="40% - Accent5 2 2 2 4 5" xfId="12789" xr:uid="{00000000-0005-0000-0000-0000D68F0000}"/>
    <cellStyle name="40% - Accent5 2 2 2 4 5 2" xfId="29374" xr:uid="{00000000-0005-0000-0000-0000D78F0000}"/>
    <cellStyle name="40% - Accent5 2 2 2 4 6" xfId="22858" xr:uid="{00000000-0005-0000-0000-0000D88F0000}"/>
    <cellStyle name="40% - Accent5 2 2 2 4 6 2" xfId="37412" xr:uid="{00000000-0005-0000-0000-0000D98F0000}"/>
    <cellStyle name="40% - Accent5 2 2 2 4 7" xfId="27987" xr:uid="{00000000-0005-0000-0000-0000DA8F0000}"/>
    <cellStyle name="40% - Accent5 2 2 2 4 8" xfId="42354" xr:uid="{00000000-0005-0000-0000-0000DB8F0000}"/>
    <cellStyle name="40% - Accent5 2 2 2 4 9" xfId="45889" xr:uid="{00000000-0005-0000-0000-0000DC8F0000}"/>
    <cellStyle name="40% - Accent5 2 2 2 5" xfId="2870" xr:uid="{00000000-0005-0000-0000-0000DD8F0000}"/>
    <cellStyle name="40% - Accent5 2 2 2 5 2" xfId="6524" xr:uid="{00000000-0005-0000-0000-0000DE8F0000}"/>
    <cellStyle name="40% - Accent5 2 2 2 5 2 2" xfId="31801" xr:uid="{00000000-0005-0000-0000-0000DF8F0000}"/>
    <cellStyle name="40% - Accent5 2 2 2 5 2 3" xfId="17434" xr:uid="{00000000-0005-0000-0000-0000E08F0000}"/>
    <cellStyle name="40% - Accent5 2 2 2 5 3" xfId="10059" xr:uid="{00000000-0005-0000-0000-0000E18F0000}"/>
    <cellStyle name="40% - Accent5 2 2 2 5 3 2" xfId="37414" xr:uid="{00000000-0005-0000-0000-0000E28F0000}"/>
    <cellStyle name="40% - Accent5 2 2 2 5 3 3" xfId="22860" xr:uid="{00000000-0005-0000-0000-0000E38F0000}"/>
    <cellStyle name="40% - Accent5 2 2 2 5 4" xfId="13599" xr:uid="{00000000-0005-0000-0000-0000E48F0000}"/>
    <cellStyle name="40% - Accent5 2 2 2 5 5" xfId="43164" xr:uid="{00000000-0005-0000-0000-0000E58F0000}"/>
    <cellStyle name="40% - Accent5 2 2 2 5 6" xfId="46699" xr:uid="{00000000-0005-0000-0000-0000E68F0000}"/>
    <cellStyle name="40% - Accent5 2 2 2 5 7" xfId="50234" xr:uid="{00000000-0005-0000-0000-0000E78F0000}"/>
    <cellStyle name="40% - Accent5 2 2 2 6" xfId="4493" xr:uid="{00000000-0005-0000-0000-0000E88F0000}"/>
    <cellStyle name="40% - Accent5 2 2 2 6 2" xfId="8145" xr:uid="{00000000-0005-0000-0000-0000E98F0000}"/>
    <cellStyle name="40% - Accent5 2 2 2 6 2 2" xfId="33417" xr:uid="{00000000-0005-0000-0000-0000EA8F0000}"/>
    <cellStyle name="40% - Accent5 2 2 2 6 2 3" xfId="19050" xr:uid="{00000000-0005-0000-0000-0000EB8F0000}"/>
    <cellStyle name="40% - Accent5 2 2 2 6 3" xfId="11680" xr:uid="{00000000-0005-0000-0000-0000EC8F0000}"/>
    <cellStyle name="40% - Accent5 2 2 2 6 3 2" xfId="37415" xr:uid="{00000000-0005-0000-0000-0000ED8F0000}"/>
    <cellStyle name="40% - Accent5 2 2 2 6 3 3" xfId="22861" xr:uid="{00000000-0005-0000-0000-0000EE8F0000}"/>
    <cellStyle name="40% - Accent5 2 2 2 6 4" xfId="15220" xr:uid="{00000000-0005-0000-0000-0000EF8F0000}"/>
    <cellStyle name="40% - Accent5 2 2 2 6 5" xfId="44785" xr:uid="{00000000-0005-0000-0000-0000F08F0000}"/>
    <cellStyle name="40% - Accent5 2 2 2 6 6" xfId="48320" xr:uid="{00000000-0005-0000-0000-0000F18F0000}"/>
    <cellStyle name="40% - Accent5 2 2 2 6 7" xfId="51855" xr:uid="{00000000-0005-0000-0000-0000F28F0000}"/>
    <cellStyle name="40% - Accent5 2 2 2 7" xfId="4911" xr:uid="{00000000-0005-0000-0000-0000F38F0000}"/>
    <cellStyle name="40% - Accent5 2 2 2 7 2" xfId="23923" xr:uid="{00000000-0005-0000-0000-0000F48F0000}"/>
    <cellStyle name="40% - Accent5 2 2 2 7 2 2" xfId="38554" xr:uid="{00000000-0005-0000-0000-0000F58F0000}"/>
    <cellStyle name="40% - Accent5 2 2 2 7 3" xfId="30185" xr:uid="{00000000-0005-0000-0000-0000F68F0000}"/>
    <cellStyle name="40% - Accent5 2 2 2 7 4" xfId="15818" xr:uid="{00000000-0005-0000-0000-0000F78F0000}"/>
    <cellStyle name="40% - Accent5 2 2 2 8" xfId="8446" xr:uid="{00000000-0005-0000-0000-0000F88F0000}"/>
    <cellStyle name="40% - Accent5 2 2 2 8 2" xfId="28569" xr:uid="{00000000-0005-0000-0000-0000F98F0000}"/>
    <cellStyle name="40% - Accent5 2 2 2 8 3" xfId="15550" xr:uid="{00000000-0005-0000-0000-0000FA8F0000}"/>
    <cellStyle name="40% - Accent5 2 2 2 9" xfId="11985" xr:uid="{00000000-0005-0000-0000-0000FB8F0000}"/>
    <cellStyle name="40% - Accent5 2 2 2 9 2" xfId="37403" xr:uid="{00000000-0005-0000-0000-0000FC8F0000}"/>
    <cellStyle name="40% - Accent5 2 2 3" xfId="851" xr:uid="{00000000-0005-0000-0000-0000FD8F0000}"/>
    <cellStyle name="40% - Accent5 2 2 3 10" xfId="45301" xr:uid="{00000000-0005-0000-0000-0000FE8F0000}"/>
    <cellStyle name="40% - Accent5 2 2 3 11" xfId="48836" xr:uid="{00000000-0005-0000-0000-0000FF8F0000}"/>
    <cellStyle name="40% - Accent5 2 2 3 12" xfId="1421" xr:uid="{00000000-0005-0000-0000-000000900000}"/>
    <cellStyle name="40% - Accent5 2 2 3 13" xfId="52682" xr:uid="{00000000-0005-0000-0000-000001900000}"/>
    <cellStyle name="40% - Accent5 2 2 3 14" xfId="52949" xr:uid="{00000000-0005-0000-0000-000002900000}"/>
    <cellStyle name="40% - Accent5 2 2 3 2" xfId="2270" xr:uid="{00000000-0005-0000-0000-000003900000}"/>
    <cellStyle name="40% - Accent5 2 2 3 2 10" xfId="49639" xr:uid="{00000000-0005-0000-0000-000004900000}"/>
    <cellStyle name="40% - Accent5 2 2 3 2 2" xfId="3890" xr:uid="{00000000-0005-0000-0000-000005900000}"/>
    <cellStyle name="40% - Accent5 2 2 3 2 2 2" xfId="7544" xr:uid="{00000000-0005-0000-0000-000006900000}"/>
    <cellStyle name="40% - Accent5 2 2 3 2 2 2 2" xfId="32821" xr:uid="{00000000-0005-0000-0000-000007900000}"/>
    <cellStyle name="40% - Accent5 2 2 3 2 2 2 3" xfId="18454" xr:uid="{00000000-0005-0000-0000-000008900000}"/>
    <cellStyle name="40% - Accent5 2 2 3 2 2 3" xfId="11079" xr:uid="{00000000-0005-0000-0000-000009900000}"/>
    <cellStyle name="40% - Accent5 2 2 3 2 2 3 2" xfId="37418" xr:uid="{00000000-0005-0000-0000-00000A900000}"/>
    <cellStyle name="40% - Accent5 2 2 3 2 2 3 3" xfId="22864" xr:uid="{00000000-0005-0000-0000-00000B900000}"/>
    <cellStyle name="40% - Accent5 2 2 3 2 2 4" xfId="14619" xr:uid="{00000000-0005-0000-0000-00000C900000}"/>
    <cellStyle name="40% - Accent5 2 2 3 2 2 5" xfId="44184" xr:uid="{00000000-0005-0000-0000-00000D900000}"/>
    <cellStyle name="40% - Accent5 2 2 3 2 2 6" xfId="47719" xr:uid="{00000000-0005-0000-0000-00000E900000}"/>
    <cellStyle name="40% - Accent5 2 2 3 2 2 7" xfId="51254" xr:uid="{00000000-0005-0000-0000-00000F900000}"/>
    <cellStyle name="40% - Accent5 2 2 3 2 3" xfId="5929" xr:uid="{00000000-0005-0000-0000-000010900000}"/>
    <cellStyle name="40% - Accent5 2 2 3 2 3 2" xfId="26294" xr:uid="{00000000-0005-0000-0000-000011900000}"/>
    <cellStyle name="40% - Accent5 2 2 3 2 3 2 2" xfId="40925" xr:uid="{00000000-0005-0000-0000-000012900000}"/>
    <cellStyle name="40% - Accent5 2 2 3 2 3 3" xfId="34437" xr:uid="{00000000-0005-0000-0000-000013900000}"/>
    <cellStyle name="40% - Accent5 2 2 3 2 3 4" xfId="20070" xr:uid="{00000000-0005-0000-0000-000014900000}"/>
    <cellStyle name="40% - Accent5 2 2 3 2 4" xfId="9464" xr:uid="{00000000-0005-0000-0000-000015900000}"/>
    <cellStyle name="40% - Accent5 2 2 3 2 4 2" xfId="24943" xr:uid="{00000000-0005-0000-0000-000016900000}"/>
    <cellStyle name="40% - Accent5 2 2 3 2 4 2 2" xfId="39574" xr:uid="{00000000-0005-0000-0000-000017900000}"/>
    <cellStyle name="40% - Accent5 2 2 3 2 4 3" xfId="31205" xr:uid="{00000000-0005-0000-0000-000018900000}"/>
    <cellStyle name="40% - Accent5 2 2 3 2 4 4" xfId="16838" xr:uid="{00000000-0005-0000-0000-000019900000}"/>
    <cellStyle name="40% - Accent5 2 2 3 2 5" xfId="13004" xr:uid="{00000000-0005-0000-0000-00001A900000}"/>
    <cellStyle name="40% - Accent5 2 2 3 2 5 2" xfId="29589" xr:uid="{00000000-0005-0000-0000-00001B900000}"/>
    <cellStyle name="40% - Accent5 2 2 3 2 6" xfId="22863" xr:uid="{00000000-0005-0000-0000-00001C900000}"/>
    <cellStyle name="40% - Accent5 2 2 3 2 6 2" xfId="37417" xr:uid="{00000000-0005-0000-0000-00001D900000}"/>
    <cellStyle name="40% - Accent5 2 2 3 2 7" xfId="27989" xr:uid="{00000000-0005-0000-0000-00001E900000}"/>
    <cellStyle name="40% - Accent5 2 2 3 2 8" xfId="42569" xr:uid="{00000000-0005-0000-0000-00001F900000}"/>
    <cellStyle name="40% - Accent5 2 2 3 2 9" xfId="46104" xr:uid="{00000000-0005-0000-0000-000020900000}"/>
    <cellStyle name="40% - Accent5 2 2 3 3" xfId="3086" xr:uid="{00000000-0005-0000-0000-000021900000}"/>
    <cellStyle name="40% - Accent5 2 2 3 3 2" xfId="6740" xr:uid="{00000000-0005-0000-0000-000022900000}"/>
    <cellStyle name="40% - Accent5 2 2 3 3 2 2" xfId="32017" xr:uid="{00000000-0005-0000-0000-000023900000}"/>
    <cellStyle name="40% - Accent5 2 2 3 3 2 3" xfId="17650" xr:uid="{00000000-0005-0000-0000-000024900000}"/>
    <cellStyle name="40% - Accent5 2 2 3 3 3" xfId="10275" xr:uid="{00000000-0005-0000-0000-000025900000}"/>
    <cellStyle name="40% - Accent5 2 2 3 3 3 2" xfId="37419" xr:uid="{00000000-0005-0000-0000-000026900000}"/>
    <cellStyle name="40% - Accent5 2 2 3 3 3 3" xfId="22865" xr:uid="{00000000-0005-0000-0000-000027900000}"/>
    <cellStyle name="40% - Accent5 2 2 3 3 4" xfId="13815" xr:uid="{00000000-0005-0000-0000-000028900000}"/>
    <cellStyle name="40% - Accent5 2 2 3 3 5" xfId="43380" xr:uid="{00000000-0005-0000-0000-000029900000}"/>
    <cellStyle name="40% - Accent5 2 2 3 3 6" xfId="46915" xr:uid="{00000000-0005-0000-0000-00002A900000}"/>
    <cellStyle name="40% - Accent5 2 2 3 3 7" xfId="50450" xr:uid="{00000000-0005-0000-0000-00002B900000}"/>
    <cellStyle name="40% - Accent5 2 2 3 4" xfId="5126" xr:uid="{00000000-0005-0000-0000-00002C900000}"/>
    <cellStyle name="40% - Accent5 2 2 3 4 2" xfId="25492" xr:uid="{00000000-0005-0000-0000-00002D900000}"/>
    <cellStyle name="40% - Accent5 2 2 3 4 2 2" xfId="40123" xr:uid="{00000000-0005-0000-0000-00002E900000}"/>
    <cellStyle name="40% - Accent5 2 2 3 4 3" xfId="33633" xr:uid="{00000000-0005-0000-0000-00002F900000}"/>
    <cellStyle name="40% - Accent5 2 2 3 4 4" xfId="19266" xr:uid="{00000000-0005-0000-0000-000030900000}"/>
    <cellStyle name="40% - Accent5 2 2 3 5" xfId="8661" xr:uid="{00000000-0005-0000-0000-000031900000}"/>
    <cellStyle name="40% - Accent5 2 2 3 5 2" xfId="24139" xr:uid="{00000000-0005-0000-0000-000032900000}"/>
    <cellStyle name="40% - Accent5 2 2 3 5 2 2" xfId="38770" xr:uid="{00000000-0005-0000-0000-000033900000}"/>
    <cellStyle name="40% - Accent5 2 2 3 5 3" xfId="30401" xr:uid="{00000000-0005-0000-0000-000034900000}"/>
    <cellStyle name="40% - Accent5 2 2 3 5 4" xfId="16034" xr:uid="{00000000-0005-0000-0000-000035900000}"/>
    <cellStyle name="40% - Accent5 2 2 3 6" xfId="12200" xr:uid="{00000000-0005-0000-0000-000036900000}"/>
    <cellStyle name="40% - Accent5 2 2 3 6 2" xfId="28785" xr:uid="{00000000-0005-0000-0000-000037900000}"/>
    <cellStyle name="40% - Accent5 2 2 3 7" xfId="22862" xr:uid="{00000000-0005-0000-0000-000038900000}"/>
    <cellStyle name="40% - Accent5 2 2 3 7 2" xfId="37416" xr:uid="{00000000-0005-0000-0000-000039900000}"/>
    <cellStyle name="40% - Accent5 2 2 3 8" xfId="27988" xr:uid="{00000000-0005-0000-0000-00003A900000}"/>
    <cellStyle name="40% - Accent5 2 2 3 9" xfId="41766" xr:uid="{00000000-0005-0000-0000-00003B900000}"/>
    <cellStyle name="40% - Accent5 2 2 4" xfId="1678" xr:uid="{00000000-0005-0000-0000-00003C900000}"/>
    <cellStyle name="40% - Accent5 2 2 4 10" xfId="45557" xr:uid="{00000000-0005-0000-0000-00003D900000}"/>
    <cellStyle name="40% - Accent5 2 2 4 11" xfId="49092" xr:uid="{00000000-0005-0000-0000-00003E900000}"/>
    <cellStyle name="40% - Accent5 2 2 4 2" xfId="2526" xr:uid="{00000000-0005-0000-0000-00003F900000}"/>
    <cellStyle name="40% - Accent5 2 2 4 2 10" xfId="49894" xr:uid="{00000000-0005-0000-0000-000040900000}"/>
    <cellStyle name="40% - Accent5 2 2 4 2 2" xfId="4146" xr:uid="{00000000-0005-0000-0000-000041900000}"/>
    <cellStyle name="40% - Accent5 2 2 4 2 2 2" xfId="7800" xr:uid="{00000000-0005-0000-0000-000042900000}"/>
    <cellStyle name="40% - Accent5 2 2 4 2 2 2 2" xfId="33077" xr:uid="{00000000-0005-0000-0000-000043900000}"/>
    <cellStyle name="40% - Accent5 2 2 4 2 2 2 3" xfId="18710" xr:uid="{00000000-0005-0000-0000-000044900000}"/>
    <cellStyle name="40% - Accent5 2 2 4 2 2 3" xfId="11335" xr:uid="{00000000-0005-0000-0000-000045900000}"/>
    <cellStyle name="40% - Accent5 2 2 4 2 2 3 2" xfId="37422" xr:uid="{00000000-0005-0000-0000-000046900000}"/>
    <cellStyle name="40% - Accent5 2 2 4 2 2 3 3" xfId="22868" xr:uid="{00000000-0005-0000-0000-000047900000}"/>
    <cellStyle name="40% - Accent5 2 2 4 2 2 4" xfId="14875" xr:uid="{00000000-0005-0000-0000-000048900000}"/>
    <cellStyle name="40% - Accent5 2 2 4 2 2 5" xfId="44440" xr:uid="{00000000-0005-0000-0000-000049900000}"/>
    <cellStyle name="40% - Accent5 2 2 4 2 2 6" xfId="47975" xr:uid="{00000000-0005-0000-0000-00004A900000}"/>
    <cellStyle name="40% - Accent5 2 2 4 2 2 7" xfId="51510" xr:uid="{00000000-0005-0000-0000-00004B900000}"/>
    <cellStyle name="40% - Accent5 2 2 4 2 3" xfId="6184" xr:uid="{00000000-0005-0000-0000-00004C900000}"/>
    <cellStyle name="40% - Accent5 2 2 4 2 3 2" xfId="26549" xr:uid="{00000000-0005-0000-0000-00004D900000}"/>
    <cellStyle name="40% - Accent5 2 2 4 2 3 2 2" xfId="41180" xr:uid="{00000000-0005-0000-0000-00004E900000}"/>
    <cellStyle name="40% - Accent5 2 2 4 2 3 3" xfId="34693" xr:uid="{00000000-0005-0000-0000-00004F900000}"/>
    <cellStyle name="40% - Accent5 2 2 4 2 3 4" xfId="20326" xr:uid="{00000000-0005-0000-0000-000050900000}"/>
    <cellStyle name="40% - Accent5 2 2 4 2 4" xfId="9719" xr:uid="{00000000-0005-0000-0000-000051900000}"/>
    <cellStyle name="40% - Accent5 2 2 4 2 4 2" xfId="25198" xr:uid="{00000000-0005-0000-0000-000052900000}"/>
    <cellStyle name="40% - Accent5 2 2 4 2 4 2 2" xfId="39829" xr:uid="{00000000-0005-0000-0000-000053900000}"/>
    <cellStyle name="40% - Accent5 2 2 4 2 4 3" xfId="31461" xr:uid="{00000000-0005-0000-0000-000054900000}"/>
    <cellStyle name="40% - Accent5 2 2 4 2 4 4" xfId="17094" xr:uid="{00000000-0005-0000-0000-000055900000}"/>
    <cellStyle name="40% - Accent5 2 2 4 2 5" xfId="13259" xr:uid="{00000000-0005-0000-0000-000056900000}"/>
    <cellStyle name="40% - Accent5 2 2 4 2 5 2" xfId="29845" xr:uid="{00000000-0005-0000-0000-000057900000}"/>
    <cellStyle name="40% - Accent5 2 2 4 2 6" xfId="22867" xr:uid="{00000000-0005-0000-0000-000058900000}"/>
    <cellStyle name="40% - Accent5 2 2 4 2 6 2" xfId="37421" xr:uid="{00000000-0005-0000-0000-000059900000}"/>
    <cellStyle name="40% - Accent5 2 2 4 2 7" xfId="27991" xr:uid="{00000000-0005-0000-0000-00005A900000}"/>
    <cellStyle name="40% - Accent5 2 2 4 2 8" xfId="42824" xr:uid="{00000000-0005-0000-0000-00005B900000}"/>
    <cellStyle name="40% - Accent5 2 2 4 2 9" xfId="46359" xr:uid="{00000000-0005-0000-0000-00005C900000}"/>
    <cellStyle name="40% - Accent5 2 2 4 3" xfId="3342" xr:uid="{00000000-0005-0000-0000-00005D900000}"/>
    <cellStyle name="40% - Accent5 2 2 4 3 2" xfId="6996" xr:uid="{00000000-0005-0000-0000-00005E900000}"/>
    <cellStyle name="40% - Accent5 2 2 4 3 2 2" xfId="32273" xr:uid="{00000000-0005-0000-0000-00005F900000}"/>
    <cellStyle name="40% - Accent5 2 2 4 3 2 3" xfId="17906" xr:uid="{00000000-0005-0000-0000-000060900000}"/>
    <cellStyle name="40% - Accent5 2 2 4 3 3" xfId="10531" xr:uid="{00000000-0005-0000-0000-000061900000}"/>
    <cellStyle name="40% - Accent5 2 2 4 3 3 2" xfId="37423" xr:uid="{00000000-0005-0000-0000-000062900000}"/>
    <cellStyle name="40% - Accent5 2 2 4 3 3 3" xfId="22869" xr:uid="{00000000-0005-0000-0000-000063900000}"/>
    <cellStyle name="40% - Accent5 2 2 4 3 4" xfId="14071" xr:uid="{00000000-0005-0000-0000-000064900000}"/>
    <cellStyle name="40% - Accent5 2 2 4 3 5" xfId="43636" xr:uid="{00000000-0005-0000-0000-000065900000}"/>
    <cellStyle name="40% - Accent5 2 2 4 3 6" xfId="47171" xr:uid="{00000000-0005-0000-0000-000066900000}"/>
    <cellStyle name="40% - Accent5 2 2 4 3 7" xfId="50706" xr:uid="{00000000-0005-0000-0000-000067900000}"/>
    <cellStyle name="40% - Accent5 2 2 4 4" xfId="5382" xr:uid="{00000000-0005-0000-0000-000068900000}"/>
    <cellStyle name="40% - Accent5 2 2 4 4 2" xfId="25747" xr:uid="{00000000-0005-0000-0000-000069900000}"/>
    <cellStyle name="40% - Accent5 2 2 4 4 2 2" xfId="40378" xr:uid="{00000000-0005-0000-0000-00006A900000}"/>
    <cellStyle name="40% - Accent5 2 2 4 4 3" xfId="33889" xr:uid="{00000000-0005-0000-0000-00006B900000}"/>
    <cellStyle name="40% - Accent5 2 2 4 4 4" xfId="19522" xr:uid="{00000000-0005-0000-0000-00006C900000}"/>
    <cellStyle name="40% - Accent5 2 2 4 5" xfId="8917" xr:uid="{00000000-0005-0000-0000-00006D900000}"/>
    <cellStyle name="40% - Accent5 2 2 4 5 2" xfId="24395" xr:uid="{00000000-0005-0000-0000-00006E900000}"/>
    <cellStyle name="40% - Accent5 2 2 4 5 2 2" xfId="39026" xr:uid="{00000000-0005-0000-0000-00006F900000}"/>
    <cellStyle name="40% - Accent5 2 2 4 5 3" xfId="30657" xr:uid="{00000000-0005-0000-0000-000070900000}"/>
    <cellStyle name="40% - Accent5 2 2 4 5 4" xfId="16290" xr:uid="{00000000-0005-0000-0000-000071900000}"/>
    <cellStyle name="40% - Accent5 2 2 4 6" xfId="12456" xr:uid="{00000000-0005-0000-0000-000072900000}"/>
    <cellStyle name="40% - Accent5 2 2 4 6 2" xfId="29041" xr:uid="{00000000-0005-0000-0000-000073900000}"/>
    <cellStyle name="40% - Accent5 2 2 4 7" xfId="22866" xr:uid="{00000000-0005-0000-0000-000074900000}"/>
    <cellStyle name="40% - Accent5 2 2 4 7 2" xfId="37420" xr:uid="{00000000-0005-0000-0000-000075900000}"/>
    <cellStyle name="40% - Accent5 2 2 4 8" xfId="27990" xr:uid="{00000000-0005-0000-0000-000076900000}"/>
    <cellStyle name="40% - Accent5 2 2 4 9" xfId="42022" xr:uid="{00000000-0005-0000-0000-000077900000}"/>
    <cellStyle name="40% - Accent5 2 2 5" xfId="2008" xr:uid="{00000000-0005-0000-0000-000078900000}"/>
    <cellStyle name="40% - Accent5 2 2 5 10" xfId="49377" xr:uid="{00000000-0005-0000-0000-000079900000}"/>
    <cellStyle name="40% - Accent5 2 2 5 2" xfId="3628" xr:uid="{00000000-0005-0000-0000-00007A900000}"/>
    <cellStyle name="40% - Accent5 2 2 5 2 2" xfId="7282" xr:uid="{00000000-0005-0000-0000-00007B900000}"/>
    <cellStyle name="40% - Accent5 2 2 5 2 2 2" xfId="32559" xr:uid="{00000000-0005-0000-0000-00007C900000}"/>
    <cellStyle name="40% - Accent5 2 2 5 2 2 3" xfId="18192" xr:uid="{00000000-0005-0000-0000-00007D900000}"/>
    <cellStyle name="40% - Accent5 2 2 5 2 3" xfId="10817" xr:uid="{00000000-0005-0000-0000-00007E900000}"/>
    <cellStyle name="40% - Accent5 2 2 5 2 3 2" xfId="37425" xr:uid="{00000000-0005-0000-0000-00007F900000}"/>
    <cellStyle name="40% - Accent5 2 2 5 2 3 3" xfId="22871" xr:uid="{00000000-0005-0000-0000-000080900000}"/>
    <cellStyle name="40% - Accent5 2 2 5 2 4" xfId="14357" xr:uid="{00000000-0005-0000-0000-000081900000}"/>
    <cellStyle name="40% - Accent5 2 2 5 2 5" xfId="43922" xr:uid="{00000000-0005-0000-0000-000082900000}"/>
    <cellStyle name="40% - Accent5 2 2 5 2 6" xfId="47457" xr:uid="{00000000-0005-0000-0000-000083900000}"/>
    <cellStyle name="40% - Accent5 2 2 5 2 7" xfId="50992" xr:uid="{00000000-0005-0000-0000-000084900000}"/>
    <cellStyle name="40% - Accent5 2 2 5 3" xfId="5667" xr:uid="{00000000-0005-0000-0000-000085900000}"/>
    <cellStyle name="40% - Accent5 2 2 5 3 2" xfId="26032" xr:uid="{00000000-0005-0000-0000-000086900000}"/>
    <cellStyle name="40% - Accent5 2 2 5 3 2 2" xfId="40663" xr:uid="{00000000-0005-0000-0000-000087900000}"/>
    <cellStyle name="40% - Accent5 2 2 5 3 3" xfId="34175" xr:uid="{00000000-0005-0000-0000-000088900000}"/>
    <cellStyle name="40% - Accent5 2 2 5 3 4" xfId="19808" xr:uid="{00000000-0005-0000-0000-000089900000}"/>
    <cellStyle name="40% - Accent5 2 2 5 4" xfId="9202" xr:uid="{00000000-0005-0000-0000-00008A900000}"/>
    <cellStyle name="40% - Accent5 2 2 5 4 2" xfId="24681" xr:uid="{00000000-0005-0000-0000-00008B900000}"/>
    <cellStyle name="40% - Accent5 2 2 5 4 2 2" xfId="39312" xr:uid="{00000000-0005-0000-0000-00008C900000}"/>
    <cellStyle name="40% - Accent5 2 2 5 4 3" xfId="30943" xr:uid="{00000000-0005-0000-0000-00008D900000}"/>
    <cellStyle name="40% - Accent5 2 2 5 4 4" xfId="16576" xr:uid="{00000000-0005-0000-0000-00008E900000}"/>
    <cellStyle name="40% - Accent5 2 2 5 5" xfId="12742" xr:uid="{00000000-0005-0000-0000-00008F900000}"/>
    <cellStyle name="40% - Accent5 2 2 5 5 2" xfId="29327" xr:uid="{00000000-0005-0000-0000-000090900000}"/>
    <cellStyle name="40% - Accent5 2 2 5 6" xfId="22870" xr:uid="{00000000-0005-0000-0000-000091900000}"/>
    <cellStyle name="40% - Accent5 2 2 5 6 2" xfId="37424" xr:uid="{00000000-0005-0000-0000-000092900000}"/>
    <cellStyle name="40% - Accent5 2 2 5 7" xfId="27992" xr:uid="{00000000-0005-0000-0000-000093900000}"/>
    <cellStyle name="40% - Accent5 2 2 5 8" xfId="42307" xr:uid="{00000000-0005-0000-0000-000094900000}"/>
    <cellStyle name="40% - Accent5 2 2 5 9" xfId="45842" xr:uid="{00000000-0005-0000-0000-000095900000}"/>
    <cellStyle name="40% - Accent5 2 2 6" xfId="2823" xr:uid="{00000000-0005-0000-0000-000096900000}"/>
    <cellStyle name="40% - Accent5 2 2 6 2" xfId="6477" xr:uid="{00000000-0005-0000-0000-000097900000}"/>
    <cellStyle name="40% - Accent5 2 2 6 2 2" xfId="31754" xr:uid="{00000000-0005-0000-0000-000098900000}"/>
    <cellStyle name="40% - Accent5 2 2 6 2 3" xfId="17387" xr:uid="{00000000-0005-0000-0000-000099900000}"/>
    <cellStyle name="40% - Accent5 2 2 6 3" xfId="10012" xr:uid="{00000000-0005-0000-0000-00009A900000}"/>
    <cellStyle name="40% - Accent5 2 2 6 3 2" xfId="37426" xr:uid="{00000000-0005-0000-0000-00009B900000}"/>
    <cellStyle name="40% - Accent5 2 2 6 3 3" xfId="22872" xr:uid="{00000000-0005-0000-0000-00009C900000}"/>
    <cellStyle name="40% - Accent5 2 2 6 4" xfId="13552" xr:uid="{00000000-0005-0000-0000-00009D900000}"/>
    <cellStyle name="40% - Accent5 2 2 6 5" xfId="43117" xr:uid="{00000000-0005-0000-0000-00009E900000}"/>
    <cellStyle name="40% - Accent5 2 2 6 6" xfId="46652" xr:uid="{00000000-0005-0000-0000-00009F900000}"/>
    <cellStyle name="40% - Accent5 2 2 6 7" xfId="50187" xr:uid="{00000000-0005-0000-0000-0000A0900000}"/>
    <cellStyle name="40% - Accent5 2 2 7" xfId="4445" xr:uid="{00000000-0005-0000-0000-0000A1900000}"/>
    <cellStyle name="40% - Accent5 2 2 7 2" xfId="8098" xr:uid="{00000000-0005-0000-0000-0000A2900000}"/>
    <cellStyle name="40% - Accent5 2 2 7 2 2" xfId="33370" xr:uid="{00000000-0005-0000-0000-0000A3900000}"/>
    <cellStyle name="40% - Accent5 2 2 7 2 3" xfId="19003" xr:uid="{00000000-0005-0000-0000-0000A4900000}"/>
    <cellStyle name="40% - Accent5 2 2 7 3" xfId="11633" xr:uid="{00000000-0005-0000-0000-0000A5900000}"/>
    <cellStyle name="40% - Accent5 2 2 7 3 2" xfId="37427" xr:uid="{00000000-0005-0000-0000-0000A6900000}"/>
    <cellStyle name="40% - Accent5 2 2 7 3 3" xfId="22873" xr:uid="{00000000-0005-0000-0000-0000A7900000}"/>
    <cellStyle name="40% - Accent5 2 2 7 4" xfId="15173" xr:uid="{00000000-0005-0000-0000-0000A8900000}"/>
    <cellStyle name="40% - Accent5 2 2 7 5" xfId="44738" xr:uid="{00000000-0005-0000-0000-0000A9900000}"/>
    <cellStyle name="40% - Accent5 2 2 7 6" xfId="48273" xr:uid="{00000000-0005-0000-0000-0000AA900000}"/>
    <cellStyle name="40% - Accent5 2 2 7 7" xfId="51808" xr:uid="{00000000-0005-0000-0000-0000AB900000}"/>
    <cellStyle name="40% - Accent5 2 2 8" xfId="4864" xr:uid="{00000000-0005-0000-0000-0000AC900000}"/>
    <cellStyle name="40% - Accent5 2 2 8 2" xfId="23876" xr:uid="{00000000-0005-0000-0000-0000AD900000}"/>
    <cellStyle name="40% - Accent5 2 2 8 2 2" xfId="38507" xr:uid="{00000000-0005-0000-0000-0000AE900000}"/>
    <cellStyle name="40% - Accent5 2 2 8 3" xfId="30138" xr:uid="{00000000-0005-0000-0000-0000AF900000}"/>
    <cellStyle name="40% - Accent5 2 2 8 4" xfId="15771" xr:uid="{00000000-0005-0000-0000-0000B0900000}"/>
    <cellStyle name="40% - Accent5 2 2 9" xfId="8399" xr:uid="{00000000-0005-0000-0000-0000B1900000}"/>
    <cellStyle name="40% - Accent5 2 2 9 2" xfId="28522" xr:uid="{00000000-0005-0000-0000-0000B2900000}"/>
    <cellStyle name="40% - Accent5 2 2 9 3" xfId="15504" xr:uid="{00000000-0005-0000-0000-0000B3900000}"/>
    <cellStyle name="40% - Accent5 2 3" xfId="746" xr:uid="{00000000-0005-0000-0000-0000B4900000}"/>
    <cellStyle name="40% - Accent5 2 3 10" xfId="27993" xr:uid="{00000000-0005-0000-0000-0000B5900000}"/>
    <cellStyle name="40% - Accent5 2 3 11" xfId="41550" xr:uid="{00000000-0005-0000-0000-0000B6900000}"/>
    <cellStyle name="40% - Accent5 2 3 12" xfId="45085" xr:uid="{00000000-0005-0000-0000-0000B7900000}"/>
    <cellStyle name="40% - Accent5 2 3 13" xfId="48620" xr:uid="{00000000-0005-0000-0000-0000B8900000}"/>
    <cellStyle name="40% - Accent5 2 3 14" xfId="1165" xr:uid="{00000000-0005-0000-0000-0000B9900000}"/>
    <cellStyle name="40% - Accent5 2 3 15" xfId="52577" xr:uid="{00000000-0005-0000-0000-0000BA900000}"/>
    <cellStyle name="40% - Accent5 2 3 16" xfId="52844" xr:uid="{00000000-0005-0000-0000-0000BB900000}"/>
    <cellStyle name="40% - Accent5 2 3 2" xfId="1467" xr:uid="{00000000-0005-0000-0000-0000BC900000}"/>
    <cellStyle name="40% - Accent5 2 3 2 10" xfId="45347" xr:uid="{00000000-0005-0000-0000-0000BD900000}"/>
    <cellStyle name="40% - Accent5 2 3 2 11" xfId="48882" xr:uid="{00000000-0005-0000-0000-0000BE900000}"/>
    <cellStyle name="40% - Accent5 2 3 2 2" xfId="2316" xr:uid="{00000000-0005-0000-0000-0000BF900000}"/>
    <cellStyle name="40% - Accent5 2 3 2 2 10" xfId="49685" xr:uid="{00000000-0005-0000-0000-0000C0900000}"/>
    <cellStyle name="40% - Accent5 2 3 2 2 2" xfId="3936" xr:uid="{00000000-0005-0000-0000-0000C1900000}"/>
    <cellStyle name="40% - Accent5 2 3 2 2 2 2" xfId="7590" xr:uid="{00000000-0005-0000-0000-0000C2900000}"/>
    <cellStyle name="40% - Accent5 2 3 2 2 2 2 2" xfId="32867" xr:uid="{00000000-0005-0000-0000-0000C3900000}"/>
    <cellStyle name="40% - Accent5 2 3 2 2 2 2 3" xfId="18500" xr:uid="{00000000-0005-0000-0000-0000C4900000}"/>
    <cellStyle name="40% - Accent5 2 3 2 2 2 3" xfId="11125" xr:uid="{00000000-0005-0000-0000-0000C5900000}"/>
    <cellStyle name="40% - Accent5 2 3 2 2 2 3 2" xfId="37431" xr:uid="{00000000-0005-0000-0000-0000C6900000}"/>
    <cellStyle name="40% - Accent5 2 3 2 2 2 3 3" xfId="22876" xr:uid="{00000000-0005-0000-0000-0000C7900000}"/>
    <cellStyle name="40% - Accent5 2 3 2 2 2 4" xfId="14665" xr:uid="{00000000-0005-0000-0000-0000C8900000}"/>
    <cellStyle name="40% - Accent5 2 3 2 2 2 5" xfId="44230" xr:uid="{00000000-0005-0000-0000-0000C9900000}"/>
    <cellStyle name="40% - Accent5 2 3 2 2 2 6" xfId="47765" xr:uid="{00000000-0005-0000-0000-0000CA900000}"/>
    <cellStyle name="40% - Accent5 2 3 2 2 2 7" xfId="51300" xr:uid="{00000000-0005-0000-0000-0000CB900000}"/>
    <cellStyle name="40% - Accent5 2 3 2 2 3" xfId="5975" xr:uid="{00000000-0005-0000-0000-0000CC900000}"/>
    <cellStyle name="40% - Accent5 2 3 2 2 3 2" xfId="26340" xr:uid="{00000000-0005-0000-0000-0000CD900000}"/>
    <cellStyle name="40% - Accent5 2 3 2 2 3 2 2" xfId="40971" xr:uid="{00000000-0005-0000-0000-0000CE900000}"/>
    <cellStyle name="40% - Accent5 2 3 2 2 3 3" xfId="34483" xr:uid="{00000000-0005-0000-0000-0000CF900000}"/>
    <cellStyle name="40% - Accent5 2 3 2 2 3 4" xfId="20116" xr:uid="{00000000-0005-0000-0000-0000D0900000}"/>
    <cellStyle name="40% - Accent5 2 3 2 2 4" xfId="9510" xr:uid="{00000000-0005-0000-0000-0000D1900000}"/>
    <cellStyle name="40% - Accent5 2 3 2 2 4 2" xfId="24989" xr:uid="{00000000-0005-0000-0000-0000D2900000}"/>
    <cellStyle name="40% - Accent5 2 3 2 2 4 2 2" xfId="39620" xr:uid="{00000000-0005-0000-0000-0000D3900000}"/>
    <cellStyle name="40% - Accent5 2 3 2 2 4 3" xfId="31251" xr:uid="{00000000-0005-0000-0000-0000D4900000}"/>
    <cellStyle name="40% - Accent5 2 3 2 2 4 4" xfId="16884" xr:uid="{00000000-0005-0000-0000-0000D5900000}"/>
    <cellStyle name="40% - Accent5 2 3 2 2 5" xfId="13050" xr:uid="{00000000-0005-0000-0000-0000D6900000}"/>
    <cellStyle name="40% - Accent5 2 3 2 2 5 2" xfId="29635" xr:uid="{00000000-0005-0000-0000-0000D7900000}"/>
    <cellStyle name="40% - Accent5 2 3 2 2 6" xfId="22875" xr:uid="{00000000-0005-0000-0000-0000D8900000}"/>
    <cellStyle name="40% - Accent5 2 3 2 2 6 2" xfId="37430" xr:uid="{00000000-0005-0000-0000-0000D9900000}"/>
    <cellStyle name="40% - Accent5 2 3 2 2 7" xfId="27995" xr:uid="{00000000-0005-0000-0000-0000DA900000}"/>
    <cellStyle name="40% - Accent5 2 3 2 2 8" xfId="42615" xr:uid="{00000000-0005-0000-0000-0000DB900000}"/>
    <cellStyle name="40% - Accent5 2 3 2 2 9" xfId="46150" xr:uid="{00000000-0005-0000-0000-0000DC900000}"/>
    <cellStyle name="40% - Accent5 2 3 2 3" xfId="3132" xr:uid="{00000000-0005-0000-0000-0000DD900000}"/>
    <cellStyle name="40% - Accent5 2 3 2 3 2" xfId="6786" xr:uid="{00000000-0005-0000-0000-0000DE900000}"/>
    <cellStyle name="40% - Accent5 2 3 2 3 2 2" xfId="32063" xr:uid="{00000000-0005-0000-0000-0000DF900000}"/>
    <cellStyle name="40% - Accent5 2 3 2 3 2 3" xfId="17696" xr:uid="{00000000-0005-0000-0000-0000E0900000}"/>
    <cellStyle name="40% - Accent5 2 3 2 3 3" xfId="10321" xr:uid="{00000000-0005-0000-0000-0000E1900000}"/>
    <cellStyle name="40% - Accent5 2 3 2 3 3 2" xfId="37432" xr:uid="{00000000-0005-0000-0000-0000E2900000}"/>
    <cellStyle name="40% - Accent5 2 3 2 3 3 3" xfId="22877" xr:uid="{00000000-0005-0000-0000-0000E3900000}"/>
    <cellStyle name="40% - Accent5 2 3 2 3 4" xfId="13861" xr:uid="{00000000-0005-0000-0000-0000E4900000}"/>
    <cellStyle name="40% - Accent5 2 3 2 3 5" xfId="43426" xr:uid="{00000000-0005-0000-0000-0000E5900000}"/>
    <cellStyle name="40% - Accent5 2 3 2 3 6" xfId="46961" xr:uid="{00000000-0005-0000-0000-0000E6900000}"/>
    <cellStyle name="40% - Accent5 2 3 2 3 7" xfId="50496" xr:uid="{00000000-0005-0000-0000-0000E7900000}"/>
    <cellStyle name="40% - Accent5 2 3 2 4" xfId="5172" xr:uid="{00000000-0005-0000-0000-0000E8900000}"/>
    <cellStyle name="40% - Accent5 2 3 2 4 2" xfId="25537" xr:uid="{00000000-0005-0000-0000-0000E9900000}"/>
    <cellStyle name="40% - Accent5 2 3 2 4 2 2" xfId="40168" xr:uid="{00000000-0005-0000-0000-0000EA900000}"/>
    <cellStyle name="40% - Accent5 2 3 2 4 3" xfId="33679" xr:uid="{00000000-0005-0000-0000-0000EB900000}"/>
    <cellStyle name="40% - Accent5 2 3 2 4 4" xfId="19312" xr:uid="{00000000-0005-0000-0000-0000EC900000}"/>
    <cellStyle name="40% - Accent5 2 3 2 5" xfId="8707" xr:uid="{00000000-0005-0000-0000-0000ED900000}"/>
    <cellStyle name="40% - Accent5 2 3 2 5 2" xfId="24185" xr:uid="{00000000-0005-0000-0000-0000EE900000}"/>
    <cellStyle name="40% - Accent5 2 3 2 5 2 2" xfId="38816" xr:uid="{00000000-0005-0000-0000-0000EF900000}"/>
    <cellStyle name="40% - Accent5 2 3 2 5 3" xfId="30447" xr:uid="{00000000-0005-0000-0000-0000F0900000}"/>
    <cellStyle name="40% - Accent5 2 3 2 5 4" xfId="16080" xr:uid="{00000000-0005-0000-0000-0000F1900000}"/>
    <cellStyle name="40% - Accent5 2 3 2 6" xfId="12246" xr:uid="{00000000-0005-0000-0000-0000F2900000}"/>
    <cellStyle name="40% - Accent5 2 3 2 6 2" xfId="28831" xr:uid="{00000000-0005-0000-0000-0000F3900000}"/>
    <cellStyle name="40% - Accent5 2 3 2 7" xfId="22874" xr:uid="{00000000-0005-0000-0000-0000F4900000}"/>
    <cellStyle name="40% - Accent5 2 3 2 7 2" xfId="37429" xr:uid="{00000000-0005-0000-0000-0000F5900000}"/>
    <cellStyle name="40% - Accent5 2 3 2 8" xfId="27994" xr:uid="{00000000-0005-0000-0000-0000F6900000}"/>
    <cellStyle name="40% - Accent5 2 3 2 9" xfId="41812" xr:uid="{00000000-0005-0000-0000-0000F7900000}"/>
    <cellStyle name="40% - Accent5 2 3 3" xfId="1730" xr:uid="{00000000-0005-0000-0000-0000F8900000}"/>
    <cellStyle name="40% - Accent5 2 3 3 10" xfId="45609" xr:uid="{00000000-0005-0000-0000-0000F9900000}"/>
    <cellStyle name="40% - Accent5 2 3 3 11" xfId="49144" xr:uid="{00000000-0005-0000-0000-0000FA900000}"/>
    <cellStyle name="40% - Accent5 2 3 3 2" xfId="2578" xr:uid="{00000000-0005-0000-0000-0000FB900000}"/>
    <cellStyle name="40% - Accent5 2 3 3 2 10" xfId="49946" xr:uid="{00000000-0005-0000-0000-0000FC900000}"/>
    <cellStyle name="40% - Accent5 2 3 3 2 2" xfId="4198" xr:uid="{00000000-0005-0000-0000-0000FD900000}"/>
    <cellStyle name="40% - Accent5 2 3 3 2 2 2" xfId="7852" xr:uid="{00000000-0005-0000-0000-0000FE900000}"/>
    <cellStyle name="40% - Accent5 2 3 3 2 2 2 2" xfId="33129" xr:uid="{00000000-0005-0000-0000-0000FF900000}"/>
    <cellStyle name="40% - Accent5 2 3 3 2 2 2 3" xfId="18762" xr:uid="{00000000-0005-0000-0000-000000910000}"/>
    <cellStyle name="40% - Accent5 2 3 3 2 2 3" xfId="11387" xr:uid="{00000000-0005-0000-0000-000001910000}"/>
    <cellStyle name="40% - Accent5 2 3 3 2 2 3 2" xfId="37435" xr:uid="{00000000-0005-0000-0000-000002910000}"/>
    <cellStyle name="40% - Accent5 2 3 3 2 2 3 3" xfId="22880" xr:uid="{00000000-0005-0000-0000-000003910000}"/>
    <cellStyle name="40% - Accent5 2 3 3 2 2 4" xfId="14927" xr:uid="{00000000-0005-0000-0000-000004910000}"/>
    <cellStyle name="40% - Accent5 2 3 3 2 2 5" xfId="44492" xr:uid="{00000000-0005-0000-0000-000005910000}"/>
    <cellStyle name="40% - Accent5 2 3 3 2 2 6" xfId="48027" xr:uid="{00000000-0005-0000-0000-000006910000}"/>
    <cellStyle name="40% - Accent5 2 3 3 2 2 7" xfId="51562" xr:uid="{00000000-0005-0000-0000-000007910000}"/>
    <cellStyle name="40% - Accent5 2 3 3 2 3" xfId="6236" xr:uid="{00000000-0005-0000-0000-000008910000}"/>
    <cellStyle name="40% - Accent5 2 3 3 2 3 2" xfId="26601" xr:uid="{00000000-0005-0000-0000-000009910000}"/>
    <cellStyle name="40% - Accent5 2 3 3 2 3 2 2" xfId="41232" xr:uid="{00000000-0005-0000-0000-00000A910000}"/>
    <cellStyle name="40% - Accent5 2 3 3 2 3 3" xfId="34745" xr:uid="{00000000-0005-0000-0000-00000B910000}"/>
    <cellStyle name="40% - Accent5 2 3 3 2 3 4" xfId="20378" xr:uid="{00000000-0005-0000-0000-00000C910000}"/>
    <cellStyle name="40% - Accent5 2 3 3 2 4" xfId="9771" xr:uid="{00000000-0005-0000-0000-00000D910000}"/>
    <cellStyle name="40% - Accent5 2 3 3 2 4 2" xfId="25250" xr:uid="{00000000-0005-0000-0000-00000E910000}"/>
    <cellStyle name="40% - Accent5 2 3 3 2 4 2 2" xfId="39881" xr:uid="{00000000-0005-0000-0000-00000F910000}"/>
    <cellStyle name="40% - Accent5 2 3 3 2 4 3" xfId="31513" xr:uid="{00000000-0005-0000-0000-000010910000}"/>
    <cellStyle name="40% - Accent5 2 3 3 2 4 4" xfId="17146" xr:uid="{00000000-0005-0000-0000-000011910000}"/>
    <cellStyle name="40% - Accent5 2 3 3 2 5" xfId="13311" xr:uid="{00000000-0005-0000-0000-000012910000}"/>
    <cellStyle name="40% - Accent5 2 3 3 2 5 2" xfId="29897" xr:uid="{00000000-0005-0000-0000-000013910000}"/>
    <cellStyle name="40% - Accent5 2 3 3 2 6" xfId="22879" xr:uid="{00000000-0005-0000-0000-000014910000}"/>
    <cellStyle name="40% - Accent5 2 3 3 2 6 2" xfId="37434" xr:uid="{00000000-0005-0000-0000-000015910000}"/>
    <cellStyle name="40% - Accent5 2 3 3 2 7" xfId="27997" xr:uid="{00000000-0005-0000-0000-000016910000}"/>
    <cellStyle name="40% - Accent5 2 3 3 2 8" xfId="42876" xr:uid="{00000000-0005-0000-0000-000017910000}"/>
    <cellStyle name="40% - Accent5 2 3 3 2 9" xfId="46411" xr:uid="{00000000-0005-0000-0000-000018910000}"/>
    <cellStyle name="40% - Accent5 2 3 3 3" xfId="3394" xr:uid="{00000000-0005-0000-0000-000019910000}"/>
    <cellStyle name="40% - Accent5 2 3 3 3 2" xfId="7048" xr:uid="{00000000-0005-0000-0000-00001A910000}"/>
    <cellStyle name="40% - Accent5 2 3 3 3 2 2" xfId="32325" xr:uid="{00000000-0005-0000-0000-00001B910000}"/>
    <cellStyle name="40% - Accent5 2 3 3 3 2 3" xfId="17958" xr:uid="{00000000-0005-0000-0000-00001C910000}"/>
    <cellStyle name="40% - Accent5 2 3 3 3 3" xfId="10583" xr:uid="{00000000-0005-0000-0000-00001D910000}"/>
    <cellStyle name="40% - Accent5 2 3 3 3 3 2" xfId="37436" xr:uid="{00000000-0005-0000-0000-00001E910000}"/>
    <cellStyle name="40% - Accent5 2 3 3 3 3 3" xfId="22881" xr:uid="{00000000-0005-0000-0000-00001F910000}"/>
    <cellStyle name="40% - Accent5 2 3 3 3 4" xfId="14123" xr:uid="{00000000-0005-0000-0000-000020910000}"/>
    <cellStyle name="40% - Accent5 2 3 3 3 5" xfId="43688" xr:uid="{00000000-0005-0000-0000-000021910000}"/>
    <cellStyle name="40% - Accent5 2 3 3 3 6" xfId="47223" xr:uid="{00000000-0005-0000-0000-000022910000}"/>
    <cellStyle name="40% - Accent5 2 3 3 3 7" xfId="50758" xr:uid="{00000000-0005-0000-0000-000023910000}"/>
    <cellStyle name="40% - Accent5 2 3 3 4" xfId="5434" xr:uid="{00000000-0005-0000-0000-000024910000}"/>
    <cellStyle name="40% - Accent5 2 3 3 4 2" xfId="25799" xr:uid="{00000000-0005-0000-0000-000025910000}"/>
    <cellStyle name="40% - Accent5 2 3 3 4 2 2" xfId="40430" xr:uid="{00000000-0005-0000-0000-000026910000}"/>
    <cellStyle name="40% - Accent5 2 3 3 4 3" xfId="33941" xr:uid="{00000000-0005-0000-0000-000027910000}"/>
    <cellStyle name="40% - Accent5 2 3 3 4 4" xfId="19574" xr:uid="{00000000-0005-0000-0000-000028910000}"/>
    <cellStyle name="40% - Accent5 2 3 3 5" xfId="8969" xr:uid="{00000000-0005-0000-0000-000029910000}"/>
    <cellStyle name="40% - Accent5 2 3 3 5 2" xfId="24447" xr:uid="{00000000-0005-0000-0000-00002A910000}"/>
    <cellStyle name="40% - Accent5 2 3 3 5 2 2" xfId="39078" xr:uid="{00000000-0005-0000-0000-00002B910000}"/>
    <cellStyle name="40% - Accent5 2 3 3 5 3" xfId="30709" xr:uid="{00000000-0005-0000-0000-00002C910000}"/>
    <cellStyle name="40% - Accent5 2 3 3 5 4" xfId="16342" xr:uid="{00000000-0005-0000-0000-00002D910000}"/>
    <cellStyle name="40% - Accent5 2 3 3 6" xfId="12508" xr:uid="{00000000-0005-0000-0000-00002E910000}"/>
    <cellStyle name="40% - Accent5 2 3 3 6 2" xfId="29093" xr:uid="{00000000-0005-0000-0000-00002F910000}"/>
    <cellStyle name="40% - Accent5 2 3 3 7" xfId="22878" xr:uid="{00000000-0005-0000-0000-000030910000}"/>
    <cellStyle name="40% - Accent5 2 3 3 7 2" xfId="37433" xr:uid="{00000000-0005-0000-0000-000031910000}"/>
    <cellStyle name="40% - Accent5 2 3 3 8" xfId="27996" xr:uid="{00000000-0005-0000-0000-000032910000}"/>
    <cellStyle name="40% - Accent5 2 3 3 9" xfId="42074" xr:uid="{00000000-0005-0000-0000-000033910000}"/>
    <cellStyle name="40% - Accent5 2 3 4" xfId="2054" xr:uid="{00000000-0005-0000-0000-000034910000}"/>
    <cellStyle name="40% - Accent5 2 3 4 10" xfId="49423" xr:uid="{00000000-0005-0000-0000-000035910000}"/>
    <cellStyle name="40% - Accent5 2 3 4 2" xfId="3674" xr:uid="{00000000-0005-0000-0000-000036910000}"/>
    <cellStyle name="40% - Accent5 2 3 4 2 2" xfId="7328" xr:uid="{00000000-0005-0000-0000-000037910000}"/>
    <cellStyle name="40% - Accent5 2 3 4 2 2 2" xfId="32605" xr:uid="{00000000-0005-0000-0000-000038910000}"/>
    <cellStyle name="40% - Accent5 2 3 4 2 2 3" xfId="18238" xr:uid="{00000000-0005-0000-0000-000039910000}"/>
    <cellStyle name="40% - Accent5 2 3 4 2 3" xfId="10863" xr:uid="{00000000-0005-0000-0000-00003A910000}"/>
    <cellStyle name="40% - Accent5 2 3 4 2 3 2" xfId="37438" xr:uid="{00000000-0005-0000-0000-00003B910000}"/>
    <cellStyle name="40% - Accent5 2 3 4 2 3 3" xfId="22883" xr:uid="{00000000-0005-0000-0000-00003C910000}"/>
    <cellStyle name="40% - Accent5 2 3 4 2 4" xfId="14403" xr:uid="{00000000-0005-0000-0000-00003D910000}"/>
    <cellStyle name="40% - Accent5 2 3 4 2 5" xfId="43968" xr:uid="{00000000-0005-0000-0000-00003E910000}"/>
    <cellStyle name="40% - Accent5 2 3 4 2 6" xfId="47503" xr:uid="{00000000-0005-0000-0000-00003F910000}"/>
    <cellStyle name="40% - Accent5 2 3 4 2 7" xfId="51038" xr:uid="{00000000-0005-0000-0000-000040910000}"/>
    <cellStyle name="40% - Accent5 2 3 4 3" xfId="5713" xr:uid="{00000000-0005-0000-0000-000041910000}"/>
    <cellStyle name="40% - Accent5 2 3 4 3 2" xfId="26078" xr:uid="{00000000-0005-0000-0000-000042910000}"/>
    <cellStyle name="40% - Accent5 2 3 4 3 2 2" xfId="40709" xr:uid="{00000000-0005-0000-0000-000043910000}"/>
    <cellStyle name="40% - Accent5 2 3 4 3 3" xfId="34221" xr:uid="{00000000-0005-0000-0000-000044910000}"/>
    <cellStyle name="40% - Accent5 2 3 4 3 4" xfId="19854" xr:uid="{00000000-0005-0000-0000-000045910000}"/>
    <cellStyle name="40% - Accent5 2 3 4 4" xfId="9248" xr:uid="{00000000-0005-0000-0000-000046910000}"/>
    <cellStyle name="40% - Accent5 2 3 4 4 2" xfId="24727" xr:uid="{00000000-0005-0000-0000-000047910000}"/>
    <cellStyle name="40% - Accent5 2 3 4 4 2 2" xfId="39358" xr:uid="{00000000-0005-0000-0000-000048910000}"/>
    <cellStyle name="40% - Accent5 2 3 4 4 3" xfId="30989" xr:uid="{00000000-0005-0000-0000-000049910000}"/>
    <cellStyle name="40% - Accent5 2 3 4 4 4" xfId="16622" xr:uid="{00000000-0005-0000-0000-00004A910000}"/>
    <cellStyle name="40% - Accent5 2 3 4 5" xfId="12788" xr:uid="{00000000-0005-0000-0000-00004B910000}"/>
    <cellStyle name="40% - Accent5 2 3 4 5 2" xfId="29373" xr:uid="{00000000-0005-0000-0000-00004C910000}"/>
    <cellStyle name="40% - Accent5 2 3 4 6" xfId="22882" xr:uid="{00000000-0005-0000-0000-00004D910000}"/>
    <cellStyle name="40% - Accent5 2 3 4 6 2" xfId="37437" xr:uid="{00000000-0005-0000-0000-00004E910000}"/>
    <cellStyle name="40% - Accent5 2 3 4 7" xfId="27998" xr:uid="{00000000-0005-0000-0000-00004F910000}"/>
    <cellStyle name="40% - Accent5 2 3 4 8" xfId="42353" xr:uid="{00000000-0005-0000-0000-000050910000}"/>
    <cellStyle name="40% - Accent5 2 3 4 9" xfId="45888" xr:uid="{00000000-0005-0000-0000-000051910000}"/>
    <cellStyle name="40% - Accent5 2 3 5" xfId="2869" xr:uid="{00000000-0005-0000-0000-000052910000}"/>
    <cellStyle name="40% - Accent5 2 3 5 2" xfId="6523" xr:uid="{00000000-0005-0000-0000-000053910000}"/>
    <cellStyle name="40% - Accent5 2 3 5 2 2" xfId="31800" xr:uid="{00000000-0005-0000-0000-000054910000}"/>
    <cellStyle name="40% - Accent5 2 3 5 2 3" xfId="17433" xr:uid="{00000000-0005-0000-0000-000055910000}"/>
    <cellStyle name="40% - Accent5 2 3 5 3" xfId="10058" xr:uid="{00000000-0005-0000-0000-000056910000}"/>
    <cellStyle name="40% - Accent5 2 3 5 3 2" xfId="37439" xr:uid="{00000000-0005-0000-0000-000057910000}"/>
    <cellStyle name="40% - Accent5 2 3 5 3 3" xfId="22884" xr:uid="{00000000-0005-0000-0000-000058910000}"/>
    <cellStyle name="40% - Accent5 2 3 5 4" xfId="13598" xr:uid="{00000000-0005-0000-0000-000059910000}"/>
    <cellStyle name="40% - Accent5 2 3 5 5" xfId="43163" xr:uid="{00000000-0005-0000-0000-00005A910000}"/>
    <cellStyle name="40% - Accent5 2 3 5 6" xfId="46698" xr:uid="{00000000-0005-0000-0000-00005B910000}"/>
    <cellStyle name="40% - Accent5 2 3 5 7" xfId="50233" xr:uid="{00000000-0005-0000-0000-00005C910000}"/>
    <cellStyle name="40% - Accent5 2 3 6" xfId="4492" xr:uid="{00000000-0005-0000-0000-00005D910000}"/>
    <cellStyle name="40% - Accent5 2 3 6 2" xfId="8144" xr:uid="{00000000-0005-0000-0000-00005E910000}"/>
    <cellStyle name="40% - Accent5 2 3 6 2 2" xfId="33416" xr:uid="{00000000-0005-0000-0000-00005F910000}"/>
    <cellStyle name="40% - Accent5 2 3 6 2 3" xfId="19049" xr:uid="{00000000-0005-0000-0000-000060910000}"/>
    <cellStyle name="40% - Accent5 2 3 6 3" xfId="11679" xr:uid="{00000000-0005-0000-0000-000061910000}"/>
    <cellStyle name="40% - Accent5 2 3 6 3 2" xfId="37440" xr:uid="{00000000-0005-0000-0000-000062910000}"/>
    <cellStyle name="40% - Accent5 2 3 6 3 3" xfId="22885" xr:uid="{00000000-0005-0000-0000-000063910000}"/>
    <cellStyle name="40% - Accent5 2 3 6 4" xfId="15219" xr:uid="{00000000-0005-0000-0000-000064910000}"/>
    <cellStyle name="40% - Accent5 2 3 6 5" xfId="44784" xr:uid="{00000000-0005-0000-0000-000065910000}"/>
    <cellStyle name="40% - Accent5 2 3 6 6" xfId="48319" xr:uid="{00000000-0005-0000-0000-000066910000}"/>
    <cellStyle name="40% - Accent5 2 3 6 7" xfId="51854" xr:uid="{00000000-0005-0000-0000-000067910000}"/>
    <cellStyle name="40% - Accent5 2 3 7" xfId="4910" xr:uid="{00000000-0005-0000-0000-000068910000}"/>
    <cellStyle name="40% - Accent5 2 3 7 2" xfId="23922" xr:uid="{00000000-0005-0000-0000-000069910000}"/>
    <cellStyle name="40% - Accent5 2 3 7 2 2" xfId="38553" xr:uid="{00000000-0005-0000-0000-00006A910000}"/>
    <cellStyle name="40% - Accent5 2 3 7 3" xfId="30184" xr:uid="{00000000-0005-0000-0000-00006B910000}"/>
    <cellStyle name="40% - Accent5 2 3 7 4" xfId="15817" xr:uid="{00000000-0005-0000-0000-00006C910000}"/>
    <cellStyle name="40% - Accent5 2 3 8" xfId="8445" xr:uid="{00000000-0005-0000-0000-00006D910000}"/>
    <cellStyle name="40% - Accent5 2 3 8 2" xfId="28568" xr:uid="{00000000-0005-0000-0000-00006E910000}"/>
    <cellStyle name="40% - Accent5 2 3 8 3" xfId="15549" xr:uid="{00000000-0005-0000-0000-00006F910000}"/>
    <cellStyle name="40% - Accent5 2 3 9" xfId="11984" xr:uid="{00000000-0005-0000-0000-000070910000}"/>
    <cellStyle name="40% - Accent5 2 3 9 2" xfId="37428" xr:uid="{00000000-0005-0000-0000-000071910000}"/>
    <cellStyle name="40% - Accent5 2 4" xfId="816" xr:uid="{00000000-0005-0000-0000-000072910000}"/>
    <cellStyle name="40% - Accent5 2 4 10" xfId="27999" xr:uid="{00000000-0005-0000-0000-000073910000}"/>
    <cellStyle name="40% - Accent5 2 4 11" xfId="41503" xr:uid="{00000000-0005-0000-0000-000074910000}"/>
    <cellStyle name="40% - Accent5 2 4 12" xfId="45038" xr:uid="{00000000-0005-0000-0000-000075910000}"/>
    <cellStyle name="40% - Accent5 2 4 13" xfId="48573" xr:uid="{00000000-0005-0000-0000-000076910000}"/>
    <cellStyle name="40% - Accent5 2 4 14" xfId="1078" xr:uid="{00000000-0005-0000-0000-000077910000}"/>
    <cellStyle name="40% - Accent5 2 4 15" xfId="52647" xr:uid="{00000000-0005-0000-0000-000078910000}"/>
    <cellStyle name="40% - Accent5 2 4 16" xfId="52914" xr:uid="{00000000-0005-0000-0000-000079910000}"/>
    <cellStyle name="40% - Accent5 2 4 2" xfId="1420" xr:uid="{00000000-0005-0000-0000-00007A910000}"/>
    <cellStyle name="40% - Accent5 2 4 2 10" xfId="45300" xr:uid="{00000000-0005-0000-0000-00007B910000}"/>
    <cellStyle name="40% - Accent5 2 4 2 11" xfId="48835" xr:uid="{00000000-0005-0000-0000-00007C910000}"/>
    <cellStyle name="40% - Accent5 2 4 2 2" xfId="2269" xr:uid="{00000000-0005-0000-0000-00007D910000}"/>
    <cellStyle name="40% - Accent5 2 4 2 2 10" xfId="49638" xr:uid="{00000000-0005-0000-0000-00007E910000}"/>
    <cellStyle name="40% - Accent5 2 4 2 2 2" xfId="3889" xr:uid="{00000000-0005-0000-0000-00007F910000}"/>
    <cellStyle name="40% - Accent5 2 4 2 2 2 2" xfId="7543" xr:uid="{00000000-0005-0000-0000-000080910000}"/>
    <cellStyle name="40% - Accent5 2 4 2 2 2 2 2" xfId="32820" xr:uid="{00000000-0005-0000-0000-000081910000}"/>
    <cellStyle name="40% - Accent5 2 4 2 2 2 2 3" xfId="18453" xr:uid="{00000000-0005-0000-0000-000082910000}"/>
    <cellStyle name="40% - Accent5 2 4 2 2 2 3" xfId="11078" xr:uid="{00000000-0005-0000-0000-000083910000}"/>
    <cellStyle name="40% - Accent5 2 4 2 2 2 3 2" xfId="37444" xr:uid="{00000000-0005-0000-0000-000084910000}"/>
    <cellStyle name="40% - Accent5 2 4 2 2 2 3 3" xfId="22888" xr:uid="{00000000-0005-0000-0000-000085910000}"/>
    <cellStyle name="40% - Accent5 2 4 2 2 2 4" xfId="14618" xr:uid="{00000000-0005-0000-0000-000086910000}"/>
    <cellStyle name="40% - Accent5 2 4 2 2 2 5" xfId="44183" xr:uid="{00000000-0005-0000-0000-000087910000}"/>
    <cellStyle name="40% - Accent5 2 4 2 2 2 6" xfId="47718" xr:uid="{00000000-0005-0000-0000-000088910000}"/>
    <cellStyle name="40% - Accent5 2 4 2 2 2 7" xfId="51253" xr:uid="{00000000-0005-0000-0000-000089910000}"/>
    <cellStyle name="40% - Accent5 2 4 2 2 3" xfId="5928" xr:uid="{00000000-0005-0000-0000-00008A910000}"/>
    <cellStyle name="40% - Accent5 2 4 2 2 3 2" xfId="26293" xr:uid="{00000000-0005-0000-0000-00008B910000}"/>
    <cellStyle name="40% - Accent5 2 4 2 2 3 2 2" xfId="40924" xr:uid="{00000000-0005-0000-0000-00008C910000}"/>
    <cellStyle name="40% - Accent5 2 4 2 2 3 3" xfId="34436" xr:uid="{00000000-0005-0000-0000-00008D910000}"/>
    <cellStyle name="40% - Accent5 2 4 2 2 3 4" xfId="20069" xr:uid="{00000000-0005-0000-0000-00008E910000}"/>
    <cellStyle name="40% - Accent5 2 4 2 2 4" xfId="9463" xr:uid="{00000000-0005-0000-0000-00008F910000}"/>
    <cellStyle name="40% - Accent5 2 4 2 2 4 2" xfId="24942" xr:uid="{00000000-0005-0000-0000-000090910000}"/>
    <cellStyle name="40% - Accent5 2 4 2 2 4 2 2" xfId="39573" xr:uid="{00000000-0005-0000-0000-000091910000}"/>
    <cellStyle name="40% - Accent5 2 4 2 2 4 3" xfId="31204" xr:uid="{00000000-0005-0000-0000-000092910000}"/>
    <cellStyle name="40% - Accent5 2 4 2 2 4 4" xfId="16837" xr:uid="{00000000-0005-0000-0000-000093910000}"/>
    <cellStyle name="40% - Accent5 2 4 2 2 5" xfId="13003" xr:uid="{00000000-0005-0000-0000-000094910000}"/>
    <cellStyle name="40% - Accent5 2 4 2 2 5 2" xfId="29588" xr:uid="{00000000-0005-0000-0000-000095910000}"/>
    <cellStyle name="40% - Accent5 2 4 2 2 6" xfId="22887" xr:uid="{00000000-0005-0000-0000-000096910000}"/>
    <cellStyle name="40% - Accent5 2 4 2 2 6 2" xfId="37443" xr:uid="{00000000-0005-0000-0000-000097910000}"/>
    <cellStyle name="40% - Accent5 2 4 2 2 7" xfId="28001" xr:uid="{00000000-0005-0000-0000-000098910000}"/>
    <cellStyle name="40% - Accent5 2 4 2 2 8" xfId="42568" xr:uid="{00000000-0005-0000-0000-000099910000}"/>
    <cellStyle name="40% - Accent5 2 4 2 2 9" xfId="46103" xr:uid="{00000000-0005-0000-0000-00009A910000}"/>
    <cellStyle name="40% - Accent5 2 4 2 3" xfId="3085" xr:uid="{00000000-0005-0000-0000-00009B910000}"/>
    <cellStyle name="40% - Accent5 2 4 2 3 2" xfId="6739" xr:uid="{00000000-0005-0000-0000-00009C910000}"/>
    <cellStyle name="40% - Accent5 2 4 2 3 2 2" xfId="32016" xr:uid="{00000000-0005-0000-0000-00009D910000}"/>
    <cellStyle name="40% - Accent5 2 4 2 3 2 3" xfId="17649" xr:uid="{00000000-0005-0000-0000-00009E910000}"/>
    <cellStyle name="40% - Accent5 2 4 2 3 3" xfId="10274" xr:uid="{00000000-0005-0000-0000-00009F910000}"/>
    <cellStyle name="40% - Accent5 2 4 2 3 3 2" xfId="37445" xr:uid="{00000000-0005-0000-0000-0000A0910000}"/>
    <cellStyle name="40% - Accent5 2 4 2 3 3 3" xfId="22889" xr:uid="{00000000-0005-0000-0000-0000A1910000}"/>
    <cellStyle name="40% - Accent5 2 4 2 3 4" xfId="13814" xr:uid="{00000000-0005-0000-0000-0000A2910000}"/>
    <cellStyle name="40% - Accent5 2 4 2 3 5" xfId="43379" xr:uid="{00000000-0005-0000-0000-0000A3910000}"/>
    <cellStyle name="40% - Accent5 2 4 2 3 6" xfId="46914" xr:uid="{00000000-0005-0000-0000-0000A4910000}"/>
    <cellStyle name="40% - Accent5 2 4 2 3 7" xfId="50449" xr:uid="{00000000-0005-0000-0000-0000A5910000}"/>
    <cellStyle name="40% - Accent5 2 4 2 4" xfId="5125" xr:uid="{00000000-0005-0000-0000-0000A6910000}"/>
    <cellStyle name="40% - Accent5 2 4 2 4 2" xfId="25491" xr:uid="{00000000-0005-0000-0000-0000A7910000}"/>
    <cellStyle name="40% - Accent5 2 4 2 4 2 2" xfId="40122" xr:uid="{00000000-0005-0000-0000-0000A8910000}"/>
    <cellStyle name="40% - Accent5 2 4 2 4 3" xfId="33632" xr:uid="{00000000-0005-0000-0000-0000A9910000}"/>
    <cellStyle name="40% - Accent5 2 4 2 4 4" xfId="19265" xr:uid="{00000000-0005-0000-0000-0000AA910000}"/>
    <cellStyle name="40% - Accent5 2 4 2 5" xfId="8660" xr:uid="{00000000-0005-0000-0000-0000AB910000}"/>
    <cellStyle name="40% - Accent5 2 4 2 5 2" xfId="24138" xr:uid="{00000000-0005-0000-0000-0000AC910000}"/>
    <cellStyle name="40% - Accent5 2 4 2 5 2 2" xfId="38769" xr:uid="{00000000-0005-0000-0000-0000AD910000}"/>
    <cellStyle name="40% - Accent5 2 4 2 5 3" xfId="30400" xr:uid="{00000000-0005-0000-0000-0000AE910000}"/>
    <cellStyle name="40% - Accent5 2 4 2 5 4" xfId="16033" xr:uid="{00000000-0005-0000-0000-0000AF910000}"/>
    <cellStyle name="40% - Accent5 2 4 2 6" xfId="12199" xr:uid="{00000000-0005-0000-0000-0000B0910000}"/>
    <cellStyle name="40% - Accent5 2 4 2 6 2" xfId="28784" xr:uid="{00000000-0005-0000-0000-0000B1910000}"/>
    <cellStyle name="40% - Accent5 2 4 2 7" xfId="22886" xr:uid="{00000000-0005-0000-0000-0000B2910000}"/>
    <cellStyle name="40% - Accent5 2 4 2 7 2" xfId="37442" xr:uid="{00000000-0005-0000-0000-0000B3910000}"/>
    <cellStyle name="40% - Accent5 2 4 2 8" xfId="28000" xr:uid="{00000000-0005-0000-0000-0000B4910000}"/>
    <cellStyle name="40% - Accent5 2 4 2 9" xfId="41765" xr:uid="{00000000-0005-0000-0000-0000B5910000}"/>
    <cellStyle name="40% - Accent5 2 4 3" xfId="1644" xr:uid="{00000000-0005-0000-0000-0000B6910000}"/>
    <cellStyle name="40% - Accent5 2 4 3 10" xfId="45523" xr:uid="{00000000-0005-0000-0000-0000B7910000}"/>
    <cellStyle name="40% - Accent5 2 4 3 11" xfId="49058" xr:uid="{00000000-0005-0000-0000-0000B8910000}"/>
    <cellStyle name="40% - Accent5 2 4 3 2" xfId="2492" xr:uid="{00000000-0005-0000-0000-0000B9910000}"/>
    <cellStyle name="40% - Accent5 2 4 3 2 10" xfId="49860" xr:uid="{00000000-0005-0000-0000-0000BA910000}"/>
    <cellStyle name="40% - Accent5 2 4 3 2 2" xfId="4112" xr:uid="{00000000-0005-0000-0000-0000BB910000}"/>
    <cellStyle name="40% - Accent5 2 4 3 2 2 2" xfId="7766" xr:uid="{00000000-0005-0000-0000-0000BC910000}"/>
    <cellStyle name="40% - Accent5 2 4 3 2 2 2 2" xfId="33043" xr:uid="{00000000-0005-0000-0000-0000BD910000}"/>
    <cellStyle name="40% - Accent5 2 4 3 2 2 2 3" xfId="18676" xr:uid="{00000000-0005-0000-0000-0000BE910000}"/>
    <cellStyle name="40% - Accent5 2 4 3 2 2 3" xfId="11301" xr:uid="{00000000-0005-0000-0000-0000BF910000}"/>
    <cellStyle name="40% - Accent5 2 4 3 2 2 3 2" xfId="37448" xr:uid="{00000000-0005-0000-0000-0000C0910000}"/>
    <cellStyle name="40% - Accent5 2 4 3 2 2 3 3" xfId="22892" xr:uid="{00000000-0005-0000-0000-0000C1910000}"/>
    <cellStyle name="40% - Accent5 2 4 3 2 2 4" xfId="14841" xr:uid="{00000000-0005-0000-0000-0000C2910000}"/>
    <cellStyle name="40% - Accent5 2 4 3 2 2 5" xfId="44406" xr:uid="{00000000-0005-0000-0000-0000C3910000}"/>
    <cellStyle name="40% - Accent5 2 4 3 2 2 6" xfId="47941" xr:uid="{00000000-0005-0000-0000-0000C4910000}"/>
    <cellStyle name="40% - Accent5 2 4 3 2 2 7" xfId="51476" xr:uid="{00000000-0005-0000-0000-0000C5910000}"/>
    <cellStyle name="40% - Accent5 2 4 3 2 3" xfId="6150" xr:uid="{00000000-0005-0000-0000-0000C6910000}"/>
    <cellStyle name="40% - Accent5 2 4 3 2 3 2" xfId="26515" xr:uid="{00000000-0005-0000-0000-0000C7910000}"/>
    <cellStyle name="40% - Accent5 2 4 3 2 3 2 2" xfId="41146" xr:uid="{00000000-0005-0000-0000-0000C8910000}"/>
    <cellStyle name="40% - Accent5 2 4 3 2 3 3" xfId="34659" xr:uid="{00000000-0005-0000-0000-0000C9910000}"/>
    <cellStyle name="40% - Accent5 2 4 3 2 3 4" xfId="20292" xr:uid="{00000000-0005-0000-0000-0000CA910000}"/>
    <cellStyle name="40% - Accent5 2 4 3 2 4" xfId="9685" xr:uid="{00000000-0005-0000-0000-0000CB910000}"/>
    <cellStyle name="40% - Accent5 2 4 3 2 4 2" xfId="25164" xr:uid="{00000000-0005-0000-0000-0000CC910000}"/>
    <cellStyle name="40% - Accent5 2 4 3 2 4 2 2" xfId="39795" xr:uid="{00000000-0005-0000-0000-0000CD910000}"/>
    <cellStyle name="40% - Accent5 2 4 3 2 4 3" xfId="31427" xr:uid="{00000000-0005-0000-0000-0000CE910000}"/>
    <cellStyle name="40% - Accent5 2 4 3 2 4 4" xfId="17060" xr:uid="{00000000-0005-0000-0000-0000CF910000}"/>
    <cellStyle name="40% - Accent5 2 4 3 2 5" xfId="13225" xr:uid="{00000000-0005-0000-0000-0000D0910000}"/>
    <cellStyle name="40% - Accent5 2 4 3 2 5 2" xfId="29811" xr:uid="{00000000-0005-0000-0000-0000D1910000}"/>
    <cellStyle name="40% - Accent5 2 4 3 2 6" xfId="22891" xr:uid="{00000000-0005-0000-0000-0000D2910000}"/>
    <cellStyle name="40% - Accent5 2 4 3 2 6 2" xfId="37447" xr:uid="{00000000-0005-0000-0000-0000D3910000}"/>
    <cellStyle name="40% - Accent5 2 4 3 2 7" xfId="28003" xr:uid="{00000000-0005-0000-0000-0000D4910000}"/>
    <cellStyle name="40% - Accent5 2 4 3 2 8" xfId="42790" xr:uid="{00000000-0005-0000-0000-0000D5910000}"/>
    <cellStyle name="40% - Accent5 2 4 3 2 9" xfId="46325" xr:uid="{00000000-0005-0000-0000-0000D6910000}"/>
    <cellStyle name="40% - Accent5 2 4 3 3" xfId="3308" xr:uid="{00000000-0005-0000-0000-0000D7910000}"/>
    <cellStyle name="40% - Accent5 2 4 3 3 2" xfId="6962" xr:uid="{00000000-0005-0000-0000-0000D8910000}"/>
    <cellStyle name="40% - Accent5 2 4 3 3 2 2" xfId="32239" xr:uid="{00000000-0005-0000-0000-0000D9910000}"/>
    <cellStyle name="40% - Accent5 2 4 3 3 2 3" xfId="17872" xr:uid="{00000000-0005-0000-0000-0000DA910000}"/>
    <cellStyle name="40% - Accent5 2 4 3 3 3" xfId="10497" xr:uid="{00000000-0005-0000-0000-0000DB910000}"/>
    <cellStyle name="40% - Accent5 2 4 3 3 3 2" xfId="37449" xr:uid="{00000000-0005-0000-0000-0000DC910000}"/>
    <cellStyle name="40% - Accent5 2 4 3 3 3 3" xfId="22893" xr:uid="{00000000-0005-0000-0000-0000DD910000}"/>
    <cellStyle name="40% - Accent5 2 4 3 3 4" xfId="14037" xr:uid="{00000000-0005-0000-0000-0000DE910000}"/>
    <cellStyle name="40% - Accent5 2 4 3 3 5" xfId="43602" xr:uid="{00000000-0005-0000-0000-0000DF910000}"/>
    <cellStyle name="40% - Accent5 2 4 3 3 6" xfId="47137" xr:uid="{00000000-0005-0000-0000-0000E0910000}"/>
    <cellStyle name="40% - Accent5 2 4 3 3 7" xfId="50672" xr:uid="{00000000-0005-0000-0000-0000E1910000}"/>
    <cellStyle name="40% - Accent5 2 4 3 4" xfId="5348" xr:uid="{00000000-0005-0000-0000-0000E2910000}"/>
    <cellStyle name="40% - Accent5 2 4 3 4 2" xfId="25713" xr:uid="{00000000-0005-0000-0000-0000E3910000}"/>
    <cellStyle name="40% - Accent5 2 4 3 4 2 2" xfId="40344" xr:uid="{00000000-0005-0000-0000-0000E4910000}"/>
    <cellStyle name="40% - Accent5 2 4 3 4 3" xfId="33855" xr:uid="{00000000-0005-0000-0000-0000E5910000}"/>
    <cellStyle name="40% - Accent5 2 4 3 4 4" xfId="19488" xr:uid="{00000000-0005-0000-0000-0000E6910000}"/>
    <cellStyle name="40% - Accent5 2 4 3 5" xfId="8883" xr:uid="{00000000-0005-0000-0000-0000E7910000}"/>
    <cellStyle name="40% - Accent5 2 4 3 5 2" xfId="24361" xr:uid="{00000000-0005-0000-0000-0000E8910000}"/>
    <cellStyle name="40% - Accent5 2 4 3 5 2 2" xfId="38992" xr:uid="{00000000-0005-0000-0000-0000E9910000}"/>
    <cellStyle name="40% - Accent5 2 4 3 5 3" xfId="30623" xr:uid="{00000000-0005-0000-0000-0000EA910000}"/>
    <cellStyle name="40% - Accent5 2 4 3 5 4" xfId="16256" xr:uid="{00000000-0005-0000-0000-0000EB910000}"/>
    <cellStyle name="40% - Accent5 2 4 3 6" xfId="12422" xr:uid="{00000000-0005-0000-0000-0000EC910000}"/>
    <cellStyle name="40% - Accent5 2 4 3 6 2" xfId="29007" xr:uid="{00000000-0005-0000-0000-0000ED910000}"/>
    <cellStyle name="40% - Accent5 2 4 3 7" xfId="22890" xr:uid="{00000000-0005-0000-0000-0000EE910000}"/>
    <cellStyle name="40% - Accent5 2 4 3 7 2" xfId="37446" xr:uid="{00000000-0005-0000-0000-0000EF910000}"/>
    <cellStyle name="40% - Accent5 2 4 3 8" xfId="28002" xr:uid="{00000000-0005-0000-0000-0000F0910000}"/>
    <cellStyle name="40% - Accent5 2 4 3 9" xfId="41988" xr:uid="{00000000-0005-0000-0000-0000F1910000}"/>
    <cellStyle name="40% - Accent5 2 4 4" xfId="2007" xr:uid="{00000000-0005-0000-0000-0000F2910000}"/>
    <cellStyle name="40% - Accent5 2 4 4 10" xfId="49376" xr:uid="{00000000-0005-0000-0000-0000F3910000}"/>
    <cellStyle name="40% - Accent5 2 4 4 2" xfId="3627" xr:uid="{00000000-0005-0000-0000-0000F4910000}"/>
    <cellStyle name="40% - Accent5 2 4 4 2 2" xfId="7281" xr:uid="{00000000-0005-0000-0000-0000F5910000}"/>
    <cellStyle name="40% - Accent5 2 4 4 2 2 2" xfId="32558" xr:uid="{00000000-0005-0000-0000-0000F6910000}"/>
    <cellStyle name="40% - Accent5 2 4 4 2 2 3" xfId="18191" xr:uid="{00000000-0005-0000-0000-0000F7910000}"/>
    <cellStyle name="40% - Accent5 2 4 4 2 3" xfId="10816" xr:uid="{00000000-0005-0000-0000-0000F8910000}"/>
    <cellStyle name="40% - Accent5 2 4 4 2 3 2" xfId="37451" xr:uid="{00000000-0005-0000-0000-0000F9910000}"/>
    <cellStyle name="40% - Accent5 2 4 4 2 3 3" xfId="22895" xr:uid="{00000000-0005-0000-0000-0000FA910000}"/>
    <cellStyle name="40% - Accent5 2 4 4 2 4" xfId="14356" xr:uid="{00000000-0005-0000-0000-0000FB910000}"/>
    <cellStyle name="40% - Accent5 2 4 4 2 5" xfId="43921" xr:uid="{00000000-0005-0000-0000-0000FC910000}"/>
    <cellStyle name="40% - Accent5 2 4 4 2 6" xfId="47456" xr:uid="{00000000-0005-0000-0000-0000FD910000}"/>
    <cellStyle name="40% - Accent5 2 4 4 2 7" xfId="50991" xr:uid="{00000000-0005-0000-0000-0000FE910000}"/>
    <cellStyle name="40% - Accent5 2 4 4 3" xfId="5666" xr:uid="{00000000-0005-0000-0000-0000FF910000}"/>
    <cellStyle name="40% - Accent5 2 4 4 3 2" xfId="26031" xr:uid="{00000000-0005-0000-0000-000000920000}"/>
    <cellStyle name="40% - Accent5 2 4 4 3 2 2" xfId="40662" xr:uid="{00000000-0005-0000-0000-000001920000}"/>
    <cellStyle name="40% - Accent5 2 4 4 3 3" xfId="34174" xr:uid="{00000000-0005-0000-0000-000002920000}"/>
    <cellStyle name="40% - Accent5 2 4 4 3 4" xfId="19807" xr:uid="{00000000-0005-0000-0000-000003920000}"/>
    <cellStyle name="40% - Accent5 2 4 4 4" xfId="9201" xr:uid="{00000000-0005-0000-0000-000004920000}"/>
    <cellStyle name="40% - Accent5 2 4 4 4 2" xfId="24680" xr:uid="{00000000-0005-0000-0000-000005920000}"/>
    <cellStyle name="40% - Accent5 2 4 4 4 2 2" xfId="39311" xr:uid="{00000000-0005-0000-0000-000006920000}"/>
    <cellStyle name="40% - Accent5 2 4 4 4 3" xfId="30942" xr:uid="{00000000-0005-0000-0000-000007920000}"/>
    <cellStyle name="40% - Accent5 2 4 4 4 4" xfId="16575" xr:uid="{00000000-0005-0000-0000-000008920000}"/>
    <cellStyle name="40% - Accent5 2 4 4 5" xfId="12741" xr:uid="{00000000-0005-0000-0000-000009920000}"/>
    <cellStyle name="40% - Accent5 2 4 4 5 2" xfId="29326" xr:uid="{00000000-0005-0000-0000-00000A920000}"/>
    <cellStyle name="40% - Accent5 2 4 4 6" xfId="22894" xr:uid="{00000000-0005-0000-0000-00000B920000}"/>
    <cellStyle name="40% - Accent5 2 4 4 6 2" xfId="37450" xr:uid="{00000000-0005-0000-0000-00000C920000}"/>
    <cellStyle name="40% - Accent5 2 4 4 7" xfId="28004" xr:uid="{00000000-0005-0000-0000-00000D920000}"/>
    <cellStyle name="40% - Accent5 2 4 4 8" xfId="42306" xr:uid="{00000000-0005-0000-0000-00000E920000}"/>
    <cellStyle name="40% - Accent5 2 4 4 9" xfId="45841" xr:uid="{00000000-0005-0000-0000-00000F920000}"/>
    <cellStyle name="40% - Accent5 2 4 5" xfId="2822" xr:uid="{00000000-0005-0000-0000-000010920000}"/>
    <cellStyle name="40% - Accent5 2 4 5 2" xfId="6476" xr:uid="{00000000-0005-0000-0000-000011920000}"/>
    <cellStyle name="40% - Accent5 2 4 5 2 2" xfId="31753" xr:uid="{00000000-0005-0000-0000-000012920000}"/>
    <cellStyle name="40% - Accent5 2 4 5 2 3" xfId="17386" xr:uid="{00000000-0005-0000-0000-000013920000}"/>
    <cellStyle name="40% - Accent5 2 4 5 3" xfId="10011" xr:uid="{00000000-0005-0000-0000-000014920000}"/>
    <cellStyle name="40% - Accent5 2 4 5 3 2" xfId="37452" xr:uid="{00000000-0005-0000-0000-000015920000}"/>
    <cellStyle name="40% - Accent5 2 4 5 3 3" xfId="22896" xr:uid="{00000000-0005-0000-0000-000016920000}"/>
    <cellStyle name="40% - Accent5 2 4 5 4" xfId="13551" xr:uid="{00000000-0005-0000-0000-000017920000}"/>
    <cellStyle name="40% - Accent5 2 4 5 5" xfId="43116" xr:uid="{00000000-0005-0000-0000-000018920000}"/>
    <cellStyle name="40% - Accent5 2 4 5 6" xfId="46651" xr:uid="{00000000-0005-0000-0000-000019920000}"/>
    <cellStyle name="40% - Accent5 2 4 5 7" xfId="50186" xr:uid="{00000000-0005-0000-0000-00001A920000}"/>
    <cellStyle name="40% - Accent5 2 4 6" xfId="4444" xr:uid="{00000000-0005-0000-0000-00001B920000}"/>
    <cellStyle name="40% - Accent5 2 4 6 2" xfId="8097" xr:uid="{00000000-0005-0000-0000-00001C920000}"/>
    <cellStyle name="40% - Accent5 2 4 6 2 2" xfId="33369" xr:uid="{00000000-0005-0000-0000-00001D920000}"/>
    <cellStyle name="40% - Accent5 2 4 6 2 3" xfId="19002" xr:uid="{00000000-0005-0000-0000-00001E920000}"/>
    <cellStyle name="40% - Accent5 2 4 6 3" xfId="11632" xr:uid="{00000000-0005-0000-0000-00001F920000}"/>
    <cellStyle name="40% - Accent5 2 4 6 3 2" xfId="37453" xr:uid="{00000000-0005-0000-0000-000020920000}"/>
    <cellStyle name="40% - Accent5 2 4 6 3 3" xfId="22897" xr:uid="{00000000-0005-0000-0000-000021920000}"/>
    <cellStyle name="40% - Accent5 2 4 6 4" xfId="15172" xr:uid="{00000000-0005-0000-0000-000022920000}"/>
    <cellStyle name="40% - Accent5 2 4 6 5" xfId="44737" xr:uid="{00000000-0005-0000-0000-000023920000}"/>
    <cellStyle name="40% - Accent5 2 4 6 6" xfId="48272" xr:uid="{00000000-0005-0000-0000-000024920000}"/>
    <cellStyle name="40% - Accent5 2 4 6 7" xfId="51807" xr:uid="{00000000-0005-0000-0000-000025920000}"/>
    <cellStyle name="40% - Accent5 2 4 7" xfId="4863" xr:uid="{00000000-0005-0000-0000-000026920000}"/>
    <cellStyle name="40% - Accent5 2 4 7 2" xfId="23875" xr:uid="{00000000-0005-0000-0000-000027920000}"/>
    <cellStyle name="40% - Accent5 2 4 7 2 2" xfId="38506" xr:uid="{00000000-0005-0000-0000-000028920000}"/>
    <cellStyle name="40% - Accent5 2 4 7 3" xfId="30137" xr:uid="{00000000-0005-0000-0000-000029920000}"/>
    <cellStyle name="40% - Accent5 2 4 7 4" xfId="15770" xr:uid="{00000000-0005-0000-0000-00002A920000}"/>
    <cellStyle name="40% - Accent5 2 4 8" xfId="8398" xr:uid="{00000000-0005-0000-0000-00002B920000}"/>
    <cellStyle name="40% - Accent5 2 4 8 2" xfId="28521" xr:uid="{00000000-0005-0000-0000-00002C920000}"/>
    <cellStyle name="40% - Accent5 2 4 8 3" xfId="15503" xr:uid="{00000000-0005-0000-0000-00002D920000}"/>
    <cellStyle name="40% - Accent5 2 4 9" xfId="11937" xr:uid="{00000000-0005-0000-0000-00002E920000}"/>
    <cellStyle name="40% - Accent5 2 4 9 2" xfId="37441" xr:uid="{00000000-0005-0000-0000-00002F920000}"/>
    <cellStyle name="40% - Accent5 2 5" xfId="875" xr:uid="{00000000-0005-0000-0000-000030920000}"/>
    <cellStyle name="40% - Accent5 2 5 10" xfId="45556" xr:uid="{00000000-0005-0000-0000-000031920000}"/>
    <cellStyle name="40% - Accent5 2 5 11" xfId="49091" xr:uid="{00000000-0005-0000-0000-000032920000}"/>
    <cellStyle name="40% - Accent5 2 5 12" xfId="1677" xr:uid="{00000000-0005-0000-0000-000033920000}"/>
    <cellStyle name="40% - Accent5 2 5 13" xfId="52706" xr:uid="{00000000-0005-0000-0000-000034920000}"/>
    <cellStyle name="40% - Accent5 2 5 14" xfId="52972" xr:uid="{00000000-0005-0000-0000-000035920000}"/>
    <cellStyle name="40% - Accent5 2 5 2" xfId="2525" xr:uid="{00000000-0005-0000-0000-000036920000}"/>
    <cellStyle name="40% - Accent5 2 5 2 10" xfId="49893" xr:uid="{00000000-0005-0000-0000-000037920000}"/>
    <cellStyle name="40% - Accent5 2 5 2 2" xfId="4145" xr:uid="{00000000-0005-0000-0000-000038920000}"/>
    <cellStyle name="40% - Accent5 2 5 2 2 2" xfId="7799" xr:uid="{00000000-0005-0000-0000-000039920000}"/>
    <cellStyle name="40% - Accent5 2 5 2 2 2 2" xfId="33076" xr:uid="{00000000-0005-0000-0000-00003A920000}"/>
    <cellStyle name="40% - Accent5 2 5 2 2 2 3" xfId="18709" xr:uid="{00000000-0005-0000-0000-00003B920000}"/>
    <cellStyle name="40% - Accent5 2 5 2 2 3" xfId="11334" xr:uid="{00000000-0005-0000-0000-00003C920000}"/>
    <cellStyle name="40% - Accent5 2 5 2 2 3 2" xfId="37456" xr:uid="{00000000-0005-0000-0000-00003D920000}"/>
    <cellStyle name="40% - Accent5 2 5 2 2 3 3" xfId="22900" xr:uid="{00000000-0005-0000-0000-00003E920000}"/>
    <cellStyle name="40% - Accent5 2 5 2 2 4" xfId="14874" xr:uid="{00000000-0005-0000-0000-00003F920000}"/>
    <cellStyle name="40% - Accent5 2 5 2 2 5" xfId="44439" xr:uid="{00000000-0005-0000-0000-000040920000}"/>
    <cellStyle name="40% - Accent5 2 5 2 2 6" xfId="47974" xr:uid="{00000000-0005-0000-0000-000041920000}"/>
    <cellStyle name="40% - Accent5 2 5 2 2 7" xfId="51509" xr:uid="{00000000-0005-0000-0000-000042920000}"/>
    <cellStyle name="40% - Accent5 2 5 2 3" xfId="6183" xr:uid="{00000000-0005-0000-0000-000043920000}"/>
    <cellStyle name="40% - Accent5 2 5 2 3 2" xfId="26548" xr:uid="{00000000-0005-0000-0000-000044920000}"/>
    <cellStyle name="40% - Accent5 2 5 2 3 2 2" xfId="41179" xr:uid="{00000000-0005-0000-0000-000045920000}"/>
    <cellStyle name="40% - Accent5 2 5 2 3 3" xfId="34692" xr:uid="{00000000-0005-0000-0000-000046920000}"/>
    <cellStyle name="40% - Accent5 2 5 2 3 4" xfId="20325" xr:uid="{00000000-0005-0000-0000-000047920000}"/>
    <cellStyle name="40% - Accent5 2 5 2 4" xfId="9718" xr:uid="{00000000-0005-0000-0000-000048920000}"/>
    <cellStyle name="40% - Accent5 2 5 2 4 2" xfId="25197" xr:uid="{00000000-0005-0000-0000-000049920000}"/>
    <cellStyle name="40% - Accent5 2 5 2 4 2 2" xfId="39828" xr:uid="{00000000-0005-0000-0000-00004A920000}"/>
    <cellStyle name="40% - Accent5 2 5 2 4 3" xfId="31460" xr:uid="{00000000-0005-0000-0000-00004B920000}"/>
    <cellStyle name="40% - Accent5 2 5 2 4 4" xfId="17093" xr:uid="{00000000-0005-0000-0000-00004C920000}"/>
    <cellStyle name="40% - Accent5 2 5 2 5" xfId="13258" xr:uid="{00000000-0005-0000-0000-00004D920000}"/>
    <cellStyle name="40% - Accent5 2 5 2 5 2" xfId="29844" xr:uid="{00000000-0005-0000-0000-00004E920000}"/>
    <cellStyle name="40% - Accent5 2 5 2 6" xfId="22899" xr:uid="{00000000-0005-0000-0000-00004F920000}"/>
    <cellStyle name="40% - Accent5 2 5 2 6 2" xfId="37455" xr:uid="{00000000-0005-0000-0000-000050920000}"/>
    <cellStyle name="40% - Accent5 2 5 2 7" xfId="28006" xr:uid="{00000000-0005-0000-0000-000051920000}"/>
    <cellStyle name="40% - Accent5 2 5 2 8" xfId="42823" xr:uid="{00000000-0005-0000-0000-000052920000}"/>
    <cellStyle name="40% - Accent5 2 5 2 9" xfId="46358" xr:uid="{00000000-0005-0000-0000-000053920000}"/>
    <cellStyle name="40% - Accent5 2 5 3" xfId="3341" xr:uid="{00000000-0005-0000-0000-000054920000}"/>
    <cellStyle name="40% - Accent5 2 5 3 2" xfId="6995" xr:uid="{00000000-0005-0000-0000-000055920000}"/>
    <cellStyle name="40% - Accent5 2 5 3 2 2" xfId="32272" xr:uid="{00000000-0005-0000-0000-000056920000}"/>
    <cellStyle name="40% - Accent5 2 5 3 2 3" xfId="17905" xr:uid="{00000000-0005-0000-0000-000057920000}"/>
    <cellStyle name="40% - Accent5 2 5 3 3" xfId="10530" xr:uid="{00000000-0005-0000-0000-000058920000}"/>
    <cellStyle name="40% - Accent5 2 5 3 3 2" xfId="37457" xr:uid="{00000000-0005-0000-0000-000059920000}"/>
    <cellStyle name="40% - Accent5 2 5 3 3 3" xfId="22901" xr:uid="{00000000-0005-0000-0000-00005A920000}"/>
    <cellStyle name="40% - Accent5 2 5 3 4" xfId="14070" xr:uid="{00000000-0005-0000-0000-00005B920000}"/>
    <cellStyle name="40% - Accent5 2 5 3 5" xfId="43635" xr:uid="{00000000-0005-0000-0000-00005C920000}"/>
    <cellStyle name="40% - Accent5 2 5 3 6" xfId="47170" xr:uid="{00000000-0005-0000-0000-00005D920000}"/>
    <cellStyle name="40% - Accent5 2 5 3 7" xfId="50705" xr:uid="{00000000-0005-0000-0000-00005E920000}"/>
    <cellStyle name="40% - Accent5 2 5 4" xfId="5381" xr:uid="{00000000-0005-0000-0000-00005F920000}"/>
    <cellStyle name="40% - Accent5 2 5 4 2" xfId="25746" xr:uid="{00000000-0005-0000-0000-000060920000}"/>
    <cellStyle name="40% - Accent5 2 5 4 2 2" xfId="40377" xr:uid="{00000000-0005-0000-0000-000061920000}"/>
    <cellStyle name="40% - Accent5 2 5 4 3" xfId="33888" xr:uid="{00000000-0005-0000-0000-000062920000}"/>
    <cellStyle name="40% - Accent5 2 5 4 4" xfId="19521" xr:uid="{00000000-0005-0000-0000-000063920000}"/>
    <cellStyle name="40% - Accent5 2 5 5" xfId="8916" xr:uid="{00000000-0005-0000-0000-000064920000}"/>
    <cellStyle name="40% - Accent5 2 5 5 2" xfId="24394" xr:uid="{00000000-0005-0000-0000-000065920000}"/>
    <cellStyle name="40% - Accent5 2 5 5 2 2" xfId="39025" xr:uid="{00000000-0005-0000-0000-000066920000}"/>
    <cellStyle name="40% - Accent5 2 5 5 3" xfId="30656" xr:uid="{00000000-0005-0000-0000-000067920000}"/>
    <cellStyle name="40% - Accent5 2 5 5 4" xfId="16289" xr:uid="{00000000-0005-0000-0000-000068920000}"/>
    <cellStyle name="40% - Accent5 2 5 6" xfId="12455" xr:uid="{00000000-0005-0000-0000-000069920000}"/>
    <cellStyle name="40% - Accent5 2 5 6 2" xfId="29040" xr:uid="{00000000-0005-0000-0000-00006A920000}"/>
    <cellStyle name="40% - Accent5 2 5 7" xfId="22898" xr:uid="{00000000-0005-0000-0000-00006B920000}"/>
    <cellStyle name="40% - Accent5 2 5 7 2" xfId="37454" xr:uid="{00000000-0005-0000-0000-00006C920000}"/>
    <cellStyle name="40% - Accent5 2 5 8" xfId="28005" xr:uid="{00000000-0005-0000-0000-00006D920000}"/>
    <cellStyle name="40% - Accent5 2 5 9" xfId="42021" xr:uid="{00000000-0005-0000-0000-00006E920000}"/>
    <cellStyle name="40% - Accent5 2 6" xfId="894" xr:uid="{00000000-0005-0000-0000-00006F920000}"/>
    <cellStyle name="40% - Accent5 2 6 2" xfId="15421" xr:uid="{00000000-0005-0000-0000-000070920000}"/>
    <cellStyle name="40% - Accent5 2 6 3" xfId="52725" xr:uid="{00000000-0005-0000-0000-000071920000}"/>
    <cellStyle name="40% - Accent5 2 6 4" xfId="52991" xr:uid="{00000000-0005-0000-0000-000072920000}"/>
    <cellStyle name="40% - Accent5 2 7" xfId="26822" xr:uid="{00000000-0005-0000-0000-000073920000}"/>
    <cellStyle name="40% - Accent5 2 8" xfId="992" xr:uid="{00000000-0005-0000-0000-000074920000}"/>
    <cellStyle name="40% - Accent5 2 9" xfId="52493" xr:uid="{00000000-0005-0000-0000-000075920000}"/>
    <cellStyle name="40% - Accent5 20" xfId="4791" xr:uid="{00000000-0005-0000-0000-000076920000}"/>
    <cellStyle name="40% - Accent5 20 2" xfId="8326" xr:uid="{00000000-0005-0000-0000-000077920000}"/>
    <cellStyle name="40% - Accent5 20 2 2" xfId="37458" xr:uid="{00000000-0005-0000-0000-000078920000}"/>
    <cellStyle name="40% - Accent5 20 2 3" xfId="22902" xr:uid="{00000000-0005-0000-0000-000079920000}"/>
    <cellStyle name="40% - Accent5 20 3" xfId="11861" xr:uid="{00000000-0005-0000-0000-00007A920000}"/>
    <cellStyle name="40% - Accent5 20 3 2" xfId="28007" xr:uid="{00000000-0005-0000-0000-00007B920000}"/>
    <cellStyle name="40% - Accent5 20 4" xfId="15401" xr:uid="{00000000-0005-0000-0000-00007C920000}"/>
    <cellStyle name="40% - Accent5 20 5" xfId="44966" xr:uid="{00000000-0005-0000-0000-00007D920000}"/>
    <cellStyle name="40% - Accent5 20 6" xfId="48501" xr:uid="{00000000-0005-0000-0000-00007E920000}"/>
    <cellStyle name="40% - Accent5 20 7" xfId="52036" xr:uid="{00000000-0005-0000-0000-00007F920000}"/>
    <cellStyle name="40% - Accent5 21" xfId="953" xr:uid="{00000000-0005-0000-0000-000080920000}"/>
    <cellStyle name="40% - Accent5 21 2" xfId="41439" xr:uid="{00000000-0005-0000-0000-000081920000}"/>
    <cellStyle name="40% - Accent5 21 3" xfId="26808" xr:uid="{00000000-0005-0000-0000-000082920000}"/>
    <cellStyle name="40% - Accent5 22" xfId="4816" xr:uid="{00000000-0005-0000-0000-000083920000}"/>
    <cellStyle name="40% - Accent5 23" xfId="8351" xr:uid="{00000000-0005-0000-0000-000084920000}"/>
    <cellStyle name="40% - Accent5 24" xfId="11886" xr:uid="{00000000-0005-0000-0000-000085920000}"/>
    <cellStyle name="40% - Accent5 25" xfId="41456" xr:uid="{00000000-0005-0000-0000-000086920000}"/>
    <cellStyle name="40% - Accent5 26" xfId="44991" xr:uid="{00000000-0005-0000-0000-000087920000}"/>
    <cellStyle name="40% - Accent5 27" xfId="48526" xr:uid="{00000000-0005-0000-0000-000088920000}"/>
    <cellStyle name="40% - Accent5 28" xfId="914" xr:uid="{00000000-0005-0000-0000-000089920000}"/>
    <cellStyle name="40% - Accent5 29" xfId="52473" xr:uid="{00000000-0005-0000-0000-00008A920000}"/>
    <cellStyle name="40% - Accent5 3" xfId="403" xr:uid="{00000000-0005-0000-0000-00008B920000}"/>
    <cellStyle name="40% - Accent5 3 10" xfId="404" xr:uid="{00000000-0005-0000-0000-00008C920000}"/>
    <cellStyle name="40% - Accent5 3 10 2" xfId="405" xr:uid="{00000000-0005-0000-0000-00008D920000}"/>
    <cellStyle name="40% - Accent5 3 10 2 2" xfId="52320" xr:uid="{00000000-0005-0000-0000-00008E920000}"/>
    <cellStyle name="40% - Accent5 3 10 2 3" xfId="28488" xr:uid="{00000000-0005-0000-0000-00008F920000}"/>
    <cellStyle name="40% - Accent5 3 10 3" xfId="15470" xr:uid="{00000000-0005-0000-0000-000090920000}"/>
    <cellStyle name="40% - Accent5 3 10 4" xfId="52319" xr:uid="{00000000-0005-0000-0000-000091920000}"/>
    <cellStyle name="40% - Accent5 3 10 5" xfId="8365" xr:uid="{00000000-0005-0000-0000-000092920000}"/>
    <cellStyle name="40% - Accent5 3 11" xfId="406" xr:uid="{00000000-0005-0000-0000-000093920000}"/>
    <cellStyle name="40% - Accent5 3 11 2" xfId="407" xr:uid="{00000000-0005-0000-0000-000094920000}"/>
    <cellStyle name="40% - Accent5 3 11 2 2" xfId="52322" xr:uid="{00000000-0005-0000-0000-000095920000}"/>
    <cellStyle name="40% - Accent5 3 11 2 3" xfId="37459" xr:uid="{00000000-0005-0000-0000-000096920000}"/>
    <cellStyle name="40% - Accent5 3 11 3" xfId="52321" xr:uid="{00000000-0005-0000-0000-000097920000}"/>
    <cellStyle name="40% - Accent5 3 11 4" xfId="11904" xr:uid="{00000000-0005-0000-0000-000098920000}"/>
    <cellStyle name="40% - Accent5 3 12" xfId="408" xr:uid="{00000000-0005-0000-0000-000099920000}"/>
    <cellStyle name="40% - Accent5 3 12 2" xfId="409" xr:uid="{00000000-0005-0000-0000-00009A920000}"/>
    <cellStyle name="40% - Accent5 3 12 2 2" xfId="52324" xr:uid="{00000000-0005-0000-0000-00009B920000}"/>
    <cellStyle name="40% - Accent5 3 12 2 3" xfId="28008" xr:uid="{00000000-0005-0000-0000-00009C920000}"/>
    <cellStyle name="40% - Accent5 3 12 3" xfId="52323" xr:uid="{00000000-0005-0000-0000-00009D920000}"/>
    <cellStyle name="40% - Accent5 3 12 4" xfId="11894" xr:uid="{00000000-0005-0000-0000-00009E920000}"/>
    <cellStyle name="40% - Accent5 3 13" xfId="410" xr:uid="{00000000-0005-0000-0000-00009F920000}"/>
    <cellStyle name="40% - Accent5 3 13 2" xfId="411" xr:uid="{00000000-0005-0000-0000-0000A0920000}"/>
    <cellStyle name="40% - Accent5 3 13 3" xfId="52325" xr:uid="{00000000-0005-0000-0000-0000A1920000}"/>
    <cellStyle name="40% - Accent5 3 13 4" xfId="26836" xr:uid="{00000000-0005-0000-0000-0000A2920000}"/>
    <cellStyle name="40% - Accent5 3 14" xfId="412" xr:uid="{00000000-0005-0000-0000-0000A3920000}"/>
    <cellStyle name="40% - Accent5 3 14 2" xfId="413" xr:uid="{00000000-0005-0000-0000-0000A4920000}"/>
    <cellStyle name="40% - Accent5 3 14 3" xfId="52326" xr:uid="{00000000-0005-0000-0000-0000A5920000}"/>
    <cellStyle name="40% - Accent5 3 14 4" xfId="41470" xr:uid="{00000000-0005-0000-0000-0000A6920000}"/>
    <cellStyle name="40% - Accent5 3 15" xfId="414" xr:uid="{00000000-0005-0000-0000-0000A7920000}"/>
    <cellStyle name="40% - Accent5 3 15 2" xfId="415" xr:uid="{00000000-0005-0000-0000-0000A8920000}"/>
    <cellStyle name="40% - Accent5 3 15 3" xfId="52327" xr:uid="{00000000-0005-0000-0000-0000A9920000}"/>
    <cellStyle name="40% - Accent5 3 15 4" xfId="45005" xr:uid="{00000000-0005-0000-0000-0000AA920000}"/>
    <cellStyle name="40% - Accent5 3 16" xfId="416" xr:uid="{00000000-0005-0000-0000-0000AB920000}"/>
    <cellStyle name="40% - Accent5 3 16 2" xfId="417" xr:uid="{00000000-0005-0000-0000-0000AC920000}"/>
    <cellStyle name="40% - Accent5 3 16 3" xfId="52328" xr:uid="{00000000-0005-0000-0000-0000AD920000}"/>
    <cellStyle name="40% - Accent5 3 16 4" xfId="48540" xr:uid="{00000000-0005-0000-0000-0000AE920000}"/>
    <cellStyle name="40% - Accent5 3 17" xfId="418" xr:uid="{00000000-0005-0000-0000-0000AF920000}"/>
    <cellStyle name="40% - Accent5 3 17 2" xfId="419" xr:uid="{00000000-0005-0000-0000-0000B0920000}"/>
    <cellStyle name="40% - Accent5 3 18" xfId="420" xr:uid="{00000000-0005-0000-0000-0000B1920000}"/>
    <cellStyle name="40% - Accent5 3 18 2" xfId="421" xr:uid="{00000000-0005-0000-0000-0000B2920000}"/>
    <cellStyle name="40% - Accent5 3 19" xfId="422" xr:uid="{00000000-0005-0000-0000-0000B3920000}"/>
    <cellStyle name="40% - Accent5 3 19 2" xfId="423" xr:uid="{00000000-0005-0000-0000-0000B4920000}"/>
    <cellStyle name="40% - Accent5 3 2" xfId="424" xr:uid="{00000000-0005-0000-0000-0000B5920000}"/>
    <cellStyle name="40% - Accent5 3 2 10" xfId="28009" xr:uid="{00000000-0005-0000-0000-0000B6920000}"/>
    <cellStyle name="40% - Accent5 3 2 11" xfId="41552" xr:uid="{00000000-0005-0000-0000-0000B7920000}"/>
    <cellStyle name="40% - Accent5 3 2 12" xfId="45087" xr:uid="{00000000-0005-0000-0000-0000B8920000}"/>
    <cellStyle name="40% - Accent5 3 2 13" xfId="48622" xr:uid="{00000000-0005-0000-0000-0000B9920000}"/>
    <cellStyle name="40% - Accent5 3 2 14" xfId="52329" xr:uid="{00000000-0005-0000-0000-0000BA920000}"/>
    <cellStyle name="40% - Accent5 3 2 15" xfId="1167" xr:uid="{00000000-0005-0000-0000-0000BB920000}"/>
    <cellStyle name="40% - Accent5 3 2 2" xfId="425" xr:uid="{00000000-0005-0000-0000-0000BC920000}"/>
    <cellStyle name="40% - Accent5 3 2 2 10" xfId="45349" xr:uid="{00000000-0005-0000-0000-0000BD920000}"/>
    <cellStyle name="40% - Accent5 3 2 2 11" xfId="48884" xr:uid="{00000000-0005-0000-0000-0000BE920000}"/>
    <cellStyle name="40% - Accent5 3 2 2 12" xfId="52330" xr:uid="{00000000-0005-0000-0000-0000BF920000}"/>
    <cellStyle name="40% - Accent5 3 2 2 13" xfId="1469" xr:uid="{00000000-0005-0000-0000-0000C0920000}"/>
    <cellStyle name="40% - Accent5 3 2 2 2" xfId="2318" xr:uid="{00000000-0005-0000-0000-0000C1920000}"/>
    <cellStyle name="40% - Accent5 3 2 2 2 10" xfId="49687" xr:uid="{00000000-0005-0000-0000-0000C2920000}"/>
    <cellStyle name="40% - Accent5 3 2 2 2 2" xfId="3938" xr:uid="{00000000-0005-0000-0000-0000C3920000}"/>
    <cellStyle name="40% - Accent5 3 2 2 2 2 2" xfId="7592" xr:uid="{00000000-0005-0000-0000-0000C4920000}"/>
    <cellStyle name="40% - Accent5 3 2 2 2 2 2 2" xfId="32869" xr:uid="{00000000-0005-0000-0000-0000C5920000}"/>
    <cellStyle name="40% - Accent5 3 2 2 2 2 2 3" xfId="18502" xr:uid="{00000000-0005-0000-0000-0000C6920000}"/>
    <cellStyle name="40% - Accent5 3 2 2 2 2 3" xfId="11127" xr:uid="{00000000-0005-0000-0000-0000C7920000}"/>
    <cellStyle name="40% - Accent5 3 2 2 2 2 3 2" xfId="37463" xr:uid="{00000000-0005-0000-0000-0000C8920000}"/>
    <cellStyle name="40% - Accent5 3 2 2 2 2 3 3" xfId="22905" xr:uid="{00000000-0005-0000-0000-0000C9920000}"/>
    <cellStyle name="40% - Accent5 3 2 2 2 2 4" xfId="14667" xr:uid="{00000000-0005-0000-0000-0000CA920000}"/>
    <cellStyle name="40% - Accent5 3 2 2 2 2 5" xfId="44232" xr:uid="{00000000-0005-0000-0000-0000CB920000}"/>
    <cellStyle name="40% - Accent5 3 2 2 2 2 6" xfId="47767" xr:uid="{00000000-0005-0000-0000-0000CC920000}"/>
    <cellStyle name="40% - Accent5 3 2 2 2 2 7" xfId="51302" xr:uid="{00000000-0005-0000-0000-0000CD920000}"/>
    <cellStyle name="40% - Accent5 3 2 2 2 3" xfId="5977" xr:uid="{00000000-0005-0000-0000-0000CE920000}"/>
    <cellStyle name="40% - Accent5 3 2 2 2 3 2" xfId="26342" xr:uid="{00000000-0005-0000-0000-0000CF920000}"/>
    <cellStyle name="40% - Accent5 3 2 2 2 3 2 2" xfId="40973" xr:uid="{00000000-0005-0000-0000-0000D0920000}"/>
    <cellStyle name="40% - Accent5 3 2 2 2 3 3" xfId="34485" xr:uid="{00000000-0005-0000-0000-0000D1920000}"/>
    <cellStyle name="40% - Accent5 3 2 2 2 3 4" xfId="20118" xr:uid="{00000000-0005-0000-0000-0000D2920000}"/>
    <cellStyle name="40% - Accent5 3 2 2 2 4" xfId="9512" xr:uid="{00000000-0005-0000-0000-0000D3920000}"/>
    <cellStyle name="40% - Accent5 3 2 2 2 4 2" xfId="24991" xr:uid="{00000000-0005-0000-0000-0000D4920000}"/>
    <cellStyle name="40% - Accent5 3 2 2 2 4 2 2" xfId="39622" xr:uid="{00000000-0005-0000-0000-0000D5920000}"/>
    <cellStyle name="40% - Accent5 3 2 2 2 4 3" xfId="31253" xr:uid="{00000000-0005-0000-0000-0000D6920000}"/>
    <cellStyle name="40% - Accent5 3 2 2 2 4 4" xfId="16886" xr:uid="{00000000-0005-0000-0000-0000D7920000}"/>
    <cellStyle name="40% - Accent5 3 2 2 2 5" xfId="13052" xr:uid="{00000000-0005-0000-0000-0000D8920000}"/>
    <cellStyle name="40% - Accent5 3 2 2 2 5 2" xfId="29637" xr:uid="{00000000-0005-0000-0000-0000D9920000}"/>
    <cellStyle name="40% - Accent5 3 2 2 2 6" xfId="22904" xr:uid="{00000000-0005-0000-0000-0000DA920000}"/>
    <cellStyle name="40% - Accent5 3 2 2 2 6 2" xfId="37462" xr:uid="{00000000-0005-0000-0000-0000DB920000}"/>
    <cellStyle name="40% - Accent5 3 2 2 2 7" xfId="28011" xr:uid="{00000000-0005-0000-0000-0000DC920000}"/>
    <cellStyle name="40% - Accent5 3 2 2 2 8" xfId="42617" xr:uid="{00000000-0005-0000-0000-0000DD920000}"/>
    <cellStyle name="40% - Accent5 3 2 2 2 9" xfId="46152" xr:uid="{00000000-0005-0000-0000-0000DE920000}"/>
    <cellStyle name="40% - Accent5 3 2 2 3" xfId="3134" xr:uid="{00000000-0005-0000-0000-0000DF920000}"/>
    <cellStyle name="40% - Accent5 3 2 2 3 2" xfId="6788" xr:uid="{00000000-0005-0000-0000-0000E0920000}"/>
    <cellStyle name="40% - Accent5 3 2 2 3 2 2" xfId="32065" xr:uid="{00000000-0005-0000-0000-0000E1920000}"/>
    <cellStyle name="40% - Accent5 3 2 2 3 2 3" xfId="17698" xr:uid="{00000000-0005-0000-0000-0000E2920000}"/>
    <cellStyle name="40% - Accent5 3 2 2 3 3" xfId="10323" xr:uid="{00000000-0005-0000-0000-0000E3920000}"/>
    <cellStyle name="40% - Accent5 3 2 2 3 3 2" xfId="37464" xr:uid="{00000000-0005-0000-0000-0000E4920000}"/>
    <cellStyle name="40% - Accent5 3 2 2 3 3 3" xfId="22906" xr:uid="{00000000-0005-0000-0000-0000E5920000}"/>
    <cellStyle name="40% - Accent5 3 2 2 3 4" xfId="13863" xr:uid="{00000000-0005-0000-0000-0000E6920000}"/>
    <cellStyle name="40% - Accent5 3 2 2 3 5" xfId="43428" xr:uid="{00000000-0005-0000-0000-0000E7920000}"/>
    <cellStyle name="40% - Accent5 3 2 2 3 6" xfId="46963" xr:uid="{00000000-0005-0000-0000-0000E8920000}"/>
    <cellStyle name="40% - Accent5 3 2 2 3 7" xfId="50498" xr:uid="{00000000-0005-0000-0000-0000E9920000}"/>
    <cellStyle name="40% - Accent5 3 2 2 4" xfId="5174" xr:uid="{00000000-0005-0000-0000-0000EA920000}"/>
    <cellStyle name="40% - Accent5 3 2 2 4 2" xfId="25539" xr:uid="{00000000-0005-0000-0000-0000EB920000}"/>
    <cellStyle name="40% - Accent5 3 2 2 4 2 2" xfId="40170" xr:uid="{00000000-0005-0000-0000-0000EC920000}"/>
    <cellStyle name="40% - Accent5 3 2 2 4 3" xfId="33681" xr:uid="{00000000-0005-0000-0000-0000ED920000}"/>
    <cellStyle name="40% - Accent5 3 2 2 4 4" xfId="19314" xr:uid="{00000000-0005-0000-0000-0000EE920000}"/>
    <cellStyle name="40% - Accent5 3 2 2 5" xfId="8709" xr:uid="{00000000-0005-0000-0000-0000EF920000}"/>
    <cellStyle name="40% - Accent5 3 2 2 5 2" xfId="24187" xr:uid="{00000000-0005-0000-0000-0000F0920000}"/>
    <cellStyle name="40% - Accent5 3 2 2 5 2 2" xfId="38818" xr:uid="{00000000-0005-0000-0000-0000F1920000}"/>
    <cellStyle name="40% - Accent5 3 2 2 5 3" xfId="30449" xr:uid="{00000000-0005-0000-0000-0000F2920000}"/>
    <cellStyle name="40% - Accent5 3 2 2 5 4" xfId="16082" xr:uid="{00000000-0005-0000-0000-0000F3920000}"/>
    <cellStyle name="40% - Accent5 3 2 2 6" xfId="12248" xr:uid="{00000000-0005-0000-0000-0000F4920000}"/>
    <cellStyle name="40% - Accent5 3 2 2 6 2" xfId="28833" xr:uid="{00000000-0005-0000-0000-0000F5920000}"/>
    <cellStyle name="40% - Accent5 3 2 2 7" xfId="22903" xr:uid="{00000000-0005-0000-0000-0000F6920000}"/>
    <cellStyle name="40% - Accent5 3 2 2 7 2" xfId="37461" xr:uid="{00000000-0005-0000-0000-0000F7920000}"/>
    <cellStyle name="40% - Accent5 3 2 2 8" xfId="28010" xr:uid="{00000000-0005-0000-0000-0000F8920000}"/>
    <cellStyle name="40% - Accent5 3 2 2 9" xfId="41814" xr:uid="{00000000-0005-0000-0000-0000F9920000}"/>
    <cellStyle name="40% - Accent5 3 2 3" xfId="1732" xr:uid="{00000000-0005-0000-0000-0000FA920000}"/>
    <cellStyle name="40% - Accent5 3 2 3 10" xfId="45611" xr:uid="{00000000-0005-0000-0000-0000FB920000}"/>
    <cellStyle name="40% - Accent5 3 2 3 11" xfId="49146" xr:uid="{00000000-0005-0000-0000-0000FC920000}"/>
    <cellStyle name="40% - Accent5 3 2 3 2" xfId="2580" xr:uid="{00000000-0005-0000-0000-0000FD920000}"/>
    <cellStyle name="40% - Accent5 3 2 3 2 10" xfId="49948" xr:uid="{00000000-0005-0000-0000-0000FE920000}"/>
    <cellStyle name="40% - Accent5 3 2 3 2 2" xfId="4200" xr:uid="{00000000-0005-0000-0000-0000FF920000}"/>
    <cellStyle name="40% - Accent5 3 2 3 2 2 2" xfId="7854" xr:uid="{00000000-0005-0000-0000-000000930000}"/>
    <cellStyle name="40% - Accent5 3 2 3 2 2 2 2" xfId="33131" xr:uid="{00000000-0005-0000-0000-000001930000}"/>
    <cellStyle name="40% - Accent5 3 2 3 2 2 2 3" xfId="18764" xr:uid="{00000000-0005-0000-0000-000002930000}"/>
    <cellStyle name="40% - Accent5 3 2 3 2 2 3" xfId="11389" xr:uid="{00000000-0005-0000-0000-000003930000}"/>
    <cellStyle name="40% - Accent5 3 2 3 2 2 3 2" xfId="37467" xr:uid="{00000000-0005-0000-0000-000004930000}"/>
    <cellStyle name="40% - Accent5 3 2 3 2 2 3 3" xfId="22909" xr:uid="{00000000-0005-0000-0000-000005930000}"/>
    <cellStyle name="40% - Accent5 3 2 3 2 2 4" xfId="14929" xr:uid="{00000000-0005-0000-0000-000006930000}"/>
    <cellStyle name="40% - Accent5 3 2 3 2 2 5" xfId="44494" xr:uid="{00000000-0005-0000-0000-000007930000}"/>
    <cellStyle name="40% - Accent5 3 2 3 2 2 6" xfId="48029" xr:uid="{00000000-0005-0000-0000-000008930000}"/>
    <cellStyle name="40% - Accent5 3 2 3 2 2 7" xfId="51564" xr:uid="{00000000-0005-0000-0000-000009930000}"/>
    <cellStyle name="40% - Accent5 3 2 3 2 3" xfId="6238" xr:uid="{00000000-0005-0000-0000-00000A930000}"/>
    <cellStyle name="40% - Accent5 3 2 3 2 3 2" xfId="26603" xr:uid="{00000000-0005-0000-0000-00000B930000}"/>
    <cellStyle name="40% - Accent5 3 2 3 2 3 2 2" xfId="41234" xr:uid="{00000000-0005-0000-0000-00000C930000}"/>
    <cellStyle name="40% - Accent5 3 2 3 2 3 3" xfId="34747" xr:uid="{00000000-0005-0000-0000-00000D930000}"/>
    <cellStyle name="40% - Accent5 3 2 3 2 3 4" xfId="20380" xr:uid="{00000000-0005-0000-0000-00000E930000}"/>
    <cellStyle name="40% - Accent5 3 2 3 2 4" xfId="9773" xr:uid="{00000000-0005-0000-0000-00000F930000}"/>
    <cellStyle name="40% - Accent5 3 2 3 2 4 2" xfId="25252" xr:uid="{00000000-0005-0000-0000-000010930000}"/>
    <cellStyle name="40% - Accent5 3 2 3 2 4 2 2" xfId="39883" xr:uid="{00000000-0005-0000-0000-000011930000}"/>
    <cellStyle name="40% - Accent5 3 2 3 2 4 3" xfId="31515" xr:uid="{00000000-0005-0000-0000-000012930000}"/>
    <cellStyle name="40% - Accent5 3 2 3 2 4 4" xfId="17148" xr:uid="{00000000-0005-0000-0000-000013930000}"/>
    <cellStyle name="40% - Accent5 3 2 3 2 5" xfId="13313" xr:uid="{00000000-0005-0000-0000-000014930000}"/>
    <cellStyle name="40% - Accent5 3 2 3 2 5 2" xfId="29899" xr:uid="{00000000-0005-0000-0000-000015930000}"/>
    <cellStyle name="40% - Accent5 3 2 3 2 6" xfId="22908" xr:uid="{00000000-0005-0000-0000-000016930000}"/>
    <cellStyle name="40% - Accent5 3 2 3 2 6 2" xfId="37466" xr:uid="{00000000-0005-0000-0000-000017930000}"/>
    <cellStyle name="40% - Accent5 3 2 3 2 7" xfId="28013" xr:uid="{00000000-0005-0000-0000-000018930000}"/>
    <cellStyle name="40% - Accent5 3 2 3 2 8" xfId="42878" xr:uid="{00000000-0005-0000-0000-000019930000}"/>
    <cellStyle name="40% - Accent5 3 2 3 2 9" xfId="46413" xr:uid="{00000000-0005-0000-0000-00001A930000}"/>
    <cellStyle name="40% - Accent5 3 2 3 3" xfId="3396" xr:uid="{00000000-0005-0000-0000-00001B930000}"/>
    <cellStyle name="40% - Accent5 3 2 3 3 2" xfId="7050" xr:uid="{00000000-0005-0000-0000-00001C930000}"/>
    <cellStyle name="40% - Accent5 3 2 3 3 2 2" xfId="32327" xr:uid="{00000000-0005-0000-0000-00001D930000}"/>
    <cellStyle name="40% - Accent5 3 2 3 3 2 3" xfId="17960" xr:uid="{00000000-0005-0000-0000-00001E930000}"/>
    <cellStyle name="40% - Accent5 3 2 3 3 3" xfId="10585" xr:uid="{00000000-0005-0000-0000-00001F930000}"/>
    <cellStyle name="40% - Accent5 3 2 3 3 3 2" xfId="37468" xr:uid="{00000000-0005-0000-0000-000020930000}"/>
    <cellStyle name="40% - Accent5 3 2 3 3 3 3" xfId="22910" xr:uid="{00000000-0005-0000-0000-000021930000}"/>
    <cellStyle name="40% - Accent5 3 2 3 3 4" xfId="14125" xr:uid="{00000000-0005-0000-0000-000022930000}"/>
    <cellStyle name="40% - Accent5 3 2 3 3 5" xfId="43690" xr:uid="{00000000-0005-0000-0000-000023930000}"/>
    <cellStyle name="40% - Accent5 3 2 3 3 6" xfId="47225" xr:uid="{00000000-0005-0000-0000-000024930000}"/>
    <cellStyle name="40% - Accent5 3 2 3 3 7" xfId="50760" xr:uid="{00000000-0005-0000-0000-000025930000}"/>
    <cellStyle name="40% - Accent5 3 2 3 4" xfId="5436" xr:uid="{00000000-0005-0000-0000-000026930000}"/>
    <cellStyle name="40% - Accent5 3 2 3 4 2" xfId="25801" xr:uid="{00000000-0005-0000-0000-000027930000}"/>
    <cellStyle name="40% - Accent5 3 2 3 4 2 2" xfId="40432" xr:uid="{00000000-0005-0000-0000-000028930000}"/>
    <cellStyle name="40% - Accent5 3 2 3 4 3" xfId="33943" xr:uid="{00000000-0005-0000-0000-000029930000}"/>
    <cellStyle name="40% - Accent5 3 2 3 4 4" xfId="19576" xr:uid="{00000000-0005-0000-0000-00002A930000}"/>
    <cellStyle name="40% - Accent5 3 2 3 5" xfId="8971" xr:uid="{00000000-0005-0000-0000-00002B930000}"/>
    <cellStyle name="40% - Accent5 3 2 3 5 2" xfId="24449" xr:uid="{00000000-0005-0000-0000-00002C930000}"/>
    <cellStyle name="40% - Accent5 3 2 3 5 2 2" xfId="39080" xr:uid="{00000000-0005-0000-0000-00002D930000}"/>
    <cellStyle name="40% - Accent5 3 2 3 5 3" xfId="30711" xr:uid="{00000000-0005-0000-0000-00002E930000}"/>
    <cellStyle name="40% - Accent5 3 2 3 5 4" xfId="16344" xr:uid="{00000000-0005-0000-0000-00002F930000}"/>
    <cellStyle name="40% - Accent5 3 2 3 6" xfId="12510" xr:uid="{00000000-0005-0000-0000-000030930000}"/>
    <cellStyle name="40% - Accent5 3 2 3 6 2" xfId="29095" xr:uid="{00000000-0005-0000-0000-000031930000}"/>
    <cellStyle name="40% - Accent5 3 2 3 7" xfId="22907" xr:uid="{00000000-0005-0000-0000-000032930000}"/>
    <cellStyle name="40% - Accent5 3 2 3 7 2" xfId="37465" xr:uid="{00000000-0005-0000-0000-000033930000}"/>
    <cellStyle name="40% - Accent5 3 2 3 8" xfId="28012" xr:uid="{00000000-0005-0000-0000-000034930000}"/>
    <cellStyle name="40% - Accent5 3 2 3 9" xfId="42076" xr:uid="{00000000-0005-0000-0000-000035930000}"/>
    <cellStyle name="40% - Accent5 3 2 4" xfId="2056" xr:uid="{00000000-0005-0000-0000-000036930000}"/>
    <cellStyle name="40% - Accent5 3 2 4 10" xfId="49425" xr:uid="{00000000-0005-0000-0000-000037930000}"/>
    <cellStyle name="40% - Accent5 3 2 4 2" xfId="3676" xr:uid="{00000000-0005-0000-0000-000038930000}"/>
    <cellStyle name="40% - Accent5 3 2 4 2 2" xfId="7330" xr:uid="{00000000-0005-0000-0000-000039930000}"/>
    <cellStyle name="40% - Accent5 3 2 4 2 2 2" xfId="32607" xr:uid="{00000000-0005-0000-0000-00003A930000}"/>
    <cellStyle name="40% - Accent5 3 2 4 2 2 3" xfId="18240" xr:uid="{00000000-0005-0000-0000-00003B930000}"/>
    <cellStyle name="40% - Accent5 3 2 4 2 3" xfId="10865" xr:uid="{00000000-0005-0000-0000-00003C930000}"/>
    <cellStyle name="40% - Accent5 3 2 4 2 3 2" xfId="37470" xr:uid="{00000000-0005-0000-0000-00003D930000}"/>
    <cellStyle name="40% - Accent5 3 2 4 2 3 3" xfId="22912" xr:uid="{00000000-0005-0000-0000-00003E930000}"/>
    <cellStyle name="40% - Accent5 3 2 4 2 4" xfId="14405" xr:uid="{00000000-0005-0000-0000-00003F930000}"/>
    <cellStyle name="40% - Accent5 3 2 4 2 5" xfId="43970" xr:uid="{00000000-0005-0000-0000-000040930000}"/>
    <cellStyle name="40% - Accent5 3 2 4 2 6" xfId="47505" xr:uid="{00000000-0005-0000-0000-000041930000}"/>
    <cellStyle name="40% - Accent5 3 2 4 2 7" xfId="51040" xr:uid="{00000000-0005-0000-0000-000042930000}"/>
    <cellStyle name="40% - Accent5 3 2 4 3" xfId="5715" xr:uid="{00000000-0005-0000-0000-000043930000}"/>
    <cellStyle name="40% - Accent5 3 2 4 3 2" xfId="26080" xr:uid="{00000000-0005-0000-0000-000044930000}"/>
    <cellStyle name="40% - Accent5 3 2 4 3 2 2" xfId="40711" xr:uid="{00000000-0005-0000-0000-000045930000}"/>
    <cellStyle name="40% - Accent5 3 2 4 3 3" xfId="34223" xr:uid="{00000000-0005-0000-0000-000046930000}"/>
    <cellStyle name="40% - Accent5 3 2 4 3 4" xfId="19856" xr:uid="{00000000-0005-0000-0000-000047930000}"/>
    <cellStyle name="40% - Accent5 3 2 4 4" xfId="9250" xr:uid="{00000000-0005-0000-0000-000048930000}"/>
    <cellStyle name="40% - Accent5 3 2 4 4 2" xfId="24729" xr:uid="{00000000-0005-0000-0000-000049930000}"/>
    <cellStyle name="40% - Accent5 3 2 4 4 2 2" xfId="39360" xr:uid="{00000000-0005-0000-0000-00004A930000}"/>
    <cellStyle name="40% - Accent5 3 2 4 4 3" xfId="30991" xr:uid="{00000000-0005-0000-0000-00004B930000}"/>
    <cellStyle name="40% - Accent5 3 2 4 4 4" xfId="16624" xr:uid="{00000000-0005-0000-0000-00004C930000}"/>
    <cellStyle name="40% - Accent5 3 2 4 5" xfId="12790" xr:uid="{00000000-0005-0000-0000-00004D930000}"/>
    <cellStyle name="40% - Accent5 3 2 4 5 2" xfId="29375" xr:uid="{00000000-0005-0000-0000-00004E930000}"/>
    <cellStyle name="40% - Accent5 3 2 4 6" xfId="22911" xr:uid="{00000000-0005-0000-0000-00004F930000}"/>
    <cellStyle name="40% - Accent5 3 2 4 6 2" xfId="37469" xr:uid="{00000000-0005-0000-0000-000050930000}"/>
    <cellStyle name="40% - Accent5 3 2 4 7" xfId="28014" xr:uid="{00000000-0005-0000-0000-000051930000}"/>
    <cellStyle name="40% - Accent5 3 2 4 8" xfId="42355" xr:uid="{00000000-0005-0000-0000-000052930000}"/>
    <cellStyle name="40% - Accent5 3 2 4 9" xfId="45890" xr:uid="{00000000-0005-0000-0000-000053930000}"/>
    <cellStyle name="40% - Accent5 3 2 5" xfId="2871" xr:uid="{00000000-0005-0000-0000-000054930000}"/>
    <cellStyle name="40% - Accent5 3 2 5 2" xfId="6525" xr:uid="{00000000-0005-0000-0000-000055930000}"/>
    <cellStyle name="40% - Accent5 3 2 5 2 2" xfId="31802" xr:uid="{00000000-0005-0000-0000-000056930000}"/>
    <cellStyle name="40% - Accent5 3 2 5 2 3" xfId="17435" xr:uid="{00000000-0005-0000-0000-000057930000}"/>
    <cellStyle name="40% - Accent5 3 2 5 3" xfId="10060" xr:uid="{00000000-0005-0000-0000-000058930000}"/>
    <cellStyle name="40% - Accent5 3 2 5 3 2" xfId="37471" xr:uid="{00000000-0005-0000-0000-000059930000}"/>
    <cellStyle name="40% - Accent5 3 2 5 3 3" xfId="22913" xr:uid="{00000000-0005-0000-0000-00005A930000}"/>
    <cellStyle name="40% - Accent5 3 2 5 4" xfId="13600" xr:uid="{00000000-0005-0000-0000-00005B930000}"/>
    <cellStyle name="40% - Accent5 3 2 5 5" xfId="43165" xr:uid="{00000000-0005-0000-0000-00005C930000}"/>
    <cellStyle name="40% - Accent5 3 2 5 6" xfId="46700" xr:uid="{00000000-0005-0000-0000-00005D930000}"/>
    <cellStyle name="40% - Accent5 3 2 5 7" xfId="50235" xr:uid="{00000000-0005-0000-0000-00005E930000}"/>
    <cellStyle name="40% - Accent5 3 2 6" xfId="4494" xr:uid="{00000000-0005-0000-0000-00005F930000}"/>
    <cellStyle name="40% - Accent5 3 2 6 2" xfId="8146" xr:uid="{00000000-0005-0000-0000-000060930000}"/>
    <cellStyle name="40% - Accent5 3 2 6 2 2" xfId="33418" xr:uid="{00000000-0005-0000-0000-000061930000}"/>
    <cellStyle name="40% - Accent5 3 2 6 2 3" xfId="19051" xr:uid="{00000000-0005-0000-0000-000062930000}"/>
    <cellStyle name="40% - Accent5 3 2 6 3" xfId="11681" xr:uid="{00000000-0005-0000-0000-000063930000}"/>
    <cellStyle name="40% - Accent5 3 2 6 3 2" xfId="37472" xr:uid="{00000000-0005-0000-0000-000064930000}"/>
    <cellStyle name="40% - Accent5 3 2 6 3 3" xfId="22914" xr:uid="{00000000-0005-0000-0000-000065930000}"/>
    <cellStyle name="40% - Accent5 3 2 6 4" xfId="15221" xr:uid="{00000000-0005-0000-0000-000066930000}"/>
    <cellStyle name="40% - Accent5 3 2 6 5" xfId="44786" xr:uid="{00000000-0005-0000-0000-000067930000}"/>
    <cellStyle name="40% - Accent5 3 2 6 6" xfId="48321" xr:uid="{00000000-0005-0000-0000-000068930000}"/>
    <cellStyle name="40% - Accent5 3 2 6 7" xfId="51856" xr:uid="{00000000-0005-0000-0000-000069930000}"/>
    <cellStyle name="40% - Accent5 3 2 7" xfId="4912" xr:uid="{00000000-0005-0000-0000-00006A930000}"/>
    <cellStyle name="40% - Accent5 3 2 7 2" xfId="23924" xr:uid="{00000000-0005-0000-0000-00006B930000}"/>
    <cellStyle name="40% - Accent5 3 2 7 2 2" xfId="38555" xr:uid="{00000000-0005-0000-0000-00006C930000}"/>
    <cellStyle name="40% - Accent5 3 2 7 3" xfId="30186" xr:uid="{00000000-0005-0000-0000-00006D930000}"/>
    <cellStyle name="40% - Accent5 3 2 7 4" xfId="15819" xr:uid="{00000000-0005-0000-0000-00006E930000}"/>
    <cellStyle name="40% - Accent5 3 2 8" xfId="8447" xr:uid="{00000000-0005-0000-0000-00006F930000}"/>
    <cellStyle name="40% - Accent5 3 2 8 2" xfId="28570" xr:uid="{00000000-0005-0000-0000-000070930000}"/>
    <cellStyle name="40% - Accent5 3 2 8 3" xfId="15551" xr:uid="{00000000-0005-0000-0000-000071930000}"/>
    <cellStyle name="40% - Accent5 3 2 9" xfId="11986" xr:uid="{00000000-0005-0000-0000-000072930000}"/>
    <cellStyle name="40% - Accent5 3 2 9 2" xfId="37460" xr:uid="{00000000-0005-0000-0000-000073930000}"/>
    <cellStyle name="40% - Accent5 3 20" xfId="426" xr:uid="{00000000-0005-0000-0000-000074930000}"/>
    <cellStyle name="40% - Accent5 3 21" xfId="52318" xr:uid="{00000000-0005-0000-0000-000075930000}"/>
    <cellStyle name="40% - Accent5 3 22" xfId="1035" xr:uid="{00000000-0005-0000-0000-000076930000}"/>
    <cellStyle name="40% - Accent5 3 3" xfId="427" xr:uid="{00000000-0005-0000-0000-000077930000}"/>
    <cellStyle name="40% - Accent5 3 3 10" xfId="28015" xr:uid="{00000000-0005-0000-0000-000078930000}"/>
    <cellStyle name="40% - Accent5 3 3 11" xfId="41505" xr:uid="{00000000-0005-0000-0000-000079930000}"/>
    <cellStyle name="40% - Accent5 3 3 12" xfId="45040" xr:uid="{00000000-0005-0000-0000-00007A930000}"/>
    <cellStyle name="40% - Accent5 3 3 13" xfId="48575" xr:uid="{00000000-0005-0000-0000-00007B930000}"/>
    <cellStyle name="40% - Accent5 3 3 14" xfId="52331" xr:uid="{00000000-0005-0000-0000-00007C930000}"/>
    <cellStyle name="40% - Accent5 3 3 15" xfId="1080" xr:uid="{00000000-0005-0000-0000-00007D930000}"/>
    <cellStyle name="40% - Accent5 3 3 2" xfId="428" xr:uid="{00000000-0005-0000-0000-00007E930000}"/>
    <cellStyle name="40% - Accent5 3 3 2 10" xfId="45302" xr:uid="{00000000-0005-0000-0000-00007F930000}"/>
    <cellStyle name="40% - Accent5 3 3 2 11" xfId="48837" xr:uid="{00000000-0005-0000-0000-000080930000}"/>
    <cellStyle name="40% - Accent5 3 3 2 12" xfId="52332" xr:uid="{00000000-0005-0000-0000-000081930000}"/>
    <cellStyle name="40% - Accent5 3 3 2 13" xfId="1422" xr:uid="{00000000-0005-0000-0000-000082930000}"/>
    <cellStyle name="40% - Accent5 3 3 2 2" xfId="2271" xr:uid="{00000000-0005-0000-0000-000083930000}"/>
    <cellStyle name="40% - Accent5 3 3 2 2 10" xfId="49640" xr:uid="{00000000-0005-0000-0000-000084930000}"/>
    <cellStyle name="40% - Accent5 3 3 2 2 2" xfId="3891" xr:uid="{00000000-0005-0000-0000-000085930000}"/>
    <cellStyle name="40% - Accent5 3 3 2 2 2 2" xfId="7545" xr:uid="{00000000-0005-0000-0000-000086930000}"/>
    <cellStyle name="40% - Accent5 3 3 2 2 2 2 2" xfId="32822" xr:uid="{00000000-0005-0000-0000-000087930000}"/>
    <cellStyle name="40% - Accent5 3 3 2 2 2 2 3" xfId="18455" xr:uid="{00000000-0005-0000-0000-000088930000}"/>
    <cellStyle name="40% - Accent5 3 3 2 2 2 3" xfId="11080" xr:uid="{00000000-0005-0000-0000-000089930000}"/>
    <cellStyle name="40% - Accent5 3 3 2 2 2 3 2" xfId="37476" xr:uid="{00000000-0005-0000-0000-00008A930000}"/>
    <cellStyle name="40% - Accent5 3 3 2 2 2 3 3" xfId="22917" xr:uid="{00000000-0005-0000-0000-00008B930000}"/>
    <cellStyle name="40% - Accent5 3 3 2 2 2 4" xfId="14620" xr:uid="{00000000-0005-0000-0000-00008C930000}"/>
    <cellStyle name="40% - Accent5 3 3 2 2 2 5" xfId="44185" xr:uid="{00000000-0005-0000-0000-00008D930000}"/>
    <cellStyle name="40% - Accent5 3 3 2 2 2 6" xfId="47720" xr:uid="{00000000-0005-0000-0000-00008E930000}"/>
    <cellStyle name="40% - Accent5 3 3 2 2 2 7" xfId="51255" xr:uid="{00000000-0005-0000-0000-00008F930000}"/>
    <cellStyle name="40% - Accent5 3 3 2 2 3" xfId="5930" xr:uid="{00000000-0005-0000-0000-000090930000}"/>
    <cellStyle name="40% - Accent5 3 3 2 2 3 2" xfId="26295" xr:uid="{00000000-0005-0000-0000-000091930000}"/>
    <cellStyle name="40% - Accent5 3 3 2 2 3 2 2" xfId="40926" xr:uid="{00000000-0005-0000-0000-000092930000}"/>
    <cellStyle name="40% - Accent5 3 3 2 2 3 3" xfId="34438" xr:uid="{00000000-0005-0000-0000-000093930000}"/>
    <cellStyle name="40% - Accent5 3 3 2 2 3 4" xfId="20071" xr:uid="{00000000-0005-0000-0000-000094930000}"/>
    <cellStyle name="40% - Accent5 3 3 2 2 4" xfId="9465" xr:uid="{00000000-0005-0000-0000-000095930000}"/>
    <cellStyle name="40% - Accent5 3 3 2 2 4 2" xfId="24944" xr:uid="{00000000-0005-0000-0000-000096930000}"/>
    <cellStyle name="40% - Accent5 3 3 2 2 4 2 2" xfId="39575" xr:uid="{00000000-0005-0000-0000-000097930000}"/>
    <cellStyle name="40% - Accent5 3 3 2 2 4 3" xfId="31206" xr:uid="{00000000-0005-0000-0000-000098930000}"/>
    <cellStyle name="40% - Accent5 3 3 2 2 4 4" xfId="16839" xr:uid="{00000000-0005-0000-0000-000099930000}"/>
    <cellStyle name="40% - Accent5 3 3 2 2 5" xfId="13005" xr:uid="{00000000-0005-0000-0000-00009A930000}"/>
    <cellStyle name="40% - Accent5 3 3 2 2 5 2" xfId="29590" xr:uid="{00000000-0005-0000-0000-00009B930000}"/>
    <cellStyle name="40% - Accent5 3 3 2 2 6" xfId="22916" xr:uid="{00000000-0005-0000-0000-00009C930000}"/>
    <cellStyle name="40% - Accent5 3 3 2 2 6 2" xfId="37475" xr:uid="{00000000-0005-0000-0000-00009D930000}"/>
    <cellStyle name="40% - Accent5 3 3 2 2 7" xfId="28017" xr:uid="{00000000-0005-0000-0000-00009E930000}"/>
    <cellStyle name="40% - Accent5 3 3 2 2 8" xfId="42570" xr:uid="{00000000-0005-0000-0000-00009F930000}"/>
    <cellStyle name="40% - Accent5 3 3 2 2 9" xfId="46105" xr:uid="{00000000-0005-0000-0000-0000A0930000}"/>
    <cellStyle name="40% - Accent5 3 3 2 3" xfId="3087" xr:uid="{00000000-0005-0000-0000-0000A1930000}"/>
    <cellStyle name="40% - Accent5 3 3 2 3 2" xfId="6741" xr:uid="{00000000-0005-0000-0000-0000A2930000}"/>
    <cellStyle name="40% - Accent5 3 3 2 3 2 2" xfId="32018" xr:uid="{00000000-0005-0000-0000-0000A3930000}"/>
    <cellStyle name="40% - Accent5 3 3 2 3 2 3" xfId="17651" xr:uid="{00000000-0005-0000-0000-0000A4930000}"/>
    <cellStyle name="40% - Accent5 3 3 2 3 3" xfId="10276" xr:uid="{00000000-0005-0000-0000-0000A5930000}"/>
    <cellStyle name="40% - Accent5 3 3 2 3 3 2" xfId="37477" xr:uid="{00000000-0005-0000-0000-0000A6930000}"/>
    <cellStyle name="40% - Accent5 3 3 2 3 3 3" xfId="22918" xr:uid="{00000000-0005-0000-0000-0000A7930000}"/>
    <cellStyle name="40% - Accent5 3 3 2 3 4" xfId="13816" xr:uid="{00000000-0005-0000-0000-0000A8930000}"/>
    <cellStyle name="40% - Accent5 3 3 2 3 5" xfId="43381" xr:uid="{00000000-0005-0000-0000-0000A9930000}"/>
    <cellStyle name="40% - Accent5 3 3 2 3 6" xfId="46916" xr:uid="{00000000-0005-0000-0000-0000AA930000}"/>
    <cellStyle name="40% - Accent5 3 3 2 3 7" xfId="50451" xr:uid="{00000000-0005-0000-0000-0000AB930000}"/>
    <cellStyle name="40% - Accent5 3 3 2 4" xfId="5127" xr:uid="{00000000-0005-0000-0000-0000AC930000}"/>
    <cellStyle name="40% - Accent5 3 3 2 4 2" xfId="25493" xr:uid="{00000000-0005-0000-0000-0000AD930000}"/>
    <cellStyle name="40% - Accent5 3 3 2 4 2 2" xfId="40124" xr:uid="{00000000-0005-0000-0000-0000AE930000}"/>
    <cellStyle name="40% - Accent5 3 3 2 4 3" xfId="33634" xr:uid="{00000000-0005-0000-0000-0000AF930000}"/>
    <cellStyle name="40% - Accent5 3 3 2 4 4" xfId="19267" xr:uid="{00000000-0005-0000-0000-0000B0930000}"/>
    <cellStyle name="40% - Accent5 3 3 2 5" xfId="8662" xr:uid="{00000000-0005-0000-0000-0000B1930000}"/>
    <cellStyle name="40% - Accent5 3 3 2 5 2" xfId="24140" xr:uid="{00000000-0005-0000-0000-0000B2930000}"/>
    <cellStyle name="40% - Accent5 3 3 2 5 2 2" xfId="38771" xr:uid="{00000000-0005-0000-0000-0000B3930000}"/>
    <cellStyle name="40% - Accent5 3 3 2 5 3" xfId="30402" xr:uid="{00000000-0005-0000-0000-0000B4930000}"/>
    <cellStyle name="40% - Accent5 3 3 2 5 4" xfId="16035" xr:uid="{00000000-0005-0000-0000-0000B5930000}"/>
    <cellStyle name="40% - Accent5 3 3 2 6" xfId="12201" xr:uid="{00000000-0005-0000-0000-0000B6930000}"/>
    <cellStyle name="40% - Accent5 3 3 2 6 2" xfId="28786" xr:uid="{00000000-0005-0000-0000-0000B7930000}"/>
    <cellStyle name="40% - Accent5 3 3 2 7" xfId="22915" xr:uid="{00000000-0005-0000-0000-0000B8930000}"/>
    <cellStyle name="40% - Accent5 3 3 2 7 2" xfId="37474" xr:uid="{00000000-0005-0000-0000-0000B9930000}"/>
    <cellStyle name="40% - Accent5 3 3 2 8" xfId="28016" xr:uid="{00000000-0005-0000-0000-0000BA930000}"/>
    <cellStyle name="40% - Accent5 3 3 2 9" xfId="41767" xr:uid="{00000000-0005-0000-0000-0000BB930000}"/>
    <cellStyle name="40% - Accent5 3 3 3" xfId="1685" xr:uid="{00000000-0005-0000-0000-0000BC930000}"/>
    <cellStyle name="40% - Accent5 3 3 3 10" xfId="45564" xr:uid="{00000000-0005-0000-0000-0000BD930000}"/>
    <cellStyle name="40% - Accent5 3 3 3 11" xfId="49099" xr:uid="{00000000-0005-0000-0000-0000BE930000}"/>
    <cellStyle name="40% - Accent5 3 3 3 2" xfId="2533" xr:uid="{00000000-0005-0000-0000-0000BF930000}"/>
    <cellStyle name="40% - Accent5 3 3 3 2 10" xfId="49901" xr:uid="{00000000-0005-0000-0000-0000C0930000}"/>
    <cellStyle name="40% - Accent5 3 3 3 2 2" xfId="4153" xr:uid="{00000000-0005-0000-0000-0000C1930000}"/>
    <cellStyle name="40% - Accent5 3 3 3 2 2 2" xfId="7807" xr:uid="{00000000-0005-0000-0000-0000C2930000}"/>
    <cellStyle name="40% - Accent5 3 3 3 2 2 2 2" xfId="33084" xr:uid="{00000000-0005-0000-0000-0000C3930000}"/>
    <cellStyle name="40% - Accent5 3 3 3 2 2 2 3" xfId="18717" xr:uid="{00000000-0005-0000-0000-0000C4930000}"/>
    <cellStyle name="40% - Accent5 3 3 3 2 2 3" xfId="11342" xr:uid="{00000000-0005-0000-0000-0000C5930000}"/>
    <cellStyle name="40% - Accent5 3 3 3 2 2 3 2" xfId="37480" xr:uid="{00000000-0005-0000-0000-0000C6930000}"/>
    <cellStyle name="40% - Accent5 3 3 3 2 2 3 3" xfId="22921" xr:uid="{00000000-0005-0000-0000-0000C7930000}"/>
    <cellStyle name="40% - Accent5 3 3 3 2 2 4" xfId="14882" xr:uid="{00000000-0005-0000-0000-0000C8930000}"/>
    <cellStyle name="40% - Accent5 3 3 3 2 2 5" xfId="44447" xr:uid="{00000000-0005-0000-0000-0000C9930000}"/>
    <cellStyle name="40% - Accent5 3 3 3 2 2 6" xfId="47982" xr:uid="{00000000-0005-0000-0000-0000CA930000}"/>
    <cellStyle name="40% - Accent5 3 3 3 2 2 7" xfId="51517" xr:uid="{00000000-0005-0000-0000-0000CB930000}"/>
    <cellStyle name="40% - Accent5 3 3 3 2 3" xfId="6191" xr:uid="{00000000-0005-0000-0000-0000CC930000}"/>
    <cellStyle name="40% - Accent5 3 3 3 2 3 2" xfId="26556" xr:uid="{00000000-0005-0000-0000-0000CD930000}"/>
    <cellStyle name="40% - Accent5 3 3 3 2 3 2 2" xfId="41187" xr:uid="{00000000-0005-0000-0000-0000CE930000}"/>
    <cellStyle name="40% - Accent5 3 3 3 2 3 3" xfId="34700" xr:uid="{00000000-0005-0000-0000-0000CF930000}"/>
    <cellStyle name="40% - Accent5 3 3 3 2 3 4" xfId="20333" xr:uid="{00000000-0005-0000-0000-0000D0930000}"/>
    <cellStyle name="40% - Accent5 3 3 3 2 4" xfId="9726" xr:uid="{00000000-0005-0000-0000-0000D1930000}"/>
    <cellStyle name="40% - Accent5 3 3 3 2 4 2" xfId="25205" xr:uid="{00000000-0005-0000-0000-0000D2930000}"/>
    <cellStyle name="40% - Accent5 3 3 3 2 4 2 2" xfId="39836" xr:uid="{00000000-0005-0000-0000-0000D3930000}"/>
    <cellStyle name="40% - Accent5 3 3 3 2 4 3" xfId="31468" xr:uid="{00000000-0005-0000-0000-0000D4930000}"/>
    <cellStyle name="40% - Accent5 3 3 3 2 4 4" xfId="17101" xr:uid="{00000000-0005-0000-0000-0000D5930000}"/>
    <cellStyle name="40% - Accent5 3 3 3 2 5" xfId="13266" xr:uid="{00000000-0005-0000-0000-0000D6930000}"/>
    <cellStyle name="40% - Accent5 3 3 3 2 5 2" xfId="29852" xr:uid="{00000000-0005-0000-0000-0000D7930000}"/>
    <cellStyle name="40% - Accent5 3 3 3 2 6" xfId="22920" xr:uid="{00000000-0005-0000-0000-0000D8930000}"/>
    <cellStyle name="40% - Accent5 3 3 3 2 6 2" xfId="37479" xr:uid="{00000000-0005-0000-0000-0000D9930000}"/>
    <cellStyle name="40% - Accent5 3 3 3 2 7" xfId="28019" xr:uid="{00000000-0005-0000-0000-0000DA930000}"/>
    <cellStyle name="40% - Accent5 3 3 3 2 8" xfId="42831" xr:uid="{00000000-0005-0000-0000-0000DB930000}"/>
    <cellStyle name="40% - Accent5 3 3 3 2 9" xfId="46366" xr:uid="{00000000-0005-0000-0000-0000DC930000}"/>
    <cellStyle name="40% - Accent5 3 3 3 3" xfId="3349" xr:uid="{00000000-0005-0000-0000-0000DD930000}"/>
    <cellStyle name="40% - Accent5 3 3 3 3 2" xfId="7003" xr:uid="{00000000-0005-0000-0000-0000DE930000}"/>
    <cellStyle name="40% - Accent5 3 3 3 3 2 2" xfId="32280" xr:uid="{00000000-0005-0000-0000-0000DF930000}"/>
    <cellStyle name="40% - Accent5 3 3 3 3 2 3" xfId="17913" xr:uid="{00000000-0005-0000-0000-0000E0930000}"/>
    <cellStyle name="40% - Accent5 3 3 3 3 3" xfId="10538" xr:uid="{00000000-0005-0000-0000-0000E1930000}"/>
    <cellStyle name="40% - Accent5 3 3 3 3 3 2" xfId="37481" xr:uid="{00000000-0005-0000-0000-0000E2930000}"/>
    <cellStyle name="40% - Accent5 3 3 3 3 3 3" xfId="22922" xr:uid="{00000000-0005-0000-0000-0000E3930000}"/>
    <cellStyle name="40% - Accent5 3 3 3 3 4" xfId="14078" xr:uid="{00000000-0005-0000-0000-0000E4930000}"/>
    <cellStyle name="40% - Accent5 3 3 3 3 5" xfId="43643" xr:uid="{00000000-0005-0000-0000-0000E5930000}"/>
    <cellStyle name="40% - Accent5 3 3 3 3 6" xfId="47178" xr:uid="{00000000-0005-0000-0000-0000E6930000}"/>
    <cellStyle name="40% - Accent5 3 3 3 3 7" xfId="50713" xr:uid="{00000000-0005-0000-0000-0000E7930000}"/>
    <cellStyle name="40% - Accent5 3 3 3 4" xfId="5389" xr:uid="{00000000-0005-0000-0000-0000E8930000}"/>
    <cellStyle name="40% - Accent5 3 3 3 4 2" xfId="25754" xr:uid="{00000000-0005-0000-0000-0000E9930000}"/>
    <cellStyle name="40% - Accent5 3 3 3 4 2 2" xfId="40385" xr:uid="{00000000-0005-0000-0000-0000EA930000}"/>
    <cellStyle name="40% - Accent5 3 3 3 4 3" xfId="33896" xr:uid="{00000000-0005-0000-0000-0000EB930000}"/>
    <cellStyle name="40% - Accent5 3 3 3 4 4" xfId="19529" xr:uid="{00000000-0005-0000-0000-0000EC930000}"/>
    <cellStyle name="40% - Accent5 3 3 3 5" xfId="8924" xr:uid="{00000000-0005-0000-0000-0000ED930000}"/>
    <cellStyle name="40% - Accent5 3 3 3 5 2" xfId="24402" xr:uid="{00000000-0005-0000-0000-0000EE930000}"/>
    <cellStyle name="40% - Accent5 3 3 3 5 2 2" xfId="39033" xr:uid="{00000000-0005-0000-0000-0000EF930000}"/>
    <cellStyle name="40% - Accent5 3 3 3 5 3" xfId="30664" xr:uid="{00000000-0005-0000-0000-0000F0930000}"/>
    <cellStyle name="40% - Accent5 3 3 3 5 4" xfId="16297" xr:uid="{00000000-0005-0000-0000-0000F1930000}"/>
    <cellStyle name="40% - Accent5 3 3 3 6" xfId="12463" xr:uid="{00000000-0005-0000-0000-0000F2930000}"/>
    <cellStyle name="40% - Accent5 3 3 3 6 2" xfId="29048" xr:uid="{00000000-0005-0000-0000-0000F3930000}"/>
    <cellStyle name="40% - Accent5 3 3 3 7" xfId="22919" xr:uid="{00000000-0005-0000-0000-0000F4930000}"/>
    <cellStyle name="40% - Accent5 3 3 3 7 2" xfId="37478" xr:uid="{00000000-0005-0000-0000-0000F5930000}"/>
    <cellStyle name="40% - Accent5 3 3 3 8" xfId="28018" xr:uid="{00000000-0005-0000-0000-0000F6930000}"/>
    <cellStyle name="40% - Accent5 3 3 3 9" xfId="42029" xr:uid="{00000000-0005-0000-0000-0000F7930000}"/>
    <cellStyle name="40% - Accent5 3 3 4" xfId="2009" xr:uid="{00000000-0005-0000-0000-0000F8930000}"/>
    <cellStyle name="40% - Accent5 3 3 4 10" xfId="49378" xr:uid="{00000000-0005-0000-0000-0000F9930000}"/>
    <cellStyle name="40% - Accent5 3 3 4 2" xfId="3629" xr:uid="{00000000-0005-0000-0000-0000FA930000}"/>
    <cellStyle name="40% - Accent5 3 3 4 2 2" xfId="7283" xr:uid="{00000000-0005-0000-0000-0000FB930000}"/>
    <cellStyle name="40% - Accent5 3 3 4 2 2 2" xfId="32560" xr:uid="{00000000-0005-0000-0000-0000FC930000}"/>
    <cellStyle name="40% - Accent5 3 3 4 2 2 3" xfId="18193" xr:uid="{00000000-0005-0000-0000-0000FD930000}"/>
    <cellStyle name="40% - Accent5 3 3 4 2 3" xfId="10818" xr:uid="{00000000-0005-0000-0000-0000FE930000}"/>
    <cellStyle name="40% - Accent5 3 3 4 2 3 2" xfId="37483" xr:uid="{00000000-0005-0000-0000-0000FF930000}"/>
    <cellStyle name="40% - Accent5 3 3 4 2 3 3" xfId="22924" xr:uid="{00000000-0005-0000-0000-000000940000}"/>
    <cellStyle name="40% - Accent5 3 3 4 2 4" xfId="14358" xr:uid="{00000000-0005-0000-0000-000001940000}"/>
    <cellStyle name="40% - Accent5 3 3 4 2 5" xfId="43923" xr:uid="{00000000-0005-0000-0000-000002940000}"/>
    <cellStyle name="40% - Accent5 3 3 4 2 6" xfId="47458" xr:uid="{00000000-0005-0000-0000-000003940000}"/>
    <cellStyle name="40% - Accent5 3 3 4 2 7" xfId="50993" xr:uid="{00000000-0005-0000-0000-000004940000}"/>
    <cellStyle name="40% - Accent5 3 3 4 3" xfId="5668" xr:uid="{00000000-0005-0000-0000-000005940000}"/>
    <cellStyle name="40% - Accent5 3 3 4 3 2" xfId="26033" xr:uid="{00000000-0005-0000-0000-000006940000}"/>
    <cellStyle name="40% - Accent5 3 3 4 3 2 2" xfId="40664" xr:uid="{00000000-0005-0000-0000-000007940000}"/>
    <cellStyle name="40% - Accent5 3 3 4 3 3" xfId="34176" xr:uid="{00000000-0005-0000-0000-000008940000}"/>
    <cellStyle name="40% - Accent5 3 3 4 3 4" xfId="19809" xr:uid="{00000000-0005-0000-0000-000009940000}"/>
    <cellStyle name="40% - Accent5 3 3 4 4" xfId="9203" xr:uid="{00000000-0005-0000-0000-00000A940000}"/>
    <cellStyle name="40% - Accent5 3 3 4 4 2" xfId="24682" xr:uid="{00000000-0005-0000-0000-00000B940000}"/>
    <cellStyle name="40% - Accent5 3 3 4 4 2 2" xfId="39313" xr:uid="{00000000-0005-0000-0000-00000C940000}"/>
    <cellStyle name="40% - Accent5 3 3 4 4 3" xfId="30944" xr:uid="{00000000-0005-0000-0000-00000D940000}"/>
    <cellStyle name="40% - Accent5 3 3 4 4 4" xfId="16577" xr:uid="{00000000-0005-0000-0000-00000E940000}"/>
    <cellStyle name="40% - Accent5 3 3 4 5" xfId="12743" xr:uid="{00000000-0005-0000-0000-00000F940000}"/>
    <cellStyle name="40% - Accent5 3 3 4 5 2" xfId="29328" xr:uid="{00000000-0005-0000-0000-000010940000}"/>
    <cellStyle name="40% - Accent5 3 3 4 6" xfId="22923" xr:uid="{00000000-0005-0000-0000-000011940000}"/>
    <cellStyle name="40% - Accent5 3 3 4 6 2" xfId="37482" xr:uid="{00000000-0005-0000-0000-000012940000}"/>
    <cellStyle name="40% - Accent5 3 3 4 7" xfId="28020" xr:uid="{00000000-0005-0000-0000-000013940000}"/>
    <cellStyle name="40% - Accent5 3 3 4 8" xfId="42308" xr:uid="{00000000-0005-0000-0000-000014940000}"/>
    <cellStyle name="40% - Accent5 3 3 4 9" xfId="45843" xr:uid="{00000000-0005-0000-0000-000015940000}"/>
    <cellStyle name="40% - Accent5 3 3 5" xfId="2824" xr:uid="{00000000-0005-0000-0000-000016940000}"/>
    <cellStyle name="40% - Accent5 3 3 5 2" xfId="6478" xr:uid="{00000000-0005-0000-0000-000017940000}"/>
    <cellStyle name="40% - Accent5 3 3 5 2 2" xfId="31755" xr:uid="{00000000-0005-0000-0000-000018940000}"/>
    <cellStyle name="40% - Accent5 3 3 5 2 3" xfId="17388" xr:uid="{00000000-0005-0000-0000-000019940000}"/>
    <cellStyle name="40% - Accent5 3 3 5 3" xfId="10013" xr:uid="{00000000-0005-0000-0000-00001A940000}"/>
    <cellStyle name="40% - Accent5 3 3 5 3 2" xfId="37484" xr:uid="{00000000-0005-0000-0000-00001B940000}"/>
    <cellStyle name="40% - Accent5 3 3 5 3 3" xfId="22925" xr:uid="{00000000-0005-0000-0000-00001C940000}"/>
    <cellStyle name="40% - Accent5 3 3 5 4" xfId="13553" xr:uid="{00000000-0005-0000-0000-00001D940000}"/>
    <cellStyle name="40% - Accent5 3 3 5 5" xfId="43118" xr:uid="{00000000-0005-0000-0000-00001E940000}"/>
    <cellStyle name="40% - Accent5 3 3 5 6" xfId="46653" xr:uid="{00000000-0005-0000-0000-00001F940000}"/>
    <cellStyle name="40% - Accent5 3 3 5 7" xfId="50188" xr:uid="{00000000-0005-0000-0000-000020940000}"/>
    <cellStyle name="40% - Accent5 3 3 6" xfId="4446" xr:uid="{00000000-0005-0000-0000-000021940000}"/>
    <cellStyle name="40% - Accent5 3 3 6 2" xfId="8099" xr:uid="{00000000-0005-0000-0000-000022940000}"/>
    <cellStyle name="40% - Accent5 3 3 6 2 2" xfId="33371" xr:uid="{00000000-0005-0000-0000-000023940000}"/>
    <cellStyle name="40% - Accent5 3 3 6 2 3" xfId="19004" xr:uid="{00000000-0005-0000-0000-000024940000}"/>
    <cellStyle name="40% - Accent5 3 3 6 3" xfId="11634" xr:uid="{00000000-0005-0000-0000-000025940000}"/>
    <cellStyle name="40% - Accent5 3 3 6 3 2" xfId="37485" xr:uid="{00000000-0005-0000-0000-000026940000}"/>
    <cellStyle name="40% - Accent5 3 3 6 3 3" xfId="22926" xr:uid="{00000000-0005-0000-0000-000027940000}"/>
    <cellStyle name="40% - Accent5 3 3 6 4" xfId="15174" xr:uid="{00000000-0005-0000-0000-000028940000}"/>
    <cellStyle name="40% - Accent5 3 3 6 5" xfId="44739" xr:uid="{00000000-0005-0000-0000-000029940000}"/>
    <cellStyle name="40% - Accent5 3 3 6 6" xfId="48274" xr:uid="{00000000-0005-0000-0000-00002A940000}"/>
    <cellStyle name="40% - Accent5 3 3 6 7" xfId="51809" xr:uid="{00000000-0005-0000-0000-00002B940000}"/>
    <cellStyle name="40% - Accent5 3 3 7" xfId="4865" xr:uid="{00000000-0005-0000-0000-00002C940000}"/>
    <cellStyle name="40% - Accent5 3 3 7 2" xfId="23877" xr:uid="{00000000-0005-0000-0000-00002D940000}"/>
    <cellStyle name="40% - Accent5 3 3 7 2 2" xfId="38508" xr:uid="{00000000-0005-0000-0000-00002E940000}"/>
    <cellStyle name="40% - Accent5 3 3 7 3" xfId="30139" xr:uid="{00000000-0005-0000-0000-00002F940000}"/>
    <cellStyle name="40% - Accent5 3 3 7 4" xfId="15772" xr:uid="{00000000-0005-0000-0000-000030940000}"/>
    <cellStyle name="40% - Accent5 3 3 8" xfId="8400" xr:uid="{00000000-0005-0000-0000-000031940000}"/>
    <cellStyle name="40% - Accent5 3 3 8 2" xfId="28523" xr:uid="{00000000-0005-0000-0000-000032940000}"/>
    <cellStyle name="40% - Accent5 3 3 8 3" xfId="15505" xr:uid="{00000000-0005-0000-0000-000033940000}"/>
    <cellStyle name="40% - Accent5 3 3 9" xfId="11939" xr:uid="{00000000-0005-0000-0000-000034940000}"/>
    <cellStyle name="40% - Accent5 3 3 9 2" xfId="37473" xr:uid="{00000000-0005-0000-0000-000035940000}"/>
    <cellStyle name="40% - Accent5 3 4" xfId="429" xr:uid="{00000000-0005-0000-0000-000036940000}"/>
    <cellStyle name="40% - Accent5 3 4 10" xfId="45267" xr:uid="{00000000-0005-0000-0000-000037940000}"/>
    <cellStyle name="40% - Accent5 3 4 11" xfId="48802" xr:uid="{00000000-0005-0000-0000-000038940000}"/>
    <cellStyle name="40% - Accent5 3 4 12" xfId="52333" xr:uid="{00000000-0005-0000-0000-000039940000}"/>
    <cellStyle name="40% - Accent5 3 4 13" xfId="1387" xr:uid="{00000000-0005-0000-0000-00003A940000}"/>
    <cellStyle name="40% - Accent5 3 4 2" xfId="430" xr:uid="{00000000-0005-0000-0000-00003B940000}"/>
    <cellStyle name="40% - Accent5 3 4 2 10" xfId="49605" xr:uid="{00000000-0005-0000-0000-00003C940000}"/>
    <cellStyle name="40% - Accent5 3 4 2 11" xfId="52334" xr:uid="{00000000-0005-0000-0000-00003D940000}"/>
    <cellStyle name="40% - Accent5 3 4 2 12" xfId="2236" xr:uid="{00000000-0005-0000-0000-00003E940000}"/>
    <cellStyle name="40% - Accent5 3 4 2 2" xfId="3856" xr:uid="{00000000-0005-0000-0000-00003F940000}"/>
    <cellStyle name="40% - Accent5 3 4 2 2 2" xfId="7510" xr:uid="{00000000-0005-0000-0000-000040940000}"/>
    <cellStyle name="40% - Accent5 3 4 2 2 2 2" xfId="32787" xr:uid="{00000000-0005-0000-0000-000041940000}"/>
    <cellStyle name="40% - Accent5 3 4 2 2 2 3" xfId="18420" xr:uid="{00000000-0005-0000-0000-000042940000}"/>
    <cellStyle name="40% - Accent5 3 4 2 2 3" xfId="11045" xr:uid="{00000000-0005-0000-0000-000043940000}"/>
    <cellStyle name="40% - Accent5 3 4 2 2 3 2" xfId="37488" xr:uid="{00000000-0005-0000-0000-000044940000}"/>
    <cellStyle name="40% - Accent5 3 4 2 2 3 3" xfId="22929" xr:uid="{00000000-0005-0000-0000-000045940000}"/>
    <cellStyle name="40% - Accent5 3 4 2 2 4" xfId="14585" xr:uid="{00000000-0005-0000-0000-000046940000}"/>
    <cellStyle name="40% - Accent5 3 4 2 2 5" xfId="44150" xr:uid="{00000000-0005-0000-0000-000047940000}"/>
    <cellStyle name="40% - Accent5 3 4 2 2 6" xfId="47685" xr:uid="{00000000-0005-0000-0000-000048940000}"/>
    <cellStyle name="40% - Accent5 3 4 2 2 7" xfId="51220" xr:uid="{00000000-0005-0000-0000-000049940000}"/>
    <cellStyle name="40% - Accent5 3 4 2 3" xfId="5895" xr:uid="{00000000-0005-0000-0000-00004A940000}"/>
    <cellStyle name="40% - Accent5 3 4 2 3 2" xfId="26260" xr:uid="{00000000-0005-0000-0000-00004B940000}"/>
    <cellStyle name="40% - Accent5 3 4 2 3 2 2" xfId="40891" xr:uid="{00000000-0005-0000-0000-00004C940000}"/>
    <cellStyle name="40% - Accent5 3 4 2 3 3" xfId="34403" xr:uid="{00000000-0005-0000-0000-00004D940000}"/>
    <cellStyle name="40% - Accent5 3 4 2 3 4" xfId="20036" xr:uid="{00000000-0005-0000-0000-00004E940000}"/>
    <cellStyle name="40% - Accent5 3 4 2 4" xfId="9430" xr:uid="{00000000-0005-0000-0000-00004F940000}"/>
    <cellStyle name="40% - Accent5 3 4 2 4 2" xfId="24909" xr:uid="{00000000-0005-0000-0000-000050940000}"/>
    <cellStyle name="40% - Accent5 3 4 2 4 2 2" xfId="39540" xr:uid="{00000000-0005-0000-0000-000051940000}"/>
    <cellStyle name="40% - Accent5 3 4 2 4 3" xfId="31171" xr:uid="{00000000-0005-0000-0000-000052940000}"/>
    <cellStyle name="40% - Accent5 3 4 2 4 4" xfId="16804" xr:uid="{00000000-0005-0000-0000-000053940000}"/>
    <cellStyle name="40% - Accent5 3 4 2 5" xfId="12970" xr:uid="{00000000-0005-0000-0000-000054940000}"/>
    <cellStyle name="40% - Accent5 3 4 2 5 2" xfId="29555" xr:uid="{00000000-0005-0000-0000-000055940000}"/>
    <cellStyle name="40% - Accent5 3 4 2 6" xfId="22928" xr:uid="{00000000-0005-0000-0000-000056940000}"/>
    <cellStyle name="40% - Accent5 3 4 2 6 2" xfId="37487" xr:uid="{00000000-0005-0000-0000-000057940000}"/>
    <cellStyle name="40% - Accent5 3 4 2 7" xfId="28022" xr:uid="{00000000-0005-0000-0000-000058940000}"/>
    <cellStyle name="40% - Accent5 3 4 2 8" xfId="42535" xr:uid="{00000000-0005-0000-0000-000059940000}"/>
    <cellStyle name="40% - Accent5 3 4 2 9" xfId="46070" xr:uid="{00000000-0005-0000-0000-00005A940000}"/>
    <cellStyle name="40% - Accent5 3 4 3" xfId="3052" xr:uid="{00000000-0005-0000-0000-00005B940000}"/>
    <cellStyle name="40% - Accent5 3 4 3 2" xfId="6706" xr:uid="{00000000-0005-0000-0000-00005C940000}"/>
    <cellStyle name="40% - Accent5 3 4 3 2 2" xfId="31983" xr:uid="{00000000-0005-0000-0000-00005D940000}"/>
    <cellStyle name="40% - Accent5 3 4 3 2 3" xfId="17616" xr:uid="{00000000-0005-0000-0000-00005E940000}"/>
    <cellStyle name="40% - Accent5 3 4 3 3" xfId="10241" xr:uid="{00000000-0005-0000-0000-00005F940000}"/>
    <cellStyle name="40% - Accent5 3 4 3 3 2" xfId="37489" xr:uid="{00000000-0005-0000-0000-000060940000}"/>
    <cellStyle name="40% - Accent5 3 4 3 3 3" xfId="22930" xr:uid="{00000000-0005-0000-0000-000061940000}"/>
    <cellStyle name="40% - Accent5 3 4 3 4" xfId="13781" xr:uid="{00000000-0005-0000-0000-000062940000}"/>
    <cellStyle name="40% - Accent5 3 4 3 5" xfId="43346" xr:uid="{00000000-0005-0000-0000-000063940000}"/>
    <cellStyle name="40% - Accent5 3 4 3 6" xfId="46881" xr:uid="{00000000-0005-0000-0000-000064940000}"/>
    <cellStyle name="40% - Accent5 3 4 3 7" xfId="50416" xr:uid="{00000000-0005-0000-0000-000065940000}"/>
    <cellStyle name="40% - Accent5 3 4 4" xfId="5092" xr:uid="{00000000-0005-0000-0000-000066940000}"/>
    <cellStyle name="40% - Accent5 3 4 4 2" xfId="25458" xr:uid="{00000000-0005-0000-0000-000067940000}"/>
    <cellStyle name="40% - Accent5 3 4 4 2 2" xfId="40089" xr:uid="{00000000-0005-0000-0000-000068940000}"/>
    <cellStyle name="40% - Accent5 3 4 4 3" xfId="33599" xr:uid="{00000000-0005-0000-0000-000069940000}"/>
    <cellStyle name="40% - Accent5 3 4 4 4" xfId="19232" xr:uid="{00000000-0005-0000-0000-00006A940000}"/>
    <cellStyle name="40% - Accent5 3 4 5" xfId="8627" xr:uid="{00000000-0005-0000-0000-00006B940000}"/>
    <cellStyle name="40% - Accent5 3 4 5 2" xfId="24105" xr:uid="{00000000-0005-0000-0000-00006C940000}"/>
    <cellStyle name="40% - Accent5 3 4 5 2 2" xfId="38736" xr:uid="{00000000-0005-0000-0000-00006D940000}"/>
    <cellStyle name="40% - Accent5 3 4 5 3" xfId="30367" xr:uid="{00000000-0005-0000-0000-00006E940000}"/>
    <cellStyle name="40% - Accent5 3 4 5 4" xfId="16000" xr:uid="{00000000-0005-0000-0000-00006F940000}"/>
    <cellStyle name="40% - Accent5 3 4 6" xfId="12166" xr:uid="{00000000-0005-0000-0000-000070940000}"/>
    <cellStyle name="40% - Accent5 3 4 6 2" xfId="28751" xr:uid="{00000000-0005-0000-0000-000071940000}"/>
    <cellStyle name="40% - Accent5 3 4 7" xfId="22927" xr:uid="{00000000-0005-0000-0000-000072940000}"/>
    <cellStyle name="40% - Accent5 3 4 7 2" xfId="37486" xr:uid="{00000000-0005-0000-0000-000073940000}"/>
    <cellStyle name="40% - Accent5 3 4 8" xfId="28021" xr:uid="{00000000-0005-0000-0000-000074940000}"/>
    <cellStyle name="40% - Accent5 3 4 9" xfId="41732" xr:uid="{00000000-0005-0000-0000-000075940000}"/>
    <cellStyle name="40% - Accent5 3 5" xfId="431" xr:uid="{00000000-0005-0000-0000-000076940000}"/>
    <cellStyle name="40% - Accent5 3 5 10" xfId="45558" xr:uid="{00000000-0005-0000-0000-000077940000}"/>
    <cellStyle name="40% - Accent5 3 5 11" xfId="49093" xr:uid="{00000000-0005-0000-0000-000078940000}"/>
    <cellStyle name="40% - Accent5 3 5 12" xfId="52335" xr:uid="{00000000-0005-0000-0000-000079940000}"/>
    <cellStyle name="40% - Accent5 3 5 13" xfId="1679" xr:uid="{00000000-0005-0000-0000-00007A940000}"/>
    <cellStyle name="40% - Accent5 3 5 2" xfId="432" xr:uid="{00000000-0005-0000-0000-00007B940000}"/>
    <cellStyle name="40% - Accent5 3 5 2 10" xfId="49895" xr:uid="{00000000-0005-0000-0000-00007C940000}"/>
    <cellStyle name="40% - Accent5 3 5 2 11" xfId="52336" xr:uid="{00000000-0005-0000-0000-00007D940000}"/>
    <cellStyle name="40% - Accent5 3 5 2 12" xfId="2527" xr:uid="{00000000-0005-0000-0000-00007E940000}"/>
    <cellStyle name="40% - Accent5 3 5 2 2" xfId="4147" xr:uid="{00000000-0005-0000-0000-00007F940000}"/>
    <cellStyle name="40% - Accent5 3 5 2 2 2" xfId="7801" xr:uid="{00000000-0005-0000-0000-000080940000}"/>
    <cellStyle name="40% - Accent5 3 5 2 2 2 2" xfId="33078" xr:uid="{00000000-0005-0000-0000-000081940000}"/>
    <cellStyle name="40% - Accent5 3 5 2 2 2 3" xfId="18711" xr:uid="{00000000-0005-0000-0000-000082940000}"/>
    <cellStyle name="40% - Accent5 3 5 2 2 3" xfId="11336" xr:uid="{00000000-0005-0000-0000-000083940000}"/>
    <cellStyle name="40% - Accent5 3 5 2 2 3 2" xfId="37492" xr:uid="{00000000-0005-0000-0000-000084940000}"/>
    <cellStyle name="40% - Accent5 3 5 2 2 3 3" xfId="22933" xr:uid="{00000000-0005-0000-0000-000085940000}"/>
    <cellStyle name="40% - Accent5 3 5 2 2 4" xfId="14876" xr:uid="{00000000-0005-0000-0000-000086940000}"/>
    <cellStyle name="40% - Accent5 3 5 2 2 5" xfId="44441" xr:uid="{00000000-0005-0000-0000-000087940000}"/>
    <cellStyle name="40% - Accent5 3 5 2 2 6" xfId="47976" xr:uid="{00000000-0005-0000-0000-000088940000}"/>
    <cellStyle name="40% - Accent5 3 5 2 2 7" xfId="51511" xr:uid="{00000000-0005-0000-0000-000089940000}"/>
    <cellStyle name="40% - Accent5 3 5 2 3" xfId="6185" xr:uid="{00000000-0005-0000-0000-00008A940000}"/>
    <cellStyle name="40% - Accent5 3 5 2 3 2" xfId="26550" xr:uid="{00000000-0005-0000-0000-00008B940000}"/>
    <cellStyle name="40% - Accent5 3 5 2 3 2 2" xfId="41181" xr:uid="{00000000-0005-0000-0000-00008C940000}"/>
    <cellStyle name="40% - Accent5 3 5 2 3 3" xfId="34694" xr:uid="{00000000-0005-0000-0000-00008D940000}"/>
    <cellStyle name="40% - Accent5 3 5 2 3 4" xfId="20327" xr:uid="{00000000-0005-0000-0000-00008E940000}"/>
    <cellStyle name="40% - Accent5 3 5 2 4" xfId="9720" xr:uid="{00000000-0005-0000-0000-00008F940000}"/>
    <cellStyle name="40% - Accent5 3 5 2 4 2" xfId="25199" xr:uid="{00000000-0005-0000-0000-000090940000}"/>
    <cellStyle name="40% - Accent5 3 5 2 4 2 2" xfId="39830" xr:uid="{00000000-0005-0000-0000-000091940000}"/>
    <cellStyle name="40% - Accent5 3 5 2 4 3" xfId="31462" xr:uid="{00000000-0005-0000-0000-000092940000}"/>
    <cellStyle name="40% - Accent5 3 5 2 4 4" xfId="17095" xr:uid="{00000000-0005-0000-0000-000093940000}"/>
    <cellStyle name="40% - Accent5 3 5 2 5" xfId="13260" xr:uid="{00000000-0005-0000-0000-000094940000}"/>
    <cellStyle name="40% - Accent5 3 5 2 5 2" xfId="29846" xr:uid="{00000000-0005-0000-0000-000095940000}"/>
    <cellStyle name="40% - Accent5 3 5 2 6" xfId="22932" xr:uid="{00000000-0005-0000-0000-000096940000}"/>
    <cellStyle name="40% - Accent5 3 5 2 6 2" xfId="37491" xr:uid="{00000000-0005-0000-0000-000097940000}"/>
    <cellStyle name="40% - Accent5 3 5 2 7" xfId="28024" xr:uid="{00000000-0005-0000-0000-000098940000}"/>
    <cellStyle name="40% - Accent5 3 5 2 8" xfId="42825" xr:uid="{00000000-0005-0000-0000-000099940000}"/>
    <cellStyle name="40% - Accent5 3 5 2 9" xfId="46360" xr:uid="{00000000-0005-0000-0000-00009A940000}"/>
    <cellStyle name="40% - Accent5 3 5 3" xfId="3343" xr:uid="{00000000-0005-0000-0000-00009B940000}"/>
    <cellStyle name="40% - Accent5 3 5 3 2" xfId="6997" xr:uid="{00000000-0005-0000-0000-00009C940000}"/>
    <cellStyle name="40% - Accent5 3 5 3 2 2" xfId="32274" xr:uid="{00000000-0005-0000-0000-00009D940000}"/>
    <cellStyle name="40% - Accent5 3 5 3 2 3" xfId="17907" xr:uid="{00000000-0005-0000-0000-00009E940000}"/>
    <cellStyle name="40% - Accent5 3 5 3 3" xfId="10532" xr:uid="{00000000-0005-0000-0000-00009F940000}"/>
    <cellStyle name="40% - Accent5 3 5 3 3 2" xfId="37493" xr:uid="{00000000-0005-0000-0000-0000A0940000}"/>
    <cellStyle name="40% - Accent5 3 5 3 3 3" xfId="22934" xr:uid="{00000000-0005-0000-0000-0000A1940000}"/>
    <cellStyle name="40% - Accent5 3 5 3 4" xfId="14072" xr:uid="{00000000-0005-0000-0000-0000A2940000}"/>
    <cellStyle name="40% - Accent5 3 5 3 5" xfId="43637" xr:uid="{00000000-0005-0000-0000-0000A3940000}"/>
    <cellStyle name="40% - Accent5 3 5 3 6" xfId="47172" xr:uid="{00000000-0005-0000-0000-0000A4940000}"/>
    <cellStyle name="40% - Accent5 3 5 3 7" xfId="50707" xr:uid="{00000000-0005-0000-0000-0000A5940000}"/>
    <cellStyle name="40% - Accent5 3 5 4" xfId="5383" xr:uid="{00000000-0005-0000-0000-0000A6940000}"/>
    <cellStyle name="40% - Accent5 3 5 4 2" xfId="25748" xr:uid="{00000000-0005-0000-0000-0000A7940000}"/>
    <cellStyle name="40% - Accent5 3 5 4 2 2" xfId="40379" xr:uid="{00000000-0005-0000-0000-0000A8940000}"/>
    <cellStyle name="40% - Accent5 3 5 4 3" xfId="33890" xr:uid="{00000000-0005-0000-0000-0000A9940000}"/>
    <cellStyle name="40% - Accent5 3 5 4 4" xfId="19523" xr:uid="{00000000-0005-0000-0000-0000AA940000}"/>
    <cellStyle name="40% - Accent5 3 5 5" xfId="8918" xr:uid="{00000000-0005-0000-0000-0000AB940000}"/>
    <cellStyle name="40% - Accent5 3 5 5 2" xfId="24396" xr:uid="{00000000-0005-0000-0000-0000AC940000}"/>
    <cellStyle name="40% - Accent5 3 5 5 2 2" xfId="39027" xr:uid="{00000000-0005-0000-0000-0000AD940000}"/>
    <cellStyle name="40% - Accent5 3 5 5 3" xfId="30658" xr:uid="{00000000-0005-0000-0000-0000AE940000}"/>
    <cellStyle name="40% - Accent5 3 5 5 4" xfId="16291" xr:uid="{00000000-0005-0000-0000-0000AF940000}"/>
    <cellStyle name="40% - Accent5 3 5 6" xfId="12457" xr:uid="{00000000-0005-0000-0000-0000B0940000}"/>
    <cellStyle name="40% - Accent5 3 5 6 2" xfId="29042" xr:uid="{00000000-0005-0000-0000-0000B1940000}"/>
    <cellStyle name="40% - Accent5 3 5 7" xfId="22931" xr:uid="{00000000-0005-0000-0000-0000B2940000}"/>
    <cellStyle name="40% - Accent5 3 5 7 2" xfId="37490" xr:uid="{00000000-0005-0000-0000-0000B3940000}"/>
    <cellStyle name="40% - Accent5 3 5 8" xfId="28023" xr:uid="{00000000-0005-0000-0000-0000B4940000}"/>
    <cellStyle name="40% - Accent5 3 5 9" xfId="42023" xr:uid="{00000000-0005-0000-0000-0000B5940000}"/>
    <cellStyle name="40% - Accent5 3 6" xfId="433" xr:uid="{00000000-0005-0000-0000-0000B6940000}"/>
    <cellStyle name="40% - Accent5 3 6 10" xfId="49343" xr:uid="{00000000-0005-0000-0000-0000B7940000}"/>
    <cellStyle name="40% - Accent5 3 6 11" xfId="52337" xr:uid="{00000000-0005-0000-0000-0000B8940000}"/>
    <cellStyle name="40% - Accent5 3 6 12" xfId="1974" xr:uid="{00000000-0005-0000-0000-0000B9940000}"/>
    <cellStyle name="40% - Accent5 3 6 2" xfId="434" xr:uid="{00000000-0005-0000-0000-0000BA940000}"/>
    <cellStyle name="40% - Accent5 3 6 2 2" xfId="7248" xr:uid="{00000000-0005-0000-0000-0000BB940000}"/>
    <cellStyle name="40% - Accent5 3 6 2 2 2" xfId="32525" xr:uid="{00000000-0005-0000-0000-0000BC940000}"/>
    <cellStyle name="40% - Accent5 3 6 2 2 3" xfId="18158" xr:uid="{00000000-0005-0000-0000-0000BD940000}"/>
    <cellStyle name="40% - Accent5 3 6 2 3" xfId="10783" xr:uid="{00000000-0005-0000-0000-0000BE940000}"/>
    <cellStyle name="40% - Accent5 3 6 2 3 2" xfId="37495" xr:uid="{00000000-0005-0000-0000-0000BF940000}"/>
    <cellStyle name="40% - Accent5 3 6 2 3 3" xfId="22936" xr:uid="{00000000-0005-0000-0000-0000C0940000}"/>
    <cellStyle name="40% - Accent5 3 6 2 4" xfId="14323" xr:uid="{00000000-0005-0000-0000-0000C1940000}"/>
    <cellStyle name="40% - Accent5 3 6 2 5" xfId="43888" xr:uid="{00000000-0005-0000-0000-0000C2940000}"/>
    <cellStyle name="40% - Accent5 3 6 2 6" xfId="47423" xr:uid="{00000000-0005-0000-0000-0000C3940000}"/>
    <cellStyle name="40% - Accent5 3 6 2 7" xfId="50958" xr:uid="{00000000-0005-0000-0000-0000C4940000}"/>
    <cellStyle name="40% - Accent5 3 6 2 8" xfId="52338" xr:uid="{00000000-0005-0000-0000-0000C5940000}"/>
    <cellStyle name="40% - Accent5 3 6 2 9" xfId="3594" xr:uid="{00000000-0005-0000-0000-0000C6940000}"/>
    <cellStyle name="40% - Accent5 3 6 3" xfId="5633" xr:uid="{00000000-0005-0000-0000-0000C7940000}"/>
    <cellStyle name="40% - Accent5 3 6 3 2" xfId="25998" xr:uid="{00000000-0005-0000-0000-0000C8940000}"/>
    <cellStyle name="40% - Accent5 3 6 3 2 2" xfId="40629" xr:uid="{00000000-0005-0000-0000-0000C9940000}"/>
    <cellStyle name="40% - Accent5 3 6 3 3" xfId="34141" xr:uid="{00000000-0005-0000-0000-0000CA940000}"/>
    <cellStyle name="40% - Accent5 3 6 3 4" xfId="19774" xr:uid="{00000000-0005-0000-0000-0000CB940000}"/>
    <cellStyle name="40% - Accent5 3 6 4" xfId="9168" xr:uid="{00000000-0005-0000-0000-0000CC940000}"/>
    <cellStyle name="40% - Accent5 3 6 4 2" xfId="24647" xr:uid="{00000000-0005-0000-0000-0000CD940000}"/>
    <cellStyle name="40% - Accent5 3 6 4 2 2" xfId="39278" xr:uid="{00000000-0005-0000-0000-0000CE940000}"/>
    <cellStyle name="40% - Accent5 3 6 4 3" xfId="30909" xr:uid="{00000000-0005-0000-0000-0000CF940000}"/>
    <cellStyle name="40% - Accent5 3 6 4 4" xfId="16542" xr:uid="{00000000-0005-0000-0000-0000D0940000}"/>
    <cellStyle name="40% - Accent5 3 6 5" xfId="12708" xr:uid="{00000000-0005-0000-0000-0000D1940000}"/>
    <cellStyle name="40% - Accent5 3 6 5 2" xfId="29293" xr:uid="{00000000-0005-0000-0000-0000D2940000}"/>
    <cellStyle name="40% - Accent5 3 6 6" xfId="22935" xr:uid="{00000000-0005-0000-0000-0000D3940000}"/>
    <cellStyle name="40% - Accent5 3 6 6 2" xfId="37494" xr:uid="{00000000-0005-0000-0000-0000D4940000}"/>
    <cellStyle name="40% - Accent5 3 6 7" xfId="28025" xr:uid="{00000000-0005-0000-0000-0000D5940000}"/>
    <cellStyle name="40% - Accent5 3 6 8" xfId="42273" xr:uid="{00000000-0005-0000-0000-0000D6940000}"/>
    <cellStyle name="40% - Accent5 3 6 9" xfId="45808" xr:uid="{00000000-0005-0000-0000-0000D7940000}"/>
    <cellStyle name="40% - Accent5 3 7" xfId="435" xr:uid="{00000000-0005-0000-0000-0000D8940000}"/>
    <cellStyle name="40% - Accent5 3 7 2" xfId="436" xr:uid="{00000000-0005-0000-0000-0000D9940000}"/>
    <cellStyle name="40% - Accent5 3 7 2 2" xfId="31720" xr:uid="{00000000-0005-0000-0000-0000DA940000}"/>
    <cellStyle name="40% - Accent5 3 7 2 3" xfId="17353" xr:uid="{00000000-0005-0000-0000-0000DB940000}"/>
    <cellStyle name="40% - Accent5 3 7 2 4" xfId="52340" xr:uid="{00000000-0005-0000-0000-0000DC940000}"/>
    <cellStyle name="40% - Accent5 3 7 2 5" xfId="6443" xr:uid="{00000000-0005-0000-0000-0000DD940000}"/>
    <cellStyle name="40% - Accent5 3 7 3" xfId="9978" xr:uid="{00000000-0005-0000-0000-0000DE940000}"/>
    <cellStyle name="40% - Accent5 3 7 3 2" xfId="37496" xr:uid="{00000000-0005-0000-0000-0000DF940000}"/>
    <cellStyle name="40% - Accent5 3 7 3 3" xfId="22937" xr:uid="{00000000-0005-0000-0000-0000E0940000}"/>
    <cellStyle name="40% - Accent5 3 7 4" xfId="13518" xr:uid="{00000000-0005-0000-0000-0000E1940000}"/>
    <cellStyle name="40% - Accent5 3 7 5" xfId="43083" xr:uid="{00000000-0005-0000-0000-0000E2940000}"/>
    <cellStyle name="40% - Accent5 3 7 6" xfId="46618" xr:uid="{00000000-0005-0000-0000-0000E3940000}"/>
    <cellStyle name="40% - Accent5 3 7 7" xfId="50153" xr:uid="{00000000-0005-0000-0000-0000E4940000}"/>
    <cellStyle name="40% - Accent5 3 7 8" xfId="52339" xr:uid="{00000000-0005-0000-0000-0000E5940000}"/>
    <cellStyle name="40% - Accent5 3 7 9" xfId="2789" xr:uid="{00000000-0005-0000-0000-0000E6940000}"/>
    <cellStyle name="40% - Accent5 3 8" xfId="437" xr:uid="{00000000-0005-0000-0000-0000E7940000}"/>
    <cellStyle name="40% - Accent5 3 8 2" xfId="438" xr:uid="{00000000-0005-0000-0000-0000E8940000}"/>
    <cellStyle name="40% - Accent5 3 8 2 2" xfId="33336" xr:uid="{00000000-0005-0000-0000-0000E9940000}"/>
    <cellStyle name="40% - Accent5 3 8 2 3" xfId="18969" xr:uid="{00000000-0005-0000-0000-0000EA940000}"/>
    <cellStyle name="40% - Accent5 3 8 2 4" xfId="52342" xr:uid="{00000000-0005-0000-0000-0000EB940000}"/>
    <cellStyle name="40% - Accent5 3 8 2 5" xfId="8064" xr:uid="{00000000-0005-0000-0000-0000EC940000}"/>
    <cellStyle name="40% - Accent5 3 8 3" xfId="11599" xr:uid="{00000000-0005-0000-0000-0000ED940000}"/>
    <cellStyle name="40% - Accent5 3 8 3 2" xfId="37497" xr:uid="{00000000-0005-0000-0000-0000EE940000}"/>
    <cellStyle name="40% - Accent5 3 8 3 3" xfId="22938" xr:uid="{00000000-0005-0000-0000-0000EF940000}"/>
    <cellStyle name="40% - Accent5 3 8 4" xfId="15139" xr:uid="{00000000-0005-0000-0000-0000F0940000}"/>
    <cellStyle name="40% - Accent5 3 8 5" xfId="44704" xr:uid="{00000000-0005-0000-0000-0000F1940000}"/>
    <cellStyle name="40% - Accent5 3 8 6" xfId="48239" xr:uid="{00000000-0005-0000-0000-0000F2940000}"/>
    <cellStyle name="40% - Accent5 3 8 7" xfId="51774" xr:uid="{00000000-0005-0000-0000-0000F3940000}"/>
    <cellStyle name="40% - Accent5 3 8 8" xfId="52341" xr:uid="{00000000-0005-0000-0000-0000F4940000}"/>
    <cellStyle name="40% - Accent5 3 8 9" xfId="4411" xr:uid="{00000000-0005-0000-0000-0000F5940000}"/>
    <cellStyle name="40% - Accent5 3 9" xfId="439" xr:uid="{00000000-0005-0000-0000-0000F6940000}"/>
    <cellStyle name="40% - Accent5 3 9 2" xfId="440" xr:uid="{00000000-0005-0000-0000-0000F7940000}"/>
    <cellStyle name="40% - Accent5 3 9 2 2" xfId="38473" xr:uid="{00000000-0005-0000-0000-0000F8940000}"/>
    <cellStyle name="40% - Accent5 3 9 2 3" xfId="52344" xr:uid="{00000000-0005-0000-0000-0000F9940000}"/>
    <cellStyle name="40% - Accent5 3 9 2 4" xfId="23842" xr:uid="{00000000-0005-0000-0000-0000FA940000}"/>
    <cellStyle name="40% - Accent5 3 9 3" xfId="30104" xr:uid="{00000000-0005-0000-0000-0000FB940000}"/>
    <cellStyle name="40% - Accent5 3 9 4" xfId="15737" xr:uid="{00000000-0005-0000-0000-0000FC940000}"/>
    <cellStyle name="40% - Accent5 3 9 5" xfId="52343" xr:uid="{00000000-0005-0000-0000-0000FD940000}"/>
    <cellStyle name="40% - Accent5 3 9 6" xfId="4830" xr:uid="{00000000-0005-0000-0000-0000FE940000}"/>
    <cellStyle name="40% - Accent5 30" xfId="52742" xr:uid="{00000000-0005-0000-0000-0000FF940000}"/>
    <cellStyle name="40% - Accent5 31" xfId="53007" xr:uid="{00000000-0005-0000-0000-000000950000}"/>
    <cellStyle name="40% - Accent5 4" xfId="676" xr:uid="{00000000-0005-0000-0000-000001950000}"/>
    <cellStyle name="40% - Accent5 4 10" xfId="28026" xr:uid="{00000000-0005-0000-0000-000002950000}"/>
    <cellStyle name="40% - Accent5 4 11" xfId="41577" xr:uid="{00000000-0005-0000-0000-000003950000}"/>
    <cellStyle name="40% - Accent5 4 12" xfId="45112" xr:uid="{00000000-0005-0000-0000-000004950000}"/>
    <cellStyle name="40% - Accent5 4 13" xfId="48647" xr:uid="{00000000-0005-0000-0000-000005950000}"/>
    <cellStyle name="40% - Accent5 4 14" xfId="1192" xr:uid="{00000000-0005-0000-0000-000006950000}"/>
    <cellStyle name="40% - Accent5 4 15" xfId="52510" xr:uid="{00000000-0005-0000-0000-000007950000}"/>
    <cellStyle name="40% - Accent5 4 16" xfId="52777" xr:uid="{00000000-0005-0000-0000-000008950000}"/>
    <cellStyle name="40% - Accent5 4 17" xfId="53555" xr:uid="{00000000-0005-0000-0000-000009950000}"/>
    <cellStyle name="40% - Accent5 4 2" xfId="763" xr:uid="{00000000-0005-0000-0000-00000A950000}"/>
    <cellStyle name="40% - Accent5 4 2 10" xfId="45375" xr:uid="{00000000-0005-0000-0000-00000B950000}"/>
    <cellStyle name="40% - Accent5 4 2 11" xfId="48910" xr:uid="{00000000-0005-0000-0000-00000C950000}"/>
    <cellStyle name="40% - Accent5 4 2 12" xfId="1495" xr:uid="{00000000-0005-0000-0000-00000D950000}"/>
    <cellStyle name="40% - Accent5 4 2 13" xfId="52594" xr:uid="{00000000-0005-0000-0000-00000E950000}"/>
    <cellStyle name="40% - Accent5 4 2 14" xfId="52861" xr:uid="{00000000-0005-0000-0000-00000F950000}"/>
    <cellStyle name="40% - Accent5 4 2 2" xfId="2344" xr:uid="{00000000-0005-0000-0000-000010950000}"/>
    <cellStyle name="40% - Accent5 4 2 2 10" xfId="49713" xr:uid="{00000000-0005-0000-0000-000011950000}"/>
    <cellStyle name="40% - Accent5 4 2 2 2" xfId="3964" xr:uid="{00000000-0005-0000-0000-000012950000}"/>
    <cellStyle name="40% - Accent5 4 2 2 2 2" xfId="7618" xr:uid="{00000000-0005-0000-0000-000013950000}"/>
    <cellStyle name="40% - Accent5 4 2 2 2 2 2" xfId="32895" xr:uid="{00000000-0005-0000-0000-000014950000}"/>
    <cellStyle name="40% - Accent5 4 2 2 2 2 3" xfId="18528" xr:uid="{00000000-0005-0000-0000-000015950000}"/>
    <cellStyle name="40% - Accent5 4 2 2 2 3" xfId="11153" xr:uid="{00000000-0005-0000-0000-000016950000}"/>
    <cellStyle name="40% - Accent5 4 2 2 2 3 2" xfId="37501" xr:uid="{00000000-0005-0000-0000-000017950000}"/>
    <cellStyle name="40% - Accent5 4 2 2 2 3 3" xfId="22941" xr:uid="{00000000-0005-0000-0000-000018950000}"/>
    <cellStyle name="40% - Accent5 4 2 2 2 4" xfId="14693" xr:uid="{00000000-0005-0000-0000-000019950000}"/>
    <cellStyle name="40% - Accent5 4 2 2 2 5" xfId="44258" xr:uid="{00000000-0005-0000-0000-00001A950000}"/>
    <cellStyle name="40% - Accent5 4 2 2 2 6" xfId="47793" xr:uid="{00000000-0005-0000-0000-00001B950000}"/>
    <cellStyle name="40% - Accent5 4 2 2 2 7" xfId="51328" xr:uid="{00000000-0005-0000-0000-00001C950000}"/>
    <cellStyle name="40% - Accent5 4 2 2 3" xfId="6003" xr:uid="{00000000-0005-0000-0000-00001D950000}"/>
    <cellStyle name="40% - Accent5 4 2 2 3 2" xfId="26368" xr:uid="{00000000-0005-0000-0000-00001E950000}"/>
    <cellStyle name="40% - Accent5 4 2 2 3 2 2" xfId="40999" xr:uid="{00000000-0005-0000-0000-00001F950000}"/>
    <cellStyle name="40% - Accent5 4 2 2 3 3" xfId="34511" xr:uid="{00000000-0005-0000-0000-000020950000}"/>
    <cellStyle name="40% - Accent5 4 2 2 3 4" xfId="20144" xr:uid="{00000000-0005-0000-0000-000021950000}"/>
    <cellStyle name="40% - Accent5 4 2 2 4" xfId="9538" xr:uid="{00000000-0005-0000-0000-000022950000}"/>
    <cellStyle name="40% - Accent5 4 2 2 4 2" xfId="25017" xr:uid="{00000000-0005-0000-0000-000023950000}"/>
    <cellStyle name="40% - Accent5 4 2 2 4 2 2" xfId="39648" xr:uid="{00000000-0005-0000-0000-000024950000}"/>
    <cellStyle name="40% - Accent5 4 2 2 4 3" xfId="31279" xr:uid="{00000000-0005-0000-0000-000025950000}"/>
    <cellStyle name="40% - Accent5 4 2 2 4 4" xfId="16912" xr:uid="{00000000-0005-0000-0000-000026950000}"/>
    <cellStyle name="40% - Accent5 4 2 2 5" xfId="13078" xr:uid="{00000000-0005-0000-0000-000027950000}"/>
    <cellStyle name="40% - Accent5 4 2 2 5 2" xfId="29663" xr:uid="{00000000-0005-0000-0000-000028950000}"/>
    <cellStyle name="40% - Accent5 4 2 2 6" xfId="22940" xr:uid="{00000000-0005-0000-0000-000029950000}"/>
    <cellStyle name="40% - Accent5 4 2 2 6 2" xfId="37500" xr:uid="{00000000-0005-0000-0000-00002A950000}"/>
    <cellStyle name="40% - Accent5 4 2 2 7" xfId="28028" xr:uid="{00000000-0005-0000-0000-00002B950000}"/>
    <cellStyle name="40% - Accent5 4 2 2 8" xfId="42643" xr:uid="{00000000-0005-0000-0000-00002C950000}"/>
    <cellStyle name="40% - Accent5 4 2 2 9" xfId="46178" xr:uid="{00000000-0005-0000-0000-00002D950000}"/>
    <cellStyle name="40% - Accent5 4 2 3" xfId="3160" xr:uid="{00000000-0005-0000-0000-00002E950000}"/>
    <cellStyle name="40% - Accent5 4 2 3 2" xfId="6814" xr:uid="{00000000-0005-0000-0000-00002F950000}"/>
    <cellStyle name="40% - Accent5 4 2 3 2 2" xfId="32091" xr:uid="{00000000-0005-0000-0000-000030950000}"/>
    <cellStyle name="40% - Accent5 4 2 3 2 3" xfId="17724" xr:uid="{00000000-0005-0000-0000-000031950000}"/>
    <cellStyle name="40% - Accent5 4 2 3 3" xfId="10349" xr:uid="{00000000-0005-0000-0000-000032950000}"/>
    <cellStyle name="40% - Accent5 4 2 3 3 2" xfId="37502" xr:uid="{00000000-0005-0000-0000-000033950000}"/>
    <cellStyle name="40% - Accent5 4 2 3 3 3" xfId="22942" xr:uid="{00000000-0005-0000-0000-000034950000}"/>
    <cellStyle name="40% - Accent5 4 2 3 4" xfId="13889" xr:uid="{00000000-0005-0000-0000-000035950000}"/>
    <cellStyle name="40% - Accent5 4 2 3 5" xfId="43454" xr:uid="{00000000-0005-0000-0000-000036950000}"/>
    <cellStyle name="40% - Accent5 4 2 3 6" xfId="46989" xr:uid="{00000000-0005-0000-0000-000037950000}"/>
    <cellStyle name="40% - Accent5 4 2 3 7" xfId="50524" xr:uid="{00000000-0005-0000-0000-000038950000}"/>
    <cellStyle name="40% - Accent5 4 2 4" xfId="5200" xr:uid="{00000000-0005-0000-0000-000039950000}"/>
    <cellStyle name="40% - Accent5 4 2 4 2" xfId="25565" xr:uid="{00000000-0005-0000-0000-00003A950000}"/>
    <cellStyle name="40% - Accent5 4 2 4 2 2" xfId="40196" xr:uid="{00000000-0005-0000-0000-00003B950000}"/>
    <cellStyle name="40% - Accent5 4 2 4 3" xfId="33707" xr:uid="{00000000-0005-0000-0000-00003C950000}"/>
    <cellStyle name="40% - Accent5 4 2 4 4" xfId="19340" xr:uid="{00000000-0005-0000-0000-00003D950000}"/>
    <cellStyle name="40% - Accent5 4 2 5" xfId="8735" xr:uid="{00000000-0005-0000-0000-00003E950000}"/>
    <cellStyle name="40% - Accent5 4 2 5 2" xfId="24213" xr:uid="{00000000-0005-0000-0000-00003F950000}"/>
    <cellStyle name="40% - Accent5 4 2 5 2 2" xfId="38844" xr:uid="{00000000-0005-0000-0000-000040950000}"/>
    <cellStyle name="40% - Accent5 4 2 5 3" xfId="30475" xr:uid="{00000000-0005-0000-0000-000041950000}"/>
    <cellStyle name="40% - Accent5 4 2 5 4" xfId="16108" xr:uid="{00000000-0005-0000-0000-000042950000}"/>
    <cellStyle name="40% - Accent5 4 2 6" xfId="12274" xr:uid="{00000000-0005-0000-0000-000043950000}"/>
    <cellStyle name="40% - Accent5 4 2 6 2" xfId="28859" xr:uid="{00000000-0005-0000-0000-000044950000}"/>
    <cellStyle name="40% - Accent5 4 2 7" xfId="22939" xr:uid="{00000000-0005-0000-0000-000045950000}"/>
    <cellStyle name="40% - Accent5 4 2 7 2" xfId="37499" xr:uid="{00000000-0005-0000-0000-000046950000}"/>
    <cellStyle name="40% - Accent5 4 2 8" xfId="28027" xr:uid="{00000000-0005-0000-0000-000047950000}"/>
    <cellStyle name="40% - Accent5 4 2 9" xfId="41840" xr:uid="{00000000-0005-0000-0000-000048950000}"/>
    <cellStyle name="40% - Accent5 4 3" xfId="833" xr:uid="{00000000-0005-0000-0000-000049950000}"/>
    <cellStyle name="40% - Accent5 4 3 10" xfId="45652" xr:uid="{00000000-0005-0000-0000-00004A950000}"/>
    <cellStyle name="40% - Accent5 4 3 11" xfId="49187" xr:uid="{00000000-0005-0000-0000-00004B950000}"/>
    <cellStyle name="40% - Accent5 4 3 12" xfId="1773" xr:uid="{00000000-0005-0000-0000-00004C950000}"/>
    <cellStyle name="40% - Accent5 4 3 13" xfId="52664" xr:uid="{00000000-0005-0000-0000-00004D950000}"/>
    <cellStyle name="40% - Accent5 4 3 14" xfId="52931" xr:uid="{00000000-0005-0000-0000-00004E950000}"/>
    <cellStyle name="40% - Accent5 4 3 2" xfId="2621" xr:uid="{00000000-0005-0000-0000-00004F950000}"/>
    <cellStyle name="40% - Accent5 4 3 2 10" xfId="49989" xr:uid="{00000000-0005-0000-0000-000050950000}"/>
    <cellStyle name="40% - Accent5 4 3 2 2" xfId="4241" xr:uid="{00000000-0005-0000-0000-000051950000}"/>
    <cellStyle name="40% - Accent5 4 3 2 2 2" xfId="7895" xr:uid="{00000000-0005-0000-0000-000052950000}"/>
    <cellStyle name="40% - Accent5 4 3 2 2 2 2" xfId="33172" xr:uid="{00000000-0005-0000-0000-000053950000}"/>
    <cellStyle name="40% - Accent5 4 3 2 2 2 3" xfId="18805" xr:uid="{00000000-0005-0000-0000-000054950000}"/>
    <cellStyle name="40% - Accent5 4 3 2 2 3" xfId="11430" xr:uid="{00000000-0005-0000-0000-000055950000}"/>
    <cellStyle name="40% - Accent5 4 3 2 2 3 2" xfId="37505" xr:uid="{00000000-0005-0000-0000-000056950000}"/>
    <cellStyle name="40% - Accent5 4 3 2 2 3 3" xfId="22945" xr:uid="{00000000-0005-0000-0000-000057950000}"/>
    <cellStyle name="40% - Accent5 4 3 2 2 4" xfId="14970" xr:uid="{00000000-0005-0000-0000-000058950000}"/>
    <cellStyle name="40% - Accent5 4 3 2 2 5" xfId="44535" xr:uid="{00000000-0005-0000-0000-000059950000}"/>
    <cellStyle name="40% - Accent5 4 3 2 2 6" xfId="48070" xr:uid="{00000000-0005-0000-0000-00005A950000}"/>
    <cellStyle name="40% - Accent5 4 3 2 2 7" xfId="51605" xr:uid="{00000000-0005-0000-0000-00005B950000}"/>
    <cellStyle name="40% - Accent5 4 3 2 3" xfId="6279" xr:uid="{00000000-0005-0000-0000-00005C950000}"/>
    <cellStyle name="40% - Accent5 4 3 2 3 2" xfId="26644" xr:uid="{00000000-0005-0000-0000-00005D950000}"/>
    <cellStyle name="40% - Accent5 4 3 2 3 2 2" xfId="41275" xr:uid="{00000000-0005-0000-0000-00005E950000}"/>
    <cellStyle name="40% - Accent5 4 3 2 3 3" xfId="34788" xr:uid="{00000000-0005-0000-0000-00005F950000}"/>
    <cellStyle name="40% - Accent5 4 3 2 3 4" xfId="20421" xr:uid="{00000000-0005-0000-0000-000060950000}"/>
    <cellStyle name="40% - Accent5 4 3 2 4" xfId="9814" xr:uid="{00000000-0005-0000-0000-000061950000}"/>
    <cellStyle name="40% - Accent5 4 3 2 4 2" xfId="25293" xr:uid="{00000000-0005-0000-0000-000062950000}"/>
    <cellStyle name="40% - Accent5 4 3 2 4 2 2" xfId="39924" xr:uid="{00000000-0005-0000-0000-000063950000}"/>
    <cellStyle name="40% - Accent5 4 3 2 4 3" xfId="31556" xr:uid="{00000000-0005-0000-0000-000064950000}"/>
    <cellStyle name="40% - Accent5 4 3 2 4 4" xfId="17189" xr:uid="{00000000-0005-0000-0000-000065950000}"/>
    <cellStyle name="40% - Accent5 4 3 2 5" xfId="13354" xr:uid="{00000000-0005-0000-0000-000066950000}"/>
    <cellStyle name="40% - Accent5 4 3 2 5 2" xfId="29940" xr:uid="{00000000-0005-0000-0000-000067950000}"/>
    <cellStyle name="40% - Accent5 4 3 2 6" xfId="22944" xr:uid="{00000000-0005-0000-0000-000068950000}"/>
    <cellStyle name="40% - Accent5 4 3 2 6 2" xfId="37504" xr:uid="{00000000-0005-0000-0000-000069950000}"/>
    <cellStyle name="40% - Accent5 4 3 2 7" xfId="28030" xr:uid="{00000000-0005-0000-0000-00006A950000}"/>
    <cellStyle name="40% - Accent5 4 3 2 8" xfId="42919" xr:uid="{00000000-0005-0000-0000-00006B950000}"/>
    <cellStyle name="40% - Accent5 4 3 2 9" xfId="46454" xr:uid="{00000000-0005-0000-0000-00006C950000}"/>
    <cellStyle name="40% - Accent5 4 3 3" xfId="3437" xr:uid="{00000000-0005-0000-0000-00006D950000}"/>
    <cellStyle name="40% - Accent5 4 3 3 2" xfId="7091" xr:uid="{00000000-0005-0000-0000-00006E950000}"/>
    <cellStyle name="40% - Accent5 4 3 3 2 2" xfId="32368" xr:uid="{00000000-0005-0000-0000-00006F950000}"/>
    <cellStyle name="40% - Accent5 4 3 3 2 3" xfId="18001" xr:uid="{00000000-0005-0000-0000-000070950000}"/>
    <cellStyle name="40% - Accent5 4 3 3 3" xfId="10626" xr:uid="{00000000-0005-0000-0000-000071950000}"/>
    <cellStyle name="40% - Accent5 4 3 3 3 2" xfId="37506" xr:uid="{00000000-0005-0000-0000-000072950000}"/>
    <cellStyle name="40% - Accent5 4 3 3 3 3" xfId="22946" xr:uid="{00000000-0005-0000-0000-000073950000}"/>
    <cellStyle name="40% - Accent5 4 3 3 4" xfId="14166" xr:uid="{00000000-0005-0000-0000-000074950000}"/>
    <cellStyle name="40% - Accent5 4 3 3 5" xfId="43731" xr:uid="{00000000-0005-0000-0000-000075950000}"/>
    <cellStyle name="40% - Accent5 4 3 3 6" xfId="47266" xr:uid="{00000000-0005-0000-0000-000076950000}"/>
    <cellStyle name="40% - Accent5 4 3 3 7" xfId="50801" xr:uid="{00000000-0005-0000-0000-000077950000}"/>
    <cellStyle name="40% - Accent5 4 3 4" xfId="5477" xr:uid="{00000000-0005-0000-0000-000078950000}"/>
    <cellStyle name="40% - Accent5 4 3 4 2" xfId="25842" xr:uid="{00000000-0005-0000-0000-000079950000}"/>
    <cellStyle name="40% - Accent5 4 3 4 2 2" xfId="40473" xr:uid="{00000000-0005-0000-0000-00007A950000}"/>
    <cellStyle name="40% - Accent5 4 3 4 3" xfId="33984" xr:uid="{00000000-0005-0000-0000-00007B950000}"/>
    <cellStyle name="40% - Accent5 4 3 4 4" xfId="19617" xr:uid="{00000000-0005-0000-0000-00007C950000}"/>
    <cellStyle name="40% - Accent5 4 3 5" xfId="9012" xr:uid="{00000000-0005-0000-0000-00007D950000}"/>
    <cellStyle name="40% - Accent5 4 3 5 2" xfId="24490" xr:uid="{00000000-0005-0000-0000-00007E950000}"/>
    <cellStyle name="40% - Accent5 4 3 5 2 2" xfId="39121" xr:uid="{00000000-0005-0000-0000-00007F950000}"/>
    <cellStyle name="40% - Accent5 4 3 5 3" xfId="30752" xr:uid="{00000000-0005-0000-0000-000080950000}"/>
    <cellStyle name="40% - Accent5 4 3 5 4" xfId="16385" xr:uid="{00000000-0005-0000-0000-000081950000}"/>
    <cellStyle name="40% - Accent5 4 3 6" xfId="12551" xr:uid="{00000000-0005-0000-0000-000082950000}"/>
    <cellStyle name="40% - Accent5 4 3 6 2" xfId="29136" xr:uid="{00000000-0005-0000-0000-000083950000}"/>
    <cellStyle name="40% - Accent5 4 3 7" xfId="22943" xr:uid="{00000000-0005-0000-0000-000084950000}"/>
    <cellStyle name="40% - Accent5 4 3 7 2" xfId="37503" xr:uid="{00000000-0005-0000-0000-000085950000}"/>
    <cellStyle name="40% - Accent5 4 3 8" xfId="28029" xr:uid="{00000000-0005-0000-0000-000086950000}"/>
    <cellStyle name="40% - Accent5 4 3 9" xfId="42117" xr:uid="{00000000-0005-0000-0000-000087950000}"/>
    <cellStyle name="40% - Accent5 4 4" xfId="2082" xr:uid="{00000000-0005-0000-0000-000088950000}"/>
    <cellStyle name="40% - Accent5 4 4 10" xfId="49451" xr:uid="{00000000-0005-0000-0000-000089950000}"/>
    <cellStyle name="40% - Accent5 4 4 2" xfId="3702" xr:uid="{00000000-0005-0000-0000-00008A950000}"/>
    <cellStyle name="40% - Accent5 4 4 2 2" xfId="7356" xr:uid="{00000000-0005-0000-0000-00008B950000}"/>
    <cellStyle name="40% - Accent5 4 4 2 2 2" xfId="32633" xr:uid="{00000000-0005-0000-0000-00008C950000}"/>
    <cellStyle name="40% - Accent5 4 4 2 2 3" xfId="18266" xr:uid="{00000000-0005-0000-0000-00008D950000}"/>
    <cellStyle name="40% - Accent5 4 4 2 3" xfId="10891" xr:uid="{00000000-0005-0000-0000-00008E950000}"/>
    <cellStyle name="40% - Accent5 4 4 2 3 2" xfId="37508" xr:uid="{00000000-0005-0000-0000-00008F950000}"/>
    <cellStyle name="40% - Accent5 4 4 2 3 3" xfId="22948" xr:uid="{00000000-0005-0000-0000-000090950000}"/>
    <cellStyle name="40% - Accent5 4 4 2 4" xfId="14431" xr:uid="{00000000-0005-0000-0000-000091950000}"/>
    <cellStyle name="40% - Accent5 4 4 2 5" xfId="43996" xr:uid="{00000000-0005-0000-0000-000092950000}"/>
    <cellStyle name="40% - Accent5 4 4 2 6" xfId="47531" xr:uid="{00000000-0005-0000-0000-000093950000}"/>
    <cellStyle name="40% - Accent5 4 4 2 7" xfId="51066" xr:uid="{00000000-0005-0000-0000-000094950000}"/>
    <cellStyle name="40% - Accent5 4 4 3" xfId="5741" xr:uid="{00000000-0005-0000-0000-000095950000}"/>
    <cellStyle name="40% - Accent5 4 4 3 2" xfId="26106" xr:uid="{00000000-0005-0000-0000-000096950000}"/>
    <cellStyle name="40% - Accent5 4 4 3 2 2" xfId="40737" xr:uid="{00000000-0005-0000-0000-000097950000}"/>
    <cellStyle name="40% - Accent5 4 4 3 3" xfId="34249" xr:uid="{00000000-0005-0000-0000-000098950000}"/>
    <cellStyle name="40% - Accent5 4 4 3 4" xfId="19882" xr:uid="{00000000-0005-0000-0000-000099950000}"/>
    <cellStyle name="40% - Accent5 4 4 4" xfId="9276" xr:uid="{00000000-0005-0000-0000-00009A950000}"/>
    <cellStyle name="40% - Accent5 4 4 4 2" xfId="24755" xr:uid="{00000000-0005-0000-0000-00009B950000}"/>
    <cellStyle name="40% - Accent5 4 4 4 2 2" xfId="39386" xr:uid="{00000000-0005-0000-0000-00009C950000}"/>
    <cellStyle name="40% - Accent5 4 4 4 3" xfId="31017" xr:uid="{00000000-0005-0000-0000-00009D950000}"/>
    <cellStyle name="40% - Accent5 4 4 4 4" xfId="16650" xr:uid="{00000000-0005-0000-0000-00009E950000}"/>
    <cellStyle name="40% - Accent5 4 4 5" xfId="12816" xr:uid="{00000000-0005-0000-0000-00009F950000}"/>
    <cellStyle name="40% - Accent5 4 4 5 2" xfId="29401" xr:uid="{00000000-0005-0000-0000-0000A0950000}"/>
    <cellStyle name="40% - Accent5 4 4 6" xfId="22947" xr:uid="{00000000-0005-0000-0000-0000A1950000}"/>
    <cellStyle name="40% - Accent5 4 4 6 2" xfId="37507" xr:uid="{00000000-0005-0000-0000-0000A2950000}"/>
    <cellStyle name="40% - Accent5 4 4 7" xfId="28031" xr:uid="{00000000-0005-0000-0000-0000A3950000}"/>
    <cellStyle name="40% - Accent5 4 4 8" xfId="42381" xr:uid="{00000000-0005-0000-0000-0000A4950000}"/>
    <cellStyle name="40% - Accent5 4 4 9" xfId="45916" xr:uid="{00000000-0005-0000-0000-0000A5950000}"/>
    <cellStyle name="40% - Accent5 4 5" xfId="2897" xr:uid="{00000000-0005-0000-0000-0000A6950000}"/>
    <cellStyle name="40% - Accent5 4 5 2" xfId="6551" xr:uid="{00000000-0005-0000-0000-0000A7950000}"/>
    <cellStyle name="40% - Accent5 4 5 2 2" xfId="31828" xr:uid="{00000000-0005-0000-0000-0000A8950000}"/>
    <cellStyle name="40% - Accent5 4 5 2 3" xfId="17461" xr:uid="{00000000-0005-0000-0000-0000A9950000}"/>
    <cellStyle name="40% - Accent5 4 5 3" xfId="10086" xr:uid="{00000000-0005-0000-0000-0000AA950000}"/>
    <cellStyle name="40% - Accent5 4 5 3 2" xfId="37509" xr:uid="{00000000-0005-0000-0000-0000AB950000}"/>
    <cellStyle name="40% - Accent5 4 5 3 3" xfId="22949" xr:uid="{00000000-0005-0000-0000-0000AC950000}"/>
    <cellStyle name="40% - Accent5 4 5 4" xfId="13626" xr:uid="{00000000-0005-0000-0000-0000AD950000}"/>
    <cellStyle name="40% - Accent5 4 5 5" xfId="43191" xr:uid="{00000000-0005-0000-0000-0000AE950000}"/>
    <cellStyle name="40% - Accent5 4 5 6" xfId="46726" xr:uid="{00000000-0005-0000-0000-0000AF950000}"/>
    <cellStyle name="40% - Accent5 4 5 7" xfId="50261" xr:uid="{00000000-0005-0000-0000-0000B0950000}"/>
    <cellStyle name="40% - Accent5 4 6" xfId="4519" xr:uid="{00000000-0005-0000-0000-0000B1950000}"/>
    <cellStyle name="40% - Accent5 4 6 2" xfId="8171" xr:uid="{00000000-0005-0000-0000-0000B2950000}"/>
    <cellStyle name="40% - Accent5 4 6 2 2" xfId="33444" xr:uid="{00000000-0005-0000-0000-0000B3950000}"/>
    <cellStyle name="40% - Accent5 4 6 2 3" xfId="19077" xr:uid="{00000000-0005-0000-0000-0000B4950000}"/>
    <cellStyle name="40% - Accent5 4 6 3" xfId="11706" xr:uid="{00000000-0005-0000-0000-0000B5950000}"/>
    <cellStyle name="40% - Accent5 4 6 3 2" xfId="37510" xr:uid="{00000000-0005-0000-0000-0000B6950000}"/>
    <cellStyle name="40% - Accent5 4 6 3 3" xfId="22950" xr:uid="{00000000-0005-0000-0000-0000B7950000}"/>
    <cellStyle name="40% - Accent5 4 6 4" xfId="15246" xr:uid="{00000000-0005-0000-0000-0000B8950000}"/>
    <cellStyle name="40% - Accent5 4 6 5" xfId="44811" xr:uid="{00000000-0005-0000-0000-0000B9950000}"/>
    <cellStyle name="40% - Accent5 4 6 6" xfId="48346" xr:uid="{00000000-0005-0000-0000-0000BA950000}"/>
    <cellStyle name="40% - Accent5 4 6 7" xfId="51881" xr:uid="{00000000-0005-0000-0000-0000BB950000}"/>
    <cellStyle name="40% - Accent5 4 7" xfId="4937" xr:uid="{00000000-0005-0000-0000-0000BC950000}"/>
    <cellStyle name="40% - Accent5 4 7 2" xfId="23950" xr:uid="{00000000-0005-0000-0000-0000BD950000}"/>
    <cellStyle name="40% - Accent5 4 7 2 2" xfId="38581" xr:uid="{00000000-0005-0000-0000-0000BE950000}"/>
    <cellStyle name="40% - Accent5 4 7 3" xfId="30212" xr:uid="{00000000-0005-0000-0000-0000BF950000}"/>
    <cellStyle name="40% - Accent5 4 7 4" xfId="15845" xr:uid="{00000000-0005-0000-0000-0000C0950000}"/>
    <cellStyle name="40% - Accent5 4 8" xfId="8472" xr:uid="{00000000-0005-0000-0000-0000C1950000}"/>
    <cellStyle name="40% - Accent5 4 8 2" xfId="28596" xr:uid="{00000000-0005-0000-0000-0000C2950000}"/>
    <cellStyle name="40% - Accent5 4 8 3" xfId="15577" xr:uid="{00000000-0005-0000-0000-0000C3950000}"/>
    <cellStyle name="40% - Accent5 4 9" xfId="12011" xr:uid="{00000000-0005-0000-0000-0000C4950000}"/>
    <cellStyle name="40% - Accent5 4 9 2" xfId="37498" xr:uid="{00000000-0005-0000-0000-0000C5950000}"/>
    <cellStyle name="40% - Accent5 5" xfId="714" xr:uid="{00000000-0005-0000-0000-0000C6950000}"/>
    <cellStyle name="40% - Accent5 5 10" xfId="28032" xr:uid="{00000000-0005-0000-0000-0000C7950000}"/>
    <cellStyle name="40% - Accent5 5 11" xfId="41591" xr:uid="{00000000-0005-0000-0000-0000C8950000}"/>
    <cellStyle name="40% - Accent5 5 12" xfId="45126" xr:uid="{00000000-0005-0000-0000-0000C9950000}"/>
    <cellStyle name="40% - Accent5 5 13" xfId="48661" xr:uid="{00000000-0005-0000-0000-0000CA950000}"/>
    <cellStyle name="40% - Accent5 5 14" xfId="1206" xr:uid="{00000000-0005-0000-0000-0000CB950000}"/>
    <cellStyle name="40% - Accent5 5 15" xfId="52545" xr:uid="{00000000-0005-0000-0000-0000CC950000}"/>
    <cellStyle name="40% - Accent5 5 16" xfId="52812" xr:uid="{00000000-0005-0000-0000-0000CD950000}"/>
    <cellStyle name="40% - Accent5 5 17" xfId="53567" xr:uid="{00000000-0005-0000-0000-0000CE950000}"/>
    <cellStyle name="40% - Accent5 5 2" xfId="1509" xr:uid="{00000000-0005-0000-0000-0000CF950000}"/>
    <cellStyle name="40% - Accent5 5 2 10" xfId="45389" xr:uid="{00000000-0005-0000-0000-0000D0950000}"/>
    <cellStyle name="40% - Accent5 5 2 11" xfId="48924" xr:uid="{00000000-0005-0000-0000-0000D1950000}"/>
    <cellStyle name="40% - Accent5 5 2 2" xfId="2358" xr:uid="{00000000-0005-0000-0000-0000D2950000}"/>
    <cellStyle name="40% - Accent5 5 2 2 10" xfId="49727" xr:uid="{00000000-0005-0000-0000-0000D3950000}"/>
    <cellStyle name="40% - Accent5 5 2 2 2" xfId="3978" xr:uid="{00000000-0005-0000-0000-0000D4950000}"/>
    <cellStyle name="40% - Accent5 5 2 2 2 2" xfId="7632" xr:uid="{00000000-0005-0000-0000-0000D5950000}"/>
    <cellStyle name="40% - Accent5 5 2 2 2 2 2" xfId="32909" xr:uid="{00000000-0005-0000-0000-0000D6950000}"/>
    <cellStyle name="40% - Accent5 5 2 2 2 2 3" xfId="18542" xr:uid="{00000000-0005-0000-0000-0000D7950000}"/>
    <cellStyle name="40% - Accent5 5 2 2 2 3" xfId="11167" xr:uid="{00000000-0005-0000-0000-0000D8950000}"/>
    <cellStyle name="40% - Accent5 5 2 2 2 3 2" xfId="37514" xr:uid="{00000000-0005-0000-0000-0000D9950000}"/>
    <cellStyle name="40% - Accent5 5 2 2 2 3 3" xfId="22953" xr:uid="{00000000-0005-0000-0000-0000DA950000}"/>
    <cellStyle name="40% - Accent5 5 2 2 2 4" xfId="14707" xr:uid="{00000000-0005-0000-0000-0000DB950000}"/>
    <cellStyle name="40% - Accent5 5 2 2 2 5" xfId="44272" xr:uid="{00000000-0005-0000-0000-0000DC950000}"/>
    <cellStyle name="40% - Accent5 5 2 2 2 6" xfId="47807" xr:uid="{00000000-0005-0000-0000-0000DD950000}"/>
    <cellStyle name="40% - Accent5 5 2 2 2 7" xfId="51342" xr:uid="{00000000-0005-0000-0000-0000DE950000}"/>
    <cellStyle name="40% - Accent5 5 2 2 3" xfId="6017" xr:uid="{00000000-0005-0000-0000-0000DF950000}"/>
    <cellStyle name="40% - Accent5 5 2 2 3 2" xfId="26382" xr:uid="{00000000-0005-0000-0000-0000E0950000}"/>
    <cellStyle name="40% - Accent5 5 2 2 3 2 2" xfId="41013" xr:uid="{00000000-0005-0000-0000-0000E1950000}"/>
    <cellStyle name="40% - Accent5 5 2 2 3 3" xfId="34525" xr:uid="{00000000-0005-0000-0000-0000E2950000}"/>
    <cellStyle name="40% - Accent5 5 2 2 3 4" xfId="20158" xr:uid="{00000000-0005-0000-0000-0000E3950000}"/>
    <cellStyle name="40% - Accent5 5 2 2 4" xfId="9552" xr:uid="{00000000-0005-0000-0000-0000E4950000}"/>
    <cellStyle name="40% - Accent5 5 2 2 4 2" xfId="25031" xr:uid="{00000000-0005-0000-0000-0000E5950000}"/>
    <cellStyle name="40% - Accent5 5 2 2 4 2 2" xfId="39662" xr:uid="{00000000-0005-0000-0000-0000E6950000}"/>
    <cellStyle name="40% - Accent5 5 2 2 4 3" xfId="31293" xr:uid="{00000000-0005-0000-0000-0000E7950000}"/>
    <cellStyle name="40% - Accent5 5 2 2 4 4" xfId="16926" xr:uid="{00000000-0005-0000-0000-0000E8950000}"/>
    <cellStyle name="40% - Accent5 5 2 2 5" xfId="13092" xr:uid="{00000000-0005-0000-0000-0000E9950000}"/>
    <cellStyle name="40% - Accent5 5 2 2 5 2" xfId="29677" xr:uid="{00000000-0005-0000-0000-0000EA950000}"/>
    <cellStyle name="40% - Accent5 5 2 2 6" xfId="22952" xr:uid="{00000000-0005-0000-0000-0000EB950000}"/>
    <cellStyle name="40% - Accent5 5 2 2 6 2" xfId="37513" xr:uid="{00000000-0005-0000-0000-0000EC950000}"/>
    <cellStyle name="40% - Accent5 5 2 2 7" xfId="28034" xr:uid="{00000000-0005-0000-0000-0000ED950000}"/>
    <cellStyle name="40% - Accent5 5 2 2 8" xfId="42657" xr:uid="{00000000-0005-0000-0000-0000EE950000}"/>
    <cellStyle name="40% - Accent5 5 2 2 9" xfId="46192" xr:uid="{00000000-0005-0000-0000-0000EF950000}"/>
    <cellStyle name="40% - Accent5 5 2 3" xfId="3174" xr:uid="{00000000-0005-0000-0000-0000F0950000}"/>
    <cellStyle name="40% - Accent5 5 2 3 2" xfId="6828" xr:uid="{00000000-0005-0000-0000-0000F1950000}"/>
    <cellStyle name="40% - Accent5 5 2 3 2 2" xfId="32105" xr:uid="{00000000-0005-0000-0000-0000F2950000}"/>
    <cellStyle name="40% - Accent5 5 2 3 2 3" xfId="17738" xr:uid="{00000000-0005-0000-0000-0000F3950000}"/>
    <cellStyle name="40% - Accent5 5 2 3 3" xfId="10363" xr:uid="{00000000-0005-0000-0000-0000F4950000}"/>
    <cellStyle name="40% - Accent5 5 2 3 3 2" xfId="37515" xr:uid="{00000000-0005-0000-0000-0000F5950000}"/>
    <cellStyle name="40% - Accent5 5 2 3 3 3" xfId="22954" xr:uid="{00000000-0005-0000-0000-0000F6950000}"/>
    <cellStyle name="40% - Accent5 5 2 3 4" xfId="13903" xr:uid="{00000000-0005-0000-0000-0000F7950000}"/>
    <cellStyle name="40% - Accent5 5 2 3 5" xfId="43468" xr:uid="{00000000-0005-0000-0000-0000F8950000}"/>
    <cellStyle name="40% - Accent5 5 2 3 6" xfId="47003" xr:uid="{00000000-0005-0000-0000-0000F9950000}"/>
    <cellStyle name="40% - Accent5 5 2 3 7" xfId="50538" xr:uid="{00000000-0005-0000-0000-0000FA950000}"/>
    <cellStyle name="40% - Accent5 5 2 4" xfId="5214" xr:uid="{00000000-0005-0000-0000-0000FB950000}"/>
    <cellStyle name="40% - Accent5 5 2 4 2" xfId="25579" xr:uid="{00000000-0005-0000-0000-0000FC950000}"/>
    <cellStyle name="40% - Accent5 5 2 4 2 2" xfId="40210" xr:uid="{00000000-0005-0000-0000-0000FD950000}"/>
    <cellStyle name="40% - Accent5 5 2 4 3" xfId="33721" xr:uid="{00000000-0005-0000-0000-0000FE950000}"/>
    <cellStyle name="40% - Accent5 5 2 4 4" xfId="19354" xr:uid="{00000000-0005-0000-0000-0000FF950000}"/>
    <cellStyle name="40% - Accent5 5 2 5" xfId="8749" xr:uid="{00000000-0005-0000-0000-000000960000}"/>
    <cellStyle name="40% - Accent5 5 2 5 2" xfId="24227" xr:uid="{00000000-0005-0000-0000-000001960000}"/>
    <cellStyle name="40% - Accent5 5 2 5 2 2" xfId="38858" xr:uid="{00000000-0005-0000-0000-000002960000}"/>
    <cellStyle name="40% - Accent5 5 2 5 3" xfId="30489" xr:uid="{00000000-0005-0000-0000-000003960000}"/>
    <cellStyle name="40% - Accent5 5 2 5 4" xfId="16122" xr:uid="{00000000-0005-0000-0000-000004960000}"/>
    <cellStyle name="40% - Accent5 5 2 6" xfId="12288" xr:uid="{00000000-0005-0000-0000-000005960000}"/>
    <cellStyle name="40% - Accent5 5 2 6 2" xfId="28873" xr:uid="{00000000-0005-0000-0000-000006960000}"/>
    <cellStyle name="40% - Accent5 5 2 7" xfId="22951" xr:uid="{00000000-0005-0000-0000-000007960000}"/>
    <cellStyle name="40% - Accent5 5 2 7 2" xfId="37512" xr:uid="{00000000-0005-0000-0000-000008960000}"/>
    <cellStyle name="40% - Accent5 5 2 8" xfId="28033" xr:uid="{00000000-0005-0000-0000-000009960000}"/>
    <cellStyle name="40% - Accent5 5 2 9" xfId="41854" xr:uid="{00000000-0005-0000-0000-00000A960000}"/>
    <cellStyle name="40% - Accent5 5 3" xfId="1787" xr:uid="{00000000-0005-0000-0000-00000B960000}"/>
    <cellStyle name="40% - Accent5 5 3 10" xfId="45666" xr:uid="{00000000-0005-0000-0000-00000C960000}"/>
    <cellStyle name="40% - Accent5 5 3 11" xfId="49201" xr:uid="{00000000-0005-0000-0000-00000D960000}"/>
    <cellStyle name="40% - Accent5 5 3 2" xfId="2635" xr:uid="{00000000-0005-0000-0000-00000E960000}"/>
    <cellStyle name="40% - Accent5 5 3 2 10" xfId="50003" xr:uid="{00000000-0005-0000-0000-00000F960000}"/>
    <cellStyle name="40% - Accent5 5 3 2 2" xfId="4255" xr:uid="{00000000-0005-0000-0000-000010960000}"/>
    <cellStyle name="40% - Accent5 5 3 2 2 2" xfId="7909" xr:uid="{00000000-0005-0000-0000-000011960000}"/>
    <cellStyle name="40% - Accent5 5 3 2 2 2 2" xfId="33186" xr:uid="{00000000-0005-0000-0000-000012960000}"/>
    <cellStyle name="40% - Accent5 5 3 2 2 2 3" xfId="18819" xr:uid="{00000000-0005-0000-0000-000013960000}"/>
    <cellStyle name="40% - Accent5 5 3 2 2 3" xfId="11444" xr:uid="{00000000-0005-0000-0000-000014960000}"/>
    <cellStyle name="40% - Accent5 5 3 2 2 3 2" xfId="37518" xr:uid="{00000000-0005-0000-0000-000015960000}"/>
    <cellStyle name="40% - Accent5 5 3 2 2 3 3" xfId="22957" xr:uid="{00000000-0005-0000-0000-000016960000}"/>
    <cellStyle name="40% - Accent5 5 3 2 2 4" xfId="14984" xr:uid="{00000000-0005-0000-0000-000017960000}"/>
    <cellStyle name="40% - Accent5 5 3 2 2 5" xfId="44549" xr:uid="{00000000-0005-0000-0000-000018960000}"/>
    <cellStyle name="40% - Accent5 5 3 2 2 6" xfId="48084" xr:uid="{00000000-0005-0000-0000-000019960000}"/>
    <cellStyle name="40% - Accent5 5 3 2 2 7" xfId="51619" xr:uid="{00000000-0005-0000-0000-00001A960000}"/>
    <cellStyle name="40% - Accent5 5 3 2 3" xfId="6293" xr:uid="{00000000-0005-0000-0000-00001B960000}"/>
    <cellStyle name="40% - Accent5 5 3 2 3 2" xfId="26658" xr:uid="{00000000-0005-0000-0000-00001C960000}"/>
    <cellStyle name="40% - Accent5 5 3 2 3 2 2" xfId="41289" xr:uid="{00000000-0005-0000-0000-00001D960000}"/>
    <cellStyle name="40% - Accent5 5 3 2 3 3" xfId="34802" xr:uid="{00000000-0005-0000-0000-00001E960000}"/>
    <cellStyle name="40% - Accent5 5 3 2 3 4" xfId="20435" xr:uid="{00000000-0005-0000-0000-00001F960000}"/>
    <cellStyle name="40% - Accent5 5 3 2 4" xfId="9828" xr:uid="{00000000-0005-0000-0000-000020960000}"/>
    <cellStyle name="40% - Accent5 5 3 2 4 2" xfId="25307" xr:uid="{00000000-0005-0000-0000-000021960000}"/>
    <cellStyle name="40% - Accent5 5 3 2 4 2 2" xfId="39938" xr:uid="{00000000-0005-0000-0000-000022960000}"/>
    <cellStyle name="40% - Accent5 5 3 2 4 3" xfId="31570" xr:uid="{00000000-0005-0000-0000-000023960000}"/>
    <cellStyle name="40% - Accent5 5 3 2 4 4" xfId="17203" xr:uid="{00000000-0005-0000-0000-000024960000}"/>
    <cellStyle name="40% - Accent5 5 3 2 5" xfId="13368" xr:uid="{00000000-0005-0000-0000-000025960000}"/>
    <cellStyle name="40% - Accent5 5 3 2 5 2" xfId="29954" xr:uid="{00000000-0005-0000-0000-000026960000}"/>
    <cellStyle name="40% - Accent5 5 3 2 6" xfId="22956" xr:uid="{00000000-0005-0000-0000-000027960000}"/>
    <cellStyle name="40% - Accent5 5 3 2 6 2" xfId="37517" xr:uid="{00000000-0005-0000-0000-000028960000}"/>
    <cellStyle name="40% - Accent5 5 3 2 7" xfId="28036" xr:uid="{00000000-0005-0000-0000-000029960000}"/>
    <cellStyle name="40% - Accent5 5 3 2 8" xfId="42933" xr:uid="{00000000-0005-0000-0000-00002A960000}"/>
    <cellStyle name="40% - Accent5 5 3 2 9" xfId="46468" xr:uid="{00000000-0005-0000-0000-00002B960000}"/>
    <cellStyle name="40% - Accent5 5 3 3" xfId="3451" xr:uid="{00000000-0005-0000-0000-00002C960000}"/>
    <cellStyle name="40% - Accent5 5 3 3 2" xfId="7105" xr:uid="{00000000-0005-0000-0000-00002D960000}"/>
    <cellStyle name="40% - Accent5 5 3 3 2 2" xfId="32382" xr:uid="{00000000-0005-0000-0000-00002E960000}"/>
    <cellStyle name="40% - Accent5 5 3 3 2 3" xfId="18015" xr:uid="{00000000-0005-0000-0000-00002F960000}"/>
    <cellStyle name="40% - Accent5 5 3 3 3" xfId="10640" xr:uid="{00000000-0005-0000-0000-000030960000}"/>
    <cellStyle name="40% - Accent5 5 3 3 3 2" xfId="37519" xr:uid="{00000000-0005-0000-0000-000031960000}"/>
    <cellStyle name="40% - Accent5 5 3 3 3 3" xfId="22958" xr:uid="{00000000-0005-0000-0000-000032960000}"/>
    <cellStyle name="40% - Accent5 5 3 3 4" xfId="14180" xr:uid="{00000000-0005-0000-0000-000033960000}"/>
    <cellStyle name="40% - Accent5 5 3 3 5" xfId="43745" xr:uid="{00000000-0005-0000-0000-000034960000}"/>
    <cellStyle name="40% - Accent5 5 3 3 6" xfId="47280" xr:uid="{00000000-0005-0000-0000-000035960000}"/>
    <cellStyle name="40% - Accent5 5 3 3 7" xfId="50815" xr:uid="{00000000-0005-0000-0000-000036960000}"/>
    <cellStyle name="40% - Accent5 5 3 4" xfId="5491" xr:uid="{00000000-0005-0000-0000-000037960000}"/>
    <cellStyle name="40% - Accent5 5 3 4 2" xfId="25856" xr:uid="{00000000-0005-0000-0000-000038960000}"/>
    <cellStyle name="40% - Accent5 5 3 4 2 2" xfId="40487" xr:uid="{00000000-0005-0000-0000-000039960000}"/>
    <cellStyle name="40% - Accent5 5 3 4 3" xfId="33998" xr:uid="{00000000-0005-0000-0000-00003A960000}"/>
    <cellStyle name="40% - Accent5 5 3 4 4" xfId="19631" xr:uid="{00000000-0005-0000-0000-00003B960000}"/>
    <cellStyle name="40% - Accent5 5 3 5" xfId="9026" xr:uid="{00000000-0005-0000-0000-00003C960000}"/>
    <cellStyle name="40% - Accent5 5 3 5 2" xfId="24504" xr:uid="{00000000-0005-0000-0000-00003D960000}"/>
    <cellStyle name="40% - Accent5 5 3 5 2 2" xfId="39135" xr:uid="{00000000-0005-0000-0000-00003E960000}"/>
    <cellStyle name="40% - Accent5 5 3 5 3" xfId="30766" xr:uid="{00000000-0005-0000-0000-00003F960000}"/>
    <cellStyle name="40% - Accent5 5 3 5 4" xfId="16399" xr:uid="{00000000-0005-0000-0000-000040960000}"/>
    <cellStyle name="40% - Accent5 5 3 6" xfId="12565" xr:uid="{00000000-0005-0000-0000-000041960000}"/>
    <cellStyle name="40% - Accent5 5 3 6 2" xfId="29150" xr:uid="{00000000-0005-0000-0000-000042960000}"/>
    <cellStyle name="40% - Accent5 5 3 7" xfId="22955" xr:uid="{00000000-0005-0000-0000-000043960000}"/>
    <cellStyle name="40% - Accent5 5 3 7 2" xfId="37516" xr:uid="{00000000-0005-0000-0000-000044960000}"/>
    <cellStyle name="40% - Accent5 5 3 8" xfId="28035" xr:uid="{00000000-0005-0000-0000-000045960000}"/>
    <cellStyle name="40% - Accent5 5 3 9" xfId="42131" xr:uid="{00000000-0005-0000-0000-000046960000}"/>
    <cellStyle name="40% - Accent5 5 4" xfId="2096" xr:uid="{00000000-0005-0000-0000-000047960000}"/>
    <cellStyle name="40% - Accent5 5 4 10" xfId="49465" xr:uid="{00000000-0005-0000-0000-000048960000}"/>
    <cellStyle name="40% - Accent5 5 4 2" xfId="3716" xr:uid="{00000000-0005-0000-0000-000049960000}"/>
    <cellStyle name="40% - Accent5 5 4 2 2" xfId="7370" xr:uid="{00000000-0005-0000-0000-00004A960000}"/>
    <cellStyle name="40% - Accent5 5 4 2 2 2" xfId="32647" xr:uid="{00000000-0005-0000-0000-00004B960000}"/>
    <cellStyle name="40% - Accent5 5 4 2 2 3" xfId="18280" xr:uid="{00000000-0005-0000-0000-00004C960000}"/>
    <cellStyle name="40% - Accent5 5 4 2 3" xfId="10905" xr:uid="{00000000-0005-0000-0000-00004D960000}"/>
    <cellStyle name="40% - Accent5 5 4 2 3 2" xfId="37521" xr:uid="{00000000-0005-0000-0000-00004E960000}"/>
    <cellStyle name="40% - Accent5 5 4 2 3 3" xfId="22960" xr:uid="{00000000-0005-0000-0000-00004F960000}"/>
    <cellStyle name="40% - Accent5 5 4 2 4" xfId="14445" xr:uid="{00000000-0005-0000-0000-000050960000}"/>
    <cellStyle name="40% - Accent5 5 4 2 5" xfId="44010" xr:uid="{00000000-0005-0000-0000-000051960000}"/>
    <cellStyle name="40% - Accent5 5 4 2 6" xfId="47545" xr:uid="{00000000-0005-0000-0000-000052960000}"/>
    <cellStyle name="40% - Accent5 5 4 2 7" xfId="51080" xr:uid="{00000000-0005-0000-0000-000053960000}"/>
    <cellStyle name="40% - Accent5 5 4 3" xfId="5755" xr:uid="{00000000-0005-0000-0000-000054960000}"/>
    <cellStyle name="40% - Accent5 5 4 3 2" xfId="26120" xr:uid="{00000000-0005-0000-0000-000055960000}"/>
    <cellStyle name="40% - Accent5 5 4 3 2 2" xfId="40751" xr:uid="{00000000-0005-0000-0000-000056960000}"/>
    <cellStyle name="40% - Accent5 5 4 3 3" xfId="34263" xr:uid="{00000000-0005-0000-0000-000057960000}"/>
    <cellStyle name="40% - Accent5 5 4 3 4" xfId="19896" xr:uid="{00000000-0005-0000-0000-000058960000}"/>
    <cellStyle name="40% - Accent5 5 4 4" xfId="9290" xr:uid="{00000000-0005-0000-0000-000059960000}"/>
    <cellStyle name="40% - Accent5 5 4 4 2" xfId="24769" xr:uid="{00000000-0005-0000-0000-00005A960000}"/>
    <cellStyle name="40% - Accent5 5 4 4 2 2" xfId="39400" xr:uid="{00000000-0005-0000-0000-00005B960000}"/>
    <cellStyle name="40% - Accent5 5 4 4 3" xfId="31031" xr:uid="{00000000-0005-0000-0000-00005C960000}"/>
    <cellStyle name="40% - Accent5 5 4 4 4" xfId="16664" xr:uid="{00000000-0005-0000-0000-00005D960000}"/>
    <cellStyle name="40% - Accent5 5 4 5" xfId="12830" xr:uid="{00000000-0005-0000-0000-00005E960000}"/>
    <cellStyle name="40% - Accent5 5 4 5 2" xfId="29415" xr:uid="{00000000-0005-0000-0000-00005F960000}"/>
    <cellStyle name="40% - Accent5 5 4 6" xfId="22959" xr:uid="{00000000-0005-0000-0000-000060960000}"/>
    <cellStyle name="40% - Accent5 5 4 6 2" xfId="37520" xr:uid="{00000000-0005-0000-0000-000061960000}"/>
    <cellStyle name="40% - Accent5 5 4 7" xfId="28037" xr:uid="{00000000-0005-0000-0000-000062960000}"/>
    <cellStyle name="40% - Accent5 5 4 8" xfId="42395" xr:uid="{00000000-0005-0000-0000-000063960000}"/>
    <cellStyle name="40% - Accent5 5 4 9" xfId="45930" xr:uid="{00000000-0005-0000-0000-000064960000}"/>
    <cellStyle name="40% - Accent5 5 5" xfId="2911" xr:uid="{00000000-0005-0000-0000-000065960000}"/>
    <cellStyle name="40% - Accent5 5 5 2" xfId="6565" xr:uid="{00000000-0005-0000-0000-000066960000}"/>
    <cellStyle name="40% - Accent5 5 5 2 2" xfId="31842" xr:uid="{00000000-0005-0000-0000-000067960000}"/>
    <cellStyle name="40% - Accent5 5 5 2 3" xfId="17475" xr:uid="{00000000-0005-0000-0000-000068960000}"/>
    <cellStyle name="40% - Accent5 5 5 3" xfId="10100" xr:uid="{00000000-0005-0000-0000-000069960000}"/>
    <cellStyle name="40% - Accent5 5 5 3 2" xfId="37522" xr:uid="{00000000-0005-0000-0000-00006A960000}"/>
    <cellStyle name="40% - Accent5 5 5 3 3" xfId="22961" xr:uid="{00000000-0005-0000-0000-00006B960000}"/>
    <cellStyle name="40% - Accent5 5 5 4" xfId="13640" xr:uid="{00000000-0005-0000-0000-00006C960000}"/>
    <cellStyle name="40% - Accent5 5 5 5" xfId="43205" xr:uid="{00000000-0005-0000-0000-00006D960000}"/>
    <cellStyle name="40% - Accent5 5 5 6" xfId="46740" xr:uid="{00000000-0005-0000-0000-00006E960000}"/>
    <cellStyle name="40% - Accent5 5 5 7" xfId="50275" xr:uid="{00000000-0005-0000-0000-00006F960000}"/>
    <cellStyle name="40% - Accent5 5 6" xfId="4533" xr:uid="{00000000-0005-0000-0000-000070960000}"/>
    <cellStyle name="40% - Accent5 5 6 2" xfId="8185" xr:uid="{00000000-0005-0000-0000-000071960000}"/>
    <cellStyle name="40% - Accent5 5 6 2 2" xfId="33458" xr:uid="{00000000-0005-0000-0000-000072960000}"/>
    <cellStyle name="40% - Accent5 5 6 2 3" xfId="19091" xr:uid="{00000000-0005-0000-0000-000073960000}"/>
    <cellStyle name="40% - Accent5 5 6 3" xfId="11720" xr:uid="{00000000-0005-0000-0000-000074960000}"/>
    <cellStyle name="40% - Accent5 5 6 3 2" xfId="37523" xr:uid="{00000000-0005-0000-0000-000075960000}"/>
    <cellStyle name="40% - Accent5 5 6 3 3" xfId="22962" xr:uid="{00000000-0005-0000-0000-000076960000}"/>
    <cellStyle name="40% - Accent5 5 6 4" xfId="15260" xr:uid="{00000000-0005-0000-0000-000077960000}"/>
    <cellStyle name="40% - Accent5 5 6 5" xfId="44825" xr:uid="{00000000-0005-0000-0000-000078960000}"/>
    <cellStyle name="40% - Accent5 5 6 6" xfId="48360" xr:uid="{00000000-0005-0000-0000-000079960000}"/>
    <cellStyle name="40% - Accent5 5 6 7" xfId="51895" xr:uid="{00000000-0005-0000-0000-00007A960000}"/>
    <cellStyle name="40% - Accent5 5 7" xfId="4951" xr:uid="{00000000-0005-0000-0000-00007B960000}"/>
    <cellStyle name="40% - Accent5 5 7 2" xfId="23964" xr:uid="{00000000-0005-0000-0000-00007C960000}"/>
    <cellStyle name="40% - Accent5 5 7 2 2" xfId="38595" xr:uid="{00000000-0005-0000-0000-00007D960000}"/>
    <cellStyle name="40% - Accent5 5 7 3" xfId="30226" xr:uid="{00000000-0005-0000-0000-00007E960000}"/>
    <cellStyle name="40% - Accent5 5 7 4" xfId="15859" xr:uid="{00000000-0005-0000-0000-00007F960000}"/>
    <cellStyle name="40% - Accent5 5 8" xfId="8486" xr:uid="{00000000-0005-0000-0000-000080960000}"/>
    <cellStyle name="40% - Accent5 5 8 2" xfId="28610" xr:uid="{00000000-0005-0000-0000-000081960000}"/>
    <cellStyle name="40% - Accent5 5 8 3" xfId="15591" xr:uid="{00000000-0005-0000-0000-000082960000}"/>
    <cellStyle name="40% - Accent5 5 9" xfId="12025" xr:uid="{00000000-0005-0000-0000-000083960000}"/>
    <cellStyle name="40% - Accent5 5 9 2" xfId="37511" xr:uid="{00000000-0005-0000-0000-000084960000}"/>
    <cellStyle name="40% - Accent5 6" xfId="728" xr:uid="{00000000-0005-0000-0000-000085960000}"/>
    <cellStyle name="40% - Accent5 6 10" xfId="28038" xr:uid="{00000000-0005-0000-0000-000086960000}"/>
    <cellStyle name="40% - Accent5 6 11" xfId="41605" xr:uid="{00000000-0005-0000-0000-000087960000}"/>
    <cellStyle name="40% - Accent5 6 12" xfId="45140" xr:uid="{00000000-0005-0000-0000-000088960000}"/>
    <cellStyle name="40% - Accent5 6 13" xfId="48675" xr:uid="{00000000-0005-0000-0000-000089960000}"/>
    <cellStyle name="40% - Accent5 6 14" xfId="1220" xr:uid="{00000000-0005-0000-0000-00008A960000}"/>
    <cellStyle name="40% - Accent5 6 15" xfId="52559" xr:uid="{00000000-0005-0000-0000-00008B960000}"/>
    <cellStyle name="40% - Accent5 6 16" xfId="52826" xr:uid="{00000000-0005-0000-0000-00008C960000}"/>
    <cellStyle name="40% - Accent5 6 2" xfId="1523" xr:uid="{00000000-0005-0000-0000-00008D960000}"/>
    <cellStyle name="40% - Accent5 6 2 10" xfId="45403" xr:uid="{00000000-0005-0000-0000-00008E960000}"/>
    <cellStyle name="40% - Accent5 6 2 11" xfId="48938" xr:uid="{00000000-0005-0000-0000-00008F960000}"/>
    <cellStyle name="40% - Accent5 6 2 2" xfId="2372" xr:uid="{00000000-0005-0000-0000-000090960000}"/>
    <cellStyle name="40% - Accent5 6 2 2 10" xfId="49741" xr:uid="{00000000-0005-0000-0000-000091960000}"/>
    <cellStyle name="40% - Accent5 6 2 2 2" xfId="3992" xr:uid="{00000000-0005-0000-0000-000092960000}"/>
    <cellStyle name="40% - Accent5 6 2 2 2 2" xfId="7646" xr:uid="{00000000-0005-0000-0000-000093960000}"/>
    <cellStyle name="40% - Accent5 6 2 2 2 2 2" xfId="32923" xr:uid="{00000000-0005-0000-0000-000094960000}"/>
    <cellStyle name="40% - Accent5 6 2 2 2 2 3" xfId="18556" xr:uid="{00000000-0005-0000-0000-000095960000}"/>
    <cellStyle name="40% - Accent5 6 2 2 2 3" xfId="11181" xr:uid="{00000000-0005-0000-0000-000096960000}"/>
    <cellStyle name="40% - Accent5 6 2 2 2 3 2" xfId="37527" xr:uid="{00000000-0005-0000-0000-000097960000}"/>
    <cellStyle name="40% - Accent5 6 2 2 2 3 3" xfId="22965" xr:uid="{00000000-0005-0000-0000-000098960000}"/>
    <cellStyle name="40% - Accent5 6 2 2 2 4" xfId="14721" xr:uid="{00000000-0005-0000-0000-000099960000}"/>
    <cellStyle name="40% - Accent5 6 2 2 2 5" xfId="44286" xr:uid="{00000000-0005-0000-0000-00009A960000}"/>
    <cellStyle name="40% - Accent5 6 2 2 2 6" xfId="47821" xr:uid="{00000000-0005-0000-0000-00009B960000}"/>
    <cellStyle name="40% - Accent5 6 2 2 2 7" xfId="51356" xr:uid="{00000000-0005-0000-0000-00009C960000}"/>
    <cellStyle name="40% - Accent5 6 2 2 3" xfId="6031" xr:uid="{00000000-0005-0000-0000-00009D960000}"/>
    <cellStyle name="40% - Accent5 6 2 2 3 2" xfId="26396" xr:uid="{00000000-0005-0000-0000-00009E960000}"/>
    <cellStyle name="40% - Accent5 6 2 2 3 2 2" xfId="41027" xr:uid="{00000000-0005-0000-0000-00009F960000}"/>
    <cellStyle name="40% - Accent5 6 2 2 3 3" xfId="34539" xr:uid="{00000000-0005-0000-0000-0000A0960000}"/>
    <cellStyle name="40% - Accent5 6 2 2 3 4" xfId="20172" xr:uid="{00000000-0005-0000-0000-0000A1960000}"/>
    <cellStyle name="40% - Accent5 6 2 2 4" xfId="9566" xr:uid="{00000000-0005-0000-0000-0000A2960000}"/>
    <cellStyle name="40% - Accent5 6 2 2 4 2" xfId="25045" xr:uid="{00000000-0005-0000-0000-0000A3960000}"/>
    <cellStyle name="40% - Accent5 6 2 2 4 2 2" xfId="39676" xr:uid="{00000000-0005-0000-0000-0000A4960000}"/>
    <cellStyle name="40% - Accent5 6 2 2 4 3" xfId="31307" xr:uid="{00000000-0005-0000-0000-0000A5960000}"/>
    <cellStyle name="40% - Accent5 6 2 2 4 4" xfId="16940" xr:uid="{00000000-0005-0000-0000-0000A6960000}"/>
    <cellStyle name="40% - Accent5 6 2 2 5" xfId="13106" xr:uid="{00000000-0005-0000-0000-0000A7960000}"/>
    <cellStyle name="40% - Accent5 6 2 2 5 2" xfId="29691" xr:uid="{00000000-0005-0000-0000-0000A8960000}"/>
    <cellStyle name="40% - Accent5 6 2 2 6" xfId="22964" xr:uid="{00000000-0005-0000-0000-0000A9960000}"/>
    <cellStyle name="40% - Accent5 6 2 2 6 2" xfId="37526" xr:uid="{00000000-0005-0000-0000-0000AA960000}"/>
    <cellStyle name="40% - Accent5 6 2 2 7" xfId="28040" xr:uid="{00000000-0005-0000-0000-0000AB960000}"/>
    <cellStyle name="40% - Accent5 6 2 2 8" xfId="42671" xr:uid="{00000000-0005-0000-0000-0000AC960000}"/>
    <cellStyle name="40% - Accent5 6 2 2 9" xfId="46206" xr:uid="{00000000-0005-0000-0000-0000AD960000}"/>
    <cellStyle name="40% - Accent5 6 2 3" xfId="3188" xr:uid="{00000000-0005-0000-0000-0000AE960000}"/>
    <cellStyle name="40% - Accent5 6 2 3 2" xfId="6842" xr:uid="{00000000-0005-0000-0000-0000AF960000}"/>
    <cellStyle name="40% - Accent5 6 2 3 2 2" xfId="32119" xr:uid="{00000000-0005-0000-0000-0000B0960000}"/>
    <cellStyle name="40% - Accent5 6 2 3 2 3" xfId="17752" xr:uid="{00000000-0005-0000-0000-0000B1960000}"/>
    <cellStyle name="40% - Accent5 6 2 3 3" xfId="10377" xr:uid="{00000000-0005-0000-0000-0000B2960000}"/>
    <cellStyle name="40% - Accent5 6 2 3 3 2" xfId="37528" xr:uid="{00000000-0005-0000-0000-0000B3960000}"/>
    <cellStyle name="40% - Accent5 6 2 3 3 3" xfId="22966" xr:uid="{00000000-0005-0000-0000-0000B4960000}"/>
    <cellStyle name="40% - Accent5 6 2 3 4" xfId="13917" xr:uid="{00000000-0005-0000-0000-0000B5960000}"/>
    <cellStyle name="40% - Accent5 6 2 3 5" xfId="43482" xr:uid="{00000000-0005-0000-0000-0000B6960000}"/>
    <cellStyle name="40% - Accent5 6 2 3 6" xfId="47017" xr:uid="{00000000-0005-0000-0000-0000B7960000}"/>
    <cellStyle name="40% - Accent5 6 2 3 7" xfId="50552" xr:uid="{00000000-0005-0000-0000-0000B8960000}"/>
    <cellStyle name="40% - Accent5 6 2 4" xfId="5228" xr:uid="{00000000-0005-0000-0000-0000B9960000}"/>
    <cellStyle name="40% - Accent5 6 2 4 2" xfId="25593" xr:uid="{00000000-0005-0000-0000-0000BA960000}"/>
    <cellStyle name="40% - Accent5 6 2 4 2 2" xfId="40224" xr:uid="{00000000-0005-0000-0000-0000BB960000}"/>
    <cellStyle name="40% - Accent5 6 2 4 3" xfId="33735" xr:uid="{00000000-0005-0000-0000-0000BC960000}"/>
    <cellStyle name="40% - Accent5 6 2 4 4" xfId="19368" xr:uid="{00000000-0005-0000-0000-0000BD960000}"/>
    <cellStyle name="40% - Accent5 6 2 5" xfId="8763" xr:uid="{00000000-0005-0000-0000-0000BE960000}"/>
    <cellStyle name="40% - Accent5 6 2 5 2" xfId="24241" xr:uid="{00000000-0005-0000-0000-0000BF960000}"/>
    <cellStyle name="40% - Accent5 6 2 5 2 2" xfId="38872" xr:uid="{00000000-0005-0000-0000-0000C0960000}"/>
    <cellStyle name="40% - Accent5 6 2 5 3" xfId="30503" xr:uid="{00000000-0005-0000-0000-0000C1960000}"/>
    <cellStyle name="40% - Accent5 6 2 5 4" xfId="16136" xr:uid="{00000000-0005-0000-0000-0000C2960000}"/>
    <cellStyle name="40% - Accent5 6 2 6" xfId="12302" xr:uid="{00000000-0005-0000-0000-0000C3960000}"/>
    <cellStyle name="40% - Accent5 6 2 6 2" xfId="28887" xr:uid="{00000000-0005-0000-0000-0000C4960000}"/>
    <cellStyle name="40% - Accent5 6 2 7" xfId="22963" xr:uid="{00000000-0005-0000-0000-0000C5960000}"/>
    <cellStyle name="40% - Accent5 6 2 7 2" xfId="37525" xr:uid="{00000000-0005-0000-0000-0000C6960000}"/>
    <cellStyle name="40% - Accent5 6 2 8" xfId="28039" xr:uid="{00000000-0005-0000-0000-0000C7960000}"/>
    <cellStyle name="40% - Accent5 6 2 9" xfId="41868" xr:uid="{00000000-0005-0000-0000-0000C8960000}"/>
    <cellStyle name="40% - Accent5 6 3" xfId="1801" xr:uid="{00000000-0005-0000-0000-0000C9960000}"/>
    <cellStyle name="40% - Accent5 6 3 10" xfId="45680" xr:uid="{00000000-0005-0000-0000-0000CA960000}"/>
    <cellStyle name="40% - Accent5 6 3 11" xfId="49215" xr:uid="{00000000-0005-0000-0000-0000CB960000}"/>
    <cellStyle name="40% - Accent5 6 3 2" xfId="2649" xr:uid="{00000000-0005-0000-0000-0000CC960000}"/>
    <cellStyle name="40% - Accent5 6 3 2 10" xfId="50017" xr:uid="{00000000-0005-0000-0000-0000CD960000}"/>
    <cellStyle name="40% - Accent5 6 3 2 2" xfId="4269" xr:uid="{00000000-0005-0000-0000-0000CE960000}"/>
    <cellStyle name="40% - Accent5 6 3 2 2 2" xfId="7923" xr:uid="{00000000-0005-0000-0000-0000CF960000}"/>
    <cellStyle name="40% - Accent5 6 3 2 2 2 2" xfId="33200" xr:uid="{00000000-0005-0000-0000-0000D0960000}"/>
    <cellStyle name="40% - Accent5 6 3 2 2 2 3" xfId="18833" xr:uid="{00000000-0005-0000-0000-0000D1960000}"/>
    <cellStyle name="40% - Accent5 6 3 2 2 3" xfId="11458" xr:uid="{00000000-0005-0000-0000-0000D2960000}"/>
    <cellStyle name="40% - Accent5 6 3 2 2 3 2" xfId="37531" xr:uid="{00000000-0005-0000-0000-0000D3960000}"/>
    <cellStyle name="40% - Accent5 6 3 2 2 3 3" xfId="22969" xr:uid="{00000000-0005-0000-0000-0000D4960000}"/>
    <cellStyle name="40% - Accent5 6 3 2 2 4" xfId="14998" xr:uid="{00000000-0005-0000-0000-0000D5960000}"/>
    <cellStyle name="40% - Accent5 6 3 2 2 5" xfId="44563" xr:uid="{00000000-0005-0000-0000-0000D6960000}"/>
    <cellStyle name="40% - Accent5 6 3 2 2 6" xfId="48098" xr:uid="{00000000-0005-0000-0000-0000D7960000}"/>
    <cellStyle name="40% - Accent5 6 3 2 2 7" xfId="51633" xr:uid="{00000000-0005-0000-0000-0000D8960000}"/>
    <cellStyle name="40% - Accent5 6 3 2 3" xfId="6307" xr:uid="{00000000-0005-0000-0000-0000D9960000}"/>
    <cellStyle name="40% - Accent5 6 3 2 3 2" xfId="26672" xr:uid="{00000000-0005-0000-0000-0000DA960000}"/>
    <cellStyle name="40% - Accent5 6 3 2 3 2 2" xfId="41303" xr:uid="{00000000-0005-0000-0000-0000DB960000}"/>
    <cellStyle name="40% - Accent5 6 3 2 3 3" xfId="34816" xr:uid="{00000000-0005-0000-0000-0000DC960000}"/>
    <cellStyle name="40% - Accent5 6 3 2 3 4" xfId="20449" xr:uid="{00000000-0005-0000-0000-0000DD960000}"/>
    <cellStyle name="40% - Accent5 6 3 2 4" xfId="9842" xr:uid="{00000000-0005-0000-0000-0000DE960000}"/>
    <cellStyle name="40% - Accent5 6 3 2 4 2" xfId="25321" xr:uid="{00000000-0005-0000-0000-0000DF960000}"/>
    <cellStyle name="40% - Accent5 6 3 2 4 2 2" xfId="39952" xr:uid="{00000000-0005-0000-0000-0000E0960000}"/>
    <cellStyle name="40% - Accent5 6 3 2 4 3" xfId="31584" xr:uid="{00000000-0005-0000-0000-0000E1960000}"/>
    <cellStyle name="40% - Accent5 6 3 2 4 4" xfId="17217" xr:uid="{00000000-0005-0000-0000-0000E2960000}"/>
    <cellStyle name="40% - Accent5 6 3 2 5" xfId="13382" xr:uid="{00000000-0005-0000-0000-0000E3960000}"/>
    <cellStyle name="40% - Accent5 6 3 2 5 2" xfId="29968" xr:uid="{00000000-0005-0000-0000-0000E4960000}"/>
    <cellStyle name="40% - Accent5 6 3 2 6" xfId="22968" xr:uid="{00000000-0005-0000-0000-0000E5960000}"/>
    <cellStyle name="40% - Accent5 6 3 2 6 2" xfId="37530" xr:uid="{00000000-0005-0000-0000-0000E6960000}"/>
    <cellStyle name="40% - Accent5 6 3 2 7" xfId="28042" xr:uid="{00000000-0005-0000-0000-0000E7960000}"/>
    <cellStyle name="40% - Accent5 6 3 2 8" xfId="42947" xr:uid="{00000000-0005-0000-0000-0000E8960000}"/>
    <cellStyle name="40% - Accent5 6 3 2 9" xfId="46482" xr:uid="{00000000-0005-0000-0000-0000E9960000}"/>
    <cellStyle name="40% - Accent5 6 3 3" xfId="3465" xr:uid="{00000000-0005-0000-0000-0000EA960000}"/>
    <cellStyle name="40% - Accent5 6 3 3 2" xfId="7119" xr:uid="{00000000-0005-0000-0000-0000EB960000}"/>
    <cellStyle name="40% - Accent5 6 3 3 2 2" xfId="32396" xr:uid="{00000000-0005-0000-0000-0000EC960000}"/>
    <cellStyle name="40% - Accent5 6 3 3 2 3" xfId="18029" xr:uid="{00000000-0005-0000-0000-0000ED960000}"/>
    <cellStyle name="40% - Accent5 6 3 3 3" xfId="10654" xr:uid="{00000000-0005-0000-0000-0000EE960000}"/>
    <cellStyle name="40% - Accent5 6 3 3 3 2" xfId="37532" xr:uid="{00000000-0005-0000-0000-0000EF960000}"/>
    <cellStyle name="40% - Accent5 6 3 3 3 3" xfId="22970" xr:uid="{00000000-0005-0000-0000-0000F0960000}"/>
    <cellStyle name="40% - Accent5 6 3 3 4" xfId="14194" xr:uid="{00000000-0005-0000-0000-0000F1960000}"/>
    <cellStyle name="40% - Accent5 6 3 3 5" xfId="43759" xr:uid="{00000000-0005-0000-0000-0000F2960000}"/>
    <cellStyle name="40% - Accent5 6 3 3 6" xfId="47294" xr:uid="{00000000-0005-0000-0000-0000F3960000}"/>
    <cellStyle name="40% - Accent5 6 3 3 7" xfId="50829" xr:uid="{00000000-0005-0000-0000-0000F4960000}"/>
    <cellStyle name="40% - Accent5 6 3 4" xfId="5505" xr:uid="{00000000-0005-0000-0000-0000F5960000}"/>
    <cellStyle name="40% - Accent5 6 3 4 2" xfId="25870" xr:uid="{00000000-0005-0000-0000-0000F6960000}"/>
    <cellStyle name="40% - Accent5 6 3 4 2 2" xfId="40501" xr:uid="{00000000-0005-0000-0000-0000F7960000}"/>
    <cellStyle name="40% - Accent5 6 3 4 3" xfId="34012" xr:uid="{00000000-0005-0000-0000-0000F8960000}"/>
    <cellStyle name="40% - Accent5 6 3 4 4" xfId="19645" xr:uid="{00000000-0005-0000-0000-0000F9960000}"/>
    <cellStyle name="40% - Accent5 6 3 5" xfId="9040" xr:uid="{00000000-0005-0000-0000-0000FA960000}"/>
    <cellStyle name="40% - Accent5 6 3 5 2" xfId="24518" xr:uid="{00000000-0005-0000-0000-0000FB960000}"/>
    <cellStyle name="40% - Accent5 6 3 5 2 2" xfId="39149" xr:uid="{00000000-0005-0000-0000-0000FC960000}"/>
    <cellStyle name="40% - Accent5 6 3 5 3" xfId="30780" xr:uid="{00000000-0005-0000-0000-0000FD960000}"/>
    <cellStyle name="40% - Accent5 6 3 5 4" xfId="16413" xr:uid="{00000000-0005-0000-0000-0000FE960000}"/>
    <cellStyle name="40% - Accent5 6 3 6" xfId="12579" xr:uid="{00000000-0005-0000-0000-0000FF960000}"/>
    <cellStyle name="40% - Accent5 6 3 6 2" xfId="29164" xr:uid="{00000000-0005-0000-0000-000000970000}"/>
    <cellStyle name="40% - Accent5 6 3 7" xfId="22967" xr:uid="{00000000-0005-0000-0000-000001970000}"/>
    <cellStyle name="40% - Accent5 6 3 7 2" xfId="37529" xr:uid="{00000000-0005-0000-0000-000002970000}"/>
    <cellStyle name="40% - Accent5 6 3 8" xfId="28041" xr:uid="{00000000-0005-0000-0000-000003970000}"/>
    <cellStyle name="40% - Accent5 6 3 9" xfId="42145" xr:uid="{00000000-0005-0000-0000-000004970000}"/>
    <cellStyle name="40% - Accent5 6 4" xfId="2110" xr:uid="{00000000-0005-0000-0000-000005970000}"/>
    <cellStyle name="40% - Accent5 6 4 10" xfId="49479" xr:uid="{00000000-0005-0000-0000-000006970000}"/>
    <cellStyle name="40% - Accent5 6 4 2" xfId="3730" xr:uid="{00000000-0005-0000-0000-000007970000}"/>
    <cellStyle name="40% - Accent5 6 4 2 2" xfId="7384" xr:uid="{00000000-0005-0000-0000-000008970000}"/>
    <cellStyle name="40% - Accent5 6 4 2 2 2" xfId="32661" xr:uid="{00000000-0005-0000-0000-000009970000}"/>
    <cellStyle name="40% - Accent5 6 4 2 2 3" xfId="18294" xr:uid="{00000000-0005-0000-0000-00000A970000}"/>
    <cellStyle name="40% - Accent5 6 4 2 3" xfId="10919" xr:uid="{00000000-0005-0000-0000-00000B970000}"/>
    <cellStyle name="40% - Accent5 6 4 2 3 2" xfId="37534" xr:uid="{00000000-0005-0000-0000-00000C970000}"/>
    <cellStyle name="40% - Accent5 6 4 2 3 3" xfId="22972" xr:uid="{00000000-0005-0000-0000-00000D970000}"/>
    <cellStyle name="40% - Accent5 6 4 2 4" xfId="14459" xr:uid="{00000000-0005-0000-0000-00000E970000}"/>
    <cellStyle name="40% - Accent5 6 4 2 5" xfId="44024" xr:uid="{00000000-0005-0000-0000-00000F970000}"/>
    <cellStyle name="40% - Accent5 6 4 2 6" xfId="47559" xr:uid="{00000000-0005-0000-0000-000010970000}"/>
    <cellStyle name="40% - Accent5 6 4 2 7" xfId="51094" xr:uid="{00000000-0005-0000-0000-000011970000}"/>
    <cellStyle name="40% - Accent5 6 4 3" xfId="5769" xr:uid="{00000000-0005-0000-0000-000012970000}"/>
    <cellStyle name="40% - Accent5 6 4 3 2" xfId="26134" xr:uid="{00000000-0005-0000-0000-000013970000}"/>
    <cellStyle name="40% - Accent5 6 4 3 2 2" xfId="40765" xr:uid="{00000000-0005-0000-0000-000014970000}"/>
    <cellStyle name="40% - Accent5 6 4 3 3" xfId="34277" xr:uid="{00000000-0005-0000-0000-000015970000}"/>
    <cellStyle name="40% - Accent5 6 4 3 4" xfId="19910" xr:uid="{00000000-0005-0000-0000-000016970000}"/>
    <cellStyle name="40% - Accent5 6 4 4" xfId="9304" xr:uid="{00000000-0005-0000-0000-000017970000}"/>
    <cellStyle name="40% - Accent5 6 4 4 2" xfId="24783" xr:uid="{00000000-0005-0000-0000-000018970000}"/>
    <cellStyle name="40% - Accent5 6 4 4 2 2" xfId="39414" xr:uid="{00000000-0005-0000-0000-000019970000}"/>
    <cellStyle name="40% - Accent5 6 4 4 3" xfId="31045" xr:uid="{00000000-0005-0000-0000-00001A970000}"/>
    <cellStyle name="40% - Accent5 6 4 4 4" xfId="16678" xr:uid="{00000000-0005-0000-0000-00001B970000}"/>
    <cellStyle name="40% - Accent5 6 4 5" xfId="12844" xr:uid="{00000000-0005-0000-0000-00001C970000}"/>
    <cellStyle name="40% - Accent5 6 4 5 2" xfId="29429" xr:uid="{00000000-0005-0000-0000-00001D970000}"/>
    <cellStyle name="40% - Accent5 6 4 6" xfId="22971" xr:uid="{00000000-0005-0000-0000-00001E970000}"/>
    <cellStyle name="40% - Accent5 6 4 6 2" xfId="37533" xr:uid="{00000000-0005-0000-0000-00001F970000}"/>
    <cellStyle name="40% - Accent5 6 4 7" xfId="28043" xr:uid="{00000000-0005-0000-0000-000020970000}"/>
    <cellStyle name="40% - Accent5 6 4 8" xfId="42409" xr:uid="{00000000-0005-0000-0000-000021970000}"/>
    <cellStyle name="40% - Accent5 6 4 9" xfId="45944" xr:uid="{00000000-0005-0000-0000-000022970000}"/>
    <cellStyle name="40% - Accent5 6 5" xfId="2925" xr:uid="{00000000-0005-0000-0000-000023970000}"/>
    <cellStyle name="40% - Accent5 6 5 2" xfId="6579" xr:uid="{00000000-0005-0000-0000-000024970000}"/>
    <cellStyle name="40% - Accent5 6 5 2 2" xfId="31856" xr:uid="{00000000-0005-0000-0000-000025970000}"/>
    <cellStyle name="40% - Accent5 6 5 2 3" xfId="17489" xr:uid="{00000000-0005-0000-0000-000026970000}"/>
    <cellStyle name="40% - Accent5 6 5 3" xfId="10114" xr:uid="{00000000-0005-0000-0000-000027970000}"/>
    <cellStyle name="40% - Accent5 6 5 3 2" xfId="37535" xr:uid="{00000000-0005-0000-0000-000028970000}"/>
    <cellStyle name="40% - Accent5 6 5 3 3" xfId="22973" xr:uid="{00000000-0005-0000-0000-000029970000}"/>
    <cellStyle name="40% - Accent5 6 5 4" xfId="13654" xr:uid="{00000000-0005-0000-0000-00002A970000}"/>
    <cellStyle name="40% - Accent5 6 5 5" xfId="43219" xr:uid="{00000000-0005-0000-0000-00002B970000}"/>
    <cellStyle name="40% - Accent5 6 5 6" xfId="46754" xr:uid="{00000000-0005-0000-0000-00002C970000}"/>
    <cellStyle name="40% - Accent5 6 5 7" xfId="50289" xr:uid="{00000000-0005-0000-0000-00002D970000}"/>
    <cellStyle name="40% - Accent5 6 6" xfId="4547" xr:uid="{00000000-0005-0000-0000-00002E970000}"/>
    <cellStyle name="40% - Accent5 6 6 2" xfId="8199" xr:uid="{00000000-0005-0000-0000-00002F970000}"/>
    <cellStyle name="40% - Accent5 6 6 2 2" xfId="33472" xr:uid="{00000000-0005-0000-0000-000030970000}"/>
    <cellStyle name="40% - Accent5 6 6 2 3" xfId="19105" xr:uid="{00000000-0005-0000-0000-000031970000}"/>
    <cellStyle name="40% - Accent5 6 6 3" xfId="11734" xr:uid="{00000000-0005-0000-0000-000032970000}"/>
    <cellStyle name="40% - Accent5 6 6 3 2" xfId="37536" xr:uid="{00000000-0005-0000-0000-000033970000}"/>
    <cellStyle name="40% - Accent5 6 6 3 3" xfId="22974" xr:uid="{00000000-0005-0000-0000-000034970000}"/>
    <cellStyle name="40% - Accent5 6 6 4" xfId="15274" xr:uid="{00000000-0005-0000-0000-000035970000}"/>
    <cellStyle name="40% - Accent5 6 6 5" xfId="44839" xr:uid="{00000000-0005-0000-0000-000036970000}"/>
    <cellStyle name="40% - Accent5 6 6 6" xfId="48374" xr:uid="{00000000-0005-0000-0000-000037970000}"/>
    <cellStyle name="40% - Accent5 6 6 7" xfId="51909" xr:uid="{00000000-0005-0000-0000-000038970000}"/>
    <cellStyle name="40% - Accent5 6 7" xfId="4965" xr:uid="{00000000-0005-0000-0000-000039970000}"/>
    <cellStyle name="40% - Accent5 6 7 2" xfId="23978" xr:uid="{00000000-0005-0000-0000-00003A970000}"/>
    <cellStyle name="40% - Accent5 6 7 2 2" xfId="38609" xr:uid="{00000000-0005-0000-0000-00003B970000}"/>
    <cellStyle name="40% - Accent5 6 7 3" xfId="30240" xr:uid="{00000000-0005-0000-0000-00003C970000}"/>
    <cellStyle name="40% - Accent5 6 7 4" xfId="15873" xr:uid="{00000000-0005-0000-0000-00003D970000}"/>
    <cellStyle name="40% - Accent5 6 8" xfId="8500" xr:uid="{00000000-0005-0000-0000-00003E970000}"/>
    <cellStyle name="40% - Accent5 6 8 2" xfId="28624" xr:uid="{00000000-0005-0000-0000-00003F970000}"/>
    <cellStyle name="40% - Accent5 6 8 3" xfId="15605" xr:uid="{00000000-0005-0000-0000-000040970000}"/>
    <cellStyle name="40% - Accent5 6 9" xfId="12039" xr:uid="{00000000-0005-0000-0000-000041970000}"/>
    <cellStyle name="40% - Accent5 6 9 2" xfId="37524" xr:uid="{00000000-0005-0000-0000-000042970000}"/>
    <cellStyle name="40% - Accent5 7" xfId="798" xr:uid="{00000000-0005-0000-0000-000043970000}"/>
    <cellStyle name="40% - Accent5 7 10" xfId="28044" xr:uid="{00000000-0005-0000-0000-000044970000}"/>
    <cellStyle name="40% - Accent5 7 11" xfId="41619" xr:uid="{00000000-0005-0000-0000-000045970000}"/>
    <cellStyle name="40% - Accent5 7 12" xfId="45154" xr:uid="{00000000-0005-0000-0000-000046970000}"/>
    <cellStyle name="40% - Accent5 7 13" xfId="48689" xr:uid="{00000000-0005-0000-0000-000047970000}"/>
    <cellStyle name="40% - Accent5 7 14" xfId="1234" xr:uid="{00000000-0005-0000-0000-000048970000}"/>
    <cellStyle name="40% - Accent5 7 15" xfId="52629" xr:uid="{00000000-0005-0000-0000-000049970000}"/>
    <cellStyle name="40% - Accent5 7 16" xfId="52896" xr:uid="{00000000-0005-0000-0000-00004A970000}"/>
    <cellStyle name="40% - Accent5 7 2" xfId="1537" xr:uid="{00000000-0005-0000-0000-00004B970000}"/>
    <cellStyle name="40% - Accent5 7 2 10" xfId="45417" xr:uid="{00000000-0005-0000-0000-00004C970000}"/>
    <cellStyle name="40% - Accent5 7 2 11" xfId="48952" xr:uid="{00000000-0005-0000-0000-00004D970000}"/>
    <cellStyle name="40% - Accent5 7 2 2" xfId="2386" xr:uid="{00000000-0005-0000-0000-00004E970000}"/>
    <cellStyle name="40% - Accent5 7 2 2 10" xfId="49755" xr:uid="{00000000-0005-0000-0000-00004F970000}"/>
    <cellStyle name="40% - Accent5 7 2 2 2" xfId="4006" xr:uid="{00000000-0005-0000-0000-000050970000}"/>
    <cellStyle name="40% - Accent5 7 2 2 2 2" xfId="7660" xr:uid="{00000000-0005-0000-0000-000051970000}"/>
    <cellStyle name="40% - Accent5 7 2 2 2 2 2" xfId="32937" xr:uid="{00000000-0005-0000-0000-000052970000}"/>
    <cellStyle name="40% - Accent5 7 2 2 2 2 3" xfId="18570" xr:uid="{00000000-0005-0000-0000-000053970000}"/>
    <cellStyle name="40% - Accent5 7 2 2 2 3" xfId="11195" xr:uid="{00000000-0005-0000-0000-000054970000}"/>
    <cellStyle name="40% - Accent5 7 2 2 2 3 2" xfId="37540" xr:uid="{00000000-0005-0000-0000-000055970000}"/>
    <cellStyle name="40% - Accent5 7 2 2 2 3 3" xfId="22977" xr:uid="{00000000-0005-0000-0000-000056970000}"/>
    <cellStyle name="40% - Accent5 7 2 2 2 4" xfId="14735" xr:uid="{00000000-0005-0000-0000-000057970000}"/>
    <cellStyle name="40% - Accent5 7 2 2 2 5" xfId="44300" xr:uid="{00000000-0005-0000-0000-000058970000}"/>
    <cellStyle name="40% - Accent5 7 2 2 2 6" xfId="47835" xr:uid="{00000000-0005-0000-0000-000059970000}"/>
    <cellStyle name="40% - Accent5 7 2 2 2 7" xfId="51370" xr:uid="{00000000-0005-0000-0000-00005A970000}"/>
    <cellStyle name="40% - Accent5 7 2 2 3" xfId="6045" xr:uid="{00000000-0005-0000-0000-00005B970000}"/>
    <cellStyle name="40% - Accent5 7 2 2 3 2" xfId="26410" xr:uid="{00000000-0005-0000-0000-00005C970000}"/>
    <cellStyle name="40% - Accent5 7 2 2 3 2 2" xfId="41041" xr:uid="{00000000-0005-0000-0000-00005D970000}"/>
    <cellStyle name="40% - Accent5 7 2 2 3 3" xfId="34553" xr:uid="{00000000-0005-0000-0000-00005E970000}"/>
    <cellStyle name="40% - Accent5 7 2 2 3 4" xfId="20186" xr:uid="{00000000-0005-0000-0000-00005F970000}"/>
    <cellStyle name="40% - Accent5 7 2 2 4" xfId="9580" xr:uid="{00000000-0005-0000-0000-000060970000}"/>
    <cellStyle name="40% - Accent5 7 2 2 4 2" xfId="25059" xr:uid="{00000000-0005-0000-0000-000061970000}"/>
    <cellStyle name="40% - Accent5 7 2 2 4 2 2" xfId="39690" xr:uid="{00000000-0005-0000-0000-000062970000}"/>
    <cellStyle name="40% - Accent5 7 2 2 4 3" xfId="31321" xr:uid="{00000000-0005-0000-0000-000063970000}"/>
    <cellStyle name="40% - Accent5 7 2 2 4 4" xfId="16954" xr:uid="{00000000-0005-0000-0000-000064970000}"/>
    <cellStyle name="40% - Accent5 7 2 2 5" xfId="13120" xr:uid="{00000000-0005-0000-0000-000065970000}"/>
    <cellStyle name="40% - Accent5 7 2 2 5 2" xfId="29705" xr:uid="{00000000-0005-0000-0000-000066970000}"/>
    <cellStyle name="40% - Accent5 7 2 2 6" xfId="22976" xr:uid="{00000000-0005-0000-0000-000067970000}"/>
    <cellStyle name="40% - Accent5 7 2 2 6 2" xfId="37539" xr:uid="{00000000-0005-0000-0000-000068970000}"/>
    <cellStyle name="40% - Accent5 7 2 2 7" xfId="28046" xr:uid="{00000000-0005-0000-0000-000069970000}"/>
    <cellStyle name="40% - Accent5 7 2 2 8" xfId="42685" xr:uid="{00000000-0005-0000-0000-00006A970000}"/>
    <cellStyle name="40% - Accent5 7 2 2 9" xfId="46220" xr:uid="{00000000-0005-0000-0000-00006B970000}"/>
    <cellStyle name="40% - Accent5 7 2 3" xfId="3202" xr:uid="{00000000-0005-0000-0000-00006C970000}"/>
    <cellStyle name="40% - Accent5 7 2 3 2" xfId="6856" xr:uid="{00000000-0005-0000-0000-00006D970000}"/>
    <cellStyle name="40% - Accent5 7 2 3 2 2" xfId="32133" xr:uid="{00000000-0005-0000-0000-00006E970000}"/>
    <cellStyle name="40% - Accent5 7 2 3 2 3" xfId="17766" xr:uid="{00000000-0005-0000-0000-00006F970000}"/>
    <cellStyle name="40% - Accent5 7 2 3 3" xfId="10391" xr:uid="{00000000-0005-0000-0000-000070970000}"/>
    <cellStyle name="40% - Accent5 7 2 3 3 2" xfId="37541" xr:uid="{00000000-0005-0000-0000-000071970000}"/>
    <cellStyle name="40% - Accent5 7 2 3 3 3" xfId="22978" xr:uid="{00000000-0005-0000-0000-000072970000}"/>
    <cellStyle name="40% - Accent5 7 2 3 4" xfId="13931" xr:uid="{00000000-0005-0000-0000-000073970000}"/>
    <cellStyle name="40% - Accent5 7 2 3 5" xfId="43496" xr:uid="{00000000-0005-0000-0000-000074970000}"/>
    <cellStyle name="40% - Accent5 7 2 3 6" xfId="47031" xr:uid="{00000000-0005-0000-0000-000075970000}"/>
    <cellStyle name="40% - Accent5 7 2 3 7" xfId="50566" xr:uid="{00000000-0005-0000-0000-000076970000}"/>
    <cellStyle name="40% - Accent5 7 2 4" xfId="5242" xr:uid="{00000000-0005-0000-0000-000077970000}"/>
    <cellStyle name="40% - Accent5 7 2 4 2" xfId="25607" xr:uid="{00000000-0005-0000-0000-000078970000}"/>
    <cellStyle name="40% - Accent5 7 2 4 2 2" xfId="40238" xr:uid="{00000000-0005-0000-0000-000079970000}"/>
    <cellStyle name="40% - Accent5 7 2 4 3" xfId="33749" xr:uid="{00000000-0005-0000-0000-00007A970000}"/>
    <cellStyle name="40% - Accent5 7 2 4 4" xfId="19382" xr:uid="{00000000-0005-0000-0000-00007B970000}"/>
    <cellStyle name="40% - Accent5 7 2 5" xfId="8777" xr:uid="{00000000-0005-0000-0000-00007C970000}"/>
    <cellStyle name="40% - Accent5 7 2 5 2" xfId="24255" xr:uid="{00000000-0005-0000-0000-00007D970000}"/>
    <cellStyle name="40% - Accent5 7 2 5 2 2" xfId="38886" xr:uid="{00000000-0005-0000-0000-00007E970000}"/>
    <cellStyle name="40% - Accent5 7 2 5 3" xfId="30517" xr:uid="{00000000-0005-0000-0000-00007F970000}"/>
    <cellStyle name="40% - Accent5 7 2 5 4" xfId="16150" xr:uid="{00000000-0005-0000-0000-000080970000}"/>
    <cellStyle name="40% - Accent5 7 2 6" xfId="12316" xr:uid="{00000000-0005-0000-0000-000081970000}"/>
    <cellStyle name="40% - Accent5 7 2 6 2" xfId="28901" xr:uid="{00000000-0005-0000-0000-000082970000}"/>
    <cellStyle name="40% - Accent5 7 2 7" xfId="22975" xr:uid="{00000000-0005-0000-0000-000083970000}"/>
    <cellStyle name="40% - Accent5 7 2 7 2" xfId="37538" xr:uid="{00000000-0005-0000-0000-000084970000}"/>
    <cellStyle name="40% - Accent5 7 2 8" xfId="28045" xr:uid="{00000000-0005-0000-0000-000085970000}"/>
    <cellStyle name="40% - Accent5 7 2 9" xfId="41882" xr:uid="{00000000-0005-0000-0000-000086970000}"/>
    <cellStyle name="40% - Accent5 7 3" xfId="1815" xr:uid="{00000000-0005-0000-0000-000087970000}"/>
    <cellStyle name="40% - Accent5 7 3 10" xfId="45694" xr:uid="{00000000-0005-0000-0000-000088970000}"/>
    <cellStyle name="40% - Accent5 7 3 11" xfId="49229" xr:uid="{00000000-0005-0000-0000-000089970000}"/>
    <cellStyle name="40% - Accent5 7 3 2" xfId="2663" xr:uid="{00000000-0005-0000-0000-00008A970000}"/>
    <cellStyle name="40% - Accent5 7 3 2 10" xfId="50031" xr:uid="{00000000-0005-0000-0000-00008B970000}"/>
    <cellStyle name="40% - Accent5 7 3 2 2" xfId="4283" xr:uid="{00000000-0005-0000-0000-00008C970000}"/>
    <cellStyle name="40% - Accent5 7 3 2 2 2" xfId="7937" xr:uid="{00000000-0005-0000-0000-00008D970000}"/>
    <cellStyle name="40% - Accent5 7 3 2 2 2 2" xfId="33214" xr:uid="{00000000-0005-0000-0000-00008E970000}"/>
    <cellStyle name="40% - Accent5 7 3 2 2 2 3" xfId="18847" xr:uid="{00000000-0005-0000-0000-00008F970000}"/>
    <cellStyle name="40% - Accent5 7 3 2 2 3" xfId="11472" xr:uid="{00000000-0005-0000-0000-000090970000}"/>
    <cellStyle name="40% - Accent5 7 3 2 2 3 2" xfId="37544" xr:uid="{00000000-0005-0000-0000-000091970000}"/>
    <cellStyle name="40% - Accent5 7 3 2 2 3 3" xfId="22981" xr:uid="{00000000-0005-0000-0000-000092970000}"/>
    <cellStyle name="40% - Accent5 7 3 2 2 4" xfId="15012" xr:uid="{00000000-0005-0000-0000-000093970000}"/>
    <cellStyle name="40% - Accent5 7 3 2 2 5" xfId="44577" xr:uid="{00000000-0005-0000-0000-000094970000}"/>
    <cellStyle name="40% - Accent5 7 3 2 2 6" xfId="48112" xr:uid="{00000000-0005-0000-0000-000095970000}"/>
    <cellStyle name="40% - Accent5 7 3 2 2 7" xfId="51647" xr:uid="{00000000-0005-0000-0000-000096970000}"/>
    <cellStyle name="40% - Accent5 7 3 2 3" xfId="6321" xr:uid="{00000000-0005-0000-0000-000097970000}"/>
    <cellStyle name="40% - Accent5 7 3 2 3 2" xfId="26686" xr:uid="{00000000-0005-0000-0000-000098970000}"/>
    <cellStyle name="40% - Accent5 7 3 2 3 2 2" xfId="41317" xr:uid="{00000000-0005-0000-0000-000099970000}"/>
    <cellStyle name="40% - Accent5 7 3 2 3 3" xfId="34830" xr:uid="{00000000-0005-0000-0000-00009A970000}"/>
    <cellStyle name="40% - Accent5 7 3 2 3 4" xfId="20463" xr:uid="{00000000-0005-0000-0000-00009B970000}"/>
    <cellStyle name="40% - Accent5 7 3 2 4" xfId="9856" xr:uid="{00000000-0005-0000-0000-00009C970000}"/>
    <cellStyle name="40% - Accent5 7 3 2 4 2" xfId="25335" xr:uid="{00000000-0005-0000-0000-00009D970000}"/>
    <cellStyle name="40% - Accent5 7 3 2 4 2 2" xfId="39966" xr:uid="{00000000-0005-0000-0000-00009E970000}"/>
    <cellStyle name="40% - Accent5 7 3 2 4 3" xfId="31598" xr:uid="{00000000-0005-0000-0000-00009F970000}"/>
    <cellStyle name="40% - Accent5 7 3 2 4 4" xfId="17231" xr:uid="{00000000-0005-0000-0000-0000A0970000}"/>
    <cellStyle name="40% - Accent5 7 3 2 5" xfId="13396" xr:uid="{00000000-0005-0000-0000-0000A1970000}"/>
    <cellStyle name="40% - Accent5 7 3 2 5 2" xfId="29982" xr:uid="{00000000-0005-0000-0000-0000A2970000}"/>
    <cellStyle name="40% - Accent5 7 3 2 6" xfId="22980" xr:uid="{00000000-0005-0000-0000-0000A3970000}"/>
    <cellStyle name="40% - Accent5 7 3 2 6 2" xfId="37543" xr:uid="{00000000-0005-0000-0000-0000A4970000}"/>
    <cellStyle name="40% - Accent5 7 3 2 7" xfId="28048" xr:uid="{00000000-0005-0000-0000-0000A5970000}"/>
    <cellStyle name="40% - Accent5 7 3 2 8" xfId="42961" xr:uid="{00000000-0005-0000-0000-0000A6970000}"/>
    <cellStyle name="40% - Accent5 7 3 2 9" xfId="46496" xr:uid="{00000000-0005-0000-0000-0000A7970000}"/>
    <cellStyle name="40% - Accent5 7 3 3" xfId="3479" xr:uid="{00000000-0005-0000-0000-0000A8970000}"/>
    <cellStyle name="40% - Accent5 7 3 3 2" xfId="7133" xr:uid="{00000000-0005-0000-0000-0000A9970000}"/>
    <cellStyle name="40% - Accent5 7 3 3 2 2" xfId="32410" xr:uid="{00000000-0005-0000-0000-0000AA970000}"/>
    <cellStyle name="40% - Accent5 7 3 3 2 3" xfId="18043" xr:uid="{00000000-0005-0000-0000-0000AB970000}"/>
    <cellStyle name="40% - Accent5 7 3 3 3" xfId="10668" xr:uid="{00000000-0005-0000-0000-0000AC970000}"/>
    <cellStyle name="40% - Accent5 7 3 3 3 2" xfId="37545" xr:uid="{00000000-0005-0000-0000-0000AD970000}"/>
    <cellStyle name="40% - Accent5 7 3 3 3 3" xfId="22982" xr:uid="{00000000-0005-0000-0000-0000AE970000}"/>
    <cellStyle name="40% - Accent5 7 3 3 4" xfId="14208" xr:uid="{00000000-0005-0000-0000-0000AF970000}"/>
    <cellStyle name="40% - Accent5 7 3 3 5" xfId="43773" xr:uid="{00000000-0005-0000-0000-0000B0970000}"/>
    <cellStyle name="40% - Accent5 7 3 3 6" xfId="47308" xr:uid="{00000000-0005-0000-0000-0000B1970000}"/>
    <cellStyle name="40% - Accent5 7 3 3 7" xfId="50843" xr:uid="{00000000-0005-0000-0000-0000B2970000}"/>
    <cellStyle name="40% - Accent5 7 3 4" xfId="5519" xr:uid="{00000000-0005-0000-0000-0000B3970000}"/>
    <cellStyle name="40% - Accent5 7 3 4 2" xfId="25884" xr:uid="{00000000-0005-0000-0000-0000B4970000}"/>
    <cellStyle name="40% - Accent5 7 3 4 2 2" xfId="40515" xr:uid="{00000000-0005-0000-0000-0000B5970000}"/>
    <cellStyle name="40% - Accent5 7 3 4 3" xfId="34026" xr:uid="{00000000-0005-0000-0000-0000B6970000}"/>
    <cellStyle name="40% - Accent5 7 3 4 4" xfId="19659" xr:uid="{00000000-0005-0000-0000-0000B7970000}"/>
    <cellStyle name="40% - Accent5 7 3 5" xfId="9054" xr:uid="{00000000-0005-0000-0000-0000B8970000}"/>
    <cellStyle name="40% - Accent5 7 3 5 2" xfId="24532" xr:uid="{00000000-0005-0000-0000-0000B9970000}"/>
    <cellStyle name="40% - Accent5 7 3 5 2 2" xfId="39163" xr:uid="{00000000-0005-0000-0000-0000BA970000}"/>
    <cellStyle name="40% - Accent5 7 3 5 3" xfId="30794" xr:uid="{00000000-0005-0000-0000-0000BB970000}"/>
    <cellStyle name="40% - Accent5 7 3 5 4" xfId="16427" xr:uid="{00000000-0005-0000-0000-0000BC970000}"/>
    <cellStyle name="40% - Accent5 7 3 6" xfId="12593" xr:uid="{00000000-0005-0000-0000-0000BD970000}"/>
    <cellStyle name="40% - Accent5 7 3 6 2" xfId="29178" xr:uid="{00000000-0005-0000-0000-0000BE970000}"/>
    <cellStyle name="40% - Accent5 7 3 7" xfId="22979" xr:uid="{00000000-0005-0000-0000-0000BF970000}"/>
    <cellStyle name="40% - Accent5 7 3 7 2" xfId="37542" xr:uid="{00000000-0005-0000-0000-0000C0970000}"/>
    <cellStyle name="40% - Accent5 7 3 8" xfId="28047" xr:uid="{00000000-0005-0000-0000-0000C1970000}"/>
    <cellStyle name="40% - Accent5 7 3 9" xfId="42159" xr:uid="{00000000-0005-0000-0000-0000C2970000}"/>
    <cellStyle name="40% - Accent5 7 4" xfId="2124" xr:uid="{00000000-0005-0000-0000-0000C3970000}"/>
    <cellStyle name="40% - Accent5 7 4 10" xfId="49493" xr:uid="{00000000-0005-0000-0000-0000C4970000}"/>
    <cellStyle name="40% - Accent5 7 4 2" xfId="3744" xr:uid="{00000000-0005-0000-0000-0000C5970000}"/>
    <cellStyle name="40% - Accent5 7 4 2 2" xfId="7398" xr:uid="{00000000-0005-0000-0000-0000C6970000}"/>
    <cellStyle name="40% - Accent5 7 4 2 2 2" xfId="32675" xr:uid="{00000000-0005-0000-0000-0000C7970000}"/>
    <cellStyle name="40% - Accent5 7 4 2 2 3" xfId="18308" xr:uid="{00000000-0005-0000-0000-0000C8970000}"/>
    <cellStyle name="40% - Accent5 7 4 2 3" xfId="10933" xr:uid="{00000000-0005-0000-0000-0000C9970000}"/>
    <cellStyle name="40% - Accent5 7 4 2 3 2" xfId="37547" xr:uid="{00000000-0005-0000-0000-0000CA970000}"/>
    <cellStyle name="40% - Accent5 7 4 2 3 3" xfId="22984" xr:uid="{00000000-0005-0000-0000-0000CB970000}"/>
    <cellStyle name="40% - Accent5 7 4 2 4" xfId="14473" xr:uid="{00000000-0005-0000-0000-0000CC970000}"/>
    <cellStyle name="40% - Accent5 7 4 2 5" xfId="44038" xr:uid="{00000000-0005-0000-0000-0000CD970000}"/>
    <cellStyle name="40% - Accent5 7 4 2 6" xfId="47573" xr:uid="{00000000-0005-0000-0000-0000CE970000}"/>
    <cellStyle name="40% - Accent5 7 4 2 7" xfId="51108" xr:uid="{00000000-0005-0000-0000-0000CF970000}"/>
    <cellStyle name="40% - Accent5 7 4 3" xfId="5783" xr:uid="{00000000-0005-0000-0000-0000D0970000}"/>
    <cellStyle name="40% - Accent5 7 4 3 2" xfId="26148" xr:uid="{00000000-0005-0000-0000-0000D1970000}"/>
    <cellStyle name="40% - Accent5 7 4 3 2 2" xfId="40779" xr:uid="{00000000-0005-0000-0000-0000D2970000}"/>
    <cellStyle name="40% - Accent5 7 4 3 3" xfId="34291" xr:uid="{00000000-0005-0000-0000-0000D3970000}"/>
    <cellStyle name="40% - Accent5 7 4 3 4" xfId="19924" xr:uid="{00000000-0005-0000-0000-0000D4970000}"/>
    <cellStyle name="40% - Accent5 7 4 4" xfId="9318" xr:uid="{00000000-0005-0000-0000-0000D5970000}"/>
    <cellStyle name="40% - Accent5 7 4 4 2" xfId="24797" xr:uid="{00000000-0005-0000-0000-0000D6970000}"/>
    <cellStyle name="40% - Accent5 7 4 4 2 2" xfId="39428" xr:uid="{00000000-0005-0000-0000-0000D7970000}"/>
    <cellStyle name="40% - Accent5 7 4 4 3" xfId="31059" xr:uid="{00000000-0005-0000-0000-0000D8970000}"/>
    <cellStyle name="40% - Accent5 7 4 4 4" xfId="16692" xr:uid="{00000000-0005-0000-0000-0000D9970000}"/>
    <cellStyle name="40% - Accent5 7 4 5" xfId="12858" xr:uid="{00000000-0005-0000-0000-0000DA970000}"/>
    <cellStyle name="40% - Accent5 7 4 5 2" xfId="29443" xr:uid="{00000000-0005-0000-0000-0000DB970000}"/>
    <cellStyle name="40% - Accent5 7 4 6" xfId="22983" xr:uid="{00000000-0005-0000-0000-0000DC970000}"/>
    <cellStyle name="40% - Accent5 7 4 6 2" xfId="37546" xr:uid="{00000000-0005-0000-0000-0000DD970000}"/>
    <cellStyle name="40% - Accent5 7 4 7" xfId="28049" xr:uid="{00000000-0005-0000-0000-0000DE970000}"/>
    <cellStyle name="40% - Accent5 7 4 8" xfId="42423" xr:uid="{00000000-0005-0000-0000-0000DF970000}"/>
    <cellStyle name="40% - Accent5 7 4 9" xfId="45958" xr:uid="{00000000-0005-0000-0000-0000E0970000}"/>
    <cellStyle name="40% - Accent5 7 5" xfId="2939" xr:uid="{00000000-0005-0000-0000-0000E1970000}"/>
    <cellStyle name="40% - Accent5 7 5 2" xfId="6593" xr:uid="{00000000-0005-0000-0000-0000E2970000}"/>
    <cellStyle name="40% - Accent5 7 5 2 2" xfId="31870" xr:uid="{00000000-0005-0000-0000-0000E3970000}"/>
    <cellStyle name="40% - Accent5 7 5 2 3" xfId="17503" xr:uid="{00000000-0005-0000-0000-0000E4970000}"/>
    <cellStyle name="40% - Accent5 7 5 3" xfId="10128" xr:uid="{00000000-0005-0000-0000-0000E5970000}"/>
    <cellStyle name="40% - Accent5 7 5 3 2" xfId="37548" xr:uid="{00000000-0005-0000-0000-0000E6970000}"/>
    <cellStyle name="40% - Accent5 7 5 3 3" xfId="22985" xr:uid="{00000000-0005-0000-0000-0000E7970000}"/>
    <cellStyle name="40% - Accent5 7 5 4" xfId="13668" xr:uid="{00000000-0005-0000-0000-0000E8970000}"/>
    <cellStyle name="40% - Accent5 7 5 5" xfId="43233" xr:uid="{00000000-0005-0000-0000-0000E9970000}"/>
    <cellStyle name="40% - Accent5 7 5 6" xfId="46768" xr:uid="{00000000-0005-0000-0000-0000EA970000}"/>
    <cellStyle name="40% - Accent5 7 5 7" xfId="50303" xr:uid="{00000000-0005-0000-0000-0000EB970000}"/>
    <cellStyle name="40% - Accent5 7 6" xfId="4561" xr:uid="{00000000-0005-0000-0000-0000EC970000}"/>
    <cellStyle name="40% - Accent5 7 6 2" xfId="8213" xr:uid="{00000000-0005-0000-0000-0000ED970000}"/>
    <cellStyle name="40% - Accent5 7 6 2 2" xfId="33486" xr:uid="{00000000-0005-0000-0000-0000EE970000}"/>
    <cellStyle name="40% - Accent5 7 6 2 3" xfId="19119" xr:uid="{00000000-0005-0000-0000-0000EF970000}"/>
    <cellStyle name="40% - Accent5 7 6 3" xfId="11748" xr:uid="{00000000-0005-0000-0000-0000F0970000}"/>
    <cellStyle name="40% - Accent5 7 6 3 2" xfId="37549" xr:uid="{00000000-0005-0000-0000-0000F1970000}"/>
    <cellStyle name="40% - Accent5 7 6 3 3" xfId="22986" xr:uid="{00000000-0005-0000-0000-0000F2970000}"/>
    <cellStyle name="40% - Accent5 7 6 4" xfId="15288" xr:uid="{00000000-0005-0000-0000-0000F3970000}"/>
    <cellStyle name="40% - Accent5 7 6 5" xfId="44853" xr:uid="{00000000-0005-0000-0000-0000F4970000}"/>
    <cellStyle name="40% - Accent5 7 6 6" xfId="48388" xr:uid="{00000000-0005-0000-0000-0000F5970000}"/>
    <cellStyle name="40% - Accent5 7 6 7" xfId="51923" xr:uid="{00000000-0005-0000-0000-0000F6970000}"/>
    <cellStyle name="40% - Accent5 7 7" xfId="4979" xr:uid="{00000000-0005-0000-0000-0000F7970000}"/>
    <cellStyle name="40% - Accent5 7 7 2" xfId="23992" xr:uid="{00000000-0005-0000-0000-0000F8970000}"/>
    <cellStyle name="40% - Accent5 7 7 2 2" xfId="38623" xr:uid="{00000000-0005-0000-0000-0000F9970000}"/>
    <cellStyle name="40% - Accent5 7 7 3" xfId="30254" xr:uid="{00000000-0005-0000-0000-0000FA970000}"/>
    <cellStyle name="40% - Accent5 7 7 4" xfId="15887" xr:uid="{00000000-0005-0000-0000-0000FB970000}"/>
    <cellStyle name="40% - Accent5 7 8" xfId="8514" xr:uid="{00000000-0005-0000-0000-0000FC970000}"/>
    <cellStyle name="40% - Accent5 7 8 2" xfId="28638" xr:uid="{00000000-0005-0000-0000-0000FD970000}"/>
    <cellStyle name="40% - Accent5 7 8 3" xfId="15619" xr:uid="{00000000-0005-0000-0000-0000FE970000}"/>
    <cellStyle name="40% - Accent5 7 9" xfId="12053" xr:uid="{00000000-0005-0000-0000-0000FF970000}"/>
    <cellStyle name="40% - Accent5 7 9 2" xfId="37537" xr:uid="{00000000-0005-0000-0000-000000980000}"/>
    <cellStyle name="40% - Accent5 8" xfId="1248" xr:uid="{00000000-0005-0000-0000-000001980000}"/>
    <cellStyle name="40% - Accent5 8 10" xfId="28050" xr:uid="{00000000-0005-0000-0000-000002980000}"/>
    <cellStyle name="40% - Accent5 8 11" xfId="41633" xr:uid="{00000000-0005-0000-0000-000003980000}"/>
    <cellStyle name="40% - Accent5 8 12" xfId="45168" xr:uid="{00000000-0005-0000-0000-000004980000}"/>
    <cellStyle name="40% - Accent5 8 13" xfId="48703" xr:uid="{00000000-0005-0000-0000-000005980000}"/>
    <cellStyle name="40% - Accent5 8 2" xfId="1551" xr:uid="{00000000-0005-0000-0000-000006980000}"/>
    <cellStyle name="40% - Accent5 8 2 10" xfId="45431" xr:uid="{00000000-0005-0000-0000-000007980000}"/>
    <cellStyle name="40% - Accent5 8 2 11" xfId="48966" xr:uid="{00000000-0005-0000-0000-000008980000}"/>
    <cellStyle name="40% - Accent5 8 2 2" xfId="2400" xr:uid="{00000000-0005-0000-0000-000009980000}"/>
    <cellStyle name="40% - Accent5 8 2 2 10" xfId="49769" xr:uid="{00000000-0005-0000-0000-00000A980000}"/>
    <cellStyle name="40% - Accent5 8 2 2 2" xfId="4020" xr:uid="{00000000-0005-0000-0000-00000B980000}"/>
    <cellStyle name="40% - Accent5 8 2 2 2 2" xfId="7674" xr:uid="{00000000-0005-0000-0000-00000C980000}"/>
    <cellStyle name="40% - Accent5 8 2 2 2 2 2" xfId="32951" xr:uid="{00000000-0005-0000-0000-00000D980000}"/>
    <cellStyle name="40% - Accent5 8 2 2 2 2 3" xfId="18584" xr:uid="{00000000-0005-0000-0000-00000E980000}"/>
    <cellStyle name="40% - Accent5 8 2 2 2 3" xfId="11209" xr:uid="{00000000-0005-0000-0000-00000F980000}"/>
    <cellStyle name="40% - Accent5 8 2 2 2 3 2" xfId="37553" xr:uid="{00000000-0005-0000-0000-000010980000}"/>
    <cellStyle name="40% - Accent5 8 2 2 2 3 3" xfId="22989" xr:uid="{00000000-0005-0000-0000-000011980000}"/>
    <cellStyle name="40% - Accent5 8 2 2 2 4" xfId="14749" xr:uid="{00000000-0005-0000-0000-000012980000}"/>
    <cellStyle name="40% - Accent5 8 2 2 2 5" xfId="44314" xr:uid="{00000000-0005-0000-0000-000013980000}"/>
    <cellStyle name="40% - Accent5 8 2 2 2 6" xfId="47849" xr:uid="{00000000-0005-0000-0000-000014980000}"/>
    <cellStyle name="40% - Accent5 8 2 2 2 7" xfId="51384" xr:uid="{00000000-0005-0000-0000-000015980000}"/>
    <cellStyle name="40% - Accent5 8 2 2 3" xfId="6059" xr:uid="{00000000-0005-0000-0000-000016980000}"/>
    <cellStyle name="40% - Accent5 8 2 2 3 2" xfId="26424" xr:uid="{00000000-0005-0000-0000-000017980000}"/>
    <cellStyle name="40% - Accent5 8 2 2 3 2 2" xfId="41055" xr:uid="{00000000-0005-0000-0000-000018980000}"/>
    <cellStyle name="40% - Accent5 8 2 2 3 3" xfId="34567" xr:uid="{00000000-0005-0000-0000-000019980000}"/>
    <cellStyle name="40% - Accent5 8 2 2 3 4" xfId="20200" xr:uid="{00000000-0005-0000-0000-00001A980000}"/>
    <cellStyle name="40% - Accent5 8 2 2 4" xfId="9594" xr:uid="{00000000-0005-0000-0000-00001B980000}"/>
    <cellStyle name="40% - Accent5 8 2 2 4 2" xfId="25073" xr:uid="{00000000-0005-0000-0000-00001C980000}"/>
    <cellStyle name="40% - Accent5 8 2 2 4 2 2" xfId="39704" xr:uid="{00000000-0005-0000-0000-00001D980000}"/>
    <cellStyle name="40% - Accent5 8 2 2 4 3" xfId="31335" xr:uid="{00000000-0005-0000-0000-00001E980000}"/>
    <cellStyle name="40% - Accent5 8 2 2 4 4" xfId="16968" xr:uid="{00000000-0005-0000-0000-00001F980000}"/>
    <cellStyle name="40% - Accent5 8 2 2 5" xfId="13134" xr:uid="{00000000-0005-0000-0000-000020980000}"/>
    <cellStyle name="40% - Accent5 8 2 2 5 2" xfId="29719" xr:uid="{00000000-0005-0000-0000-000021980000}"/>
    <cellStyle name="40% - Accent5 8 2 2 6" xfId="22988" xr:uid="{00000000-0005-0000-0000-000022980000}"/>
    <cellStyle name="40% - Accent5 8 2 2 6 2" xfId="37552" xr:uid="{00000000-0005-0000-0000-000023980000}"/>
    <cellStyle name="40% - Accent5 8 2 2 7" xfId="28052" xr:uid="{00000000-0005-0000-0000-000024980000}"/>
    <cellStyle name="40% - Accent5 8 2 2 8" xfId="42699" xr:uid="{00000000-0005-0000-0000-000025980000}"/>
    <cellStyle name="40% - Accent5 8 2 2 9" xfId="46234" xr:uid="{00000000-0005-0000-0000-000026980000}"/>
    <cellStyle name="40% - Accent5 8 2 3" xfId="3216" xr:uid="{00000000-0005-0000-0000-000027980000}"/>
    <cellStyle name="40% - Accent5 8 2 3 2" xfId="6870" xr:uid="{00000000-0005-0000-0000-000028980000}"/>
    <cellStyle name="40% - Accent5 8 2 3 2 2" xfId="32147" xr:uid="{00000000-0005-0000-0000-000029980000}"/>
    <cellStyle name="40% - Accent5 8 2 3 2 3" xfId="17780" xr:uid="{00000000-0005-0000-0000-00002A980000}"/>
    <cellStyle name="40% - Accent5 8 2 3 3" xfId="10405" xr:uid="{00000000-0005-0000-0000-00002B980000}"/>
    <cellStyle name="40% - Accent5 8 2 3 3 2" xfId="37554" xr:uid="{00000000-0005-0000-0000-00002C980000}"/>
    <cellStyle name="40% - Accent5 8 2 3 3 3" xfId="22990" xr:uid="{00000000-0005-0000-0000-00002D980000}"/>
    <cellStyle name="40% - Accent5 8 2 3 4" xfId="13945" xr:uid="{00000000-0005-0000-0000-00002E980000}"/>
    <cellStyle name="40% - Accent5 8 2 3 5" xfId="43510" xr:uid="{00000000-0005-0000-0000-00002F980000}"/>
    <cellStyle name="40% - Accent5 8 2 3 6" xfId="47045" xr:uid="{00000000-0005-0000-0000-000030980000}"/>
    <cellStyle name="40% - Accent5 8 2 3 7" xfId="50580" xr:uid="{00000000-0005-0000-0000-000031980000}"/>
    <cellStyle name="40% - Accent5 8 2 4" xfId="5256" xr:uid="{00000000-0005-0000-0000-000032980000}"/>
    <cellStyle name="40% - Accent5 8 2 4 2" xfId="25621" xr:uid="{00000000-0005-0000-0000-000033980000}"/>
    <cellStyle name="40% - Accent5 8 2 4 2 2" xfId="40252" xr:uid="{00000000-0005-0000-0000-000034980000}"/>
    <cellStyle name="40% - Accent5 8 2 4 3" xfId="33763" xr:uid="{00000000-0005-0000-0000-000035980000}"/>
    <cellStyle name="40% - Accent5 8 2 4 4" xfId="19396" xr:uid="{00000000-0005-0000-0000-000036980000}"/>
    <cellStyle name="40% - Accent5 8 2 5" xfId="8791" xr:uid="{00000000-0005-0000-0000-000037980000}"/>
    <cellStyle name="40% - Accent5 8 2 5 2" xfId="24269" xr:uid="{00000000-0005-0000-0000-000038980000}"/>
    <cellStyle name="40% - Accent5 8 2 5 2 2" xfId="38900" xr:uid="{00000000-0005-0000-0000-000039980000}"/>
    <cellStyle name="40% - Accent5 8 2 5 3" xfId="30531" xr:uid="{00000000-0005-0000-0000-00003A980000}"/>
    <cellStyle name="40% - Accent5 8 2 5 4" xfId="16164" xr:uid="{00000000-0005-0000-0000-00003B980000}"/>
    <cellStyle name="40% - Accent5 8 2 6" xfId="12330" xr:uid="{00000000-0005-0000-0000-00003C980000}"/>
    <cellStyle name="40% - Accent5 8 2 6 2" xfId="28915" xr:uid="{00000000-0005-0000-0000-00003D980000}"/>
    <cellStyle name="40% - Accent5 8 2 7" xfId="22987" xr:uid="{00000000-0005-0000-0000-00003E980000}"/>
    <cellStyle name="40% - Accent5 8 2 7 2" xfId="37551" xr:uid="{00000000-0005-0000-0000-00003F980000}"/>
    <cellStyle name="40% - Accent5 8 2 8" xfId="28051" xr:uid="{00000000-0005-0000-0000-000040980000}"/>
    <cellStyle name="40% - Accent5 8 2 9" xfId="41896" xr:uid="{00000000-0005-0000-0000-000041980000}"/>
    <cellStyle name="40% - Accent5 8 3" xfId="1829" xr:uid="{00000000-0005-0000-0000-000042980000}"/>
    <cellStyle name="40% - Accent5 8 3 10" xfId="45708" xr:uid="{00000000-0005-0000-0000-000043980000}"/>
    <cellStyle name="40% - Accent5 8 3 11" xfId="49243" xr:uid="{00000000-0005-0000-0000-000044980000}"/>
    <cellStyle name="40% - Accent5 8 3 2" xfId="2677" xr:uid="{00000000-0005-0000-0000-000045980000}"/>
    <cellStyle name="40% - Accent5 8 3 2 10" xfId="50045" xr:uid="{00000000-0005-0000-0000-000046980000}"/>
    <cellStyle name="40% - Accent5 8 3 2 2" xfId="4297" xr:uid="{00000000-0005-0000-0000-000047980000}"/>
    <cellStyle name="40% - Accent5 8 3 2 2 2" xfId="7951" xr:uid="{00000000-0005-0000-0000-000048980000}"/>
    <cellStyle name="40% - Accent5 8 3 2 2 2 2" xfId="33228" xr:uid="{00000000-0005-0000-0000-000049980000}"/>
    <cellStyle name="40% - Accent5 8 3 2 2 2 3" xfId="18861" xr:uid="{00000000-0005-0000-0000-00004A980000}"/>
    <cellStyle name="40% - Accent5 8 3 2 2 3" xfId="11486" xr:uid="{00000000-0005-0000-0000-00004B980000}"/>
    <cellStyle name="40% - Accent5 8 3 2 2 3 2" xfId="37557" xr:uid="{00000000-0005-0000-0000-00004C980000}"/>
    <cellStyle name="40% - Accent5 8 3 2 2 3 3" xfId="22993" xr:uid="{00000000-0005-0000-0000-00004D980000}"/>
    <cellStyle name="40% - Accent5 8 3 2 2 4" xfId="15026" xr:uid="{00000000-0005-0000-0000-00004E980000}"/>
    <cellStyle name="40% - Accent5 8 3 2 2 5" xfId="44591" xr:uid="{00000000-0005-0000-0000-00004F980000}"/>
    <cellStyle name="40% - Accent5 8 3 2 2 6" xfId="48126" xr:uid="{00000000-0005-0000-0000-000050980000}"/>
    <cellStyle name="40% - Accent5 8 3 2 2 7" xfId="51661" xr:uid="{00000000-0005-0000-0000-000051980000}"/>
    <cellStyle name="40% - Accent5 8 3 2 3" xfId="6335" xr:uid="{00000000-0005-0000-0000-000052980000}"/>
    <cellStyle name="40% - Accent5 8 3 2 3 2" xfId="26700" xr:uid="{00000000-0005-0000-0000-000053980000}"/>
    <cellStyle name="40% - Accent5 8 3 2 3 2 2" xfId="41331" xr:uid="{00000000-0005-0000-0000-000054980000}"/>
    <cellStyle name="40% - Accent5 8 3 2 3 3" xfId="34844" xr:uid="{00000000-0005-0000-0000-000055980000}"/>
    <cellStyle name="40% - Accent5 8 3 2 3 4" xfId="20477" xr:uid="{00000000-0005-0000-0000-000056980000}"/>
    <cellStyle name="40% - Accent5 8 3 2 4" xfId="9870" xr:uid="{00000000-0005-0000-0000-000057980000}"/>
    <cellStyle name="40% - Accent5 8 3 2 4 2" xfId="25349" xr:uid="{00000000-0005-0000-0000-000058980000}"/>
    <cellStyle name="40% - Accent5 8 3 2 4 2 2" xfId="39980" xr:uid="{00000000-0005-0000-0000-000059980000}"/>
    <cellStyle name="40% - Accent5 8 3 2 4 3" xfId="31612" xr:uid="{00000000-0005-0000-0000-00005A980000}"/>
    <cellStyle name="40% - Accent5 8 3 2 4 4" xfId="17245" xr:uid="{00000000-0005-0000-0000-00005B980000}"/>
    <cellStyle name="40% - Accent5 8 3 2 5" xfId="13410" xr:uid="{00000000-0005-0000-0000-00005C980000}"/>
    <cellStyle name="40% - Accent5 8 3 2 5 2" xfId="29996" xr:uid="{00000000-0005-0000-0000-00005D980000}"/>
    <cellStyle name="40% - Accent5 8 3 2 6" xfId="22992" xr:uid="{00000000-0005-0000-0000-00005E980000}"/>
    <cellStyle name="40% - Accent5 8 3 2 6 2" xfId="37556" xr:uid="{00000000-0005-0000-0000-00005F980000}"/>
    <cellStyle name="40% - Accent5 8 3 2 7" xfId="28054" xr:uid="{00000000-0005-0000-0000-000060980000}"/>
    <cellStyle name="40% - Accent5 8 3 2 8" xfId="42975" xr:uid="{00000000-0005-0000-0000-000061980000}"/>
    <cellStyle name="40% - Accent5 8 3 2 9" xfId="46510" xr:uid="{00000000-0005-0000-0000-000062980000}"/>
    <cellStyle name="40% - Accent5 8 3 3" xfId="3493" xr:uid="{00000000-0005-0000-0000-000063980000}"/>
    <cellStyle name="40% - Accent5 8 3 3 2" xfId="7147" xr:uid="{00000000-0005-0000-0000-000064980000}"/>
    <cellStyle name="40% - Accent5 8 3 3 2 2" xfId="32424" xr:uid="{00000000-0005-0000-0000-000065980000}"/>
    <cellStyle name="40% - Accent5 8 3 3 2 3" xfId="18057" xr:uid="{00000000-0005-0000-0000-000066980000}"/>
    <cellStyle name="40% - Accent5 8 3 3 3" xfId="10682" xr:uid="{00000000-0005-0000-0000-000067980000}"/>
    <cellStyle name="40% - Accent5 8 3 3 3 2" xfId="37558" xr:uid="{00000000-0005-0000-0000-000068980000}"/>
    <cellStyle name="40% - Accent5 8 3 3 3 3" xfId="22994" xr:uid="{00000000-0005-0000-0000-000069980000}"/>
    <cellStyle name="40% - Accent5 8 3 3 4" xfId="14222" xr:uid="{00000000-0005-0000-0000-00006A980000}"/>
    <cellStyle name="40% - Accent5 8 3 3 5" xfId="43787" xr:uid="{00000000-0005-0000-0000-00006B980000}"/>
    <cellStyle name="40% - Accent5 8 3 3 6" xfId="47322" xr:uid="{00000000-0005-0000-0000-00006C980000}"/>
    <cellStyle name="40% - Accent5 8 3 3 7" xfId="50857" xr:uid="{00000000-0005-0000-0000-00006D980000}"/>
    <cellStyle name="40% - Accent5 8 3 4" xfId="5533" xr:uid="{00000000-0005-0000-0000-00006E980000}"/>
    <cellStyle name="40% - Accent5 8 3 4 2" xfId="25898" xr:uid="{00000000-0005-0000-0000-00006F980000}"/>
    <cellStyle name="40% - Accent5 8 3 4 2 2" xfId="40529" xr:uid="{00000000-0005-0000-0000-000070980000}"/>
    <cellStyle name="40% - Accent5 8 3 4 3" xfId="34040" xr:uid="{00000000-0005-0000-0000-000071980000}"/>
    <cellStyle name="40% - Accent5 8 3 4 4" xfId="19673" xr:uid="{00000000-0005-0000-0000-000072980000}"/>
    <cellStyle name="40% - Accent5 8 3 5" xfId="9068" xr:uid="{00000000-0005-0000-0000-000073980000}"/>
    <cellStyle name="40% - Accent5 8 3 5 2" xfId="24546" xr:uid="{00000000-0005-0000-0000-000074980000}"/>
    <cellStyle name="40% - Accent5 8 3 5 2 2" xfId="39177" xr:uid="{00000000-0005-0000-0000-000075980000}"/>
    <cellStyle name="40% - Accent5 8 3 5 3" xfId="30808" xr:uid="{00000000-0005-0000-0000-000076980000}"/>
    <cellStyle name="40% - Accent5 8 3 5 4" xfId="16441" xr:uid="{00000000-0005-0000-0000-000077980000}"/>
    <cellStyle name="40% - Accent5 8 3 6" xfId="12607" xr:uid="{00000000-0005-0000-0000-000078980000}"/>
    <cellStyle name="40% - Accent5 8 3 6 2" xfId="29192" xr:uid="{00000000-0005-0000-0000-000079980000}"/>
    <cellStyle name="40% - Accent5 8 3 7" xfId="22991" xr:uid="{00000000-0005-0000-0000-00007A980000}"/>
    <cellStyle name="40% - Accent5 8 3 7 2" xfId="37555" xr:uid="{00000000-0005-0000-0000-00007B980000}"/>
    <cellStyle name="40% - Accent5 8 3 8" xfId="28053" xr:uid="{00000000-0005-0000-0000-00007C980000}"/>
    <cellStyle name="40% - Accent5 8 3 9" xfId="42173" xr:uid="{00000000-0005-0000-0000-00007D980000}"/>
    <cellStyle name="40% - Accent5 8 4" xfId="2138" xr:uid="{00000000-0005-0000-0000-00007E980000}"/>
    <cellStyle name="40% - Accent5 8 4 10" xfId="49507" xr:uid="{00000000-0005-0000-0000-00007F980000}"/>
    <cellStyle name="40% - Accent5 8 4 2" xfId="3758" xr:uid="{00000000-0005-0000-0000-000080980000}"/>
    <cellStyle name="40% - Accent5 8 4 2 2" xfId="7412" xr:uid="{00000000-0005-0000-0000-000081980000}"/>
    <cellStyle name="40% - Accent5 8 4 2 2 2" xfId="32689" xr:uid="{00000000-0005-0000-0000-000082980000}"/>
    <cellStyle name="40% - Accent5 8 4 2 2 3" xfId="18322" xr:uid="{00000000-0005-0000-0000-000083980000}"/>
    <cellStyle name="40% - Accent5 8 4 2 3" xfId="10947" xr:uid="{00000000-0005-0000-0000-000084980000}"/>
    <cellStyle name="40% - Accent5 8 4 2 3 2" xfId="37560" xr:uid="{00000000-0005-0000-0000-000085980000}"/>
    <cellStyle name="40% - Accent5 8 4 2 3 3" xfId="22996" xr:uid="{00000000-0005-0000-0000-000086980000}"/>
    <cellStyle name="40% - Accent5 8 4 2 4" xfId="14487" xr:uid="{00000000-0005-0000-0000-000087980000}"/>
    <cellStyle name="40% - Accent5 8 4 2 5" xfId="44052" xr:uid="{00000000-0005-0000-0000-000088980000}"/>
    <cellStyle name="40% - Accent5 8 4 2 6" xfId="47587" xr:uid="{00000000-0005-0000-0000-000089980000}"/>
    <cellStyle name="40% - Accent5 8 4 2 7" xfId="51122" xr:uid="{00000000-0005-0000-0000-00008A980000}"/>
    <cellStyle name="40% - Accent5 8 4 3" xfId="5797" xr:uid="{00000000-0005-0000-0000-00008B980000}"/>
    <cellStyle name="40% - Accent5 8 4 3 2" xfId="26162" xr:uid="{00000000-0005-0000-0000-00008C980000}"/>
    <cellStyle name="40% - Accent5 8 4 3 2 2" xfId="40793" xr:uid="{00000000-0005-0000-0000-00008D980000}"/>
    <cellStyle name="40% - Accent5 8 4 3 3" xfId="34305" xr:uid="{00000000-0005-0000-0000-00008E980000}"/>
    <cellStyle name="40% - Accent5 8 4 3 4" xfId="19938" xr:uid="{00000000-0005-0000-0000-00008F980000}"/>
    <cellStyle name="40% - Accent5 8 4 4" xfId="9332" xr:uid="{00000000-0005-0000-0000-000090980000}"/>
    <cellStyle name="40% - Accent5 8 4 4 2" xfId="24811" xr:uid="{00000000-0005-0000-0000-000091980000}"/>
    <cellStyle name="40% - Accent5 8 4 4 2 2" xfId="39442" xr:uid="{00000000-0005-0000-0000-000092980000}"/>
    <cellStyle name="40% - Accent5 8 4 4 3" xfId="31073" xr:uid="{00000000-0005-0000-0000-000093980000}"/>
    <cellStyle name="40% - Accent5 8 4 4 4" xfId="16706" xr:uid="{00000000-0005-0000-0000-000094980000}"/>
    <cellStyle name="40% - Accent5 8 4 5" xfId="12872" xr:uid="{00000000-0005-0000-0000-000095980000}"/>
    <cellStyle name="40% - Accent5 8 4 5 2" xfId="29457" xr:uid="{00000000-0005-0000-0000-000096980000}"/>
    <cellStyle name="40% - Accent5 8 4 6" xfId="22995" xr:uid="{00000000-0005-0000-0000-000097980000}"/>
    <cellStyle name="40% - Accent5 8 4 6 2" xfId="37559" xr:uid="{00000000-0005-0000-0000-000098980000}"/>
    <cellStyle name="40% - Accent5 8 4 7" xfId="28055" xr:uid="{00000000-0005-0000-0000-000099980000}"/>
    <cellStyle name="40% - Accent5 8 4 8" xfId="42437" xr:uid="{00000000-0005-0000-0000-00009A980000}"/>
    <cellStyle name="40% - Accent5 8 4 9" xfId="45972" xr:uid="{00000000-0005-0000-0000-00009B980000}"/>
    <cellStyle name="40% - Accent5 8 5" xfId="2953" xr:uid="{00000000-0005-0000-0000-00009C980000}"/>
    <cellStyle name="40% - Accent5 8 5 2" xfId="6607" xr:uid="{00000000-0005-0000-0000-00009D980000}"/>
    <cellStyle name="40% - Accent5 8 5 2 2" xfId="31884" xr:uid="{00000000-0005-0000-0000-00009E980000}"/>
    <cellStyle name="40% - Accent5 8 5 2 3" xfId="17517" xr:uid="{00000000-0005-0000-0000-00009F980000}"/>
    <cellStyle name="40% - Accent5 8 5 3" xfId="10142" xr:uid="{00000000-0005-0000-0000-0000A0980000}"/>
    <cellStyle name="40% - Accent5 8 5 3 2" xfId="37561" xr:uid="{00000000-0005-0000-0000-0000A1980000}"/>
    <cellStyle name="40% - Accent5 8 5 3 3" xfId="22997" xr:uid="{00000000-0005-0000-0000-0000A2980000}"/>
    <cellStyle name="40% - Accent5 8 5 4" xfId="13682" xr:uid="{00000000-0005-0000-0000-0000A3980000}"/>
    <cellStyle name="40% - Accent5 8 5 5" xfId="43247" xr:uid="{00000000-0005-0000-0000-0000A4980000}"/>
    <cellStyle name="40% - Accent5 8 5 6" xfId="46782" xr:uid="{00000000-0005-0000-0000-0000A5980000}"/>
    <cellStyle name="40% - Accent5 8 5 7" xfId="50317" xr:uid="{00000000-0005-0000-0000-0000A6980000}"/>
    <cellStyle name="40% - Accent5 8 6" xfId="4575" xr:uid="{00000000-0005-0000-0000-0000A7980000}"/>
    <cellStyle name="40% - Accent5 8 6 2" xfId="8227" xr:uid="{00000000-0005-0000-0000-0000A8980000}"/>
    <cellStyle name="40% - Accent5 8 6 2 2" xfId="33500" xr:uid="{00000000-0005-0000-0000-0000A9980000}"/>
    <cellStyle name="40% - Accent5 8 6 2 3" xfId="19133" xr:uid="{00000000-0005-0000-0000-0000AA980000}"/>
    <cellStyle name="40% - Accent5 8 6 3" xfId="11762" xr:uid="{00000000-0005-0000-0000-0000AB980000}"/>
    <cellStyle name="40% - Accent5 8 6 3 2" xfId="37562" xr:uid="{00000000-0005-0000-0000-0000AC980000}"/>
    <cellStyle name="40% - Accent5 8 6 3 3" xfId="22998" xr:uid="{00000000-0005-0000-0000-0000AD980000}"/>
    <cellStyle name="40% - Accent5 8 6 4" xfId="15302" xr:uid="{00000000-0005-0000-0000-0000AE980000}"/>
    <cellStyle name="40% - Accent5 8 6 5" xfId="44867" xr:uid="{00000000-0005-0000-0000-0000AF980000}"/>
    <cellStyle name="40% - Accent5 8 6 6" xfId="48402" xr:uid="{00000000-0005-0000-0000-0000B0980000}"/>
    <cellStyle name="40% - Accent5 8 6 7" xfId="51937" xr:uid="{00000000-0005-0000-0000-0000B1980000}"/>
    <cellStyle name="40% - Accent5 8 7" xfId="4993" xr:uid="{00000000-0005-0000-0000-0000B2980000}"/>
    <cellStyle name="40% - Accent5 8 7 2" xfId="24006" xr:uid="{00000000-0005-0000-0000-0000B3980000}"/>
    <cellStyle name="40% - Accent5 8 7 2 2" xfId="38637" xr:uid="{00000000-0005-0000-0000-0000B4980000}"/>
    <cellStyle name="40% - Accent5 8 7 3" xfId="30268" xr:uid="{00000000-0005-0000-0000-0000B5980000}"/>
    <cellStyle name="40% - Accent5 8 7 4" xfId="15901" xr:uid="{00000000-0005-0000-0000-0000B6980000}"/>
    <cellStyle name="40% - Accent5 8 8" xfId="8528" xr:uid="{00000000-0005-0000-0000-0000B7980000}"/>
    <cellStyle name="40% - Accent5 8 8 2" xfId="28652" xr:uid="{00000000-0005-0000-0000-0000B8980000}"/>
    <cellStyle name="40% - Accent5 8 8 3" xfId="15633" xr:uid="{00000000-0005-0000-0000-0000B9980000}"/>
    <cellStyle name="40% - Accent5 8 9" xfId="12067" xr:uid="{00000000-0005-0000-0000-0000BA980000}"/>
    <cellStyle name="40% - Accent5 8 9 2" xfId="37550" xr:uid="{00000000-0005-0000-0000-0000BB980000}"/>
    <cellStyle name="40% - Accent5 9" xfId="1262" xr:uid="{00000000-0005-0000-0000-0000BC980000}"/>
    <cellStyle name="40% - Accent5 9 10" xfId="28056" xr:uid="{00000000-0005-0000-0000-0000BD980000}"/>
    <cellStyle name="40% - Accent5 9 11" xfId="41647" xr:uid="{00000000-0005-0000-0000-0000BE980000}"/>
    <cellStyle name="40% - Accent5 9 12" xfId="45182" xr:uid="{00000000-0005-0000-0000-0000BF980000}"/>
    <cellStyle name="40% - Accent5 9 13" xfId="48717" xr:uid="{00000000-0005-0000-0000-0000C0980000}"/>
    <cellStyle name="40% - Accent5 9 2" xfId="1565" xr:uid="{00000000-0005-0000-0000-0000C1980000}"/>
    <cellStyle name="40% - Accent5 9 2 10" xfId="45445" xr:uid="{00000000-0005-0000-0000-0000C2980000}"/>
    <cellStyle name="40% - Accent5 9 2 11" xfId="48980" xr:uid="{00000000-0005-0000-0000-0000C3980000}"/>
    <cellStyle name="40% - Accent5 9 2 2" xfId="2414" xr:uid="{00000000-0005-0000-0000-0000C4980000}"/>
    <cellStyle name="40% - Accent5 9 2 2 10" xfId="49783" xr:uid="{00000000-0005-0000-0000-0000C5980000}"/>
    <cellStyle name="40% - Accent5 9 2 2 2" xfId="4034" xr:uid="{00000000-0005-0000-0000-0000C6980000}"/>
    <cellStyle name="40% - Accent5 9 2 2 2 2" xfId="7688" xr:uid="{00000000-0005-0000-0000-0000C7980000}"/>
    <cellStyle name="40% - Accent5 9 2 2 2 2 2" xfId="32965" xr:uid="{00000000-0005-0000-0000-0000C8980000}"/>
    <cellStyle name="40% - Accent5 9 2 2 2 2 3" xfId="18598" xr:uid="{00000000-0005-0000-0000-0000C9980000}"/>
    <cellStyle name="40% - Accent5 9 2 2 2 3" xfId="11223" xr:uid="{00000000-0005-0000-0000-0000CA980000}"/>
    <cellStyle name="40% - Accent5 9 2 2 2 3 2" xfId="37566" xr:uid="{00000000-0005-0000-0000-0000CB980000}"/>
    <cellStyle name="40% - Accent5 9 2 2 2 3 3" xfId="23001" xr:uid="{00000000-0005-0000-0000-0000CC980000}"/>
    <cellStyle name="40% - Accent5 9 2 2 2 4" xfId="14763" xr:uid="{00000000-0005-0000-0000-0000CD980000}"/>
    <cellStyle name="40% - Accent5 9 2 2 2 5" xfId="44328" xr:uid="{00000000-0005-0000-0000-0000CE980000}"/>
    <cellStyle name="40% - Accent5 9 2 2 2 6" xfId="47863" xr:uid="{00000000-0005-0000-0000-0000CF980000}"/>
    <cellStyle name="40% - Accent5 9 2 2 2 7" xfId="51398" xr:uid="{00000000-0005-0000-0000-0000D0980000}"/>
    <cellStyle name="40% - Accent5 9 2 2 3" xfId="6073" xr:uid="{00000000-0005-0000-0000-0000D1980000}"/>
    <cellStyle name="40% - Accent5 9 2 2 3 2" xfId="26438" xr:uid="{00000000-0005-0000-0000-0000D2980000}"/>
    <cellStyle name="40% - Accent5 9 2 2 3 2 2" xfId="41069" xr:uid="{00000000-0005-0000-0000-0000D3980000}"/>
    <cellStyle name="40% - Accent5 9 2 2 3 3" xfId="34581" xr:uid="{00000000-0005-0000-0000-0000D4980000}"/>
    <cellStyle name="40% - Accent5 9 2 2 3 4" xfId="20214" xr:uid="{00000000-0005-0000-0000-0000D5980000}"/>
    <cellStyle name="40% - Accent5 9 2 2 4" xfId="9608" xr:uid="{00000000-0005-0000-0000-0000D6980000}"/>
    <cellStyle name="40% - Accent5 9 2 2 4 2" xfId="25087" xr:uid="{00000000-0005-0000-0000-0000D7980000}"/>
    <cellStyle name="40% - Accent5 9 2 2 4 2 2" xfId="39718" xr:uid="{00000000-0005-0000-0000-0000D8980000}"/>
    <cellStyle name="40% - Accent5 9 2 2 4 3" xfId="31349" xr:uid="{00000000-0005-0000-0000-0000D9980000}"/>
    <cellStyle name="40% - Accent5 9 2 2 4 4" xfId="16982" xr:uid="{00000000-0005-0000-0000-0000DA980000}"/>
    <cellStyle name="40% - Accent5 9 2 2 5" xfId="13148" xr:uid="{00000000-0005-0000-0000-0000DB980000}"/>
    <cellStyle name="40% - Accent5 9 2 2 5 2" xfId="29733" xr:uid="{00000000-0005-0000-0000-0000DC980000}"/>
    <cellStyle name="40% - Accent5 9 2 2 6" xfId="23000" xr:uid="{00000000-0005-0000-0000-0000DD980000}"/>
    <cellStyle name="40% - Accent5 9 2 2 6 2" xfId="37565" xr:uid="{00000000-0005-0000-0000-0000DE980000}"/>
    <cellStyle name="40% - Accent5 9 2 2 7" xfId="28058" xr:uid="{00000000-0005-0000-0000-0000DF980000}"/>
    <cellStyle name="40% - Accent5 9 2 2 8" xfId="42713" xr:uid="{00000000-0005-0000-0000-0000E0980000}"/>
    <cellStyle name="40% - Accent5 9 2 2 9" xfId="46248" xr:uid="{00000000-0005-0000-0000-0000E1980000}"/>
    <cellStyle name="40% - Accent5 9 2 3" xfId="3230" xr:uid="{00000000-0005-0000-0000-0000E2980000}"/>
    <cellStyle name="40% - Accent5 9 2 3 2" xfId="6884" xr:uid="{00000000-0005-0000-0000-0000E3980000}"/>
    <cellStyle name="40% - Accent5 9 2 3 2 2" xfId="32161" xr:uid="{00000000-0005-0000-0000-0000E4980000}"/>
    <cellStyle name="40% - Accent5 9 2 3 2 3" xfId="17794" xr:uid="{00000000-0005-0000-0000-0000E5980000}"/>
    <cellStyle name="40% - Accent5 9 2 3 3" xfId="10419" xr:uid="{00000000-0005-0000-0000-0000E6980000}"/>
    <cellStyle name="40% - Accent5 9 2 3 3 2" xfId="37567" xr:uid="{00000000-0005-0000-0000-0000E7980000}"/>
    <cellStyle name="40% - Accent5 9 2 3 3 3" xfId="23002" xr:uid="{00000000-0005-0000-0000-0000E8980000}"/>
    <cellStyle name="40% - Accent5 9 2 3 4" xfId="13959" xr:uid="{00000000-0005-0000-0000-0000E9980000}"/>
    <cellStyle name="40% - Accent5 9 2 3 5" xfId="43524" xr:uid="{00000000-0005-0000-0000-0000EA980000}"/>
    <cellStyle name="40% - Accent5 9 2 3 6" xfId="47059" xr:uid="{00000000-0005-0000-0000-0000EB980000}"/>
    <cellStyle name="40% - Accent5 9 2 3 7" xfId="50594" xr:uid="{00000000-0005-0000-0000-0000EC980000}"/>
    <cellStyle name="40% - Accent5 9 2 4" xfId="5270" xr:uid="{00000000-0005-0000-0000-0000ED980000}"/>
    <cellStyle name="40% - Accent5 9 2 4 2" xfId="25635" xr:uid="{00000000-0005-0000-0000-0000EE980000}"/>
    <cellStyle name="40% - Accent5 9 2 4 2 2" xfId="40266" xr:uid="{00000000-0005-0000-0000-0000EF980000}"/>
    <cellStyle name="40% - Accent5 9 2 4 3" xfId="33777" xr:uid="{00000000-0005-0000-0000-0000F0980000}"/>
    <cellStyle name="40% - Accent5 9 2 4 4" xfId="19410" xr:uid="{00000000-0005-0000-0000-0000F1980000}"/>
    <cellStyle name="40% - Accent5 9 2 5" xfId="8805" xr:uid="{00000000-0005-0000-0000-0000F2980000}"/>
    <cellStyle name="40% - Accent5 9 2 5 2" xfId="24283" xr:uid="{00000000-0005-0000-0000-0000F3980000}"/>
    <cellStyle name="40% - Accent5 9 2 5 2 2" xfId="38914" xr:uid="{00000000-0005-0000-0000-0000F4980000}"/>
    <cellStyle name="40% - Accent5 9 2 5 3" xfId="30545" xr:uid="{00000000-0005-0000-0000-0000F5980000}"/>
    <cellStyle name="40% - Accent5 9 2 5 4" xfId="16178" xr:uid="{00000000-0005-0000-0000-0000F6980000}"/>
    <cellStyle name="40% - Accent5 9 2 6" xfId="12344" xr:uid="{00000000-0005-0000-0000-0000F7980000}"/>
    <cellStyle name="40% - Accent5 9 2 6 2" xfId="28929" xr:uid="{00000000-0005-0000-0000-0000F8980000}"/>
    <cellStyle name="40% - Accent5 9 2 7" xfId="22999" xr:uid="{00000000-0005-0000-0000-0000F9980000}"/>
    <cellStyle name="40% - Accent5 9 2 7 2" xfId="37564" xr:uid="{00000000-0005-0000-0000-0000FA980000}"/>
    <cellStyle name="40% - Accent5 9 2 8" xfId="28057" xr:uid="{00000000-0005-0000-0000-0000FB980000}"/>
    <cellStyle name="40% - Accent5 9 2 9" xfId="41910" xr:uid="{00000000-0005-0000-0000-0000FC980000}"/>
    <cellStyle name="40% - Accent5 9 3" xfId="1843" xr:uid="{00000000-0005-0000-0000-0000FD980000}"/>
    <cellStyle name="40% - Accent5 9 3 10" xfId="45722" xr:uid="{00000000-0005-0000-0000-0000FE980000}"/>
    <cellStyle name="40% - Accent5 9 3 11" xfId="49257" xr:uid="{00000000-0005-0000-0000-0000FF980000}"/>
    <cellStyle name="40% - Accent5 9 3 2" xfId="2691" xr:uid="{00000000-0005-0000-0000-000000990000}"/>
    <cellStyle name="40% - Accent5 9 3 2 10" xfId="50059" xr:uid="{00000000-0005-0000-0000-000001990000}"/>
    <cellStyle name="40% - Accent5 9 3 2 2" xfId="4311" xr:uid="{00000000-0005-0000-0000-000002990000}"/>
    <cellStyle name="40% - Accent5 9 3 2 2 2" xfId="7965" xr:uid="{00000000-0005-0000-0000-000003990000}"/>
    <cellStyle name="40% - Accent5 9 3 2 2 2 2" xfId="33242" xr:uid="{00000000-0005-0000-0000-000004990000}"/>
    <cellStyle name="40% - Accent5 9 3 2 2 2 3" xfId="18875" xr:uid="{00000000-0005-0000-0000-000005990000}"/>
    <cellStyle name="40% - Accent5 9 3 2 2 3" xfId="11500" xr:uid="{00000000-0005-0000-0000-000006990000}"/>
    <cellStyle name="40% - Accent5 9 3 2 2 3 2" xfId="37570" xr:uid="{00000000-0005-0000-0000-000007990000}"/>
    <cellStyle name="40% - Accent5 9 3 2 2 3 3" xfId="23005" xr:uid="{00000000-0005-0000-0000-000008990000}"/>
    <cellStyle name="40% - Accent5 9 3 2 2 4" xfId="15040" xr:uid="{00000000-0005-0000-0000-000009990000}"/>
    <cellStyle name="40% - Accent5 9 3 2 2 5" xfId="44605" xr:uid="{00000000-0005-0000-0000-00000A990000}"/>
    <cellStyle name="40% - Accent5 9 3 2 2 6" xfId="48140" xr:uid="{00000000-0005-0000-0000-00000B990000}"/>
    <cellStyle name="40% - Accent5 9 3 2 2 7" xfId="51675" xr:uid="{00000000-0005-0000-0000-00000C990000}"/>
    <cellStyle name="40% - Accent5 9 3 2 3" xfId="6349" xr:uid="{00000000-0005-0000-0000-00000D990000}"/>
    <cellStyle name="40% - Accent5 9 3 2 3 2" xfId="26714" xr:uid="{00000000-0005-0000-0000-00000E990000}"/>
    <cellStyle name="40% - Accent5 9 3 2 3 2 2" xfId="41345" xr:uid="{00000000-0005-0000-0000-00000F990000}"/>
    <cellStyle name="40% - Accent5 9 3 2 3 3" xfId="34858" xr:uid="{00000000-0005-0000-0000-000010990000}"/>
    <cellStyle name="40% - Accent5 9 3 2 3 4" xfId="20491" xr:uid="{00000000-0005-0000-0000-000011990000}"/>
    <cellStyle name="40% - Accent5 9 3 2 4" xfId="9884" xr:uid="{00000000-0005-0000-0000-000012990000}"/>
    <cellStyle name="40% - Accent5 9 3 2 4 2" xfId="25363" xr:uid="{00000000-0005-0000-0000-000013990000}"/>
    <cellStyle name="40% - Accent5 9 3 2 4 2 2" xfId="39994" xr:uid="{00000000-0005-0000-0000-000014990000}"/>
    <cellStyle name="40% - Accent5 9 3 2 4 3" xfId="31626" xr:uid="{00000000-0005-0000-0000-000015990000}"/>
    <cellStyle name="40% - Accent5 9 3 2 4 4" xfId="17259" xr:uid="{00000000-0005-0000-0000-000016990000}"/>
    <cellStyle name="40% - Accent5 9 3 2 5" xfId="13424" xr:uid="{00000000-0005-0000-0000-000017990000}"/>
    <cellStyle name="40% - Accent5 9 3 2 5 2" xfId="30010" xr:uid="{00000000-0005-0000-0000-000018990000}"/>
    <cellStyle name="40% - Accent5 9 3 2 6" xfId="23004" xr:uid="{00000000-0005-0000-0000-000019990000}"/>
    <cellStyle name="40% - Accent5 9 3 2 6 2" xfId="37569" xr:uid="{00000000-0005-0000-0000-00001A990000}"/>
    <cellStyle name="40% - Accent5 9 3 2 7" xfId="28060" xr:uid="{00000000-0005-0000-0000-00001B990000}"/>
    <cellStyle name="40% - Accent5 9 3 2 8" xfId="42989" xr:uid="{00000000-0005-0000-0000-00001C990000}"/>
    <cellStyle name="40% - Accent5 9 3 2 9" xfId="46524" xr:uid="{00000000-0005-0000-0000-00001D990000}"/>
    <cellStyle name="40% - Accent5 9 3 3" xfId="3507" xr:uid="{00000000-0005-0000-0000-00001E990000}"/>
    <cellStyle name="40% - Accent5 9 3 3 2" xfId="7161" xr:uid="{00000000-0005-0000-0000-00001F990000}"/>
    <cellStyle name="40% - Accent5 9 3 3 2 2" xfId="32438" xr:uid="{00000000-0005-0000-0000-000020990000}"/>
    <cellStyle name="40% - Accent5 9 3 3 2 3" xfId="18071" xr:uid="{00000000-0005-0000-0000-000021990000}"/>
    <cellStyle name="40% - Accent5 9 3 3 3" xfId="10696" xr:uid="{00000000-0005-0000-0000-000022990000}"/>
    <cellStyle name="40% - Accent5 9 3 3 3 2" xfId="37571" xr:uid="{00000000-0005-0000-0000-000023990000}"/>
    <cellStyle name="40% - Accent5 9 3 3 3 3" xfId="23006" xr:uid="{00000000-0005-0000-0000-000024990000}"/>
    <cellStyle name="40% - Accent5 9 3 3 4" xfId="14236" xr:uid="{00000000-0005-0000-0000-000025990000}"/>
    <cellStyle name="40% - Accent5 9 3 3 5" xfId="43801" xr:uid="{00000000-0005-0000-0000-000026990000}"/>
    <cellStyle name="40% - Accent5 9 3 3 6" xfId="47336" xr:uid="{00000000-0005-0000-0000-000027990000}"/>
    <cellStyle name="40% - Accent5 9 3 3 7" xfId="50871" xr:uid="{00000000-0005-0000-0000-000028990000}"/>
    <cellStyle name="40% - Accent5 9 3 4" xfId="5547" xr:uid="{00000000-0005-0000-0000-000029990000}"/>
    <cellStyle name="40% - Accent5 9 3 4 2" xfId="25912" xr:uid="{00000000-0005-0000-0000-00002A990000}"/>
    <cellStyle name="40% - Accent5 9 3 4 2 2" xfId="40543" xr:uid="{00000000-0005-0000-0000-00002B990000}"/>
    <cellStyle name="40% - Accent5 9 3 4 3" xfId="34054" xr:uid="{00000000-0005-0000-0000-00002C990000}"/>
    <cellStyle name="40% - Accent5 9 3 4 4" xfId="19687" xr:uid="{00000000-0005-0000-0000-00002D990000}"/>
    <cellStyle name="40% - Accent5 9 3 5" xfId="9082" xr:uid="{00000000-0005-0000-0000-00002E990000}"/>
    <cellStyle name="40% - Accent5 9 3 5 2" xfId="24560" xr:uid="{00000000-0005-0000-0000-00002F990000}"/>
    <cellStyle name="40% - Accent5 9 3 5 2 2" xfId="39191" xr:uid="{00000000-0005-0000-0000-000030990000}"/>
    <cellStyle name="40% - Accent5 9 3 5 3" xfId="30822" xr:uid="{00000000-0005-0000-0000-000031990000}"/>
    <cellStyle name="40% - Accent5 9 3 5 4" xfId="16455" xr:uid="{00000000-0005-0000-0000-000032990000}"/>
    <cellStyle name="40% - Accent5 9 3 6" xfId="12621" xr:uid="{00000000-0005-0000-0000-000033990000}"/>
    <cellStyle name="40% - Accent5 9 3 6 2" xfId="29206" xr:uid="{00000000-0005-0000-0000-000034990000}"/>
    <cellStyle name="40% - Accent5 9 3 7" xfId="23003" xr:uid="{00000000-0005-0000-0000-000035990000}"/>
    <cellStyle name="40% - Accent5 9 3 7 2" xfId="37568" xr:uid="{00000000-0005-0000-0000-000036990000}"/>
    <cellStyle name="40% - Accent5 9 3 8" xfId="28059" xr:uid="{00000000-0005-0000-0000-000037990000}"/>
    <cellStyle name="40% - Accent5 9 3 9" xfId="42187" xr:uid="{00000000-0005-0000-0000-000038990000}"/>
    <cellStyle name="40% - Accent5 9 4" xfId="2152" xr:uid="{00000000-0005-0000-0000-000039990000}"/>
    <cellStyle name="40% - Accent5 9 4 10" xfId="49521" xr:uid="{00000000-0005-0000-0000-00003A990000}"/>
    <cellStyle name="40% - Accent5 9 4 2" xfId="3772" xr:uid="{00000000-0005-0000-0000-00003B990000}"/>
    <cellStyle name="40% - Accent5 9 4 2 2" xfId="7426" xr:uid="{00000000-0005-0000-0000-00003C990000}"/>
    <cellStyle name="40% - Accent5 9 4 2 2 2" xfId="32703" xr:uid="{00000000-0005-0000-0000-00003D990000}"/>
    <cellStyle name="40% - Accent5 9 4 2 2 3" xfId="18336" xr:uid="{00000000-0005-0000-0000-00003E990000}"/>
    <cellStyle name="40% - Accent5 9 4 2 3" xfId="10961" xr:uid="{00000000-0005-0000-0000-00003F990000}"/>
    <cellStyle name="40% - Accent5 9 4 2 3 2" xfId="37573" xr:uid="{00000000-0005-0000-0000-000040990000}"/>
    <cellStyle name="40% - Accent5 9 4 2 3 3" xfId="23008" xr:uid="{00000000-0005-0000-0000-000041990000}"/>
    <cellStyle name="40% - Accent5 9 4 2 4" xfId="14501" xr:uid="{00000000-0005-0000-0000-000042990000}"/>
    <cellStyle name="40% - Accent5 9 4 2 5" xfId="44066" xr:uid="{00000000-0005-0000-0000-000043990000}"/>
    <cellStyle name="40% - Accent5 9 4 2 6" xfId="47601" xr:uid="{00000000-0005-0000-0000-000044990000}"/>
    <cellStyle name="40% - Accent5 9 4 2 7" xfId="51136" xr:uid="{00000000-0005-0000-0000-000045990000}"/>
    <cellStyle name="40% - Accent5 9 4 3" xfId="5811" xr:uid="{00000000-0005-0000-0000-000046990000}"/>
    <cellStyle name="40% - Accent5 9 4 3 2" xfId="26176" xr:uid="{00000000-0005-0000-0000-000047990000}"/>
    <cellStyle name="40% - Accent5 9 4 3 2 2" xfId="40807" xr:uid="{00000000-0005-0000-0000-000048990000}"/>
    <cellStyle name="40% - Accent5 9 4 3 3" xfId="34319" xr:uid="{00000000-0005-0000-0000-000049990000}"/>
    <cellStyle name="40% - Accent5 9 4 3 4" xfId="19952" xr:uid="{00000000-0005-0000-0000-00004A990000}"/>
    <cellStyle name="40% - Accent5 9 4 4" xfId="9346" xr:uid="{00000000-0005-0000-0000-00004B990000}"/>
    <cellStyle name="40% - Accent5 9 4 4 2" xfId="24825" xr:uid="{00000000-0005-0000-0000-00004C990000}"/>
    <cellStyle name="40% - Accent5 9 4 4 2 2" xfId="39456" xr:uid="{00000000-0005-0000-0000-00004D990000}"/>
    <cellStyle name="40% - Accent5 9 4 4 3" xfId="31087" xr:uid="{00000000-0005-0000-0000-00004E990000}"/>
    <cellStyle name="40% - Accent5 9 4 4 4" xfId="16720" xr:uid="{00000000-0005-0000-0000-00004F990000}"/>
    <cellStyle name="40% - Accent5 9 4 5" xfId="12886" xr:uid="{00000000-0005-0000-0000-000050990000}"/>
    <cellStyle name="40% - Accent5 9 4 5 2" xfId="29471" xr:uid="{00000000-0005-0000-0000-000051990000}"/>
    <cellStyle name="40% - Accent5 9 4 6" xfId="23007" xr:uid="{00000000-0005-0000-0000-000052990000}"/>
    <cellStyle name="40% - Accent5 9 4 6 2" xfId="37572" xr:uid="{00000000-0005-0000-0000-000053990000}"/>
    <cellStyle name="40% - Accent5 9 4 7" xfId="28061" xr:uid="{00000000-0005-0000-0000-000054990000}"/>
    <cellStyle name="40% - Accent5 9 4 8" xfId="42451" xr:uid="{00000000-0005-0000-0000-000055990000}"/>
    <cellStyle name="40% - Accent5 9 4 9" xfId="45986" xr:uid="{00000000-0005-0000-0000-000056990000}"/>
    <cellStyle name="40% - Accent5 9 5" xfId="2967" xr:uid="{00000000-0005-0000-0000-000057990000}"/>
    <cellStyle name="40% - Accent5 9 5 2" xfId="6621" xr:uid="{00000000-0005-0000-0000-000058990000}"/>
    <cellStyle name="40% - Accent5 9 5 2 2" xfId="31898" xr:uid="{00000000-0005-0000-0000-000059990000}"/>
    <cellStyle name="40% - Accent5 9 5 2 3" xfId="17531" xr:uid="{00000000-0005-0000-0000-00005A990000}"/>
    <cellStyle name="40% - Accent5 9 5 3" xfId="10156" xr:uid="{00000000-0005-0000-0000-00005B990000}"/>
    <cellStyle name="40% - Accent5 9 5 3 2" xfId="37574" xr:uid="{00000000-0005-0000-0000-00005C990000}"/>
    <cellStyle name="40% - Accent5 9 5 3 3" xfId="23009" xr:uid="{00000000-0005-0000-0000-00005D990000}"/>
    <cellStyle name="40% - Accent5 9 5 4" xfId="13696" xr:uid="{00000000-0005-0000-0000-00005E990000}"/>
    <cellStyle name="40% - Accent5 9 5 5" xfId="43261" xr:uid="{00000000-0005-0000-0000-00005F990000}"/>
    <cellStyle name="40% - Accent5 9 5 6" xfId="46796" xr:uid="{00000000-0005-0000-0000-000060990000}"/>
    <cellStyle name="40% - Accent5 9 5 7" xfId="50331" xr:uid="{00000000-0005-0000-0000-000061990000}"/>
    <cellStyle name="40% - Accent5 9 6" xfId="4589" xr:uid="{00000000-0005-0000-0000-000062990000}"/>
    <cellStyle name="40% - Accent5 9 6 2" xfId="8241" xr:uid="{00000000-0005-0000-0000-000063990000}"/>
    <cellStyle name="40% - Accent5 9 6 2 2" xfId="33514" xr:uid="{00000000-0005-0000-0000-000064990000}"/>
    <cellStyle name="40% - Accent5 9 6 2 3" xfId="19147" xr:uid="{00000000-0005-0000-0000-000065990000}"/>
    <cellStyle name="40% - Accent5 9 6 3" xfId="11776" xr:uid="{00000000-0005-0000-0000-000066990000}"/>
    <cellStyle name="40% - Accent5 9 6 3 2" xfId="37575" xr:uid="{00000000-0005-0000-0000-000067990000}"/>
    <cellStyle name="40% - Accent5 9 6 3 3" xfId="23010" xr:uid="{00000000-0005-0000-0000-000068990000}"/>
    <cellStyle name="40% - Accent5 9 6 4" xfId="15316" xr:uid="{00000000-0005-0000-0000-000069990000}"/>
    <cellStyle name="40% - Accent5 9 6 5" xfId="44881" xr:uid="{00000000-0005-0000-0000-00006A990000}"/>
    <cellStyle name="40% - Accent5 9 6 6" xfId="48416" xr:uid="{00000000-0005-0000-0000-00006B990000}"/>
    <cellStyle name="40% - Accent5 9 6 7" xfId="51951" xr:uid="{00000000-0005-0000-0000-00006C990000}"/>
    <cellStyle name="40% - Accent5 9 7" xfId="5007" xr:uid="{00000000-0005-0000-0000-00006D990000}"/>
    <cellStyle name="40% - Accent5 9 7 2" xfId="24020" xr:uid="{00000000-0005-0000-0000-00006E990000}"/>
    <cellStyle name="40% - Accent5 9 7 2 2" xfId="38651" xr:uid="{00000000-0005-0000-0000-00006F990000}"/>
    <cellStyle name="40% - Accent5 9 7 3" xfId="30282" xr:uid="{00000000-0005-0000-0000-000070990000}"/>
    <cellStyle name="40% - Accent5 9 7 4" xfId="15915" xr:uid="{00000000-0005-0000-0000-000071990000}"/>
    <cellStyle name="40% - Accent5 9 8" xfId="8542" xr:uid="{00000000-0005-0000-0000-000072990000}"/>
    <cellStyle name="40% - Accent5 9 8 2" xfId="28666" xr:uid="{00000000-0005-0000-0000-000073990000}"/>
    <cellStyle name="40% - Accent5 9 8 3" xfId="15647" xr:uid="{00000000-0005-0000-0000-000074990000}"/>
    <cellStyle name="40% - Accent5 9 9" xfId="12081" xr:uid="{00000000-0005-0000-0000-000075990000}"/>
    <cellStyle name="40% - Accent5 9 9 2" xfId="37563" xr:uid="{00000000-0005-0000-0000-000076990000}"/>
    <cellStyle name="40% - Accent6" xfId="661" builtinId="51" customBuiltin="1"/>
    <cellStyle name="40% - Accent6 10" xfId="1278" xr:uid="{00000000-0005-0000-0000-000078990000}"/>
    <cellStyle name="40% - Accent6 10 10" xfId="28062" xr:uid="{00000000-0005-0000-0000-000079990000}"/>
    <cellStyle name="40% - Accent6 10 11" xfId="41663" xr:uid="{00000000-0005-0000-0000-00007A990000}"/>
    <cellStyle name="40% - Accent6 10 12" xfId="45198" xr:uid="{00000000-0005-0000-0000-00007B990000}"/>
    <cellStyle name="40% - Accent6 10 13" xfId="48733" xr:uid="{00000000-0005-0000-0000-00007C990000}"/>
    <cellStyle name="40% - Accent6 10 2" xfId="1581" xr:uid="{00000000-0005-0000-0000-00007D990000}"/>
    <cellStyle name="40% - Accent6 10 2 10" xfId="45461" xr:uid="{00000000-0005-0000-0000-00007E990000}"/>
    <cellStyle name="40% - Accent6 10 2 11" xfId="48996" xr:uid="{00000000-0005-0000-0000-00007F990000}"/>
    <cellStyle name="40% - Accent6 10 2 2" xfId="2430" xr:uid="{00000000-0005-0000-0000-000080990000}"/>
    <cellStyle name="40% - Accent6 10 2 2 10" xfId="49799" xr:uid="{00000000-0005-0000-0000-000081990000}"/>
    <cellStyle name="40% - Accent6 10 2 2 2" xfId="4050" xr:uid="{00000000-0005-0000-0000-000082990000}"/>
    <cellStyle name="40% - Accent6 10 2 2 2 2" xfId="7704" xr:uid="{00000000-0005-0000-0000-000083990000}"/>
    <cellStyle name="40% - Accent6 10 2 2 2 2 2" xfId="32981" xr:uid="{00000000-0005-0000-0000-000084990000}"/>
    <cellStyle name="40% - Accent6 10 2 2 2 2 3" xfId="18614" xr:uid="{00000000-0005-0000-0000-000085990000}"/>
    <cellStyle name="40% - Accent6 10 2 2 2 3" xfId="11239" xr:uid="{00000000-0005-0000-0000-000086990000}"/>
    <cellStyle name="40% - Accent6 10 2 2 2 3 2" xfId="37579" xr:uid="{00000000-0005-0000-0000-000087990000}"/>
    <cellStyle name="40% - Accent6 10 2 2 2 3 3" xfId="23013" xr:uid="{00000000-0005-0000-0000-000088990000}"/>
    <cellStyle name="40% - Accent6 10 2 2 2 4" xfId="14779" xr:uid="{00000000-0005-0000-0000-000089990000}"/>
    <cellStyle name="40% - Accent6 10 2 2 2 5" xfId="44344" xr:uid="{00000000-0005-0000-0000-00008A990000}"/>
    <cellStyle name="40% - Accent6 10 2 2 2 6" xfId="47879" xr:uid="{00000000-0005-0000-0000-00008B990000}"/>
    <cellStyle name="40% - Accent6 10 2 2 2 7" xfId="51414" xr:uid="{00000000-0005-0000-0000-00008C990000}"/>
    <cellStyle name="40% - Accent6 10 2 2 3" xfId="6089" xr:uid="{00000000-0005-0000-0000-00008D990000}"/>
    <cellStyle name="40% - Accent6 10 2 2 3 2" xfId="26454" xr:uid="{00000000-0005-0000-0000-00008E990000}"/>
    <cellStyle name="40% - Accent6 10 2 2 3 2 2" xfId="41085" xr:uid="{00000000-0005-0000-0000-00008F990000}"/>
    <cellStyle name="40% - Accent6 10 2 2 3 3" xfId="34597" xr:uid="{00000000-0005-0000-0000-000090990000}"/>
    <cellStyle name="40% - Accent6 10 2 2 3 4" xfId="20230" xr:uid="{00000000-0005-0000-0000-000091990000}"/>
    <cellStyle name="40% - Accent6 10 2 2 4" xfId="9624" xr:uid="{00000000-0005-0000-0000-000092990000}"/>
    <cellStyle name="40% - Accent6 10 2 2 4 2" xfId="25103" xr:uid="{00000000-0005-0000-0000-000093990000}"/>
    <cellStyle name="40% - Accent6 10 2 2 4 2 2" xfId="39734" xr:uid="{00000000-0005-0000-0000-000094990000}"/>
    <cellStyle name="40% - Accent6 10 2 2 4 3" xfId="31365" xr:uid="{00000000-0005-0000-0000-000095990000}"/>
    <cellStyle name="40% - Accent6 10 2 2 4 4" xfId="16998" xr:uid="{00000000-0005-0000-0000-000096990000}"/>
    <cellStyle name="40% - Accent6 10 2 2 5" xfId="13164" xr:uid="{00000000-0005-0000-0000-000097990000}"/>
    <cellStyle name="40% - Accent6 10 2 2 5 2" xfId="29749" xr:uid="{00000000-0005-0000-0000-000098990000}"/>
    <cellStyle name="40% - Accent6 10 2 2 6" xfId="23012" xr:uid="{00000000-0005-0000-0000-000099990000}"/>
    <cellStyle name="40% - Accent6 10 2 2 6 2" xfId="37578" xr:uid="{00000000-0005-0000-0000-00009A990000}"/>
    <cellStyle name="40% - Accent6 10 2 2 7" xfId="28064" xr:uid="{00000000-0005-0000-0000-00009B990000}"/>
    <cellStyle name="40% - Accent6 10 2 2 8" xfId="42729" xr:uid="{00000000-0005-0000-0000-00009C990000}"/>
    <cellStyle name="40% - Accent6 10 2 2 9" xfId="46264" xr:uid="{00000000-0005-0000-0000-00009D990000}"/>
    <cellStyle name="40% - Accent6 10 2 3" xfId="3246" xr:uid="{00000000-0005-0000-0000-00009E990000}"/>
    <cellStyle name="40% - Accent6 10 2 3 2" xfId="6900" xr:uid="{00000000-0005-0000-0000-00009F990000}"/>
    <cellStyle name="40% - Accent6 10 2 3 2 2" xfId="32177" xr:uid="{00000000-0005-0000-0000-0000A0990000}"/>
    <cellStyle name="40% - Accent6 10 2 3 2 3" xfId="17810" xr:uid="{00000000-0005-0000-0000-0000A1990000}"/>
    <cellStyle name="40% - Accent6 10 2 3 3" xfId="10435" xr:uid="{00000000-0005-0000-0000-0000A2990000}"/>
    <cellStyle name="40% - Accent6 10 2 3 3 2" xfId="37580" xr:uid="{00000000-0005-0000-0000-0000A3990000}"/>
    <cellStyle name="40% - Accent6 10 2 3 3 3" xfId="23014" xr:uid="{00000000-0005-0000-0000-0000A4990000}"/>
    <cellStyle name="40% - Accent6 10 2 3 4" xfId="13975" xr:uid="{00000000-0005-0000-0000-0000A5990000}"/>
    <cellStyle name="40% - Accent6 10 2 3 5" xfId="43540" xr:uid="{00000000-0005-0000-0000-0000A6990000}"/>
    <cellStyle name="40% - Accent6 10 2 3 6" xfId="47075" xr:uid="{00000000-0005-0000-0000-0000A7990000}"/>
    <cellStyle name="40% - Accent6 10 2 3 7" xfId="50610" xr:uid="{00000000-0005-0000-0000-0000A8990000}"/>
    <cellStyle name="40% - Accent6 10 2 4" xfId="5286" xr:uid="{00000000-0005-0000-0000-0000A9990000}"/>
    <cellStyle name="40% - Accent6 10 2 4 2" xfId="25651" xr:uid="{00000000-0005-0000-0000-0000AA990000}"/>
    <cellStyle name="40% - Accent6 10 2 4 2 2" xfId="40282" xr:uid="{00000000-0005-0000-0000-0000AB990000}"/>
    <cellStyle name="40% - Accent6 10 2 4 3" xfId="33793" xr:uid="{00000000-0005-0000-0000-0000AC990000}"/>
    <cellStyle name="40% - Accent6 10 2 4 4" xfId="19426" xr:uid="{00000000-0005-0000-0000-0000AD990000}"/>
    <cellStyle name="40% - Accent6 10 2 5" xfId="8821" xr:uid="{00000000-0005-0000-0000-0000AE990000}"/>
    <cellStyle name="40% - Accent6 10 2 5 2" xfId="24299" xr:uid="{00000000-0005-0000-0000-0000AF990000}"/>
    <cellStyle name="40% - Accent6 10 2 5 2 2" xfId="38930" xr:uid="{00000000-0005-0000-0000-0000B0990000}"/>
    <cellStyle name="40% - Accent6 10 2 5 3" xfId="30561" xr:uid="{00000000-0005-0000-0000-0000B1990000}"/>
    <cellStyle name="40% - Accent6 10 2 5 4" xfId="16194" xr:uid="{00000000-0005-0000-0000-0000B2990000}"/>
    <cellStyle name="40% - Accent6 10 2 6" xfId="12360" xr:uid="{00000000-0005-0000-0000-0000B3990000}"/>
    <cellStyle name="40% - Accent6 10 2 6 2" xfId="28945" xr:uid="{00000000-0005-0000-0000-0000B4990000}"/>
    <cellStyle name="40% - Accent6 10 2 7" xfId="23011" xr:uid="{00000000-0005-0000-0000-0000B5990000}"/>
    <cellStyle name="40% - Accent6 10 2 7 2" xfId="37577" xr:uid="{00000000-0005-0000-0000-0000B6990000}"/>
    <cellStyle name="40% - Accent6 10 2 8" xfId="28063" xr:uid="{00000000-0005-0000-0000-0000B7990000}"/>
    <cellStyle name="40% - Accent6 10 2 9" xfId="41926" xr:uid="{00000000-0005-0000-0000-0000B8990000}"/>
    <cellStyle name="40% - Accent6 10 3" xfId="1859" xr:uid="{00000000-0005-0000-0000-0000B9990000}"/>
    <cellStyle name="40% - Accent6 10 3 10" xfId="45738" xr:uid="{00000000-0005-0000-0000-0000BA990000}"/>
    <cellStyle name="40% - Accent6 10 3 11" xfId="49273" xr:uid="{00000000-0005-0000-0000-0000BB990000}"/>
    <cellStyle name="40% - Accent6 10 3 2" xfId="2707" xr:uid="{00000000-0005-0000-0000-0000BC990000}"/>
    <cellStyle name="40% - Accent6 10 3 2 10" xfId="50075" xr:uid="{00000000-0005-0000-0000-0000BD990000}"/>
    <cellStyle name="40% - Accent6 10 3 2 2" xfId="4327" xr:uid="{00000000-0005-0000-0000-0000BE990000}"/>
    <cellStyle name="40% - Accent6 10 3 2 2 2" xfId="7981" xr:uid="{00000000-0005-0000-0000-0000BF990000}"/>
    <cellStyle name="40% - Accent6 10 3 2 2 2 2" xfId="33258" xr:uid="{00000000-0005-0000-0000-0000C0990000}"/>
    <cellStyle name="40% - Accent6 10 3 2 2 2 3" xfId="18891" xr:uid="{00000000-0005-0000-0000-0000C1990000}"/>
    <cellStyle name="40% - Accent6 10 3 2 2 3" xfId="11516" xr:uid="{00000000-0005-0000-0000-0000C2990000}"/>
    <cellStyle name="40% - Accent6 10 3 2 2 3 2" xfId="37583" xr:uid="{00000000-0005-0000-0000-0000C3990000}"/>
    <cellStyle name="40% - Accent6 10 3 2 2 3 3" xfId="23017" xr:uid="{00000000-0005-0000-0000-0000C4990000}"/>
    <cellStyle name="40% - Accent6 10 3 2 2 4" xfId="15056" xr:uid="{00000000-0005-0000-0000-0000C5990000}"/>
    <cellStyle name="40% - Accent6 10 3 2 2 5" xfId="44621" xr:uid="{00000000-0005-0000-0000-0000C6990000}"/>
    <cellStyle name="40% - Accent6 10 3 2 2 6" xfId="48156" xr:uid="{00000000-0005-0000-0000-0000C7990000}"/>
    <cellStyle name="40% - Accent6 10 3 2 2 7" xfId="51691" xr:uid="{00000000-0005-0000-0000-0000C8990000}"/>
    <cellStyle name="40% - Accent6 10 3 2 3" xfId="6365" xr:uid="{00000000-0005-0000-0000-0000C9990000}"/>
    <cellStyle name="40% - Accent6 10 3 2 3 2" xfId="26730" xr:uid="{00000000-0005-0000-0000-0000CA990000}"/>
    <cellStyle name="40% - Accent6 10 3 2 3 2 2" xfId="41361" xr:uid="{00000000-0005-0000-0000-0000CB990000}"/>
    <cellStyle name="40% - Accent6 10 3 2 3 3" xfId="34874" xr:uid="{00000000-0005-0000-0000-0000CC990000}"/>
    <cellStyle name="40% - Accent6 10 3 2 3 4" xfId="20507" xr:uid="{00000000-0005-0000-0000-0000CD990000}"/>
    <cellStyle name="40% - Accent6 10 3 2 4" xfId="9900" xr:uid="{00000000-0005-0000-0000-0000CE990000}"/>
    <cellStyle name="40% - Accent6 10 3 2 4 2" xfId="25379" xr:uid="{00000000-0005-0000-0000-0000CF990000}"/>
    <cellStyle name="40% - Accent6 10 3 2 4 2 2" xfId="40010" xr:uid="{00000000-0005-0000-0000-0000D0990000}"/>
    <cellStyle name="40% - Accent6 10 3 2 4 3" xfId="31642" xr:uid="{00000000-0005-0000-0000-0000D1990000}"/>
    <cellStyle name="40% - Accent6 10 3 2 4 4" xfId="17275" xr:uid="{00000000-0005-0000-0000-0000D2990000}"/>
    <cellStyle name="40% - Accent6 10 3 2 5" xfId="13440" xr:uid="{00000000-0005-0000-0000-0000D3990000}"/>
    <cellStyle name="40% - Accent6 10 3 2 5 2" xfId="30026" xr:uid="{00000000-0005-0000-0000-0000D4990000}"/>
    <cellStyle name="40% - Accent6 10 3 2 6" xfId="23016" xr:uid="{00000000-0005-0000-0000-0000D5990000}"/>
    <cellStyle name="40% - Accent6 10 3 2 6 2" xfId="37582" xr:uid="{00000000-0005-0000-0000-0000D6990000}"/>
    <cellStyle name="40% - Accent6 10 3 2 7" xfId="28066" xr:uid="{00000000-0005-0000-0000-0000D7990000}"/>
    <cellStyle name="40% - Accent6 10 3 2 8" xfId="43005" xr:uid="{00000000-0005-0000-0000-0000D8990000}"/>
    <cellStyle name="40% - Accent6 10 3 2 9" xfId="46540" xr:uid="{00000000-0005-0000-0000-0000D9990000}"/>
    <cellStyle name="40% - Accent6 10 3 3" xfId="3523" xr:uid="{00000000-0005-0000-0000-0000DA990000}"/>
    <cellStyle name="40% - Accent6 10 3 3 2" xfId="7177" xr:uid="{00000000-0005-0000-0000-0000DB990000}"/>
    <cellStyle name="40% - Accent6 10 3 3 2 2" xfId="32454" xr:uid="{00000000-0005-0000-0000-0000DC990000}"/>
    <cellStyle name="40% - Accent6 10 3 3 2 3" xfId="18087" xr:uid="{00000000-0005-0000-0000-0000DD990000}"/>
    <cellStyle name="40% - Accent6 10 3 3 3" xfId="10712" xr:uid="{00000000-0005-0000-0000-0000DE990000}"/>
    <cellStyle name="40% - Accent6 10 3 3 3 2" xfId="37584" xr:uid="{00000000-0005-0000-0000-0000DF990000}"/>
    <cellStyle name="40% - Accent6 10 3 3 3 3" xfId="23018" xr:uid="{00000000-0005-0000-0000-0000E0990000}"/>
    <cellStyle name="40% - Accent6 10 3 3 4" xfId="14252" xr:uid="{00000000-0005-0000-0000-0000E1990000}"/>
    <cellStyle name="40% - Accent6 10 3 3 5" xfId="43817" xr:uid="{00000000-0005-0000-0000-0000E2990000}"/>
    <cellStyle name="40% - Accent6 10 3 3 6" xfId="47352" xr:uid="{00000000-0005-0000-0000-0000E3990000}"/>
    <cellStyle name="40% - Accent6 10 3 3 7" xfId="50887" xr:uid="{00000000-0005-0000-0000-0000E4990000}"/>
    <cellStyle name="40% - Accent6 10 3 4" xfId="5563" xr:uid="{00000000-0005-0000-0000-0000E5990000}"/>
    <cellStyle name="40% - Accent6 10 3 4 2" xfId="25928" xr:uid="{00000000-0005-0000-0000-0000E6990000}"/>
    <cellStyle name="40% - Accent6 10 3 4 2 2" xfId="40559" xr:uid="{00000000-0005-0000-0000-0000E7990000}"/>
    <cellStyle name="40% - Accent6 10 3 4 3" xfId="34070" xr:uid="{00000000-0005-0000-0000-0000E8990000}"/>
    <cellStyle name="40% - Accent6 10 3 4 4" xfId="19703" xr:uid="{00000000-0005-0000-0000-0000E9990000}"/>
    <cellStyle name="40% - Accent6 10 3 5" xfId="9098" xr:uid="{00000000-0005-0000-0000-0000EA990000}"/>
    <cellStyle name="40% - Accent6 10 3 5 2" xfId="24576" xr:uid="{00000000-0005-0000-0000-0000EB990000}"/>
    <cellStyle name="40% - Accent6 10 3 5 2 2" xfId="39207" xr:uid="{00000000-0005-0000-0000-0000EC990000}"/>
    <cellStyle name="40% - Accent6 10 3 5 3" xfId="30838" xr:uid="{00000000-0005-0000-0000-0000ED990000}"/>
    <cellStyle name="40% - Accent6 10 3 5 4" xfId="16471" xr:uid="{00000000-0005-0000-0000-0000EE990000}"/>
    <cellStyle name="40% - Accent6 10 3 6" xfId="12637" xr:uid="{00000000-0005-0000-0000-0000EF990000}"/>
    <cellStyle name="40% - Accent6 10 3 6 2" xfId="29222" xr:uid="{00000000-0005-0000-0000-0000F0990000}"/>
    <cellStyle name="40% - Accent6 10 3 7" xfId="23015" xr:uid="{00000000-0005-0000-0000-0000F1990000}"/>
    <cellStyle name="40% - Accent6 10 3 7 2" xfId="37581" xr:uid="{00000000-0005-0000-0000-0000F2990000}"/>
    <cellStyle name="40% - Accent6 10 3 8" xfId="28065" xr:uid="{00000000-0005-0000-0000-0000F3990000}"/>
    <cellStyle name="40% - Accent6 10 3 9" xfId="42203" xr:uid="{00000000-0005-0000-0000-0000F4990000}"/>
    <cellStyle name="40% - Accent6 10 4" xfId="2168" xr:uid="{00000000-0005-0000-0000-0000F5990000}"/>
    <cellStyle name="40% - Accent6 10 4 10" xfId="49537" xr:uid="{00000000-0005-0000-0000-0000F6990000}"/>
    <cellStyle name="40% - Accent6 10 4 2" xfId="3788" xr:uid="{00000000-0005-0000-0000-0000F7990000}"/>
    <cellStyle name="40% - Accent6 10 4 2 2" xfId="7442" xr:uid="{00000000-0005-0000-0000-0000F8990000}"/>
    <cellStyle name="40% - Accent6 10 4 2 2 2" xfId="32719" xr:uid="{00000000-0005-0000-0000-0000F9990000}"/>
    <cellStyle name="40% - Accent6 10 4 2 2 3" xfId="18352" xr:uid="{00000000-0005-0000-0000-0000FA990000}"/>
    <cellStyle name="40% - Accent6 10 4 2 3" xfId="10977" xr:uid="{00000000-0005-0000-0000-0000FB990000}"/>
    <cellStyle name="40% - Accent6 10 4 2 3 2" xfId="37586" xr:uid="{00000000-0005-0000-0000-0000FC990000}"/>
    <cellStyle name="40% - Accent6 10 4 2 3 3" xfId="23020" xr:uid="{00000000-0005-0000-0000-0000FD990000}"/>
    <cellStyle name="40% - Accent6 10 4 2 4" xfId="14517" xr:uid="{00000000-0005-0000-0000-0000FE990000}"/>
    <cellStyle name="40% - Accent6 10 4 2 5" xfId="44082" xr:uid="{00000000-0005-0000-0000-0000FF990000}"/>
    <cellStyle name="40% - Accent6 10 4 2 6" xfId="47617" xr:uid="{00000000-0005-0000-0000-0000009A0000}"/>
    <cellStyle name="40% - Accent6 10 4 2 7" xfId="51152" xr:uid="{00000000-0005-0000-0000-0000019A0000}"/>
    <cellStyle name="40% - Accent6 10 4 3" xfId="5827" xr:uid="{00000000-0005-0000-0000-0000029A0000}"/>
    <cellStyle name="40% - Accent6 10 4 3 2" xfId="26192" xr:uid="{00000000-0005-0000-0000-0000039A0000}"/>
    <cellStyle name="40% - Accent6 10 4 3 2 2" xfId="40823" xr:uid="{00000000-0005-0000-0000-0000049A0000}"/>
    <cellStyle name="40% - Accent6 10 4 3 3" xfId="34335" xr:uid="{00000000-0005-0000-0000-0000059A0000}"/>
    <cellStyle name="40% - Accent6 10 4 3 4" xfId="19968" xr:uid="{00000000-0005-0000-0000-0000069A0000}"/>
    <cellStyle name="40% - Accent6 10 4 4" xfId="9362" xr:uid="{00000000-0005-0000-0000-0000079A0000}"/>
    <cellStyle name="40% - Accent6 10 4 4 2" xfId="24841" xr:uid="{00000000-0005-0000-0000-0000089A0000}"/>
    <cellStyle name="40% - Accent6 10 4 4 2 2" xfId="39472" xr:uid="{00000000-0005-0000-0000-0000099A0000}"/>
    <cellStyle name="40% - Accent6 10 4 4 3" xfId="31103" xr:uid="{00000000-0005-0000-0000-00000A9A0000}"/>
    <cellStyle name="40% - Accent6 10 4 4 4" xfId="16736" xr:uid="{00000000-0005-0000-0000-00000B9A0000}"/>
    <cellStyle name="40% - Accent6 10 4 5" xfId="12902" xr:uid="{00000000-0005-0000-0000-00000C9A0000}"/>
    <cellStyle name="40% - Accent6 10 4 5 2" xfId="29487" xr:uid="{00000000-0005-0000-0000-00000D9A0000}"/>
    <cellStyle name="40% - Accent6 10 4 6" xfId="23019" xr:uid="{00000000-0005-0000-0000-00000E9A0000}"/>
    <cellStyle name="40% - Accent6 10 4 6 2" xfId="37585" xr:uid="{00000000-0005-0000-0000-00000F9A0000}"/>
    <cellStyle name="40% - Accent6 10 4 7" xfId="28067" xr:uid="{00000000-0005-0000-0000-0000109A0000}"/>
    <cellStyle name="40% - Accent6 10 4 8" xfId="42467" xr:uid="{00000000-0005-0000-0000-0000119A0000}"/>
    <cellStyle name="40% - Accent6 10 4 9" xfId="46002" xr:uid="{00000000-0005-0000-0000-0000129A0000}"/>
    <cellStyle name="40% - Accent6 10 5" xfId="2983" xr:uid="{00000000-0005-0000-0000-0000139A0000}"/>
    <cellStyle name="40% - Accent6 10 5 2" xfId="6637" xr:uid="{00000000-0005-0000-0000-0000149A0000}"/>
    <cellStyle name="40% - Accent6 10 5 2 2" xfId="31914" xr:uid="{00000000-0005-0000-0000-0000159A0000}"/>
    <cellStyle name="40% - Accent6 10 5 2 3" xfId="17547" xr:uid="{00000000-0005-0000-0000-0000169A0000}"/>
    <cellStyle name="40% - Accent6 10 5 3" xfId="10172" xr:uid="{00000000-0005-0000-0000-0000179A0000}"/>
    <cellStyle name="40% - Accent6 10 5 3 2" xfId="37587" xr:uid="{00000000-0005-0000-0000-0000189A0000}"/>
    <cellStyle name="40% - Accent6 10 5 3 3" xfId="23021" xr:uid="{00000000-0005-0000-0000-0000199A0000}"/>
    <cellStyle name="40% - Accent6 10 5 4" xfId="13712" xr:uid="{00000000-0005-0000-0000-00001A9A0000}"/>
    <cellStyle name="40% - Accent6 10 5 5" xfId="43277" xr:uid="{00000000-0005-0000-0000-00001B9A0000}"/>
    <cellStyle name="40% - Accent6 10 5 6" xfId="46812" xr:uid="{00000000-0005-0000-0000-00001C9A0000}"/>
    <cellStyle name="40% - Accent6 10 5 7" xfId="50347" xr:uid="{00000000-0005-0000-0000-00001D9A0000}"/>
    <cellStyle name="40% - Accent6 10 6" xfId="4605" xr:uid="{00000000-0005-0000-0000-00001E9A0000}"/>
    <cellStyle name="40% - Accent6 10 6 2" xfId="8257" xr:uid="{00000000-0005-0000-0000-00001F9A0000}"/>
    <cellStyle name="40% - Accent6 10 6 2 2" xfId="33530" xr:uid="{00000000-0005-0000-0000-0000209A0000}"/>
    <cellStyle name="40% - Accent6 10 6 2 3" xfId="19163" xr:uid="{00000000-0005-0000-0000-0000219A0000}"/>
    <cellStyle name="40% - Accent6 10 6 3" xfId="11792" xr:uid="{00000000-0005-0000-0000-0000229A0000}"/>
    <cellStyle name="40% - Accent6 10 6 3 2" xfId="37588" xr:uid="{00000000-0005-0000-0000-0000239A0000}"/>
    <cellStyle name="40% - Accent6 10 6 3 3" xfId="23022" xr:uid="{00000000-0005-0000-0000-0000249A0000}"/>
    <cellStyle name="40% - Accent6 10 6 4" xfId="15332" xr:uid="{00000000-0005-0000-0000-0000259A0000}"/>
    <cellStyle name="40% - Accent6 10 6 5" xfId="44897" xr:uid="{00000000-0005-0000-0000-0000269A0000}"/>
    <cellStyle name="40% - Accent6 10 6 6" xfId="48432" xr:uid="{00000000-0005-0000-0000-0000279A0000}"/>
    <cellStyle name="40% - Accent6 10 6 7" xfId="51967" xr:uid="{00000000-0005-0000-0000-0000289A0000}"/>
    <cellStyle name="40% - Accent6 10 7" xfId="5023" xr:uid="{00000000-0005-0000-0000-0000299A0000}"/>
    <cellStyle name="40% - Accent6 10 7 2" xfId="24036" xr:uid="{00000000-0005-0000-0000-00002A9A0000}"/>
    <cellStyle name="40% - Accent6 10 7 2 2" xfId="38667" xr:uid="{00000000-0005-0000-0000-00002B9A0000}"/>
    <cellStyle name="40% - Accent6 10 7 3" xfId="30298" xr:uid="{00000000-0005-0000-0000-00002C9A0000}"/>
    <cellStyle name="40% - Accent6 10 7 4" xfId="15931" xr:uid="{00000000-0005-0000-0000-00002D9A0000}"/>
    <cellStyle name="40% - Accent6 10 8" xfId="8558" xr:uid="{00000000-0005-0000-0000-00002E9A0000}"/>
    <cellStyle name="40% - Accent6 10 8 2" xfId="28682" xr:uid="{00000000-0005-0000-0000-00002F9A0000}"/>
    <cellStyle name="40% - Accent6 10 8 3" xfId="15663" xr:uid="{00000000-0005-0000-0000-0000309A0000}"/>
    <cellStyle name="40% - Accent6 10 9" xfId="12097" xr:uid="{00000000-0005-0000-0000-0000319A0000}"/>
    <cellStyle name="40% - Accent6 10 9 2" xfId="37576" xr:uid="{00000000-0005-0000-0000-0000329A0000}"/>
    <cellStyle name="40% - Accent6 11" xfId="1292" xr:uid="{00000000-0005-0000-0000-0000339A0000}"/>
    <cellStyle name="40% - Accent6 11 10" xfId="28068" xr:uid="{00000000-0005-0000-0000-0000349A0000}"/>
    <cellStyle name="40% - Accent6 11 11" xfId="41677" xr:uid="{00000000-0005-0000-0000-0000359A0000}"/>
    <cellStyle name="40% - Accent6 11 12" xfId="45212" xr:uid="{00000000-0005-0000-0000-0000369A0000}"/>
    <cellStyle name="40% - Accent6 11 13" xfId="48747" xr:uid="{00000000-0005-0000-0000-0000379A0000}"/>
    <cellStyle name="40% - Accent6 11 2" xfId="1595" xr:uid="{00000000-0005-0000-0000-0000389A0000}"/>
    <cellStyle name="40% - Accent6 11 2 10" xfId="45475" xr:uid="{00000000-0005-0000-0000-0000399A0000}"/>
    <cellStyle name="40% - Accent6 11 2 11" xfId="49010" xr:uid="{00000000-0005-0000-0000-00003A9A0000}"/>
    <cellStyle name="40% - Accent6 11 2 2" xfId="2444" xr:uid="{00000000-0005-0000-0000-00003B9A0000}"/>
    <cellStyle name="40% - Accent6 11 2 2 10" xfId="49813" xr:uid="{00000000-0005-0000-0000-00003C9A0000}"/>
    <cellStyle name="40% - Accent6 11 2 2 2" xfId="4064" xr:uid="{00000000-0005-0000-0000-00003D9A0000}"/>
    <cellStyle name="40% - Accent6 11 2 2 2 2" xfId="7718" xr:uid="{00000000-0005-0000-0000-00003E9A0000}"/>
    <cellStyle name="40% - Accent6 11 2 2 2 2 2" xfId="32995" xr:uid="{00000000-0005-0000-0000-00003F9A0000}"/>
    <cellStyle name="40% - Accent6 11 2 2 2 2 3" xfId="18628" xr:uid="{00000000-0005-0000-0000-0000409A0000}"/>
    <cellStyle name="40% - Accent6 11 2 2 2 3" xfId="11253" xr:uid="{00000000-0005-0000-0000-0000419A0000}"/>
    <cellStyle name="40% - Accent6 11 2 2 2 3 2" xfId="37592" xr:uid="{00000000-0005-0000-0000-0000429A0000}"/>
    <cellStyle name="40% - Accent6 11 2 2 2 3 3" xfId="23025" xr:uid="{00000000-0005-0000-0000-0000439A0000}"/>
    <cellStyle name="40% - Accent6 11 2 2 2 4" xfId="14793" xr:uid="{00000000-0005-0000-0000-0000449A0000}"/>
    <cellStyle name="40% - Accent6 11 2 2 2 5" xfId="44358" xr:uid="{00000000-0005-0000-0000-0000459A0000}"/>
    <cellStyle name="40% - Accent6 11 2 2 2 6" xfId="47893" xr:uid="{00000000-0005-0000-0000-0000469A0000}"/>
    <cellStyle name="40% - Accent6 11 2 2 2 7" xfId="51428" xr:uid="{00000000-0005-0000-0000-0000479A0000}"/>
    <cellStyle name="40% - Accent6 11 2 2 3" xfId="6103" xr:uid="{00000000-0005-0000-0000-0000489A0000}"/>
    <cellStyle name="40% - Accent6 11 2 2 3 2" xfId="26468" xr:uid="{00000000-0005-0000-0000-0000499A0000}"/>
    <cellStyle name="40% - Accent6 11 2 2 3 2 2" xfId="41099" xr:uid="{00000000-0005-0000-0000-00004A9A0000}"/>
    <cellStyle name="40% - Accent6 11 2 2 3 3" xfId="34611" xr:uid="{00000000-0005-0000-0000-00004B9A0000}"/>
    <cellStyle name="40% - Accent6 11 2 2 3 4" xfId="20244" xr:uid="{00000000-0005-0000-0000-00004C9A0000}"/>
    <cellStyle name="40% - Accent6 11 2 2 4" xfId="9638" xr:uid="{00000000-0005-0000-0000-00004D9A0000}"/>
    <cellStyle name="40% - Accent6 11 2 2 4 2" xfId="25117" xr:uid="{00000000-0005-0000-0000-00004E9A0000}"/>
    <cellStyle name="40% - Accent6 11 2 2 4 2 2" xfId="39748" xr:uid="{00000000-0005-0000-0000-00004F9A0000}"/>
    <cellStyle name="40% - Accent6 11 2 2 4 3" xfId="31379" xr:uid="{00000000-0005-0000-0000-0000509A0000}"/>
    <cellStyle name="40% - Accent6 11 2 2 4 4" xfId="17012" xr:uid="{00000000-0005-0000-0000-0000519A0000}"/>
    <cellStyle name="40% - Accent6 11 2 2 5" xfId="13178" xr:uid="{00000000-0005-0000-0000-0000529A0000}"/>
    <cellStyle name="40% - Accent6 11 2 2 5 2" xfId="29763" xr:uid="{00000000-0005-0000-0000-0000539A0000}"/>
    <cellStyle name="40% - Accent6 11 2 2 6" xfId="23024" xr:uid="{00000000-0005-0000-0000-0000549A0000}"/>
    <cellStyle name="40% - Accent6 11 2 2 6 2" xfId="37591" xr:uid="{00000000-0005-0000-0000-0000559A0000}"/>
    <cellStyle name="40% - Accent6 11 2 2 7" xfId="28070" xr:uid="{00000000-0005-0000-0000-0000569A0000}"/>
    <cellStyle name="40% - Accent6 11 2 2 8" xfId="42743" xr:uid="{00000000-0005-0000-0000-0000579A0000}"/>
    <cellStyle name="40% - Accent6 11 2 2 9" xfId="46278" xr:uid="{00000000-0005-0000-0000-0000589A0000}"/>
    <cellStyle name="40% - Accent6 11 2 3" xfId="3260" xr:uid="{00000000-0005-0000-0000-0000599A0000}"/>
    <cellStyle name="40% - Accent6 11 2 3 2" xfId="6914" xr:uid="{00000000-0005-0000-0000-00005A9A0000}"/>
    <cellStyle name="40% - Accent6 11 2 3 2 2" xfId="32191" xr:uid="{00000000-0005-0000-0000-00005B9A0000}"/>
    <cellStyle name="40% - Accent6 11 2 3 2 3" xfId="17824" xr:uid="{00000000-0005-0000-0000-00005C9A0000}"/>
    <cellStyle name="40% - Accent6 11 2 3 3" xfId="10449" xr:uid="{00000000-0005-0000-0000-00005D9A0000}"/>
    <cellStyle name="40% - Accent6 11 2 3 3 2" xfId="37593" xr:uid="{00000000-0005-0000-0000-00005E9A0000}"/>
    <cellStyle name="40% - Accent6 11 2 3 3 3" xfId="23026" xr:uid="{00000000-0005-0000-0000-00005F9A0000}"/>
    <cellStyle name="40% - Accent6 11 2 3 4" xfId="13989" xr:uid="{00000000-0005-0000-0000-0000609A0000}"/>
    <cellStyle name="40% - Accent6 11 2 3 5" xfId="43554" xr:uid="{00000000-0005-0000-0000-0000619A0000}"/>
    <cellStyle name="40% - Accent6 11 2 3 6" xfId="47089" xr:uid="{00000000-0005-0000-0000-0000629A0000}"/>
    <cellStyle name="40% - Accent6 11 2 3 7" xfId="50624" xr:uid="{00000000-0005-0000-0000-0000639A0000}"/>
    <cellStyle name="40% - Accent6 11 2 4" xfId="5300" xr:uid="{00000000-0005-0000-0000-0000649A0000}"/>
    <cellStyle name="40% - Accent6 11 2 4 2" xfId="25665" xr:uid="{00000000-0005-0000-0000-0000659A0000}"/>
    <cellStyle name="40% - Accent6 11 2 4 2 2" xfId="40296" xr:uid="{00000000-0005-0000-0000-0000669A0000}"/>
    <cellStyle name="40% - Accent6 11 2 4 3" xfId="33807" xr:uid="{00000000-0005-0000-0000-0000679A0000}"/>
    <cellStyle name="40% - Accent6 11 2 4 4" xfId="19440" xr:uid="{00000000-0005-0000-0000-0000689A0000}"/>
    <cellStyle name="40% - Accent6 11 2 5" xfId="8835" xr:uid="{00000000-0005-0000-0000-0000699A0000}"/>
    <cellStyle name="40% - Accent6 11 2 5 2" xfId="24313" xr:uid="{00000000-0005-0000-0000-00006A9A0000}"/>
    <cellStyle name="40% - Accent6 11 2 5 2 2" xfId="38944" xr:uid="{00000000-0005-0000-0000-00006B9A0000}"/>
    <cellStyle name="40% - Accent6 11 2 5 3" xfId="30575" xr:uid="{00000000-0005-0000-0000-00006C9A0000}"/>
    <cellStyle name="40% - Accent6 11 2 5 4" xfId="16208" xr:uid="{00000000-0005-0000-0000-00006D9A0000}"/>
    <cellStyle name="40% - Accent6 11 2 6" xfId="12374" xr:uid="{00000000-0005-0000-0000-00006E9A0000}"/>
    <cellStyle name="40% - Accent6 11 2 6 2" xfId="28959" xr:uid="{00000000-0005-0000-0000-00006F9A0000}"/>
    <cellStyle name="40% - Accent6 11 2 7" xfId="23023" xr:uid="{00000000-0005-0000-0000-0000709A0000}"/>
    <cellStyle name="40% - Accent6 11 2 7 2" xfId="37590" xr:uid="{00000000-0005-0000-0000-0000719A0000}"/>
    <cellStyle name="40% - Accent6 11 2 8" xfId="28069" xr:uid="{00000000-0005-0000-0000-0000729A0000}"/>
    <cellStyle name="40% - Accent6 11 2 9" xfId="41940" xr:uid="{00000000-0005-0000-0000-0000739A0000}"/>
    <cellStyle name="40% - Accent6 11 3" xfId="1873" xr:uid="{00000000-0005-0000-0000-0000749A0000}"/>
    <cellStyle name="40% - Accent6 11 3 10" xfId="45752" xr:uid="{00000000-0005-0000-0000-0000759A0000}"/>
    <cellStyle name="40% - Accent6 11 3 11" xfId="49287" xr:uid="{00000000-0005-0000-0000-0000769A0000}"/>
    <cellStyle name="40% - Accent6 11 3 2" xfId="2721" xr:uid="{00000000-0005-0000-0000-0000779A0000}"/>
    <cellStyle name="40% - Accent6 11 3 2 10" xfId="50089" xr:uid="{00000000-0005-0000-0000-0000789A0000}"/>
    <cellStyle name="40% - Accent6 11 3 2 2" xfId="4341" xr:uid="{00000000-0005-0000-0000-0000799A0000}"/>
    <cellStyle name="40% - Accent6 11 3 2 2 2" xfId="7995" xr:uid="{00000000-0005-0000-0000-00007A9A0000}"/>
    <cellStyle name="40% - Accent6 11 3 2 2 2 2" xfId="33272" xr:uid="{00000000-0005-0000-0000-00007B9A0000}"/>
    <cellStyle name="40% - Accent6 11 3 2 2 2 3" xfId="18905" xr:uid="{00000000-0005-0000-0000-00007C9A0000}"/>
    <cellStyle name="40% - Accent6 11 3 2 2 3" xfId="11530" xr:uid="{00000000-0005-0000-0000-00007D9A0000}"/>
    <cellStyle name="40% - Accent6 11 3 2 2 3 2" xfId="37596" xr:uid="{00000000-0005-0000-0000-00007E9A0000}"/>
    <cellStyle name="40% - Accent6 11 3 2 2 3 3" xfId="23029" xr:uid="{00000000-0005-0000-0000-00007F9A0000}"/>
    <cellStyle name="40% - Accent6 11 3 2 2 4" xfId="15070" xr:uid="{00000000-0005-0000-0000-0000809A0000}"/>
    <cellStyle name="40% - Accent6 11 3 2 2 5" xfId="44635" xr:uid="{00000000-0005-0000-0000-0000819A0000}"/>
    <cellStyle name="40% - Accent6 11 3 2 2 6" xfId="48170" xr:uid="{00000000-0005-0000-0000-0000829A0000}"/>
    <cellStyle name="40% - Accent6 11 3 2 2 7" xfId="51705" xr:uid="{00000000-0005-0000-0000-0000839A0000}"/>
    <cellStyle name="40% - Accent6 11 3 2 3" xfId="6379" xr:uid="{00000000-0005-0000-0000-0000849A0000}"/>
    <cellStyle name="40% - Accent6 11 3 2 3 2" xfId="26744" xr:uid="{00000000-0005-0000-0000-0000859A0000}"/>
    <cellStyle name="40% - Accent6 11 3 2 3 2 2" xfId="41375" xr:uid="{00000000-0005-0000-0000-0000869A0000}"/>
    <cellStyle name="40% - Accent6 11 3 2 3 3" xfId="34888" xr:uid="{00000000-0005-0000-0000-0000879A0000}"/>
    <cellStyle name="40% - Accent6 11 3 2 3 4" xfId="20521" xr:uid="{00000000-0005-0000-0000-0000889A0000}"/>
    <cellStyle name="40% - Accent6 11 3 2 4" xfId="9914" xr:uid="{00000000-0005-0000-0000-0000899A0000}"/>
    <cellStyle name="40% - Accent6 11 3 2 4 2" xfId="25393" xr:uid="{00000000-0005-0000-0000-00008A9A0000}"/>
    <cellStyle name="40% - Accent6 11 3 2 4 2 2" xfId="40024" xr:uid="{00000000-0005-0000-0000-00008B9A0000}"/>
    <cellStyle name="40% - Accent6 11 3 2 4 3" xfId="31656" xr:uid="{00000000-0005-0000-0000-00008C9A0000}"/>
    <cellStyle name="40% - Accent6 11 3 2 4 4" xfId="17289" xr:uid="{00000000-0005-0000-0000-00008D9A0000}"/>
    <cellStyle name="40% - Accent6 11 3 2 5" xfId="13454" xr:uid="{00000000-0005-0000-0000-00008E9A0000}"/>
    <cellStyle name="40% - Accent6 11 3 2 5 2" xfId="30040" xr:uid="{00000000-0005-0000-0000-00008F9A0000}"/>
    <cellStyle name="40% - Accent6 11 3 2 6" xfId="23028" xr:uid="{00000000-0005-0000-0000-0000909A0000}"/>
    <cellStyle name="40% - Accent6 11 3 2 6 2" xfId="37595" xr:uid="{00000000-0005-0000-0000-0000919A0000}"/>
    <cellStyle name="40% - Accent6 11 3 2 7" xfId="28072" xr:uid="{00000000-0005-0000-0000-0000929A0000}"/>
    <cellStyle name="40% - Accent6 11 3 2 8" xfId="43019" xr:uid="{00000000-0005-0000-0000-0000939A0000}"/>
    <cellStyle name="40% - Accent6 11 3 2 9" xfId="46554" xr:uid="{00000000-0005-0000-0000-0000949A0000}"/>
    <cellStyle name="40% - Accent6 11 3 3" xfId="3537" xr:uid="{00000000-0005-0000-0000-0000959A0000}"/>
    <cellStyle name="40% - Accent6 11 3 3 2" xfId="7191" xr:uid="{00000000-0005-0000-0000-0000969A0000}"/>
    <cellStyle name="40% - Accent6 11 3 3 2 2" xfId="32468" xr:uid="{00000000-0005-0000-0000-0000979A0000}"/>
    <cellStyle name="40% - Accent6 11 3 3 2 3" xfId="18101" xr:uid="{00000000-0005-0000-0000-0000989A0000}"/>
    <cellStyle name="40% - Accent6 11 3 3 3" xfId="10726" xr:uid="{00000000-0005-0000-0000-0000999A0000}"/>
    <cellStyle name="40% - Accent6 11 3 3 3 2" xfId="37597" xr:uid="{00000000-0005-0000-0000-00009A9A0000}"/>
    <cellStyle name="40% - Accent6 11 3 3 3 3" xfId="23030" xr:uid="{00000000-0005-0000-0000-00009B9A0000}"/>
    <cellStyle name="40% - Accent6 11 3 3 4" xfId="14266" xr:uid="{00000000-0005-0000-0000-00009C9A0000}"/>
    <cellStyle name="40% - Accent6 11 3 3 5" xfId="43831" xr:uid="{00000000-0005-0000-0000-00009D9A0000}"/>
    <cellStyle name="40% - Accent6 11 3 3 6" xfId="47366" xr:uid="{00000000-0005-0000-0000-00009E9A0000}"/>
    <cellStyle name="40% - Accent6 11 3 3 7" xfId="50901" xr:uid="{00000000-0005-0000-0000-00009F9A0000}"/>
    <cellStyle name="40% - Accent6 11 3 4" xfId="5577" xr:uid="{00000000-0005-0000-0000-0000A09A0000}"/>
    <cellStyle name="40% - Accent6 11 3 4 2" xfId="25942" xr:uid="{00000000-0005-0000-0000-0000A19A0000}"/>
    <cellStyle name="40% - Accent6 11 3 4 2 2" xfId="40573" xr:uid="{00000000-0005-0000-0000-0000A29A0000}"/>
    <cellStyle name="40% - Accent6 11 3 4 3" xfId="34084" xr:uid="{00000000-0005-0000-0000-0000A39A0000}"/>
    <cellStyle name="40% - Accent6 11 3 4 4" xfId="19717" xr:uid="{00000000-0005-0000-0000-0000A49A0000}"/>
    <cellStyle name="40% - Accent6 11 3 5" xfId="9112" xr:uid="{00000000-0005-0000-0000-0000A59A0000}"/>
    <cellStyle name="40% - Accent6 11 3 5 2" xfId="24590" xr:uid="{00000000-0005-0000-0000-0000A69A0000}"/>
    <cellStyle name="40% - Accent6 11 3 5 2 2" xfId="39221" xr:uid="{00000000-0005-0000-0000-0000A79A0000}"/>
    <cellStyle name="40% - Accent6 11 3 5 3" xfId="30852" xr:uid="{00000000-0005-0000-0000-0000A89A0000}"/>
    <cellStyle name="40% - Accent6 11 3 5 4" xfId="16485" xr:uid="{00000000-0005-0000-0000-0000A99A0000}"/>
    <cellStyle name="40% - Accent6 11 3 6" xfId="12651" xr:uid="{00000000-0005-0000-0000-0000AA9A0000}"/>
    <cellStyle name="40% - Accent6 11 3 6 2" xfId="29236" xr:uid="{00000000-0005-0000-0000-0000AB9A0000}"/>
    <cellStyle name="40% - Accent6 11 3 7" xfId="23027" xr:uid="{00000000-0005-0000-0000-0000AC9A0000}"/>
    <cellStyle name="40% - Accent6 11 3 7 2" xfId="37594" xr:uid="{00000000-0005-0000-0000-0000AD9A0000}"/>
    <cellStyle name="40% - Accent6 11 3 8" xfId="28071" xr:uid="{00000000-0005-0000-0000-0000AE9A0000}"/>
    <cellStyle name="40% - Accent6 11 3 9" xfId="42217" xr:uid="{00000000-0005-0000-0000-0000AF9A0000}"/>
    <cellStyle name="40% - Accent6 11 4" xfId="2182" xr:uid="{00000000-0005-0000-0000-0000B09A0000}"/>
    <cellStyle name="40% - Accent6 11 4 10" xfId="49551" xr:uid="{00000000-0005-0000-0000-0000B19A0000}"/>
    <cellStyle name="40% - Accent6 11 4 2" xfId="3802" xr:uid="{00000000-0005-0000-0000-0000B29A0000}"/>
    <cellStyle name="40% - Accent6 11 4 2 2" xfId="7456" xr:uid="{00000000-0005-0000-0000-0000B39A0000}"/>
    <cellStyle name="40% - Accent6 11 4 2 2 2" xfId="32733" xr:uid="{00000000-0005-0000-0000-0000B49A0000}"/>
    <cellStyle name="40% - Accent6 11 4 2 2 3" xfId="18366" xr:uid="{00000000-0005-0000-0000-0000B59A0000}"/>
    <cellStyle name="40% - Accent6 11 4 2 3" xfId="10991" xr:uid="{00000000-0005-0000-0000-0000B69A0000}"/>
    <cellStyle name="40% - Accent6 11 4 2 3 2" xfId="37599" xr:uid="{00000000-0005-0000-0000-0000B79A0000}"/>
    <cellStyle name="40% - Accent6 11 4 2 3 3" xfId="23032" xr:uid="{00000000-0005-0000-0000-0000B89A0000}"/>
    <cellStyle name="40% - Accent6 11 4 2 4" xfId="14531" xr:uid="{00000000-0005-0000-0000-0000B99A0000}"/>
    <cellStyle name="40% - Accent6 11 4 2 5" xfId="44096" xr:uid="{00000000-0005-0000-0000-0000BA9A0000}"/>
    <cellStyle name="40% - Accent6 11 4 2 6" xfId="47631" xr:uid="{00000000-0005-0000-0000-0000BB9A0000}"/>
    <cellStyle name="40% - Accent6 11 4 2 7" xfId="51166" xr:uid="{00000000-0005-0000-0000-0000BC9A0000}"/>
    <cellStyle name="40% - Accent6 11 4 3" xfId="5841" xr:uid="{00000000-0005-0000-0000-0000BD9A0000}"/>
    <cellStyle name="40% - Accent6 11 4 3 2" xfId="26206" xr:uid="{00000000-0005-0000-0000-0000BE9A0000}"/>
    <cellStyle name="40% - Accent6 11 4 3 2 2" xfId="40837" xr:uid="{00000000-0005-0000-0000-0000BF9A0000}"/>
    <cellStyle name="40% - Accent6 11 4 3 3" xfId="34349" xr:uid="{00000000-0005-0000-0000-0000C09A0000}"/>
    <cellStyle name="40% - Accent6 11 4 3 4" xfId="19982" xr:uid="{00000000-0005-0000-0000-0000C19A0000}"/>
    <cellStyle name="40% - Accent6 11 4 4" xfId="9376" xr:uid="{00000000-0005-0000-0000-0000C29A0000}"/>
    <cellStyle name="40% - Accent6 11 4 4 2" xfId="24855" xr:uid="{00000000-0005-0000-0000-0000C39A0000}"/>
    <cellStyle name="40% - Accent6 11 4 4 2 2" xfId="39486" xr:uid="{00000000-0005-0000-0000-0000C49A0000}"/>
    <cellStyle name="40% - Accent6 11 4 4 3" xfId="31117" xr:uid="{00000000-0005-0000-0000-0000C59A0000}"/>
    <cellStyle name="40% - Accent6 11 4 4 4" xfId="16750" xr:uid="{00000000-0005-0000-0000-0000C69A0000}"/>
    <cellStyle name="40% - Accent6 11 4 5" xfId="12916" xr:uid="{00000000-0005-0000-0000-0000C79A0000}"/>
    <cellStyle name="40% - Accent6 11 4 5 2" xfId="29501" xr:uid="{00000000-0005-0000-0000-0000C89A0000}"/>
    <cellStyle name="40% - Accent6 11 4 6" xfId="23031" xr:uid="{00000000-0005-0000-0000-0000C99A0000}"/>
    <cellStyle name="40% - Accent6 11 4 6 2" xfId="37598" xr:uid="{00000000-0005-0000-0000-0000CA9A0000}"/>
    <cellStyle name="40% - Accent6 11 4 7" xfId="28073" xr:uid="{00000000-0005-0000-0000-0000CB9A0000}"/>
    <cellStyle name="40% - Accent6 11 4 8" xfId="42481" xr:uid="{00000000-0005-0000-0000-0000CC9A0000}"/>
    <cellStyle name="40% - Accent6 11 4 9" xfId="46016" xr:uid="{00000000-0005-0000-0000-0000CD9A0000}"/>
    <cellStyle name="40% - Accent6 11 5" xfId="2997" xr:uid="{00000000-0005-0000-0000-0000CE9A0000}"/>
    <cellStyle name="40% - Accent6 11 5 2" xfId="6651" xr:uid="{00000000-0005-0000-0000-0000CF9A0000}"/>
    <cellStyle name="40% - Accent6 11 5 2 2" xfId="31928" xr:uid="{00000000-0005-0000-0000-0000D09A0000}"/>
    <cellStyle name="40% - Accent6 11 5 2 3" xfId="17561" xr:uid="{00000000-0005-0000-0000-0000D19A0000}"/>
    <cellStyle name="40% - Accent6 11 5 3" xfId="10186" xr:uid="{00000000-0005-0000-0000-0000D29A0000}"/>
    <cellStyle name="40% - Accent6 11 5 3 2" xfId="37600" xr:uid="{00000000-0005-0000-0000-0000D39A0000}"/>
    <cellStyle name="40% - Accent6 11 5 3 3" xfId="23033" xr:uid="{00000000-0005-0000-0000-0000D49A0000}"/>
    <cellStyle name="40% - Accent6 11 5 4" xfId="13726" xr:uid="{00000000-0005-0000-0000-0000D59A0000}"/>
    <cellStyle name="40% - Accent6 11 5 5" xfId="43291" xr:uid="{00000000-0005-0000-0000-0000D69A0000}"/>
    <cellStyle name="40% - Accent6 11 5 6" xfId="46826" xr:uid="{00000000-0005-0000-0000-0000D79A0000}"/>
    <cellStyle name="40% - Accent6 11 5 7" xfId="50361" xr:uid="{00000000-0005-0000-0000-0000D89A0000}"/>
    <cellStyle name="40% - Accent6 11 6" xfId="4619" xr:uid="{00000000-0005-0000-0000-0000D99A0000}"/>
    <cellStyle name="40% - Accent6 11 6 2" xfId="8271" xr:uid="{00000000-0005-0000-0000-0000DA9A0000}"/>
    <cellStyle name="40% - Accent6 11 6 2 2" xfId="33544" xr:uid="{00000000-0005-0000-0000-0000DB9A0000}"/>
    <cellStyle name="40% - Accent6 11 6 2 3" xfId="19177" xr:uid="{00000000-0005-0000-0000-0000DC9A0000}"/>
    <cellStyle name="40% - Accent6 11 6 3" xfId="11806" xr:uid="{00000000-0005-0000-0000-0000DD9A0000}"/>
    <cellStyle name="40% - Accent6 11 6 3 2" xfId="37601" xr:uid="{00000000-0005-0000-0000-0000DE9A0000}"/>
    <cellStyle name="40% - Accent6 11 6 3 3" xfId="23034" xr:uid="{00000000-0005-0000-0000-0000DF9A0000}"/>
    <cellStyle name="40% - Accent6 11 6 4" xfId="15346" xr:uid="{00000000-0005-0000-0000-0000E09A0000}"/>
    <cellStyle name="40% - Accent6 11 6 5" xfId="44911" xr:uid="{00000000-0005-0000-0000-0000E19A0000}"/>
    <cellStyle name="40% - Accent6 11 6 6" xfId="48446" xr:uid="{00000000-0005-0000-0000-0000E29A0000}"/>
    <cellStyle name="40% - Accent6 11 6 7" xfId="51981" xr:uid="{00000000-0005-0000-0000-0000E39A0000}"/>
    <cellStyle name="40% - Accent6 11 7" xfId="5037" xr:uid="{00000000-0005-0000-0000-0000E49A0000}"/>
    <cellStyle name="40% - Accent6 11 7 2" xfId="24050" xr:uid="{00000000-0005-0000-0000-0000E59A0000}"/>
    <cellStyle name="40% - Accent6 11 7 2 2" xfId="38681" xr:uid="{00000000-0005-0000-0000-0000E69A0000}"/>
    <cellStyle name="40% - Accent6 11 7 3" xfId="30312" xr:uid="{00000000-0005-0000-0000-0000E79A0000}"/>
    <cellStyle name="40% - Accent6 11 7 4" xfId="15945" xr:uid="{00000000-0005-0000-0000-0000E89A0000}"/>
    <cellStyle name="40% - Accent6 11 8" xfId="8572" xr:uid="{00000000-0005-0000-0000-0000E99A0000}"/>
    <cellStyle name="40% - Accent6 11 8 2" xfId="28696" xr:uid="{00000000-0005-0000-0000-0000EA9A0000}"/>
    <cellStyle name="40% - Accent6 11 8 3" xfId="15677" xr:uid="{00000000-0005-0000-0000-0000EB9A0000}"/>
    <cellStyle name="40% - Accent6 11 9" xfId="12111" xr:uid="{00000000-0005-0000-0000-0000EC9A0000}"/>
    <cellStyle name="40% - Accent6 11 9 2" xfId="37589" xr:uid="{00000000-0005-0000-0000-0000ED9A0000}"/>
    <cellStyle name="40% - Accent6 12" xfId="1306" xr:uid="{00000000-0005-0000-0000-0000EE9A0000}"/>
    <cellStyle name="40% - Accent6 12 10" xfId="28074" xr:uid="{00000000-0005-0000-0000-0000EF9A0000}"/>
    <cellStyle name="40% - Accent6 12 11" xfId="41691" xr:uid="{00000000-0005-0000-0000-0000F09A0000}"/>
    <cellStyle name="40% - Accent6 12 12" xfId="45226" xr:uid="{00000000-0005-0000-0000-0000F19A0000}"/>
    <cellStyle name="40% - Accent6 12 13" xfId="48761" xr:uid="{00000000-0005-0000-0000-0000F29A0000}"/>
    <cellStyle name="40% - Accent6 12 2" xfId="1609" xr:uid="{00000000-0005-0000-0000-0000F39A0000}"/>
    <cellStyle name="40% - Accent6 12 2 10" xfId="45489" xr:uid="{00000000-0005-0000-0000-0000F49A0000}"/>
    <cellStyle name="40% - Accent6 12 2 11" xfId="49024" xr:uid="{00000000-0005-0000-0000-0000F59A0000}"/>
    <cellStyle name="40% - Accent6 12 2 2" xfId="2458" xr:uid="{00000000-0005-0000-0000-0000F69A0000}"/>
    <cellStyle name="40% - Accent6 12 2 2 10" xfId="49827" xr:uid="{00000000-0005-0000-0000-0000F79A0000}"/>
    <cellStyle name="40% - Accent6 12 2 2 2" xfId="4078" xr:uid="{00000000-0005-0000-0000-0000F89A0000}"/>
    <cellStyle name="40% - Accent6 12 2 2 2 2" xfId="7732" xr:uid="{00000000-0005-0000-0000-0000F99A0000}"/>
    <cellStyle name="40% - Accent6 12 2 2 2 2 2" xfId="33009" xr:uid="{00000000-0005-0000-0000-0000FA9A0000}"/>
    <cellStyle name="40% - Accent6 12 2 2 2 2 3" xfId="18642" xr:uid="{00000000-0005-0000-0000-0000FB9A0000}"/>
    <cellStyle name="40% - Accent6 12 2 2 2 3" xfId="11267" xr:uid="{00000000-0005-0000-0000-0000FC9A0000}"/>
    <cellStyle name="40% - Accent6 12 2 2 2 3 2" xfId="37605" xr:uid="{00000000-0005-0000-0000-0000FD9A0000}"/>
    <cellStyle name="40% - Accent6 12 2 2 2 3 3" xfId="23037" xr:uid="{00000000-0005-0000-0000-0000FE9A0000}"/>
    <cellStyle name="40% - Accent6 12 2 2 2 4" xfId="14807" xr:uid="{00000000-0005-0000-0000-0000FF9A0000}"/>
    <cellStyle name="40% - Accent6 12 2 2 2 5" xfId="44372" xr:uid="{00000000-0005-0000-0000-0000009B0000}"/>
    <cellStyle name="40% - Accent6 12 2 2 2 6" xfId="47907" xr:uid="{00000000-0005-0000-0000-0000019B0000}"/>
    <cellStyle name="40% - Accent6 12 2 2 2 7" xfId="51442" xr:uid="{00000000-0005-0000-0000-0000029B0000}"/>
    <cellStyle name="40% - Accent6 12 2 2 3" xfId="6117" xr:uid="{00000000-0005-0000-0000-0000039B0000}"/>
    <cellStyle name="40% - Accent6 12 2 2 3 2" xfId="26482" xr:uid="{00000000-0005-0000-0000-0000049B0000}"/>
    <cellStyle name="40% - Accent6 12 2 2 3 2 2" xfId="41113" xr:uid="{00000000-0005-0000-0000-0000059B0000}"/>
    <cellStyle name="40% - Accent6 12 2 2 3 3" xfId="34625" xr:uid="{00000000-0005-0000-0000-0000069B0000}"/>
    <cellStyle name="40% - Accent6 12 2 2 3 4" xfId="20258" xr:uid="{00000000-0005-0000-0000-0000079B0000}"/>
    <cellStyle name="40% - Accent6 12 2 2 4" xfId="9652" xr:uid="{00000000-0005-0000-0000-0000089B0000}"/>
    <cellStyle name="40% - Accent6 12 2 2 4 2" xfId="25131" xr:uid="{00000000-0005-0000-0000-0000099B0000}"/>
    <cellStyle name="40% - Accent6 12 2 2 4 2 2" xfId="39762" xr:uid="{00000000-0005-0000-0000-00000A9B0000}"/>
    <cellStyle name="40% - Accent6 12 2 2 4 3" xfId="31393" xr:uid="{00000000-0005-0000-0000-00000B9B0000}"/>
    <cellStyle name="40% - Accent6 12 2 2 4 4" xfId="17026" xr:uid="{00000000-0005-0000-0000-00000C9B0000}"/>
    <cellStyle name="40% - Accent6 12 2 2 5" xfId="13192" xr:uid="{00000000-0005-0000-0000-00000D9B0000}"/>
    <cellStyle name="40% - Accent6 12 2 2 5 2" xfId="29777" xr:uid="{00000000-0005-0000-0000-00000E9B0000}"/>
    <cellStyle name="40% - Accent6 12 2 2 6" xfId="23036" xr:uid="{00000000-0005-0000-0000-00000F9B0000}"/>
    <cellStyle name="40% - Accent6 12 2 2 6 2" xfId="37604" xr:uid="{00000000-0005-0000-0000-0000109B0000}"/>
    <cellStyle name="40% - Accent6 12 2 2 7" xfId="28076" xr:uid="{00000000-0005-0000-0000-0000119B0000}"/>
    <cellStyle name="40% - Accent6 12 2 2 8" xfId="42757" xr:uid="{00000000-0005-0000-0000-0000129B0000}"/>
    <cellStyle name="40% - Accent6 12 2 2 9" xfId="46292" xr:uid="{00000000-0005-0000-0000-0000139B0000}"/>
    <cellStyle name="40% - Accent6 12 2 3" xfId="3274" xr:uid="{00000000-0005-0000-0000-0000149B0000}"/>
    <cellStyle name="40% - Accent6 12 2 3 2" xfId="6928" xr:uid="{00000000-0005-0000-0000-0000159B0000}"/>
    <cellStyle name="40% - Accent6 12 2 3 2 2" xfId="32205" xr:uid="{00000000-0005-0000-0000-0000169B0000}"/>
    <cellStyle name="40% - Accent6 12 2 3 2 3" xfId="17838" xr:uid="{00000000-0005-0000-0000-0000179B0000}"/>
    <cellStyle name="40% - Accent6 12 2 3 3" xfId="10463" xr:uid="{00000000-0005-0000-0000-0000189B0000}"/>
    <cellStyle name="40% - Accent6 12 2 3 3 2" xfId="37606" xr:uid="{00000000-0005-0000-0000-0000199B0000}"/>
    <cellStyle name="40% - Accent6 12 2 3 3 3" xfId="23038" xr:uid="{00000000-0005-0000-0000-00001A9B0000}"/>
    <cellStyle name="40% - Accent6 12 2 3 4" xfId="14003" xr:uid="{00000000-0005-0000-0000-00001B9B0000}"/>
    <cellStyle name="40% - Accent6 12 2 3 5" xfId="43568" xr:uid="{00000000-0005-0000-0000-00001C9B0000}"/>
    <cellStyle name="40% - Accent6 12 2 3 6" xfId="47103" xr:uid="{00000000-0005-0000-0000-00001D9B0000}"/>
    <cellStyle name="40% - Accent6 12 2 3 7" xfId="50638" xr:uid="{00000000-0005-0000-0000-00001E9B0000}"/>
    <cellStyle name="40% - Accent6 12 2 4" xfId="5314" xr:uid="{00000000-0005-0000-0000-00001F9B0000}"/>
    <cellStyle name="40% - Accent6 12 2 4 2" xfId="25679" xr:uid="{00000000-0005-0000-0000-0000209B0000}"/>
    <cellStyle name="40% - Accent6 12 2 4 2 2" xfId="40310" xr:uid="{00000000-0005-0000-0000-0000219B0000}"/>
    <cellStyle name="40% - Accent6 12 2 4 3" xfId="33821" xr:uid="{00000000-0005-0000-0000-0000229B0000}"/>
    <cellStyle name="40% - Accent6 12 2 4 4" xfId="19454" xr:uid="{00000000-0005-0000-0000-0000239B0000}"/>
    <cellStyle name="40% - Accent6 12 2 5" xfId="8849" xr:uid="{00000000-0005-0000-0000-0000249B0000}"/>
    <cellStyle name="40% - Accent6 12 2 5 2" xfId="24327" xr:uid="{00000000-0005-0000-0000-0000259B0000}"/>
    <cellStyle name="40% - Accent6 12 2 5 2 2" xfId="38958" xr:uid="{00000000-0005-0000-0000-0000269B0000}"/>
    <cellStyle name="40% - Accent6 12 2 5 3" xfId="30589" xr:uid="{00000000-0005-0000-0000-0000279B0000}"/>
    <cellStyle name="40% - Accent6 12 2 5 4" xfId="16222" xr:uid="{00000000-0005-0000-0000-0000289B0000}"/>
    <cellStyle name="40% - Accent6 12 2 6" xfId="12388" xr:uid="{00000000-0005-0000-0000-0000299B0000}"/>
    <cellStyle name="40% - Accent6 12 2 6 2" xfId="28973" xr:uid="{00000000-0005-0000-0000-00002A9B0000}"/>
    <cellStyle name="40% - Accent6 12 2 7" xfId="23035" xr:uid="{00000000-0005-0000-0000-00002B9B0000}"/>
    <cellStyle name="40% - Accent6 12 2 7 2" xfId="37603" xr:uid="{00000000-0005-0000-0000-00002C9B0000}"/>
    <cellStyle name="40% - Accent6 12 2 8" xfId="28075" xr:uid="{00000000-0005-0000-0000-00002D9B0000}"/>
    <cellStyle name="40% - Accent6 12 2 9" xfId="41954" xr:uid="{00000000-0005-0000-0000-00002E9B0000}"/>
    <cellStyle name="40% - Accent6 12 3" xfId="1887" xr:uid="{00000000-0005-0000-0000-00002F9B0000}"/>
    <cellStyle name="40% - Accent6 12 3 10" xfId="45766" xr:uid="{00000000-0005-0000-0000-0000309B0000}"/>
    <cellStyle name="40% - Accent6 12 3 11" xfId="49301" xr:uid="{00000000-0005-0000-0000-0000319B0000}"/>
    <cellStyle name="40% - Accent6 12 3 2" xfId="2735" xr:uid="{00000000-0005-0000-0000-0000329B0000}"/>
    <cellStyle name="40% - Accent6 12 3 2 10" xfId="50103" xr:uid="{00000000-0005-0000-0000-0000339B0000}"/>
    <cellStyle name="40% - Accent6 12 3 2 2" xfId="4355" xr:uid="{00000000-0005-0000-0000-0000349B0000}"/>
    <cellStyle name="40% - Accent6 12 3 2 2 2" xfId="8009" xr:uid="{00000000-0005-0000-0000-0000359B0000}"/>
    <cellStyle name="40% - Accent6 12 3 2 2 2 2" xfId="33286" xr:uid="{00000000-0005-0000-0000-0000369B0000}"/>
    <cellStyle name="40% - Accent6 12 3 2 2 2 3" xfId="18919" xr:uid="{00000000-0005-0000-0000-0000379B0000}"/>
    <cellStyle name="40% - Accent6 12 3 2 2 3" xfId="11544" xr:uid="{00000000-0005-0000-0000-0000389B0000}"/>
    <cellStyle name="40% - Accent6 12 3 2 2 3 2" xfId="37609" xr:uid="{00000000-0005-0000-0000-0000399B0000}"/>
    <cellStyle name="40% - Accent6 12 3 2 2 3 3" xfId="23041" xr:uid="{00000000-0005-0000-0000-00003A9B0000}"/>
    <cellStyle name="40% - Accent6 12 3 2 2 4" xfId="15084" xr:uid="{00000000-0005-0000-0000-00003B9B0000}"/>
    <cellStyle name="40% - Accent6 12 3 2 2 5" xfId="44649" xr:uid="{00000000-0005-0000-0000-00003C9B0000}"/>
    <cellStyle name="40% - Accent6 12 3 2 2 6" xfId="48184" xr:uid="{00000000-0005-0000-0000-00003D9B0000}"/>
    <cellStyle name="40% - Accent6 12 3 2 2 7" xfId="51719" xr:uid="{00000000-0005-0000-0000-00003E9B0000}"/>
    <cellStyle name="40% - Accent6 12 3 2 3" xfId="6393" xr:uid="{00000000-0005-0000-0000-00003F9B0000}"/>
    <cellStyle name="40% - Accent6 12 3 2 3 2" xfId="26758" xr:uid="{00000000-0005-0000-0000-0000409B0000}"/>
    <cellStyle name="40% - Accent6 12 3 2 3 2 2" xfId="41389" xr:uid="{00000000-0005-0000-0000-0000419B0000}"/>
    <cellStyle name="40% - Accent6 12 3 2 3 3" xfId="34902" xr:uid="{00000000-0005-0000-0000-0000429B0000}"/>
    <cellStyle name="40% - Accent6 12 3 2 3 4" xfId="20535" xr:uid="{00000000-0005-0000-0000-0000439B0000}"/>
    <cellStyle name="40% - Accent6 12 3 2 4" xfId="9928" xr:uid="{00000000-0005-0000-0000-0000449B0000}"/>
    <cellStyle name="40% - Accent6 12 3 2 4 2" xfId="25407" xr:uid="{00000000-0005-0000-0000-0000459B0000}"/>
    <cellStyle name="40% - Accent6 12 3 2 4 2 2" xfId="40038" xr:uid="{00000000-0005-0000-0000-0000469B0000}"/>
    <cellStyle name="40% - Accent6 12 3 2 4 3" xfId="31670" xr:uid="{00000000-0005-0000-0000-0000479B0000}"/>
    <cellStyle name="40% - Accent6 12 3 2 4 4" xfId="17303" xr:uid="{00000000-0005-0000-0000-0000489B0000}"/>
    <cellStyle name="40% - Accent6 12 3 2 5" xfId="13468" xr:uid="{00000000-0005-0000-0000-0000499B0000}"/>
    <cellStyle name="40% - Accent6 12 3 2 5 2" xfId="30054" xr:uid="{00000000-0005-0000-0000-00004A9B0000}"/>
    <cellStyle name="40% - Accent6 12 3 2 6" xfId="23040" xr:uid="{00000000-0005-0000-0000-00004B9B0000}"/>
    <cellStyle name="40% - Accent6 12 3 2 6 2" xfId="37608" xr:uid="{00000000-0005-0000-0000-00004C9B0000}"/>
    <cellStyle name="40% - Accent6 12 3 2 7" xfId="28078" xr:uid="{00000000-0005-0000-0000-00004D9B0000}"/>
    <cellStyle name="40% - Accent6 12 3 2 8" xfId="43033" xr:uid="{00000000-0005-0000-0000-00004E9B0000}"/>
    <cellStyle name="40% - Accent6 12 3 2 9" xfId="46568" xr:uid="{00000000-0005-0000-0000-00004F9B0000}"/>
    <cellStyle name="40% - Accent6 12 3 3" xfId="3551" xr:uid="{00000000-0005-0000-0000-0000509B0000}"/>
    <cellStyle name="40% - Accent6 12 3 3 2" xfId="7205" xr:uid="{00000000-0005-0000-0000-0000519B0000}"/>
    <cellStyle name="40% - Accent6 12 3 3 2 2" xfId="32482" xr:uid="{00000000-0005-0000-0000-0000529B0000}"/>
    <cellStyle name="40% - Accent6 12 3 3 2 3" xfId="18115" xr:uid="{00000000-0005-0000-0000-0000539B0000}"/>
    <cellStyle name="40% - Accent6 12 3 3 3" xfId="10740" xr:uid="{00000000-0005-0000-0000-0000549B0000}"/>
    <cellStyle name="40% - Accent6 12 3 3 3 2" xfId="37610" xr:uid="{00000000-0005-0000-0000-0000559B0000}"/>
    <cellStyle name="40% - Accent6 12 3 3 3 3" xfId="23042" xr:uid="{00000000-0005-0000-0000-0000569B0000}"/>
    <cellStyle name="40% - Accent6 12 3 3 4" xfId="14280" xr:uid="{00000000-0005-0000-0000-0000579B0000}"/>
    <cellStyle name="40% - Accent6 12 3 3 5" xfId="43845" xr:uid="{00000000-0005-0000-0000-0000589B0000}"/>
    <cellStyle name="40% - Accent6 12 3 3 6" xfId="47380" xr:uid="{00000000-0005-0000-0000-0000599B0000}"/>
    <cellStyle name="40% - Accent6 12 3 3 7" xfId="50915" xr:uid="{00000000-0005-0000-0000-00005A9B0000}"/>
    <cellStyle name="40% - Accent6 12 3 4" xfId="5591" xr:uid="{00000000-0005-0000-0000-00005B9B0000}"/>
    <cellStyle name="40% - Accent6 12 3 4 2" xfId="25956" xr:uid="{00000000-0005-0000-0000-00005C9B0000}"/>
    <cellStyle name="40% - Accent6 12 3 4 2 2" xfId="40587" xr:uid="{00000000-0005-0000-0000-00005D9B0000}"/>
    <cellStyle name="40% - Accent6 12 3 4 3" xfId="34098" xr:uid="{00000000-0005-0000-0000-00005E9B0000}"/>
    <cellStyle name="40% - Accent6 12 3 4 4" xfId="19731" xr:uid="{00000000-0005-0000-0000-00005F9B0000}"/>
    <cellStyle name="40% - Accent6 12 3 5" xfId="9126" xr:uid="{00000000-0005-0000-0000-0000609B0000}"/>
    <cellStyle name="40% - Accent6 12 3 5 2" xfId="24604" xr:uid="{00000000-0005-0000-0000-0000619B0000}"/>
    <cellStyle name="40% - Accent6 12 3 5 2 2" xfId="39235" xr:uid="{00000000-0005-0000-0000-0000629B0000}"/>
    <cellStyle name="40% - Accent6 12 3 5 3" xfId="30866" xr:uid="{00000000-0005-0000-0000-0000639B0000}"/>
    <cellStyle name="40% - Accent6 12 3 5 4" xfId="16499" xr:uid="{00000000-0005-0000-0000-0000649B0000}"/>
    <cellStyle name="40% - Accent6 12 3 6" xfId="12665" xr:uid="{00000000-0005-0000-0000-0000659B0000}"/>
    <cellStyle name="40% - Accent6 12 3 6 2" xfId="29250" xr:uid="{00000000-0005-0000-0000-0000669B0000}"/>
    <cellStyle name="40% - Accent6 12 3 7" xfId="23039" xr:uid="{00000000-0005-0000-0000-0000679B0000}"/>
    <cellStyle name="40% - Accent6 12 3 7 2" xfId="37607" xr:uid="{00000000-0005-0000-0000-0000689B0000}"/>
    <cellStyle name="40% - Accent6 12 3 8" xfId="28077" xr:uid="{00000000-0005-0000-0000-0000699B0000}"/>
    <cellStyle name="40% - Accent6 12 3 9" xfId="42231" xr:uid="{00000000-0005-0000-0000-00006A9B0000}"/>
    <cellStyle name="40% - Accent6 12 4" xfId="2196" xr:uid="{00000000-0005-0000-0000-00006B9B0000}"/>
    <cellStyle name="40% - Accent6 12 4 10" xfId="49565" xr:uid="{00000000-0005-0000-0000-00006C9B0000}"/>
    <cellStyle name="40% - Accent6 12 4 2" xfId="3816" xr:uid="{00000000-0005-0000-0000-00006D9B0000}"/>
    <cellStyle name="40% - Accent6 12 4 2 2" xfId="7470" xr:uid="{00000000-0005-0000-0000-00006E9B0000}"/>
    <cellStyle name="40% - Accent6 12 4 2 2 2" xfId="32747" xr:uid="{00000000-0005-0000-0000-00006F9B0000}"/>
    <cellStyle name="40% - Accent6 12 4 2 2 3" xfId="18380" xr:uid="{00000000-0005-0000-0000-0000709B0000}"/>
    <cellStyle name="40% - Accent6 12 4 2 3" xfId="11005" xr:uid="{00000000-0005-0000-0000-0000719B0000}"/>
    <cellStyle name="40% - Accent6 12 4 2 3 2" xfId="37612" xr:uid="{00000000-0005-0000-0000-0000729B0000}"/>
    <cellStyle name="40% - Accent6 12 4 2 3 3" xfId="23044" xr:uid="{00000000-0005-0000-0000-0000739B0000}"/>
    <cellStyle name="40% - Accent6 12 4 2 4" xfId="14545" xr:uid="{00000000-0005-0000-0000-0000749B0000}"/>
    <cellStyle name="40% - Accent6 12 4 2 5" xfId="44110" xr:uid="{00000000-0005-0000-0000-0000759B0000}"/>
    <cellStyle name="40% - Accent6 12 4 2 6" xfId="47645" xr:uid="{00000000-0005-0000-0000-0000769B0000}"/>
    <cellStyle name="40% - Accent6 12 4 2 7" xfId="51180" xr:uid="{00000000-0005-0000-0000-0000779B0000}"/>
    <cellStyle name="40% - Accent6 12 4 3" xfId="5855" xr:uid="{00000000-0005-0000-0000-0000789B0000}"/>
    <cellStyle name="40% - Accent6 12 4 3 2" xfId="26220" xr:uid="{00000000-0005-0000-0000-0000799B0000}"/>
    <cellStyle name="40% - Accent6 12 4 3 2 2" xfId="40851" xr:uid="{00000000-0005-0000-0000-00007A9B0000}"/>
    <cellStyle name="40% - Accent6 12 4 3 3" xfId="34363" xr:uid="{00000000-0005-0000-0000-00007B9B0000}"/>
    <cellStyle name="40% - Accent6 12 4 3 4" xfId="19996" xr:uid="{00000000-0005-0000-0000-00007C9B0000}"/>
    <cellStyle name="40% - Accent6 12 4 4" xfId="9390" xr:uid="{00000000-0005-0000-0000-00007D9B0000}"/>
    <cellStyle name="40% - Accent6 12 4 4 2" xfId="24869" xr:uid="{00000000-0005-0000-0000-00007E9B0000}"/>
    <cellStyle name="40% - Accent6 12 4 4 2 2" xfId="39500" xr:uid="{00000000-0005-0000-0000-00007F9B0000}"/>
    <cellStyle name="40% - Accent6 12 4 4 3" xfId="31131" xr:uid="{00000000-0005-0000-0000-0000809B0000}"/>
    <cellStyle name="40% - Accent6 12 4 4 4" xfId="16764" xr:uid="{00000000-0005-0000-0000-0000819B0000}"/>
    <cellStyle name="40% - Accent6 12 4 5" xfId="12930" xr:uid="{00000000-0005-0000-0000-0000829B0000}"/>
    <cellStyle name="40% - Accent6 12 4 5 2" xfId="29515" xr:uid="{00000000-0005-0000-0000-0000839B0000}"/>
    <cellStyle name="40% - Accent6 12 4 6" xfId="23043" xr:uid="{00000000-0005-0000-0000-0000849B0000}"/>
    <cellStyle name="40% - Accent6 12 4 6 2" xfId="37611" xr:uid="{00000000-0005-0000-0000-0000859B0000}"/>
    <cellStyle name="40% - Accent6 12 4 7" xfId="28079" xr:uid="{00000000-0005-0000-0000-0000869B0000}"/>
    <cellStyle name="40% - Accent6 12 4 8" xfId="42495" xr:uid="{00000000-0005-0000-0000-0000879B0000}"/>
    <cellStyle name="40% - Accent6 12 4 9" xfId="46030" xr:uid="{00000000-0005-0000-0000-0000889B0000}"/>
    <cellStyle name="40% - Accent6 12 5" xfId="3011" xr:uid="{00000000-0005-0000-0000-0000899B0000}"/>
    <cellStyle name="40% - Accent6 12 5 2" xfId="6665" xr:uid="{00000000-0005-0000-0000-00008A9B0000}"/>
    <cellStyle name="40% - Accent6 12 5 2 2" xfId="31942" xr:uid="{00000000-0005-0000-0000-00008B9B0000}"/>
    <cellStyle name="40% - Accent6 12 5 2 3" xfId="17575" xr:uid="{00000000-0005-0000-0000-00008C9B0000}"/>
    <cellStyle name="40% - Accent6 12 5 3" xfId="10200" xr:uid="{00000000-0005-0000-0000-00008D9B0000}"/>
    <cellStyle name="40% - Accent6 12 5 3 2" xfId="37613" xr:uid="{00000000-0005-0000-0000-00008E9B0000}"/>
    <cellStyle name="40% - Accent6 12 5 3 3" xfId="23045" xr:uid="{00000000-0005-0000-0000-00008F9B0000}"/>
    <cellStyle name="40% - Accent6 12 5 4" xfId="13740" xr:uid="{00000000-0005-0000-0000-0000909B0000}"/>
    <cellStyle name="40% - Accent6 12 5 5" xfId="43305" xr:uid="{00000000-0005-0000-0000-0000919B0000}"/>
    <cellStyle name="40% - Accent6 12 5 6" xfId="46840" xr:uid="{00000000-0005-0000-0000-0000929B0000}"/>
    <cellStyle name="40% - Accent6 12 5 7" xfId="50375" xr:uid="{00000000-0005-0000-0000-0000939B0000}"/>
    <cellStyle name="40% - Accent6 12 6" xfId="4633" xr:uid="{00000000-0005-0000-0000-0000949B0000}"/>
    <cellStyle name="40% - Accent6 12 6 2" xfId="8285" xr:uid="{00000000-0005-0000-0000-0000959B0000}"/>
    <cellStyle name="40% - Accent6 12 6 2 2" xfId="33558" xr:uid="{00000000-0005-0000-0000-0000969B0000}"/>
    <cellStyle name="40% - Accent6 12 6 2 3" xfId="19191" xr:uid="{00000000-0005-0000-0000-0000979B0000}"/>
    <cellStyle name="40% - Accent6 12 6 3" xfId="11820" xr:uid="{00000000-0005-0000-0000-0000989B0000}"/>
    <cellStyle name="40% - Accent6 12 6 3 2" xfId="37614" xr:uid="{00000000-0005-0000-0000-0000999B0000}"/>
    <cellStyle name="40% - Accent6 12 6 3 3" xfId="23046" xr:uid="{00000000-0005-0000-0000-00009A9B0000}"/>
    <cellStyle name="40% - Accent6 12 6 4" xfId="15360" xr:uid="{00000000-0005-0000-0000-00009B9B0000}"/>
    <cellStyle name="40% - Accent6 12 6 5" xfId="44925" xr:uid="{00000000-0005-0000-0000-00009C9B0000}"/>
    <cellStyle name="40% - Accent6 12 6 6" xfId="48460" xr:uid="{00000000-0005-0000-0000-00009D9B0000}"/>
    <cellStyle name="40% - Accent6 12 6 7" xfId="51995" xr:uid="{00000000-0005-0000-0000-00009E9B0000}"/>
    <cellStyle name="40% - Accent6 12 7" xfId="5051" xr:uid="{00000000-0005-0000-0000-00009F9B0000}"/>
    <cellStyle name="40% - Accent6 12 7 2" xfId="24064" xr:uid="{00000000-0005-0000-0000-0000A09B0000}"/>
    <cellStyle name="40% - Accent6 12 7 2 2" xfId="38695" xr:uid="{00000000-0005-0000-0000-0000A19B0000}"/>
    <cellStyle name="40% - Accent6 12 7 3" xfId="30326" xr:uid="{00000000-0005-0000-0000-0000A29B0000}"/>
    <cellStyle name="40% - Accent6 12 7 4" xfId="15959" xr:uid="{00000000-0005-0000-0000-0000A39B0000}"/>
    <cellStyle name="40% - Accent6 12 8" xfId="8586" xr:uid="{00000000-0005-0000-0000-0000A49B0000}"/>
    <cellStyle name="40% - Accent6 12 8 2" xfId="28710" xr:uid="{00000000-0005-0000-0000-0000A59B0000}"/>
    <cellStyle name="40% - Accent6 12 8 3" xfId="15691" xr:uid="{00000000-0005-0000-0000-0000A69B0000}"/>
    <cellStyle name="40% - Accent6 12 9" xfId="12125" xr:uid="{00000000-0005-0000-0000-0000A79B0000}"/>
    <cellStyle name="40% - Accent6 12 9 2" xfId="37602" xr:uid="{00000000-0005-0000-0000-0000A89B0000}"/>
    <cellStyle name="40% - Accent6 13" xfId="1320" xr:uid="{00000000-0005-0000-0000-0000A99B0000}"/>
    <cellStyle name="40% - Accent6 13 10" xfId="28080" xr:uid="{00000000-0005-0000-0000-0000AA9B0000}"/>
    <cellStyle name="40% - Accent6 13 11" xfId="41705" xr:uid="{00000000-0005-0000-0000-0000AB9B0000}"/>
    <cellStyle name="40% - Accent6 13 12" xfId="45240" xr:uid="{00000000-0005-0000-0000-0000AC9B0000}"/>
    <cellStyle name="40% - Accent6 13 13" xfId="48775" xr:uid="{00000000-0005-0000-0000-0000AD9B0000}"/>
    <cellStyle name="40% - Accent6 13 2" xfId="1623" xr:uid="{00000000-0005-0000-0000-0000AE9B0000}"/>
    <cellStyle name="40% - Accent6 13 2 10" xfId="45503" xr:uid="{00000000-0005-0000-0000-0000AF9B0000}"/>
    <cellStyle name="40% - Accent6 13 2 11" xfId="49038" xr:uid="{00000000-0005-0000-0000-0000B09B0000}"/>
    <cellStyle name="40% - Accent6 13 2 2" xfId="2472" xr:uid="{00000000-0005-0000-0000-0000B19B0000}"/>
    <cellStyle name="40% - Accent6 13 2 2 10" xfId="49841" xr:uid="{00000000-0005-0000-0000-0000B29B0000}"/>
    <cellStyle name="40% - Accent6 13 2 2 2" xfId="4092" xr:uid="{00000000-0005-0000-0000-0000B39B0000}"/>
    <cellStyle name="40% - Accent6 13 2 2 2 2" xfId="7746" xr:uid="{00000000-0005-0000-0000-0000B49B0000}"/>
    <cellStyle name="40% - Accent6 13 2 2 2 2 2" xfId="33023" xr:uid="{00000000-0005-0000-0000-0000B59B0000}"/>
    <cellStyle name="40% - Accent6 13 2 2 2 2 3" xfId="18656" xr:uid="{00000000-0005-0000-0000-0000B69B0000}"/>
    <cellStyle name="40% - Accent6 13 2 2 2 3" xfId="11281" xr:uid="{00000000-0005-0000-0000-0000B79B0000}"/>
    <cellStyle name="40% - Accent6 13 2 2 2 3 2" xfId="37618" xr:uid="{00000000-0005-0000-0000-0000B89B0000}"/>
    <cellStyle name="40% - Accent6 13 2 2 2 3 3" xfId="23049" xr:uid="{00000000-0005-0000-0000-0000B99B0000}"/>
    <cellStyle name="40% - Accent6 13 2 2 2 4" xfId="14821" xr:uid="{00000000-0005-0000-0000-0000BA9B0000}"/>
    <cellStyle name="40% - Accent6 13 2 2 2 5" xfId="44386" xr:uid="{00000000-0005-0000-0000-0000BB9B0000}"/>
    <cellStyle name="40% - Accent6 13 2 2 2 6" xfId="47921" xr:uid="{00000000-0005-0000-0000-0000BC9B0000}"/>
    <cellStyle name="40% - Accent6 13 2 2 2 7" xfId="51456" xr:uid="{00000000-0005-0000-0000-0000BD9B0000}"/>
    <cellStyle name="40% - Accent6 13 2 2 3" xfId="6131" xr:uid="{00000000-0005-0000-0000-0000BE9B0000}"/>
    <cellStyle name="40% - Accent6 13 2 2 3 2" xfId="26496" xr:uid="{00000000-0005-0000-0000-0000BF9B0000}"/>
    <cellStyle name="40% - Accent6 13 2 2 3 2 2" xfId="41127" xr:uid="{00000000-0005-0000-0000-0000C09B0000}"/>
    <cellStyle name="40% - Accent6 13 2 2 3 3" xfId="34639" xr:uid="{00000000-0005-0000-0000-0000C19B0000}"/>
    <cellStyle name="40% - Accent6 13 2 2 3 4" xfId="20272" xr:uid="{00000000-0005-0000-0000-0000C29B0000}"/>
    <cellStyle name="40% - Accent6 13 2 2 4" xfId="9666" xr:uid="{00000000-0005-0000-0000-0000C39B0000}"/>
    <cellStyle name="40% - Accent6 13 2 2 4 2" xfId="25145" xr:uid="{00000000-0005-0000-0000-0000C49B0000}"/>
    <cellStyle name="40% - Accent6 13 2 2 4 2 2" xfId="39776" xr:uid="{00000000-0005-0000-0000-0000C59B0000}"/>
    <cellStyle name="40% - Accent6 13 2 2 4 3" xfId="31407" xr:uid="{00000000-0005-0000-0000-0000C69B0000}"/>
    <cellStyle name="40% - Accent6 13 2 2 4 4" xfId="17040" xr:uid="{00000000-0005-0000-0000-0000C79B0000}"/>
    <cellStyle name="40% - Accent6 13 2 2 5" xfId="13206" xr:uid="{00000000-0005-0000-0000-0000C89B0000}"/>
    <cellStyle name="40% - Accent6 13 2 2 5 2" xfId="29791" xr:uid="{00000000-0005-0000-0000-0000C99B0000}"/>
    <cellStyle name="40% - Accent6 13 2 2 6" xfId="23048" xr:uid="{00000000-0005-0000-0000-0000CA9B0000}"/>
    <cellStyle name="40% - Accent6 13 2 2 6 2" xfId="37617" xr:uid="{00000000-0005-0000-0000-0000CB9B0000}"/>
    <cellStyle name="40% - Accent6 13 2 2 7" xfId="28082" xr:uid="{00000000-0005-0000-0000-0000CC9B0000}"/>
    <cellStyle name="40% - Accent6 13 2 2 8" xfId="42771" xr:uid="{00000000-0005-0000-0000-0000CD9B0000}"/>
    <cellStyle name="40% - Accent6 13 2 2 9" xfId="46306" xr:uid="{00000000-0005-0000-0000-0000CE9B0000}"/>
    <cellStyle name="40% - Accent6 13 2 3" xfId="3288" xr:uid="{00000000-0005-0000-0000-0000CF9B0000}"/>
    <cellStyle name="40% - Accent6 13 2 3 2" xfId="6942" xr:uid="{00000000-0005-0000-0000-0000D09B0000}"/>
    <cellStyle name="40% - Accent6 13 2 3 2 2" xfId="32219" xr:uid="{00000000-0005-0000-0000-0000D19B0000}"/>
    <cellStyle name="40% - Accent6 13 2 3 2 3" xfId="17852" xr:uid="{00000000-0005-0000-0000-0000D29B0000}"/>
    <cellStyle name="40% - Accent6 13 2 3 3" xfId="10477" xr:uid="{00000000-0005-0000-0000-0000D39B0000}"/>
    <cellStyle name="40% - Accent6 13 2 3 3 2" xfId="37619" xr:uid="{00000000-0005-0000-0000-0000D49B0000}"/>
    <cellStyle name="40% - Accent6 13 2 3 3 3" xfId="23050" xr:uid="{00000000-0005-0000-0000-0000D59B0000}"/>
    <cellStyle name="40% - Accent6 13 2 3 4" xfId="14017" xr:uid="{00000000-0005-0000-0000-0000D69B0000}"/>
    <cellStyle name="40% - Accent6 13 2 3 5" xfId="43582" xr:uid="{00000000-0005-0000-0000-0000D79B0000}"/>
    <cellStyle name="40% - Accent6 13 2 3 6" xfId="47117" xr:uid="{00000000-0005-0000-0000-0000D89B0000}"/>
    <cellStyle name="40% - Accent6 13 2 3 7" xfId="50652" xr:uid="{00000000-0005-0000-0000-0000D99B0000}"/>
    <cellStyle name="40% - Accent6 13 2 4" xfId="5328" xr:uid="{00000000-0005-0000-0000-0000DA9B0000}"/>
    <cellStyle name="40% - Accent6 13 2 4 2" xfId="25693" xr:uid="{00000000-0005-0000-0000-0000DB9B0000}"/>
    <cellStyle name="40% - Accent6 13 2 4 2 2" xfId="40324" xr:uid="{00000000-0005-0000-0000-0000DC9B0000}"/>
    <cellStyle name="40% - Accent6 13 2 4 3" xfId="33835" xr:uid="{00000000-0005-0000-0000-0000DD9B0000}"/>
    <cellStyle name="40% - Accent6 13 2 4 4" xfId="19468" xr:uid="{00000000-0005-0000-0000-0000DE9B0000}"/>
    <cellStyle name="40% - Accent6 13 2 5" xfId="8863" xr:uid="{00000000-0005-0000-0000-0000DF9B0000}"/>
    <cellStyle name="40% - Accent6 13 2 5 2" xfId="24341" xr:uid="{00000000-0005-0000-0000-0000E09B0000}"/>
    <cellStyle name="40% - Accent6 13 2 5 2 2" xfId="38972" xr:uid="{00000000-0005-0000-0000-0000E19B0000}"/>
    <cellStyle name="40% - Accent6 13 2 5 3" xfId="30603" xr:uid="{00000000-0005-0000-0000-0000E29B0000}"/>
    <cellStyle name="40% - Accent6 13 2 5 4" xfId="16236" xr:uid="{00000000-0005-0000-0000-0000E39B0000}"/>
    <cellStyle name="40% - Accent6 13 2 6" xfId="12402" xr:uid="{00000000-0005-0000-0000-0000E49B0000}"/>
    <cellStyle name="40% - Accent6 13 2 6 2" xfId="28987" xr:uid="{00000000-0005-0000-0000-0000E59B0000}"/>
    <cellStyle name="40% - Accent6 13 2 7" xfId="23047" xr:uid="{00000000-0005-0000-0000-0000E69B0000}"/>
    <cellStyle name="40% - Accent6 13 2 7 2" xfId="37616" xr:uid="{00000000-0005-0000-0000-0000E79B0000}"/>
    <cellStyle name="40% - Accent6 13 2 8" xfId="28081" xr:uid="{00000000-0005-0000-0000-0000E89B0000}"/>
    <cellStyle name="40% - Accent6 13 2 9" xfId="41968" xr:uid="{00000000-0005-0000-0000-0000E99B0000}"/>
    <cellStyle name="40% - Accent6 13 3" xfId="1901" xr:uid="{00000000-0005-0000-0000-0000EA9B0000}"/>
    <cellStyle name="40% - Accent6 13 3 10" xfId="45780" xr:uid="{00000000-0005-0000-0000-0000EB9B0000}"/>
    <cellStyle name="40% - Accent6 13 3 11" xfId="49315" xr:uid="{00000000-0005-0000-0000-0000EC9B0000}"/>
    <cellStyle name="40% - Accent6 13 3 2" xfId="2749" xr:uid="{00000000-0005-0000-0000-0000ED9B0000}"/>
    <cellStyle name="40% - Accent6 13 3 2 10" xfId="50117" xr:uid="{00000000-0005-0000-0000-0000EE9B0000}"/>
    <cellStyle name="40% - Accent6 13 3 2 2" xfId="4369" xr:uid="{00000000-0005-0000-0000-0000EF9B0000}"/>
    <cellStyle name="40% - Accent6 13 3 2 2 2" xfId="8023" xr:uid="{00000000-0005-0000-0000-0000F09B0000}"/>
    <cellStyle name="40% - Accent6 13 3 2 2 2 2" xfId="33300" xr:uid="{00000000-0005-0000-0000-0000F19B0000}"/>
    <cellStyle name="40% - Accent6 13 3 2 2 2 3" xfId="18933" xr:uid="{00000000-0005-0000-0000-0000F29B0000}"/>
    <cellStyle name="40% - Accent6 13 3 2 2 3" xfId="11558" xr:uid="{00000000-0005-0000-0000-0000F39B0000}"/>
    <cellStyle name="40% - Accent6 13 3 2 2 3 2" xfId="37622" xr:uid="{00000000-0005-0000-0000-0000F49B0000}"/>
    <cellStyle name="40% - Accent6 13 3 2 2 3 3" xfId="23053" xr:uid="{00000000-0005-0000-0000-0000F59B0000}"/>
    <cellStyle name="40% - Accent6 13 3 2 2 4" xfId="15098" xr:uid="{00000000-0005-0000-0000-0000F69B0000}"/>
    <cellStyle name="40% - Accent6 13 3 2 2 5" xfId="44663" xr:uid="{00000000-0005-0000-0000-0000F79B0000}"/>
    <cellStyle name="40% - Accent6 13 3 2 2 6" xfId="48198" xr:uid="{00000000-0005-0000-0000-0000F89B0000}"/>
    <cellStyle name="40% - Accent6 13 3 2 2 7" xfId="51733" xr:uid="{00000000-0005-0000-0000-0000F99B0000}"/>
    <cellStyle name="40% - Accent6 13 3 2 3" xfId="6407" xr:uid="{00000000-0005-0000-0000-0000FA9B0000}"/>
    <cellStyle name="40% - Accent6 13 3 2 3 2" xfId="26772" xr:uid="{00000000-0005-0000-0000-0000FB9B0000}"/>
    <cellStyle name="40% - Accent6 13 3 2 3 2 2" xfId="41403" xr:uid="{00000000-0005-0000-0000-0000FC9B0000}"/>
    <cellStyle name="40% - Accent6 13 3 2 3 3" xfId="34916" xr:uid="{00000000-0005-0000-0000-0000FD9B0000}"/>
    <cellStyle name="40% - Accent6 13 3 2 3 4" xfId="20549" xr:uid="{00000000-0005-0000-0000-0000FE9B0000}"/>
    <cellStyle name="40% - Accent6 13 3 2 4" xfId="9942" xr:uid="{00000000-0005-0000-0000-0000FF9B0000}"/>
    <cellStyle name="40% - Accent6 13 3 2 4 2" xfId="25421" xr:uid="{00000000-0005-0000-0000-0000009C0000}"/>
    <cellStyle name="40% - Accent6 13 3 2 4 2 2" xfId="40052" xr:uid="{00000000-0005-0000-0000-0000019C0000}"/>
    <cellStyle name="40% - Accent6 13 3 2 4 3" xfId="31684" xr:uid="{00000000-0005-0000-0000-0000029C0000}"/>
    <cellStyle name="40% - Accent6 13 3 2 4 4" xfId="17317" xr:uid="{00000000-0005-0000-0000-0000039C0000}"/>
    <cellStyle name="40% - Accent6 13 3 2 5" xfId="13482" xr:uid="{00000000-0005-0000-0000-0000049C0000}"/>
    <cellStyle name="40% - Accent6 13 3 2 5 2" xfId="30068" xr:uid="{00000000-0005-0000-0000-0000059C0000}"/>
    <cellStyle name="40% - Accent6 13 3 2 6" xfId="23052" xr:uid="{00000000-0005-0000-0000-0000069C0000}"/>
    <cellStyle name="40% - Accent6 13 3 2 6 2" xfId="37621" xr:uid="{00000000-0005-0000-0000-0000079C0000}"/>
    <cellStyle name="40% - Accent6 13 3 2 7" xfId="28084" xr:uid="{00000000-0005-0000-0000-0000089C0000}"/>
    <cellStyle name="40% - Accent6 13 3 2 8" xfId="43047" xr:uid="{00000000-0005-0000-0000-0000099C0000}"/>
    <cellStyle name="40% - Accent6 13 3 2 9" xfId="46582" xr:uid="{00000000-0005-0000-0000-00000A9C0000}"/>
    <cellStyle name="40% - Accent6 13 3 3" xfId="3565" xr:uid="{00000000-0005-0000-0000-00000B9C0000}"/>
    <cellStyle name="40% - Accent6 13 3 3 2" xfId="7219" xr:uid="{00000000-0005-0000-0000-00000C9C0000}"/>
    <cellStyle name="40% - Accent6 13 3 3 2 2" xfId="32496" xr:uid="{00000000-0005-0000-0000-00000D9C0000}"/>
    <cellStyle name="40% - Accent6 13 3 3 2 3" xfId="18129" xr:uid="{00000000-0005-0000-0000-00000E9C0000}"/>
    <cellStyle name="40% - Accent6 13 3 3 3" xfId="10754" xr:uid="{00000000-0005-0000-0000-00000F9C0000}"/>
    <cellStyle name="40% - Accent6 13 3 3 3 2" xfId="37623" xr:uid="{00000000-0005-0000-0000-0000109C0000}"/>
    <cellStyle name="40% - Accent6 13 3 3 3 3" xfId="23054" xr:uid="{00000000-0005-0000-0000-0000119C0000}"/>
    <cellStyle name="40% - Accent6 13 3 3 4" xfId="14294" xr:uid="{00000000-0005-0000-0000-0000129C0000}"/>
    <cellStyle name="40% - Accent6 13 3 3 5" xfId="43859" xr:uid="{00000000-0005-0000-0000-0000139C0000}"/>
    <cellStyle name="40% - Accent6 13 3 3 6" xfId="47394" xr:uid="{00000000-0005-0000-0000-0000149C0000}"/>
    <cellStyle name="40% - Accent6 13 3 3 7" xfId="50929" xr:uid="{00000000-0005-0000-0000-0000159C0000}"/>
    <cellStyle name="40% - Accent6 13 3 4" xfId="5605" xr:uid="{00000000-0005-0000-0000-0000169C0000}"/>
    <cellStyle name="40% - Accent6 13 3 4 2" xfId="25970" xr:uid="{00000000-0005-0000-0000-0000179C0000}"/>
    <cellStyle name="40% - Accent6 13 3 4 2 2" xfId="40601" xr:uid="{00000000-0005-0000-0000-0000189C0000}"/>
    <cellStyle name="40% - Accent6 13 3 4 3" xfId="34112" xr:uid="{00000000-0005-0000-0000-0000199C0000}"/>
    <cellStyle name="40% - Accent6 13 3 4 4" xfId="19745" xr:uid="{00000000-0005-0000-0000-00001A9C0000}"/>
    <cellStyle name="40% - Accent6 13 3 5" xfId="9140" xr:uid="{00000000-0005-0000-0000-00001B9C0000}"/>
    <cellStyle name="40% - Accent6 13 3 5 2" xfId="24618" xr:uid="{00000000-0005-0000-0000-00001C9C0000}"/>
    <cellStyle name="40% - Accent6 13 3 5 2 2" xfId="39249" xr:uid="{00000000-0005-0000-0000-00001D9C0000}"/>
    <cellStyle name="40% - Accent6 13 3 5 3" xfId="30880" xr:uid="{00000000-0005-0000-0000-00001E9C0000}"/>
    <cellStyle name="40% - Accent6 13 3 5 4" xfId="16513" xr:uid="{00000000-0005-0000-0000-00001F9C0000}"/>
    <cellStyle name="40% - Accent6 13 3 6" xfId="12679" xr:uid="{00000000-0005-0000-0000-0000209C0000}"/>
    <cellStyle name="40% - Accent6 13 3 6 2" xfId="29264" xr:uid="{00000000-0005-0000-0000-0000219C0000}"/>
    <cellStyle name="40% - Accent6 13 3 7" xfId="23051" xr:uid="{00000000-0005-0000-0000-0000229C0000}"/>
    <cellStyle name="40% - Accent6 13 3 7 2" xfId="37620" xr:uid="{00000000-0005-0000-0000-0000239C0000}"/>
    <cellStyle name="40% - Accent6 13 3 8" xfId="28083" xr:uid="{00000000-0005-0000-0000-0000249C0000}"/>
    <cellStyle name="40% - Accent6 13 3 9" xfId="42245" xr:uid="{00000000-0005-0000-0000-0000259C0000}"/>
    <cellStyle name="40% - Accent6 13 4" xfId="2210" xr:uid="{00000000-0005-0000-0000-0000269C0000}"/>
    <cellStyle name="40% - Accent6 13 4 10" xfId="49579" xr:uid="{00000000-0005-0000-0000-0000279C0000}"/>
    <cellStyle name="40% - Accent6 13 4 2" xfId="3830" xr:uid="{00000000-0005-0000-0000-0000289C0000}"/>
    <cellStyle name="40% - Accent6 13 4 2 2" xfId="7484" xr:uid="{00000000-0005-0000-0000-0000299C0000}"/>
    <cellStyle name="40% - Accent6 13 4 2 2 2" xfId="32761" xr:uid="{00000000-0005-0000-0000-00002A9C0000}"/>
    <cellStyle name="40% - Accent6 13 4 2 2 3" xfId="18394" xr:uid="{00000000-0005-0000-0000-00002B9C0000}"/>
    <cellStyle name="40% - Accent6 13 4 2 3" xfId="11019" xr:uid="{00000000-0005-0000-0000-00002C9C0000}"/>
    <cellStyle name="40% - Accent6 13 4 2 3 2" xfId="37625" xr:uid="{00000000-0005-0000-0000-00002D9C0000}"/>
    <cellStyle name="40% - Accent6 13 4 2 3 3" xfId="23056" xr:uid="{00000000-0005-0000-0000-00002E9C0000}"/>
    <cellStyle name="40% - Accent6 13 4 2 4" xfId="14559" xr:uid="{00000000-0005-0000-0000-00002F9C0000}"/>
    <cellStyle name="40% - Accent6 13 4 2 5" xfId="44124" xr:uid="{00000000-0005-0000-0000-0000309C0000}"/>
    <cellStyle name="40% - Accent6 13 4 2 6" xfId="47659" xr:uid="{00000000-0005-0000-0000-0000319C0000}"/>
    <cellStyle name="40% - Accent6 13 4 2 7" xfId="51194" xr:uid="{00000000-0005-0000-0000-0000329C0000}"/>
    <cellStyle name="40% - Accent6 13 4 3" xfId="5869" xr:uid="{00000000-0005-0000-0000-0000339C0000}"/>
    <cellStyle name="40% - Accent6 13 4 3 2" xfId="26234" xr:uid="{00000000-0005-0000-0000-0000349C0000}"/>
    <cellStyle name="40% - Accent6 13 4 3 2 2" xfId="40865" xr:uid="{00000000-0005-0000-0000-0000359C0000}"/>
    <cellStyle name="40% - Accent6 13 4 3 3" xfId="34377" xr:uid="{00000000-0005-0000-0000-0000369C0000}"/>
    <cellStyle name="40% - Accent6 13 4 3 4" xfId="20010" xr:uid="{00000000-0005-0000-0000-0000379C0000}"/>
    <cellStyle name="40% - Accent6 13 4 4" xfId="9404" xr:uid="{00000000-0005-0000-0000-0000389C0000}"/>
    <cellStyle name="40% - Accent6 13 4 4 2" xfId="24883" xr:uid="{00000000-0005-0000-0000-0000399C0000}"/>
    <cellStyle name="40% - Accent6 13 4 4 2 2" xfId="39514" xr:uid="{00000000-0005-0000-0000-00003A9C0000}"/>
    <cellStyle name="40% - Accent6 13 4 4 3" xfId="31145" xr:uid="{00000000-0005-0000-0000-00003B9C0000}"/>
    <cellStyle name="40% - Accent6 13 4 4 4" xfId="16778" xr:uid="{00000000-0005-0000-0000-00003C9C0000}"/>
    <cellStyle name="40% - Accent6 13 4 5" xfId="12944" xr:uid="{00000000-0005-0000-0000-00003D9C0000}"/>
    <cellStyle name="40% - Accent6 13 4 5 2" xfId="29529" xr:uid="{00000000-0005-0000-0000-00003E9C0000}"/>
    <cellStyle name="40% - Accent6 13 4 6" xfId="23055" xr:uid="{00000000-0005-0000-0000-00003F9C0000}"/>
    <cellStyle name="40% - Accent6 13 4 6 2" xfId="37624" xr:uid="{00000000-0005-0000-0000-0000409C0000}"/>
    <cellStyle name="40% - Accent6 13 4 7" xfId="28085" xr:uid="{00000000-0005-0000-0000-0000419C0000}"/>
    <cellStyle name="40% - Accent6 13 4 8" xfId="42509" xr:uid="{00000000-0005-0000-0000-0000429C0000}"/>
    <cellStyle name="40% - Accent6 13 4 9" xfId="46044" xr:uid="{00000000-0005-0000-0000-0000439C0000}"/>
    <cellStyle name="40% - Accent6 13 5" xfId="3025" xr:uid="{00000000-0005-0000-0000-0000449C0000}"/>
    <cellStyle name="40% - Accent6 13 5 2" xfId="6679" xr:uid="{00000000-0005-0000-0000-0000459C0000}"/>
    <cellStyle name="40% - Accent6 13 5 2 2" xfId="31956" xr:uid="{00000000-0005-0000-0000-0000469C0000}"/>
    <cellStyle name="40% - Accent6 13 5 2 3" xfId="17589" xr:uid="{00000000-0005-0000-0000-0000479C0000}"/>
    <cellStyle name="40% - Accent6 13 5 3" xfId="10214" xr:uid="{00000000-0005-0000-0000-0000489C0000}"/>
    <cellStyle name="40% - Accent6 13 5 3 2" xfId="37626" xr:uid="{00000000-0005-0000-0000-0000499C0000}"/>
    <cellStyle name="40% - Accent6 13 5 3 3" xfId="23057" xr:uid="{00000000-0005-0000-0000-00004A9C0000}"/>
    <cellStyle name="40% - Accent6 13 5 4" xfId="13754" xr:uid="{00000000-0005-0000-0000-00004B9C0000}"/>
    <cellStyle name="40% - Accent6 13 5 5" xfId="43319" xr:uid="{00000000-0005-0000-0000-00004C9C0000}"/>
    <cellStyle name="40% - Accent6 13 5 6" xfId="46854" xr:uid="{00000000-0005-0000-0000-00004D9C0000}"/>
    <cellStyle name="40% - Accent6 13 5 7" xfId="50389" xr:uid="{00000000-0005-0000-0000-00004E9C0000}"/>
    <cellStyle name="40% - Accent6 13 6" xfId="4647" xr:uid="{00000000-0005-0000-0000-00004F9C0000}"/>
    <cellStyle name="40% - Accent6 13 6 2" xfId="8299" xr:uid="{00000000-0005-0000-0000-0000509C0000}"/>
    <cellStyle name="40% - Accent6 13 6 2 2" xfId="33572" xr:uid="{00000000-0005-0000-0000-0000519C0000}"/>
    <cellStyle name="40% - Accent6 13 6 2 3" xfId="19205" xr:uid="{00000000-0005-0000-0000-0000529C0000}"/>
    <cellStyle name="40% - Accent6 13 6 3" xfId="11834" xr:uid="{00000000-0005-0000-0000-0000539C0000}"/>
    <cellStyle name="40% - Accent6 13 6 3 2" xfId="37627" xr:uid="{00000000-0005-0000-0000-0000549C0000}"/>
    <cellStyle name="40% - Accent6 13 6 3 3" xfId="23058" xr:uid="{00000000-0005-0000-0000-0000559C0000}"/>
    <cellStyle name="40% - Accent6 13 6 4" xfId="15374" xr:uid="{00000000-0005-0000-0000-0000569C0000}"/>
    <cellStyle name="40% - Accent6 13 6 5" xfId="44939" xr:uid="{00000000-0005-0000-0000-0000579C0000}"/>
    <cellStyle name="40% - Accent6 13 6 6" xfId="48474" xr:uid="{00000000-0005-0000-0000-0000589C0000}"/>
    <cellStyle name="40% - Accent6 13 6 7" xfId="52009" xr:uid="{00000000-0005-0000-0000-0000599C0000}"/>
    <cellStyle name="40% - Accent6 13 7" xfId="5065" xr:uid="{00000000-0005-0000-0000-00005A9C0000}"/>
    <cellStyle name="40% - Accent6 13 7 2" xfId="24078" xr:uid="{00000000-0005-0000-0000-00005B9C0000}"/>
    <cellStyle name="40% - Accent6 13 7 2 2" xfId="38709" xr:uid="{00000000-0005-0000-0000-00005C9C0000}"/>
    <cellStyle name="40% - Accent6 13 7 3" xfId="30340" xr:uid="{00000000-0005-0000-0000-00005D9C0000}"/>
    <cellStyle name="40% - Accent6 13 7 4" xfId="15973" xr:uid="{00000000-0005-0000-0000-00005E9C0000}"/>
    <cellStyle name="40% - Accent6 13 8" xfId="8600" xr:uid="{00000000-0005-0000-0000-00005F9C0000}"/>
    <cellStyle name="40% - Accent6 13 8 2" xfId="28724" xr:uid="{00000000-0005-0000-0000-0000609C0000}"/>
    <cellStyle name="40% - Accent6 13 8 3" xfId="15705" xr:uid="{00000000-0005-0000-0000-0000619C0000}"/>
    <cellStyle name="40% - Accent6 13 9" xfId="12139" xr:uid="{00000000-0005-0000-0000-0000629C0000}"/>
    <cellStyle name="40% - Accent6 13 9 2" xfId="37615" xr:uid="{00000000-0005-0000-0000-0000639C0000}"/>
    <cellStyle name="40% - Accent6 14" xfId="1335" xr:uid="{00000000-0005-0000-0000-0000649C0000}"/>
    <cellStyle name="40% - Accent6 14 10" xfId="28086" xr:uid="{00000000-0005-0000-0000-0000659C0000}"/>
    <cellStyle name="40% - Accent6 14 11" xfId="41720" xr:uid="{00000000-0005-0000-0000-0000669C0000}"/>
    <cellStyle name="40% - Accent6 14 12" xfId="45255" xr:uid="{00000000-0005-0000-0000-0000679C0000}"/>
    <cellStyle name="40% - Accent6 14 13" xfId="48790" xr:uid="{00000000-0005-0000-0000-0000689C0000}"/>
    <cellStyle name="40% - Accent6 14 2" xfId="1638" xr:uid="{00000000-0005-0000-0000-0000699C0000}"/>
    <cellStyle name="40% - Accent6 14 2 10" xfId="45518" xr:uid="{00000000-0005-0000-0000-00006A9C0000}"/>
    <cellStyle name="40% - Accent6 14 2 11" xfId="49053" xr:uid="{00000000-0005-0000-0000-00006B9C0000}"/>
    <cellStyle name="40% - Accent6 14 2 2" xfId="2486" xr:uid="{00000000-0005-0000-0000-00006C9C0000}"/>
    <cellStyle name="40% - Accent6 14 2 2 10" xfId="49855" xr:uid="{00000000-0005-0000-0000-00006D9C0000}"/>
    <cellStyle name="40% - Accent6 14 2 2 2" xfId="4107" xr:uid="{00000000-0005-0000-0000-00006E9C0000}"/>
    <cellStyle name="40% - Accent6 14 2 2 2 2" xfId="7761" xr:uid="{00000000-0005-0000-0000-00006F9C0000}"/>
    <cellStyle name="40% - Accent6 14 2 2 2 2 2" xfId="33038" xr:uid="{00000000-0005-0000-0000-0000709C0000}"/>
    <cellStyle name="40% - Accent6 14 2 2 2 2 3" xfId="18671" xr:uid="{00000000-0005-0000-0000-0000719C0000}"/>
    <cellStyle name="40% - Accent6 14 2 2 2 3" xfId="11296" xr:uid="{00000000-0005-0000-0000-0000729C0000}"/>
    <cellStyle name="40% - Accent6 14 2 2 2 3 2" xfId="37631" xr:uid="{00000000-0005-0000-0000-0000739C0000}"/>
    <cellStyle name="40% - Accent6 14 2 2 2 3 3" xfId="23061" xr:uid="{00000000-0005-0000-0000-0000749C0000}"/>
    <cellStyle name="40% - Accent6 14 2 2 2 4" xfId="14836" xr:uid="{00000000-0005-0000-0000-0000759C0000}"/>
    <cellStyle name="40% - Accent6 14 2 2 2 5" xfId="44401" xr:uid="{00000000-0005-0000-0000-0000769C0000}"/>
    <cellStyle name="40% - Accent6 14 2 2 2 6" xfId="47936" xr:uid="{00000000-0005-0000-0000-0000779C0000}"/>
    <cellStyle name="40% - Accent6 14 2 2 2 7" xfId="51471" xr:uid="{00000000-0005-0000-0000-0000789C0000}"/>
    <cellStyle name="40% - Accent6 14 2 2 3" xfId="6145" xr:uid="{00000000-0005-0000-0000-0000799C0000}"/>
    <cellStyle name="40% - Accent6 14 2 2 3 2" xfId="26510" xr:uid="{00000000-0005-0000-0000-00007A9C0000}"/>
    <cellStyle name="40% - Accent6 14 2 2 3 2 2" xfId="41141" xr:uid="{00000000-0005-0000-0000-00007B9C0000}"/>
    <cellStyle name="40% - Accent6 14 2 2 3 3" xfId="34654" xr:uid="{00000000-0005-0000-0000-00007C9C0000}"/>
    <cellStyle name="40% - Accent6 14 2 2 3 4" xfId="20287" xr:uid="{00000000-0005-0000-0000-00007D9C0000}"/>
    <cellStyle name="40% - Accent6 14 2 2 4" xfId="9680" xr:uid="{00000000-0005-0000-0000-00007E9C0000}"/>
    <cellStyle name="40% - Accent6 14 2 2 4 2" xfId="25159" xr:uid="{00000000-0005-0000-0000-00007F9C0000}"/>
    <cellStyle name="40% - Accent6 14 2 2 4 2 2" xfId="39790" xr:uid="{00000000-0005-0000-0000-0000809C0000}"/>
    <cellStyle name="40% - Accent6 14 2 2 4 3" xfId="31422" xr:uid="{00000000-0005-0000-0000-0000819C0000}"/>
    <cellStyle name="40% - Accent6 14 2 2 4 4" xfId="17055" xr:uid="{00000000-0005-0000-0000-0000829C0000}"/>
    <cellStyle name="40% - Accent6 14 2 2 5" xfId="13220" xr:uid="{00000000-0005-0000-0000-0000839C0000}"/>
    <cellStyle name="40% - Accent6 14 2 2 5 2" xfId="29806" xr:uid="{00000000-0005-0000-0000-0000849C0000}"/>
    <cellStyle name="40% - Accent6 14 2 2 6" xfId="23060" xr:uid="{00000000-0005-0000-0000-0000859C0000}"/>
    <cellStyle name="40% - Accent6 14 2 2 6 2" xfId="37630" xr:uid="{00000000-0005-0000-0000-0000869C0000}"/>
    <cellStyle name="40% - Accent6 14 2 2 7" xfId="28088" xr:uid="{00000000-0005-0000-0000-0000879C0000}"/>
    <cellStyle name="40% - Accent6 14 2 2 8" xfId="42785" xr:uid="{00000000-0005-0000-0000-0000889C0000}"/>
    <cellStyle name="40% - Accent6 14 2 2 9" xfId="46320" xr:uid="{00000000-0005-0000-0000-0000899C0000}"/>
    <cellStyle name="40% - Accent6 14 2 3" xfId="3303" xr:uid="{00000000-0005-0000-0000-00008A9C0000}"/>
    <cellStyle name="40% - Accent6 14 2 3 2" xfId="6957" xr:uid="{00000000-0005-0000-0000-00008B9C0000}"/>
    <cellStyle name="40% - Accent6 14 2 3 2 2" xfId="32234" xr:uid="{00000000-0005-0000-0000-00008C9C0000}"/>
    <cellStyle name="40% - Accent6 14 2 3 2 3" xfId="17867" xr:uid="{00000000-0005-0000-0000-00008D9C0000}"/>
    <cellStyle name="40% - Accent6 14 2 3 3" xfId="10492" xr:uid="{00000000-0005-0000-0000-00008E9C0000}"/>
    <cellStyle name="40% - Accent6 14 2 3 3 2" xfId="37632" xr:uid="{00000000-0005-0000-0000-00008F9C0000}"/>
    <cellStyle name="40% - Accent6 14 2 3 3 3" xfId="23062" xr:uid="{00000000-0005-0000-0000-0000909C0000}"/>
    <cellStyle name="40% - Accent6 14 2 3 4" xfId="14032" xr:uid="{00000000-0005-0000-0000-0000919C0000}"/>
    <cellStyle name="40% - Accent6 14 2 3 5" xfId="43597" xr:uid="{00000000-0005-0000-0000-0000929C0000}"/>
    <cellStyle name="40% - Accent6 14 2 3 6" xfId="47132" xr:uid="{00000000-0005-0000-0000-0000939C0000}"/>
    <cellStyle name="40% - Accent6 14 2 3 7" xfId="50667" xr:uid="{00000000-0005-0000-0000-0000949C0000}"/>
    <cellStyle name="40% - Accent6 14 2 4" xfId="5343" xr:uid="{00000000-0005-0000-0000-0000959C0000}"/>
    <cellStyle name="40% - Accent6 14 2 4 2" xfId="25708" xr:uid="{00000000-0005-0000-0000-0000969C0000}"/>
    <cellStyle name="40% - Accent6 14 2 4 2 2" xfId="40339" xr:uid="{00000000-0005-0000-0000-0000979C0000}"/>
    <cellStyle name="40% - Accent6 14 2 4 3" xfId="33850" xr:uid="{00000000-0005-0000-0000-0000989C0000}"/>
    <cellStyle name="40% - Accent6 14 2 4 4" xfId="19483" xr:uid="{00000000-0005-0000-0000-0000999C0000}"/>
    <cellStyle name="40% - Accent6 14 2 5" xfId="8878" xr:uid="{00000000-0005-0000-0000-00009A9C0000}"/>
    <cellStyle name="40% - Accent6 14 2 5 2" xfId="24356" xr:uid="{00000000-0005-0000-0000-00009B9C0000}"/>
    <cellStyle name="40% - Accent6 14 2 5 2 2" xfId="38987" xr:uid="{00000000-0005-0000-0000-00009C9C0000}"/>
    <cellStyle name="40% - Accent6 14 2 5 3" xfId="30618" xr:uid="{00000000-0005-0000-0000-00009D9C0000}"/>
    <cellStyle name="40% - Accent6 14 2 5 4" xfId="16251" xr:uid="{00000000-0005-0000-0000-00009E9C0000}"/>
    <cellStyle name="40% - Accent6 14 2 6" xfId="12417" xr:uid="{00000000-0005-0000-0000-00009F9C0000}"/>
    <cellStyle name="40% - Accent6 14 2 6 2" xfId="29002" xr:uid="{00000000-0005-0000-0000-0000A09C0000}"/>
    <cellStyle name="40% - Accent6 14 2 7" xfId="23059" xr:uid="{00000000-0005-0000-0000-0000A19C0000}"/>
    <cellStyle name="40% - Accent6 14 2 7 2" xfId="37629" xr:uid="{00000000-0005-0000-0000-0000A29C0000}"/>
    <cellStyle name="40% - Accent6 14 2 8" xfId="28087" xr:uid="{00000000-0005-0000-0000-0000A39C0000}"/>
    <cellStyle name="40% - Accent6 14 2 9" xfId="41983" xr:uid="{00000000-0005-0000-0000-0000A49C0000}"/>
    <cellStyle name="40% - Accent6 14 3" xfId="1916" xr:uid="{00000000-0005-0000-0000-0000A59C0000}"/>
    <cellStyle name="40% - Accent6 14 3 10" xfId="45795" xr:uid="{00000000-0005-0000-0000-0000A69C0000}"/>
    <cellStyle name="40% - Accent6 14 3 11" xfId="49330" xr:uid="{00000000-0005-0000-0000-0000A79C0000}"/>
    <cellStyle name="40% - Accent6 14 3 2" xfId="2764" xr:uid="{00000000-0005-0000-0000-0000A89C0000}"/>
    <cellStyle name="40% - Accent6 14 3 2 10" xfId="50132" xr:uid="{00000000-0005-0000-0000-0000A99C0000}"/>
    <cellStyle name="40% - Accent6 14 3 2 2" xfId="4384" xr:uid="{00000000-0005-0000-0000-0000AA9C0000}"/>
    <cellStyle name="40% - Accent6 14 3 2 2 2" xfId="8038" xr:uid="{00000000-0005-0000-0000-0000AB9C0000}"/>
    <cellStyle name="40% - Accent6 14 3 2 2 2 2" xfId="33315" xr:uid="{00000000-0005-0000-0000-0000AC9C0000}"/>
    <cellStyle name="40% - Accent6 14 3 2 2 2 3" xfId="18948" xr:uid="{00000000-0005-0000-0000-0000AD9C0000}"/>
    <cellStyle name="40% - Accent6 14 3 2 2 3" xfId="11573" xr:uid="{00000000-0005-0000-0000-0000AE9C0000}"/>
    <cellStyle name="40% - Accent6 14 3 2 2 3 2" xfId="37635" xr:uid="{00000000-0005-0000-0000-0000AF9C0000}"/>
    <cellStyle name="40% - Accent6 14 3 2 2 3 3" xfId="23065" xr:uid="{00000000-0005-0000-0000-0000B09C0000}"/>
    <cellStyle name="40% - Accent6 14 3 2 2 4" xfId="15113" xr:uid="{00000000-0005-0000-0000-0000B19C0000}"/>
    <cellStyle name="40% - Accent6 14 3 2 2 5" xfId="44678" xr:uid="{00000000-0005-0000-0000-0000B29C0000}"/>
    <cellStyle name="40% - Accent6 14 3 2 2 6" xfId="48213" xr:uid="{00000000-0005-0000-0000-0000B39C0000}"/>
    <cellStyle name="40% - Accent6 14 3 2 2 7" xfId="51748" xr:uid="{00000000-0005-0000-0000-0000B49C0000}"/>
    <cellStyle name="40% - Accent6 14 3 2 3" xfId="6422" xr:uid="{00000000-0005-0000-0000-0000B59C0000}"/>
    <cellStyle name="40% - Accent6 14 3 2 3 2" xfId="26787" xr:uid="{00000000-0005-0000-0000-0000B69C0000}"/>
    <cellStyle name="40% - Accent6 14 3 2 3 2 2" xfId="41418" xr:uid="{00000000-0005-0000-0000-0000B79C0000}"/>
    <cellStyle name="40% - Accent6 14 3 2 3 3" xfId="34931" xr:uid="{00000000-0005-0000-0000-0000B89C0000}"/>
    <cellStyle name="40% - Accent6 14 3 2 3 4" xfId="20564" xr:uid="{00000000-0005-0000-0000-0000B99C0000}"/>
    <cellStyle name="40% - Accent6 14 3 2 4" xfId="9957" xr:uid="{00000000-0005-0000-0000-0000BA9C0000}"/>
    <cellStyle name="40% - Accent6 14 3 2 4 2" xfId="25436" xr:uid="{00000000-0005-0000-0000-0000BB9C0000}"/>
    <cellStyle name="40% - Accent6 14 3 2 4 2 2" xfId="40067" xr:uid="{00000000-0005-0000-0000-0000BC9C0000}"/>
    <cellStyle name="40% - Accent6 14 3 2 4 3" xfId="31699" xr:uid="{00000000-0005-0000-0000-0000BD9C0000}"/>
    <cellStyle name="40% - Accent6 14 3 2 4 4" xfId="17332" xr:uid="{00000000-0005-0000-0000-0000BE9C0000}"/>
    <cellStyle name="40% - Accent6 14 3 2 5" xfId="13497" xr:uid="{00000000-0005-0000-0000-0000BF9C0000}"/>
    <cellStyle name="40% - Accent6 14 3 2 5 2" xfId="30083" xr:uid="{00000000-0005-0000-0000-0000C09C0000}"/>
    <cellStyle name="40% - Accent6 14 3 2 6" xfId="23064" xr:uid="{00000000-0005-0000-0000-0000C19C0000}"/>
    <cellStyle name="40% - Accent6 14 3 2 6 2" xfId="37634" xr:uid="{00000000-0005-0000-0000-0000C29C0000}"/>
    <cellStyle name="40% - Accent6 14 3 2 7" xfId="28090" xr:uid="{00000000-0005-0000-0000-0000C39C0000}"/>
    <cellStyle name="40% - Accent6 14 3 2 8" xfId="43062" xr:uid="{00000000-0005-0000-0000-0000C49C0000}"/>
    <cellStyle name="40% - Accent6 14 3 2 9" xfId="46597" xr:uid="{00000000-0005-0000-0000-0000C59C0000}"/>
    <cellStyle name="40% - Accent6 14 3 3" xfId="3580" xr:uid="{00000000-0005-0000-0000-0000C69C0000}"/>
    <cellStyle name="40% - Accent6 14 3 3 2" xfId="7234" xr:uid="{00000000-0005-0000-0000-0000C79C0000}"/>
    <cellStyle name="40% - Accent6 14 3 3 2 2" xfId="32511" xr:uid="{00000000-0005-0000-0000-0000C89C0000}"/>
    <cellStyle name="40% - Accent6 14 3 3 2 3" xfId="18144" xr:uid="{00000000-0005-0000-0000-0000C99C0000}"/>
    <cellStyle name="40% - Accent6 14 3 3 3" xfId="10769" xr:uid="{00000000-0005-0000-0000-0000CA9C0000}"/>
    <cellStyle name="40% - Accent6 14 3 3 3 2" xfId="37636" xr:uid="{00000000-0005-0000-0000-0000CB9C0000}"/>
    <cellStyle name="40% - Accent6 14 3 3 3 3" xfId="23066" xr:uid="{00000000-0005-0000-0000-0000CC9C0000}"/>
    <cellStyle name="40% - Accent6 14 3 3 4" xfId="14309" xr:uid="{00000000-0005-0000-0000-0000CD9C0000}"/>
    <cellStyle name="40% - Accent6 14 3 3 5" xfId="43874" xr:uid="{00000000-0005-0000-0000-0000CE9C0000}"/>
    <cellStyle name="40% - Accent6 14 3 3 6" xfId="47409" xr:uid="{00000000-0005-0000-0000-0000CF9C0000}"/>
    <cellStyle name="40% - Accent6 14 3 3 7" xfId="50944" xr:uid="{00000000-0005-0000-0000-0000D09C0000}"/>
    <cellStyle name="40% - Accent6 14 3 4" xfId="5620" xr:uid="{00000000-0005-0000-0000-0000D19C0000}"/>
    <cellStyle name="40% - Accent6 14 3 4 2" xfId="25985" xr:uid="{00000000-0005-0000-0000-0000D29C0000}"/>
    <cellStyle name="40% - Accent6 14 3 4 2 2" xfId="40616" xr:uid="{00000000-0005-0000-0000-0000D39C0000}"/>
    <cellStyle name="40% - Accent6 14 3 4 3" xfId="34127" xr:uid="{00000000-0005-0000-0000-0000D49C0000}"/>
    <cellStyle name="40% - Accent6 14 3 4 4" xfId="19760" xr:uid="{00000000-0005-0000-0000-0000D59C0000}"/>
    <cellStyle name="40% - Accent6 14 3 5" xfId="9155" xr:uid="{00000000-0005-0000-0000-0000D69C0000}"/>
    <cellStyle name="40% - Accent6 14 3 5 2" xfId="24633" xr:uid="{00000000-0005-0000-0000-0000D79C0000}"/>
    <cellStyle name="40% - Accent6 14 3 5 2 2" xfId="39264" xr:uid="{00000000-0005-0000-0000-0000D89C0000}"/>
    <cellStyle name="40% - Accent6 14 3 5 3" xfId="30895" xr:uid="{00000000-0005-0000-0000-0000D99C0000}"/>
    <cellStyle name="40% - Accent6 14 3 5 4" xfId="16528" xr:uid="{00000000-0005-0000-0000-0000DA9C0000}"/>
    <cellStyle name="40% - Accent6 14 3 6" xfId="12694" xr:uid="{00000000-0005-0000-0000-0000DB9C0000}"/>
    <cellStyle name="40% - Accent6 14 3 6 2" xfId="29279" xr:uid="{00000000-0005-0000-0000-0000DC9C0000}"/>
    <cellStyle name="40% - Accent6 14 3 7" xfId="23063" xr:uid="{00000000-0005-0000-0000-0000DD9C0000}"/>
    <cellStyle name="40% - Accent6 14 3 7 2" xfId="37633" xr:uid="{00000000-0005-0000-0000-0000DE9C0000}"/>
    <cellStyle name="40% - Accent6 14 3 8" xfId="28089" xr:uid="{00000000-0005-0000-0000-0000DF9C0000}"/>
    <cellStyle name="40% - Accent6 14 3 9" xfId="42260" xr:uid="{00000000-0005-0000-0000-0000E09C0000}"/>
    <cellStyle name="40% - Accent6 14 4" xfId="2224" xr:uid="{00000000-0005-0000-0000-0000E19C0000}"/>
    <cellStyle name="40% - Accent6 14 4 10" xfId="49593" xr:uid="{00000000-0005-0000-0000-0000E29C0000}"/>
    <cellStyle name="40% - Accent6 14 4 2" xfId="3844" xr:uid="{00000000-0005-0000-0000-0000E39C0000}"/>
    <cellStyle name="40% - Accent6 14 4 2 2" xfId="7498" xr:uid="{00000000-0005-0000-0000-0000E49C0000}"/>
    <cellStyle name="40% - Accent6 14 4 2 2 2" xfId="32775" xr:uid="{00000000-0005-0000-0000-0000E59C0000}"/>
    <cellStyle name="40% - Accent6 14 4 2 2 3" xfId="18408" xr:uid="{00000000-0005-0000-0000-0000E69C0000}"/>
    <cellStyle name="40% - Accent6 14 4 2 3" xfId="11033" xr:uid="{00000000-0005-0000-0000-0000E79C0000}"/>
    <cellStyle name="40% - Accent6 14 4 2 3 2" xfId="37638" xr:uid="{00000000-0005-0000-0000-0000E89C0000}"/>
    <cellStyle name="40% - Accent6 14 4 2 3 3" xfId="23068" xr:uid="{00000000-0005-0000-0000-0000E99C0000}"/>
    <cellStyle name="40% - Accent6 14 4 2 4" xfId="14573" xr:uid="{00000000-0005-0000-0000-0000EA9C0000}"/>
    <cellStyle name="40% - Accent6 14 4 2 5" xfId="44138" xr:uid="{00000000-0005-0000-0000-0000EB9C0000}"/>
    <cellStyle name="40% - Accent6 14 4 2 6" xfId="47673" xr:uid="{00000000-0005-0000-0000-0000EC9C0000}"/>
    <cellStyle name="40% - Accent6 14 4 2 7" xfId="51208" xr:uid="{00000000-0005-0000-0000-0000ED9C0000}"/>
    <cellStyle name="40% - Accent6 14 4 3" xfId="5883" xr:uid="{00000000-0005-0000-0000-0000EE9C0000}"/>
    <cellStyle name="40% - Accent6 14 4 3 2" xfId="26248" xr:uid="{00000000-0005-0000-0000-0000EF9C0000}"/>
    <cellStyle name="40% - Accent6 14 4 3 2 2" xfId="40879" xr:uid="{00000000-0005-0000-0000-0000F09C0000}"/>
    <cellStyle name="40% - Accent6 14 4 3 3" xfId="34391" xr:uid="{00000000-0005-0000-0000-0000F19C0000}"/>
    <cellStyle name="40% - Accent6 14 4 3 4" xfId="20024" xr:uid="{00000000-0005-0000-0000-0000F29C0000}"/>
    <cellStyle name="40% - Accent6 14 4 4" xfId="9418" xr:uid="{00000000-0005-0000-0000-0000F39C0000}"/>
    <cellStyle name="40% - Accent6 14 4 4 2" xfId="24897" xr:uid="{00000000-0005-0000-0000-0000F49C0000}"/>
    <cellStyle name="40% - Accent6 14 4 4 2 2" xfId="39528" xr:uid="{00000000-0005-0000-0000-0000F59C0000}"/>
    <cellStyle name="40% - Accent6 14 4 4 3" xfId="31159" xr:uid="{00000000-0005-0000-0000-0000F69C0000}"/>
    <cellStyle name="40% - Accent6 14 4 4 4" xfId="16792" xr:uid="{00000000-0005-0000-0000-0000F79C0000}"/>
    <cellStyle name="40% - Accent6 14 4 5" xfId="12958" xr:uid="{00000000-0005-0000-0000-0000F89C0000}"/>
    <cellStyle name="40% - Accent6 14 4 5 2" xfId="29543" xr:uid="{00000000-0005-0000-0000-0000F99C0000}"/>
    <cellStyle name="40% - Accent6 14 4 6" xfId="23067" xr:uid="{00000000-0005-0000-0000-0000FA9C0000}"/>
    <cellStyle name="40% - Accent6 14 4 6 2" xfId="37637" xr:uid="{00000000-0005-0000-0000-0000FB9C0000}"/>
    <cellStyle name="40% - Accent6 14 4 7" xfId="28091" xr:uid="{00000000-0005-0000-0000-0000FC9C0000}"/>
    <cellStyle name="40% - Accent6 14 4 8" xfId="42523" xr:uid="{00000000-0005-0000-0000-0000FD9C0000}"/>
    <cellStyle name="40% - Accent6 14 4 9" xfId="46058" xr:uid="{00000000-0005-0000-0000-0000FE9C0000}"/>
    <cellStyle name="40% - Accent6 14 5" xfId="3040" xr:uid="{00000000-0005-0000-0000-0000FF9C0000}"/>
    <cellStyle name="40% - Accent6 14 5 2" xfId="6694" xr:uid="{00000000-0005-0000-0000-0000009D0000}"/>
    <cellStyle name="40% - Accent6 14 5 2 2" xfId="31971" xr:uid="{00000000-0005-0000-0000-0000019D0000}"/>
    <cellStyle name="40% - Accent6 14 5 2 3" xfId="17604" xr:uid="{00000000-0005-0000-0000-0000029D0000}"/>
    <cellStyle name="40% - Accent6 14 5 3" xfId="10229" xr:uid="{00000000-0005-0000-0000-0000039D0000}"/>
    <cellStyle name="40% - Accent6 14 5 3 2" xfId="37639" xr:uid="{00000000-0005-0000-0000-0000049D0000}"/>
    <cellStyle name="40% - Accent6 14 5 3 3" xfId="23069" xr:uid="{00000000-0005-0000-0000-0000059D0000}"/>
    <cellStyle name="40% - Accent6 14 5 4" xfId="13769" xr:uid="{00000000-0005-0000-0000-0000069D0000}"/>
    <cellStyle name="40% - Accent6 14 5 5" xfId="43334" xr:uid="{00000000-0005-0000-0000-0000079D0000}"/>
    <cellStyle name="40% - Accent6 14 5 6" xfId="46869" xr:uid="{00000000-0005-0000-0000-0000089D0000}"/>
    <cellStyle name="40% - Accent6 14 5 7" xfId="50404" xr:uid="{00000000-0005-0000-0000-0000099D0000}"/>
    <cellStyle name="40% - Accent6 14 6" xfId="4662" xr:uid="{00000000-0005-0000-0000-00000A9D0000}"/>
    <cellStyle name="40% - Accent6 14 6 2" xfId="8314" xr:uid="{00000000-0005-0000-0000-00000B9D0000}"/>
    <cellStyle name="40% - Accent6 14 6 2 2" xfId="33587" xr:uid="{00000000-0005-0000-0000-00000C9D0000}"/>
    <cellStyle name="40% - Accent6 14 6 2 3" xfId="19220" xr:uid="{00000000-0005-0000-0000-00000D9D0000}"/>
    <cellStyle name="40% - Accent6 14 6 3" xfId="11849" xr:uid="{00000000-0005-0000-0000-00000E9D0000}"/>
    <cellStyle name="40% - Accent6 14 6 3 2" xfId="37640" xr:uid="{00000000-0005-0000-0000-00000F9D0000}"/>
    <cellStyle name="40% - Accent6 14 6 3 3" xfId="23070" xr:uid="{00000000-0005-0000-0000-0000109D0000}"/>
    <cellStyle name="40% - Accent6 14 6 4" xfId="15389" xr:uid="{00000000-0005-0000-0000-0000119D0000}"/>
    <cellStyle name="40% - Accent6 14 6 5" xfId="44954" xr:uid="{00000000-0005-0000-0000-0000129D0000}"/>
    <cellStyle name="40% - Accent6 14 6 6" xfId="48489" xr:uid="{00000000-0005-0000-0000-0000139D0000}"/>
    <cellStyle name="40% - Accent6 14 6 7" xfId="52024" xr:uid="{00000000-0005-0000-0000-0000149D0000}"/>
    <cellStyle name="40% - Accent6 14 7" xfId="5080" xr:uid="{00000000-0005-0000-0000-0000159D0000}"/>
    <cellStyle name="40% - Accent6 14 7 2" xfId="24093" xr:uid="{00000000-0005-0000-0000-0000169D0000}"/>
    <cellStyle name="40% - Accent6 14 7 2 2" xfId="38724" xr:uid="{00000000-0005-0000-0000-0000179D0000}"/>
    <cellStyle name="40% - Accent6 14 7 3" xfId="30355" xr:uid="{00000000-0005-0000-0000-0000189D0000}"/>
    <cellStyle name="40% - Accent6 14 7 4" xfId="15988" xr:uid="{00000000-0005-0000-0000-0000199D0000}"/>
    <cellStyle name="40% - Accent6 14 8" xfId="8615" xr:uid="{00000000-0005-0000-0000-00001A9D0000}"/>
    <cellStyle name="40% - Accent6 14 8 2" xfId="28739" xr:uid="{00000000-0005-0000-0000-00001B9D0000}"/>
    <cellStyle name="40% - Accent6 14 8 3" xfId="15720" xr:uid="{00000000-0005-0000-0000-00001C9D0000}"/>
    <cellStyle name="40% - Accent6 14 9" xfId="12154" xr:uid="{00000000-0005-0000-0000-00001D9D0000}"/>
    <cellStyle name="40% - Accent6 14 9 2" xfId="37628" xr:uid="{00000000-0005-0000-0000-00001E9D0000}"/>
    <cellStyle name="40% - Accent6 15" xfId="1374" xr:uid="{00000000-0005-0000-0000-00001F9D0000}"/>
    <cellStyle name="40% - Accent6 16" xfId="1961" xr:uid="{00000000-0005-0000-0000-0000209D0000}"/>
    <cellStyle name="40% - Accent6 17" xfId="4670" xr:uid="{00000000-0005-0000-0000-0000219D0000}"/>
    <cellStyle name="40% - Accent6 18" xfId="4711" xr:uid="{00000000-0005-0000-0000-0000229D0000}"/>
    <cellStyle name="40% - Accent6 19" xfId="4779" xr:uid="{00000000-0005-0000-0000-0000239D0000}"/>
    <cellStyle name="40% - Accent6 2" xfId="441" xr:uid="{00000000-0005-0000-0000-0000249D0000}"/>
    <cellStyle name="40% - Accent6 2 10" xfId="52761" xr:uid="{00000000-0005-0000-0000-0000259D0000}"/>
    <cellStyle name="40% - Accent6 2 11" xfId="53024" xr:uid="{00000000-0005-0000-0000-0000269D0000}"/>
    <cellStyle name="40% - Accent6 2 2" xfId="698" xr:uid="{00000000-0005-0000-0000-0000279D0000}"/>
    <cellStyle name="40% - Accent6 2 2 10" xfId="11941" xr:uid="{00000000-0005-0000-0000-0000289D0000}"/>
    <cellStyle name="40% - Accent6 2 2 10 2" xfId="37641" xr:uid="{00000000-0005-0000-0000-0000299D0000}"/>
    <cellStyle name="40% - Accent6 2 2 11" xfId="28092" xr:uid="{00000000-0005-0000-0000-00002A9D0000}"/>
    <cellStyle name="40% - Accent6 2 2 12" xfId="41507" xr:uid="{00000000-0005-0000-0000-00002B9D0000}"/>
    <cellStyle name="40% - Accent6 2 2 13" xfId="45042" xr:uid="{00000000-0005-0000-0000-00002C9D0000}"/>
    <cellStyle name="40% - Accent6 2 2 14" xfId="48577" xr:uid="{00000000-0005-0000-0000-00002D9D0000}"/>
    <cellStyle name="40% - Accent6 2 2 15" xfId="1082" xr:uid="{00000000-0005-0000-0000-00002E9D0000}"/>
    <cellStyle name="40% - Accent6 2 2 16" xfId="52529" xr:uid="{00000000-0005-0000-0000-00002F9D0000}"/>
    <cellStyle name="40% - Accent6 2 2 17" xfId="52796" xr:uid="{00000000-0005-0000-0000-0000309D0000}"/>
    <cellStyle name="40% - Accent6 2 2 2" xfId="782" xr:uid="{00000000-0005-0000-0000-0000319D0000}"/>
    <cellStyle name="40% - Accent6 2 2 2 10" xfId="28093" xr:uid="{00000000-0005-0000-0000-0000329D0000}"/>
    <cellStyle name="40% - Accent6 2 2 2 11" xfId="41554" xr:uid="{00000000-0005-0000-0000-0000339D0000}"/>
    <cellStyle name="40% - Accent6 2 2 2 12" xfId="45089" xr:uid="{00000000-0005-0000-0000-0000349D0000}"/>
    <cellStyle name="40% - Accent6 2 2 2 13" xfId="48624" xr:uid="{00000000-0005-0000-0000-0000359D0000}"/>
    <cellStyle name="40% - Accent6 2 2 2 14" xfId="1169" xr:uid="{00000000-0005-0000-0000-0000369D0000}"/>
    <cellStyle name="40% - Accent6 2 2 2 15" xfId="52613" xr:uid="{00000000-0005-0000-0000-0000379D0000}"/>
    <cellStyle name="40% - Accent6 2 2 2 16" xfId="52880" xr:uid="{00000000-0005-0000-0000-0000389D0000}"/>
    <cellStyle name="40% - Accent6 2 2 2 2" xfId="1471" xr:uid="{00000000-0005-0000-0000-0000399D0000}"/>
    <cellStyle name="40% - Accent6 2 2 2 2 10" xfId="45351" xr:uid="{00000000-0005-0000-0000-00003A9D0000}"/>
    <cellStyle name="40% - Accent6 2 2 2 2 11" xfId="48886" xr:uid="{00000000-0005-0000-0000-00003B9D0000}"/>
    <cellStyle name="40% - Accent6 2 2 2 2 2" xfId="2320" xr:uid="{00000000-0005-0000-0000-00003C9D0000}"/>
    <cellStyle name="40% - Accent6 2 2 2 2 2 10" xfId="49689" xr:uid="{00000000-0005-0000-0000-00003D9D0000}"/>
    <cellStyle name="40% - Accent6 2 2 2 2 2 2" xfId="3940" xr:uid="{00000000-0005-0000-0000-00003E9D0000}"/>
    <cellStyle name="40% - Accent6 2 2 2 2 2 2 2" xfId="7594" xr:uid="{00000000-0005-0000-0000-00003F9D0000}"/>
    <cellStyle name="40% - Accent6 2 2 2 2 2 2 2 2" xfId="32871" xr:uid="{00000000-0005-0000-0000-0000409D0000}"/>
    <cellStyle name="40% - Accent6 2 2 2 2 2 2 2 3" xfId="18504" xr:uid="{00000000-0005-0000-0000-0000419D0000}"/>
    <cellStyle name="40% - Accent6 2 2 2 2 2 2 3" xfId="11129" xr:uid="{00000000-0005-0000-0000-0000429D0000}"/>
    <cellStyle name="40% - Accent6 2 2 2 2 2 2 3 2" xfId="37645" xr:uid="{00000000-0005-0000-0000-0000439D0000}"/>
    <cellStyle name="40% - Accent6 2 2 2 2 2 2 3 3" xfId="23073" xr:uid="{00000000-0005-0000-0000-0000449D0000}"/>
    <cellStyle name="40% - Accent6 2 2 2 2 2 2 4" xfId="14669" xr:uid="{00000000-0005-0000-0000-0000459D0000}"/>
    <cellStyle name="40% - Accent6 2 2 2 2 2 2 5" xfId="44234" xr:uid="{00000000-0005-0000-0000-0000469D0000}"/>
    <cellStyle name="40% - Accent6 2 2 2 2 2 2 6" xfId="47769" xr:uid="{00000000-0005-0000-0000-0000479D0000}"/>
    <cellStyle name="40% - Accent6 2 2 2 2 2 2 7" xfId="51304" xr:uid="{00000000-0005-0000-0000-0000489D0000}"/>
    <cellStyle name="40% - Accent6 2 2 2 2 2 3" xfId="5979" xr:uid="{00000000-0005-0000-0000-0000499D0000}"/>
    <cellStyle name="40% - Accent6 2 2 2 2 2 3 2" xfId="26344" xr:uid="{00000000-0005-0000-0000-00004A9D0000}"/>
    <cellStyle name="40% - Accent6 2 2 2 2 2 3 2 2" xfId="40975" xr:uid="{00000000-0005-0000-0000-00004B9D0000}"/>
    <cellStyle name="40% - Accent6 2 2 2 2 2 3 3" xfId="34487" xr:uid="{00000000-0005-0000-0000-00004C9D0000}"/>
    <cellStyle name="40% - Accent6 2 2 2 2 2 3 4" xfId="20120" xr:uid="{00000000-0005-0000-0000-00004D9D0000}"/>
    <cellStyle name="40% - Accent6 2 2 2 2 2 4" xfId="9514" xr:uid="{00000000-0005-0000-0000-00004E9D0000}"/>
    <cellStyle name="40% - Accent6 2 2 2 2 2 4 2" xfId="24993" xr:uid="{00000000-0005-0000-0000-00004F9D0000}"/>
    <cellStyle name="40% - Accent6 2 2 2 2 2 4 2 2" xfId="39624" xr:uid="{00000000-0005-0000-0000-0000509D0000}"/>
    <cellStyle name="40% - Accent6 2 2 2 2 2 4 3" xfId="31255" xr:uid="{00000000-0005-0000-0000-0000519D0000}"/>
    <cellStyle name="40% - Accent6 2 2 2 2 2 4 4" xfId="16888" xr:uid="{00000000-0005-0000-0000-0000529D0000}"/>
    <cellStyle name="40% - Accent6 2 2 2 2 2 5" xfId="13054" xr:uid="{00000000-0005-0000-0000-0000539D0000}"/>
    <cellStyle name="40% - Accent6 2 2 2 2 2 5 2" xfId="29639" xr:uid="{00000000-0005-0000-0000-0000549D0000}"/>
    <cellStyle name="40% - Accent6 2 2 2 2 2 6" xfId="23072" xr:uid="{00000000-0005-0000-0000-0000559D0000}"/>
    <cellStyle name="40% - Accent6 2 2 2 2 2 6 2" xfId="37644" xr:uid="{00000000-0005-0000-0000-0000569D0000}"/>
    <cellStyle name="40% - Accent6 2 2 2 2 2 7" xfId="28095" xr:uid="{00000000-0005-0000-0000-0000579D0000}"/>
    <cellStyle name="40% - Accent6 2 2 2 2 2 8" xfId="42619" xr:uid="{00000000-0005-0000-0000-0000589D0000}"/>
    <cellStyle name="40% - Accent6 2 2 2 2 2 9" xfId="46154" xr:uid="{00000000-0005-0000-0000-0000599D0000}"/>
    <cellStyle name="40% - Accent6 2 2 2 2 3" xfId="3136" xr:uid="{00000000-0005-0000-0000-00005A9D0000}"/>
    <cellStyle name="40% - Accent6 2 2 2 2 3 2" xfId="6790" xr:uid="{00000000-0005-0000-0000-00005B9D0000}"/>
    <cellStyle name="40% - Accent6 2 2 2 2 3 2 2" xfId="32067" xr:uid="{00000000-0005-0000-0000-00005C9D0000}"/>
    <cellStyle name="40% - Accent6 2 2 2 2 3 2 3" xfId="17700" xr:uid="{00000000-0005-0000-0000-00005D9D0000}"/>
    <cellStyle name="40% - Accent6 2 2 2 2 3 3" xfId="10325" xr:uid="{00000000-0005-0000-0000-00005E9D0000}"/>
    <cellStyle name="40% - Accent6 2 2 2 2 3 3 2" xfId="37646" xr:uid="{00000000-0005-0000-0000-00005F9D0000}"/>
    <cellStyle name="40% - Accent6 2 2 2 2 3 3 3" xfId="23074" xr:uid="{00000000-0005-0000-0000-0000609D0000}"/>
    <cellStyle name="40% - Accent6 2 2 2 2 3 4" xfId="13865" xr:uid="{00000000-0005-0000-0000-0000619D0000}"/>
    <cellStyle name="40% - Accent6 2 2 2 2 3 5" xfId="43430" xr:uid="{00000000-0005-0000-0000-0000629D0000}"/>
    <cellStyle name="40% - Accent6 2 2 2 2 3 6" xfId="46965" xr:uid="{00000000-0005-0000-0000-0000639D0000}"/>
    <cellStyle name="40% - Accent6 2 2 2 2 3 7" xfId="50500" xr:uid="{00000000-0005-0000-0000-0000649D0000}"/>
    <cellStyle name="40% - Accent6 2 2 2 2 4" xfId="5176" xr:uid="{00000000-0005-0000-0000-0000659D0000}"/>
    <cellStyle name="40% - Accent6 2 2 2 2 4 2" xfId="25541" xr:uid="{00000000-0005-0000-0000-0000669D0000}"/>
    <cellStyle name="40% - Accent6 2 2 2 2 4 2 2" xfId="40172" xr:uid="{00000000-0005-0000-0000-0000679D0000}"/>
    <cellStyle name="40% - Accent6 2 2 2 2 4 3" xfId="33683" xr:uid="{00000000-0005-0000-0000-0000689D0000}"/>
    <cellStyle name="40% - Accent6 2 2 2 2 4 4" xfId="19316" xr:uid="{00000000-0005-0000-0000-0000699D0000}"/>
    <cellStyle name="40% - Accent6 2 2 2 2 5" xfId="8711" xr:uid="{00000000-0005-0000-0000-00006A9D0000}"/>
    <cellStyle name="40% - Accent6 2 2 2 2 5 2" xfId="24189" xr:uid="{00000000-0005-0000-0000-00006B9D0000}"/>
    <cellStyle name="40% - Accent6 2 2 2 2 5 2 2" xfId="38820" xr:uid="{00000000-0005-0000-0000-00006C9D0000}"/>
    <cellStyle name="40% - Accent6 2 2 2 2 5 3" xfId="30451" xr:uid="{00000000-0005-0000-0000-00006D9D0000}"/>
    <cellStyle name="40% - Accent6 2 2 2 2 5 4" xfId="16084" xr:uid="{00000000-0005-0000-0000-00006E9D0000}"/>
    <cellStyle name="40% - Accent6 2 2 2 2 6" xfId="12250" xr:uid="{00000000-0005-0000-0000-00006F9D0000}"/>
    <cellStyle name="40% - Accent6 2 2 2 2 6 2" xfId="28835" xr:uid="{00000000-0005-0000-0000-0000709D0000}"/>
    <cellStyle name="40% - Accent6 2 2 2 2 7" xfId="23071" xr:uid="{00000000-0005-0000-0000-0000719D0000}"/>
    <cellStyle name="40% - Accent6 2 2 2 2 7 2" xfId="37643" xr:uid="{00000000-0005-0000-0000-0000729D0000}"/>
    <cellStyle name="40% - Accent6 2 2 2 2 8" xfId="28094" xr:uid="{00000000-0005-0000-0000-0000739D0000}"/>
    <cellStyle name="40% - Accent6 2 2 2 2 9" xfId="41816" xr:uid="{00000000-0005-0000-0000-0000749D0000}"/>
    <cellStyle name="40% - Accent6 2 2 2 3" xfId="1734" xr:uid="{00000000-0005-0000-0000-0000759D0000}"/>
    <cellStyle name="40% - Accent6 2 2 2 3 10" xfId="45613" xr:uid="{00000000-0005-0000-0000-0000769D0000}"/>
    <cellStyle name="40% - Accent6 2 2 2 3 11" xfId="49148" xr:uid="{00000000-0005-0000-0000-0000779D0000}"/>
    <cellStyle name="40% - Accent6 2 2 2 3 2" xfId="2582" xr:uid="{00000000-0005-0000-0000-0000789D0000}"/>
    <cellStyle name="40% - Accent6 2 2 2 3 2 10" xfId="49950" xr:uid="{00000000-0005-0000-0000-0000799D0000}"/>
    <cellStyle name="40% - Accent6 2 2 2 3 2 2" xfId="4202" xr:uid="{00000000-0005-0000-0000-00007A9D0000}"/>
    <cellStyle name="40% - Accent6 2 2 2 3 2 2 2" xfId="7856" xr:uid="{00000000-0005-0000-0000-00007B9D0000}"/>
    <cellStyle name="40% - Accent6 2 2 2 3 2 2 2 2" xfId="33133" xr:uid="{00000000-0005-0000-0000-00007C9D0000}"/>
    <cellStyle name="40% - Accent6 2 2 2 3 2 2 2 3" xfId="18766" xr:uid="{00000000-0005-0000-0000-00007D9D0000}"/>
    <cellStyle name="40% - Accent6 2 2 2 3 2 2 3" xfId="11391" xr:uid="{00000000-0005-0000-0000-00007E9D0000}"/>
    <cellStyle name="40% - Accent6 2 2 2 3 2 2 3 2" xfId="37649" xr:uid="{00000000-0005-0000-0000-00007F9D0000}"/>
    <cellStyle name="40% - Accent6 2 2 2 3 2 2 3 3" xfId="23077" xr:uid="{00000000-0005-0000-0000-0000809D0000}"/>
    <cellStyle name="40% - Accent6 2 2 2 3 2 2 4" xfId="14931" xr:uid="{00000000-0005-0000-0000-0000819D0000}"/>
    <cellStyle name="40% - Accent6 2 2 2 3 2 2 5" xfId="44496" xr:uid="{00000000-0005-0000-0000-0000829D0000}"/>
    <cellStyle name="40% - Accent6 2 2 2 3 2 2 6" xfId="48031" xr:uid="{00000000-0005-0000-0000-0000839D0000}"/>
    <cellStyle name="40% - Accent6 2 2 2 3 2 2 7" xfId="51566" xr:uid="{00000000-0005-0000-0000-0000849D0000}"/>
    <cellStyle name="40% - Accent6 2 2 2 3 2 3" xfId="6240" xr:uid="{00000000-0005-0000-0000-0000859D0000}"/>
    <cellStyle name="40% - Accent6 2 2 2 3 2 3 2" xfId="26605" xr:uid="{00000000-0005-0000-0000-0000869D0000}"/>
    <cellStyle name="40% - Accent6 2 2 2 3 2 3 2 2" xfId="41236" xr:uid="{00000000-0005-0000-0000-0000879D0000}"/>
    <cellStyle name="40% - Accent6 2 2 2 3 2 3 3" xfId="34749" xr:uid="{00000000-0005-0000-0000-0000889D0000}"/>
    <cellStyle name="40% - Accent6 2 2 2 3 2 3 4" xfId="20382" xr:uid="{00000000-0005-0000-0000-0000899D0000}"/>
    <cellStyle name="40% - Accent6 2 2 2 3 2 4" xfId="9775" xr:uid="{00000000-0005-0000-0000-00008A9D0000}"/>
    <cellStyle name="40% - Accent6 2 2 2 3 2 4 2" xfId="25254" xr:uid="{00000000-0005-0000-0000-00008B9D0000}"/>
    <cellStyle name="40% - Accent6 2 2 2 3 2 4 2 2" xfId="39885" xr:uid="{00000000-0005-0000-0000-00008C9D0000}"/>
    <cellStyle name="40% - Accent6 2 2 2 3 2 4 3" xfId="31517" xr:uid="{00000000-0005-0000-0000-00008D9D0000}"/>
    <cellStyle name="40% - Accent6 2 2 2 3 2 4 4" xfId="17150" xr:uid="{00000000-0005-0000-0000-00008E9D0000}"/>
    <cellStyle name="40% - Accent6 2 2 2 3 2 5" xfId="13315" xr:uid="{00000000-0005-0000-0000-00008F9D0000}"/>
    <cellStyle name="40% - Accent6 2 2 2 3 2 5 2" xfId="29901" xr:uid="{00000000-0005-0000-0000-0000909D0000}"/>
    <cellStyle name="40% - Accent6 2 2 2 3 2 6" xfId="23076" xr:uid="{00000000-0005-0000-0000-0000919D0000}"/>
    <cellStyle name="40% - Accent6 2 2 2 3 2 6 2" xfId="37648" xr:uid="{00000000-0005-0000-0000-0000929D0000}"/>
    <cellStyle name="40% - Accent6 2 2 2 3 2 7" xfId="28097" xr:uid="{00000000-0005-0000-0000-0000939D0000}"/>
    <cellStyle name="40% - Accent6 2 2 2 3 2 8" xfId="42880" xr:uid="{00000000-0005-0000-0000-0000949D0000}"/>
    <cellStyle name="40% - Accent6 2 2 2 3 2 9" xfId="46415" xr:uid="{00000000-0005-0000-0000-0000959D0000}"/>
    <cellStyle name="40% - Accent6 2 2 2 3 3" xfId="3398" xr:uid="{00000000-0005-0000-0000-0000969D0000}"/>
    <cellStyle name="40% - Accent6 2 2 2 3 3 2" xfId="7052" xr:uid="{00000000-0005-0000-0000-0000979D0000}"/>
    <cellStyle name="40% - Accent6 2 2 2 3 3 2 2" xfId="32329" xr:uid="{00000000-0005-0000-0000-0000989D0000}"/>
    <cellStyle name="40% - Accent6 2 2 2 3 3 2 3" xfId="17962" xr:uid="{00000000-0005-0000-0000-0000999D0000}"/>
    <cellStyle name="40% - Accent6 2 2 2 3 3 3" xfId="10587" xr:uid="{00000000-0005-0000-0000-00009A9D0000}"/>
    <cellStyle name="40% - Accent6 2 2 2 3 3 3 2" xfId="37650" xr:uid="{00000000-0005-0000-0000-00009B9D0000}"/>
    <cellStyle name="40% - Accent6 2 2 2 3 3 3 3" xfId="23078" xr:uid="{00000000-0005-0000-0000-00009C9D0000}"/>
    <cellStyle name="40% - Accent6 2 2 2 3 3 4" xfId="14127" xr:uid="{00000000-0005-0000-0000-00009D9D0000}"/>
    <cellStyle name="40% - Accent6 2 2 2 3 3 5" xfId="43692" xr:uid="{00000000-0005-0000-0000-00009E9D0000}"/>
    <cellStyle name="40% - Accent6 2 2 2 3 3 6" xfId="47227" xr:uid="{00000000-0005-0000-0000-00009F9D0000}"/>
    <cellStyle name="40% - Accent6 2 2 2 3 3 7" xfId="50762" xr:uid="{00000000-0005-0000-0000-0000A09D0000}"/>
    <cellStyle name="40% - Accent6 2 2 2 3 4" xfId="5438" xr:uid="{00000000-0005-0000-0000-0000A19D0000}"/>
    <cellStyle name="40% - Accent6 2 2 2 3 4 2" xfId="25803" xr:uid="{00000000-0005-0000-0000-0000A29D0000}"/>
    <cellStyle name="40% - Accent6 2 2 2 3 4 2 2" xfId="40434" xr:uid="{00000000-0005-0000-0000-0000A39D0000}"/>
    <cellStyle name="40% - Accent6 2 2 2 3 4 3" xfId="33945" xr:uid="{00000000-0005-0000-0000-0000A49D0000}"/>
    <cellStyle name="40% - Accent6 2 2 2 3 4 4" xfId="19578" xr:uid="{00000000-0005-0000-0000-0000A59D0000}"/>
    <cellStyle name="40% - Accent6 2 2 2 3 5" xfId="8973" xr:uid="{00000000-0005-0000-0000-0000A69D0000}"/>
    <cellStyle name="40% - Accent6 2 2 2 3 5 2" xfId="24451" xr:uid="{00000000-0005-0000-0000-0000A79D0000}"/>
    <cellStyle name="40% - Accent6 2 2 2 3 5 2 2" xfId="39082" xr:uid="{00000000-0005-0000-0000-0000A89D0000}"/>
    <cellStyle name="40% - Accent6 2 2 2 3 5 3" xfId="30713" xr:uid="{00000000-0005-0000-0000-0000A99D0000}"/>
    <cellStyle name="40% - Accent6 2 2 2 3 5 4" xfId="16346" xr:uid="{00000000-0005-0000-0000-0000AA9D0000}"/>
    <cellStyle name="40% - Accent6 2 2 2 3 6" xfId="12512" xr:uid="{00000000-0005-0000-0000-0000AB9D0000}"/>
    <cellStyle name="40% - Accent6 2 2 2 3 6 2" xfId="29097" xr:uid="{00000000-0005-0000-0000-0000AC9D0000}"/>
    <cellStyle name="40% - Accent6 2 2 2 3 7" xfId="23075" xr:uid="{00000000-0005-0000-0000-0000AD9D0000}"/>
    <cellStyle name="40% - Accent6 2 2 2 3 7 2" xfId="37647" xr:uid="{00000000-0005-0000-0000-0000AE9D0000}"/>
    <cellStyle name="40% - Accent6 2 2 2 3 8" xfId="28096" xr:uid="{00000000-0005-0000-0000-0000AF9D0000}"/>
    <cellStyle name="40% - Accent6 2 2 2 3 9" xfId="42078" xr:uid="{00000000-0005-0000-0000-0000B09D0000}"/>
    <cellStyle name="40% - Accent6 2 2 2 4" xfId="2058" xr:uid="{00000000-0005-0000-0000-0000B19D0000}"/>
    <cellStyle name="40% - Accent6 2 2 2 4 10" xfId="49427" xr:uid="{00000000-0005-0000-0000-0000B29D0000}"/>
    <cellStyle name="40% - Accent6 2 2 2 4 2" xfId="3678" xr:uid="{00000000-0005-0000-0000-0000B39D0000}"/>
    <cellStyle name="40% - Accent6 2 2 2 4 2 2" xfId="7332" xr:uid="{00000000-0005-0000-0000-0000B49D0000}"/>
    <cellStyle name="40% - Accent6 2 2 2 4 2 2 2" xfId="32609" xr:uid="{00000000-0005-0000-0000-0000B59D0000}"/>
    <cellStyle name="40% - Accent6 2 2 2 4 2 2 3" xfId="18242" xr:uid="{00000000-0005-0000-0000-0000B69D0000}"/>
    <cellStyle name="40% - Accent6 2 2 2 4 2 3" xfId="10867" xr:uid="{00000000-0005-0000-0000-0000B79D0000}"/>
    <cellStyle name="40% - Accent6 2 2 2 4 2 3 2" xfId="37652" xr:uid="{00000000-0005-0000-0000-0000B89D0000}"/>
    <cellStyle name="40% - Accent6 2 2 2 4 2 3 3" xfId="23080" xr:uid="{00000000-0005-0000-0000-0000B99D0000}"/>
    <cellStyle name="40% - Accent6 2 2 2 4 2 4" xfId="14407" xr:uid="{00000000-0005-0000-0000-0000BA9D0000}"/>
    <cellStyle name="40% - Accent6 2 2 2 4 2 5" xfId="43972" xr:uid="{00000000-0005-0000-0000-0000BB9D0000}"/>
    <cellStyle name="40% - Accent6 2 2 2 4 2 6" xfId="47507" xr:uid="{00000000-0005-0000-0000-0000BC9D0000}"/>
    <cellStyle name="40% - Accent6 2 2 2 4 2 7" xfId="51042" xr:uid="{00000000-0005-0000-0000-0000BD9D0000}"/>
    <cellStyle name="40% - Accent6 2 2 2 4 3" xfId="5717" xr:uid="{00000000-0005-0000-0000-0000BE9D0000}"/>
    <cellStyle name="40% - Accent6 2 2 2 4 3 2" xfId="26082" xr:uid="{00000000-0005-0000-0000-0000BF9D0000}"/>
    <cellStyle name="40% - Accent6 2 2 2 4 3 2 2" xfId="40713" xr:uid="{00000000-0005-0000-0000-0000C09D0000}"/>
    <cellStyle name="40% - Accent6 2 2 2 4 3 3" xfId="34225" xr:uid="{00000000-0005-0000-0000-0000C19D0000}"/>
    <cellStyle name="40% - Accent6 2 2 2 4 3 4" xfId="19858" xr:uid="{00000000-0005-0000-0000-0000C29D0000}"/>
    <cellStyle name="40% - Accent6 2 2 2 4 4" xfId="9252" xr:uid="{00000000-0005-0000-0000-0000C39D0000}"/>
    <cellStyle name="40% - Accent6 2 2 2 4 4 2" xfId="24731" xr:uid="{00000000-0005-0000-0000-0000C49D0000}"/>
    <cellStyle name="40% - Accent6 2 2 2 4 4 2 2" xfId="39362" xr:uid="{00000000-0005-0000-0000-0000C59D0000}"/>
    <cellStyle name="40% - Accent6 2 2 2 4 4 3" xfId="30993" xr:uid="{00000000-0005-0000-0000-0000C69D0000}"/>
    <cellStyle name="40% - Accent6 2 2 2 4 4 4" xfId="16626" xr:uid="{00000000-0005-0000-0000-0000C79D0000}"/>
    <cellStyle name="40% - Accent6 2 2 2 4 5" xfId="12792" xr:uid="{00000000-0005-0000-0000-0000C89D0000}"/>
    <cellStyle name="40% - Accent6 2 2 2 4 5 2" xfId="29377" xr:uid="{00000000-0005-0000-0000-0000C99D0000}"/>
    <cellStyle name="40% - Accent6 2 2 2 4 6" xfId="23079" xr:uid="{00000000-0005-0000-0000-0000CA9D0000}"/>
    <cellStyle name="40% - Accent6 2 2 2 4 6 2" xfId="37651" xr:uid="{00000000-0005-0000-0000-0000CB9D0000}"/>
    <cellStyle name="40% - Accent6 2 2 2 4 7" xfId="28098" xr:uid="{00000000-0005-0000-0000-0000CC9D0000}"/>
    <cellStyle name="40% - Accent6 2 2 2 4 8" xfId="42357" xr:uid="{00000000-0005-0000-0000-0000CD9D0000}"/>
    <cellStyle name="40% - Accent6 2 2 2 4 9" xfId="45892" xr:uid="{00000000-0005-0000-0000-0000CE9D0000}"/>
    <cellStyle name="40% - Accent6 2 2 2 5" xfId="2873" xr:uid="{00000000-0005-0000-0000-0000CF9D0000}"/>
    <cellStyle name="40% - Accent6 2 2 2 5 2" xfId="6527" xr:uid="{00000000-0005-0000-0000-0000D09D0000}"/>
    <cellStyle name="40% - Accent6 2 2 2 5 2 2" xfId="31804" xr:uid="{00000000-0005-0000-0000-0000D19D0000}"/>
    <cellStyle name="40% - Accent6 2 2 2 5 2 3" xfId="17437" xr:uid="{00000000-0005-0000-0000-0000D29D0000}"/>
    <cellStyle name="40% - Accent6 2 2 2 5 3" xfId="10062" xr:uid="{00000000-0005-0000-0000-0000D39D0000}"/>
    <cellStyle name="40% - Accent6 2 2 2 5 3 2" xfId="37653" xr:uid="{00000000-0005-0000-0000-0000D49D0000}"/>
    <cellStyle name="40% - Accent6 2 2 2 5 3 3" xfId="23081" xr:uid="{00000000-0005-0000-0000-0000D59D0000}"/>
    <cellStyle name="40% - Accent6 2 2 2 5 4" xfId="13602" xr:uid="{00000000-0005-0000-0000-0000D69D0000}"/>
    <cellStyle name="40% - Accent6 2 2 2 5 5" xfId="43167" xr:uid="{00000000-0005-0000-0000-0000D79D0000}"/>
    <cellStyle name="40% - Accent6 2 2 2 5 6" xfId="46702" xr:uid="{00000000-0005-0000-0000-0000D89D0000}"/>
    <cellStyle name="40% - Accent6 2 2 2 5 7" xfId="50237" xr:uid="{00000000-0005-0000-0000-0000D99D0000}"/>
    <cellStyle name="40% - Accent6 2 2 2 6" xfId="4496" xr:uid="{00000000-0005-0000-0000-0000DA9D0000}"/>
    <cellStyle name="40% - Accent6 2 2 2 6 2" xfId="8148" xr:uid="{00000000-0005-0000-0000-0000DB9D0000}"/>
    <cellStyle name="40% - Accent6 2 2 2 6 2 2" xfId="33420" xr:uid="{00000000-0005-0000-0000-0000DC9D0000}"/>
    <cellStyle name="40% - Accent6 2 2 2 6 2 3" xfId="19053" xr:uid="{00000000-0005-0000-0000-0000DD9D0000}"/>
    <cellStyle name="40% - Accent6 2 2 2 6 3" xfId="11683" xr:uid="{00000000-0005-0000-0000-0000DE9D0000}"/>
    <cellStyle name="40% - Accent6 2 2 2 6 3 2" xfId="37654" xr:uid="{00000000-0005-0000-0000-0000DF9D0000}"/>
    <cellStyle name="40% - Accent6 2 2 2 6 3 3" xfId="23082" xr:uid="{00000000-0005-0000-0000-0000E09D0000}"/>
    <cellStyle name="40% - Accent6 2 2 2 6 4" xfId="15223" xr:uid="{00000000-0005-0000-0000-0000E19D0000}"/>
    <cellStyle name="40% - Accent6 2 2 2 6 5" xfId="44788" xr:uid="{00000000-0005-0000-0000-0000E29D0000}"/>
    <cellStyle name="40% - Accent6 2 2 2 6 6" xfId="48323" xr:uid="{00000000-0005-0000-0000-0000E39D0000}"/>
    <cellStyle name="40% - Accent6 2 2 2 6 7" xfId="51858" xr:uid="{00000000-0005-0000-0000-0000E49D0000}"/>
    <cellStyle name="40% - Accent6 2 2 2 7" xfId="4914" xr:uid="{00000000-0005-0000-0000-0000E59D0000}"/>
    <cellStyle name="40% - Accent6 2 2 2 7 2" xfId="23926" xr:uid="{00000000-0005-0000-0000-0000E69D0000}"/>
    <cellStyle name="40% - Accent6 2 2 2 7 2 2" xfId="38557" xr:uid="{00000000-0005-0000-0000-0000E79D0000}"/>
    <cellStyle name="40% - Accent6 2 2 2 7 3" xfId="30188" xr:uid="{00000000-0005-0000-0000-0000E89D0000}"/>
    <cellStyle name="40% - Accent6 2 2 2 7 4" xfId="15821" xr:uid="{00000000-0005-0000-0000-0000E99D0000}"/>
    <cellStyle name="40% - Accent6 2 2 2 8" xfId="8449" xr:uid="{00000000-0005-0000-0000-0000EA9D0000}"/>
    <cellStyle name="40% - Accent6 2 2 2 8 2" xfId="28572" xr:uid="{00000000-0005-0000-0000-0000EB9D0000}"/>
    <cellStyle name="40% - Accent6 2 2 2 8 3" xfId="15553" xr:uid="{00000000-0005-0000-0000-0000EC9D0000}"/>
    <cellStyle name="40% - Accent6 2 2 2 9" xfId="11988" xr:uid="{00000000-0005-0000-0000-0000ED9D0000}"/>
    <cellStyle name="40% - Accent6 2 2 2 9 2" xfId="37642" xr:uid="{00000000-0005-0000-0000-0000EE9D0000}"/>
    <cellStyle name="40% - Accent6 2 2 3" xfId="852" xr:uid="{00000000-0005-0000-0000-0000EF9D0000}"/>
    <cellStyle name="40% - Accent6 2 2 3 10" xfId="45304" xr:uid="{00000000-0005-0000-0000-0000F09D0000}"/>
    <cellStyle name="40% - Accent6 2 2 3 11" xfId="48839" xr:uid="{00000000-0005-0000-0000-0000F19D0000}"/>
    <cellStyle name="40% - Accent6 2 2 3 12" xfId="1424" xr:uid="{00000000-0005-0000-0000-0000F29D0000}"/>
    <cellStyle name="40% - Accent6 2 2 3 13" xfId="52683" xr:uid="{00000000-0005-0000-0000-0000F39D0000}"/>
    <cellStyle name="40% - Accent6 2 2 3 14" xfId="52950" xr:uid="{00000000-0005-0000-0000-0000F49D0000}"/>
    <cellStyle name="40% - Accent6 2 2 3 2" xfId="2273" xr:uid="{00000000-0005-0000-0000-0000F59D0000}"/>
    <cellStyle name="40% - Accent6 2 2 3 2 10" xfId="49642" xr:uid="{00000000-0005-0000-0000-0000F69D0000}"/>
    <cellStyle name="40% - Accent6 2 2 3 2 2" xfId="3893" xr:uid="{00000000-0005-0000-0000-0000F79D0000}"/>
    <cellStyle name="40% - Accent6 2 2 3 2 2 2" xfId="7547" xr:uid="{00000000-0005-0000-0000-0000F89D0000}"/>
    <cellStyle name="40% - Accent6 2 2 3 2 2 2 2" xfId="32824" xr:uid="{00000000-0005-0000-0000-0000F99D0000}"/>
    <cellStyle name="40% - Accent6 2 2 3 2 2 2 3" xfId="18457" xr:uid="{00000000-0005-0000-0000-0000FA9D0000}"/>
    <cellStyle name="40% - Accent6 2 2 3 2 2 3" xfId="11082" xr:uid="{00000000-0005-0000-0000-0000FB9D0000}"/>
    <cellStyle name="40% - Accent6 2 2 3 2 2 3 2" xfId="37657" xr:uid="{00000000-0005-0000-0000-0000FC9D0000}"/>
    <cellStyle name="40% - Accent6 2 2 3 2 2 3 3" xfId="23085" xr:uid="{00000000-0005-0000-0000-0000FD9D0000}"/>
    <cellStyle name="40% - Accent6 2 2 3 2 2 4" xfId="14622" xr:uid="{00000000-0005-0000-0000-0000FE9D0000}"/>
    <cellStyle name="40% - Accent6 2 2 3 2 2 5" xfId="44187" xr:uid="{00000000-0005-0000-0000-0000FF9D0000}"/>
    <cellStyle name="40% - Accent6 2 2 3 2 2 6" xfId="47722" xr:uid="{00000000-0005-0000-0000-0000009E0000}"/>
    <cellStyle name="40% - Accent6 2 2 3 2 2 7" xfId="51257" xr:uid="{00000000-0005-0000-0000-0000019E0000}"/>
    <cellStyle name="40% - Accent6 2 2 3 2 3" xfId="5932" xr:uid="{00000000-0005-0000-0000-0000029E0000}"/>
    <cellStyle name="40% - Accent6 2 2 3 2 3 2" xfId="26297" xr:uid="{00000000-0005-0000-0000-0000039E0000}"/>
    <cellStyle name="40% - Accent6 2 2 3 2 3 2 2" xfId="40928" xr:uid="{00000000-0005-0000-0000-0000049E0000}"/>
    <cellStyle name="40% - Accent6 2 2 3 2 3 3" xfId="34440" xr:uid="{00000000-0005-0000-0000-0000059E0000}"/>
    <cellStyle name="40% - Accent6 2 2 3 2 3 4" xfId="20073" xr:uid="{00000000-0005-0000-0000-0000069E0000}"/>
    <cellStyle name="40% - Accent6 2 2 3 2 4" xfId="9467" xr:uid="{00000000-0005-0000-0000-0000079E0000}"/>
    <cellStyle name="40% - Accent6 2 2 3 2 4 2" xfId="24946" xr:uid="{00000000-0005-0000-0000-0000089E0000}"/>
    <cellStyle name="40% - Accent6 2 2 3 2 4 2 2" xfId="39577" xr:uid="{00000000-0005-0000-0000-0000099E0000}"/>
    <cellStyle name="40% - Accent6 2 2 3 2 4 3" xfId="31208" xr:uid="{00000000-0005-0000-0000-00000A9E0000}"/>
    <cellStyle name="40% - Accent6 2 2 3 2 4 4" xfId="16841" xr:uid="{00000000-0005-0000-0000-00000B9E0000}"/>
    <cellStyle name="40% - Accent6 2 2 3 2 5" xfId="13007" xr:uid="{00000000-0005-0000-0000-00000C9E0000}"/>
    <cellStyle name="40% - Accent6 2 2 3 2 5 2" xfId="29592" xr:uid="{00000000-0005-0000-0000-00000D9E0000}"/>
    <cellStyle name="40% - Accent6 2 2 3 2 6" xfId="23084" xr:uid="{00000000-0005-0000-0000-00000E9E0000}"/>
    <cellStyle name="40% - Accent6 2 2 3 2 6 2" xfId="37656" xr:uid="{00000000-0005-0000-0000-00000F9E0000}"/>
    <cellStyle name="40% - Accent6 2 2 3 2 7" xfId="28100" xr:uid="{00000000-0005-0000-0000-0000109E0000}"/>
    <cellStyle name="40% - Accent6 2 2 3 2 8" xfId="42572" xr:uid="{00000000-0005-0000-0000-0000119E0000}"/>
    <cellStyle name="40% - Accent6 2 2 3 2 9" xfId="46107" xr:uid="{00000000-0005-0000-0000-0000129E0000}"/>
    <cellStyle name="40% - Accent6 2 2 3 3" xfId="3089" xr:uid="{00000000-0005-0000-0000-0000139E0000}"/>
    <cellStyle name="40% - Accent6 2 2 3 3 2" xfId="6743" xr:uid="{00000000-0005-0000-0000-0000149E0000}"/>
    <cellStyle name="40% - Accent6 2 2 3 3 2 2" xfId="32020" xr:uid="{00000000-0005-0000-0000-0000159E0000}"/>
    <cellStyle name="40% - Accent6 2 2 3 3 2 3" xfId="17653" xr:uid="{00000000-0005-0000-0000-0000169E0000}"/>
    <cellStyle name="40% - Accent6 2 2 3 3 3" xfId="10278" xr:uid="{00000000-0005-0000-0000-0000179E0000}"/>
    <cellStyle name="40% - Accent6 2 2 3 3 3 2" xfId="37658" xr:uid="{00000000-0005-0000-0000-0000189E0000}"/>
    <cellStyle name="40% - Accent6 2 2 3 3 3 3" xfId="23086" xr:uid="{00000000-0005-0000-0000-0000199E0000}"/>
    <cellStyle name="40% - Accent6 2 2 3 3 4" xfId="13818" xr:uid="{00000000-0005-0000-0000-00001A9E0000}"/>
    <cellStyle name="40% - Accent6 2 2 3 3 5" xfId="43383" xr:uid="{00000000-0005-0000-0000-00001B9E0000}"/>
    <cellStyle name="40% - Accent6 2 2 3 3 6" xfId="46918" xr:uid="{00000000-0005-0000-0000-00001C9E0000}"/>
    <cellStyle name="40% - Accent6 2 2 3 3 7" xfId="50453" xr:uid="{00000000-0005-0000-0000-00001D9E0000}"/>
    <cellStyle name="40% - Accent6 2 2 3 4" xfId="5129" xr:uid="{00000000-0005-0000-0000-00001E9E0000}"/>
    <cellStyle name="40% - Accent6 2 2 3 4 2" xfId="25495" xr:uid="{00000000-0005-0000-0000-00001F9E0000}"/>
    <cellStyle name="40% - Accent6 2 2 3 4 2 2" xfId="40126" xr:uid="{00000000-0005-0000-0000-0000209E0000}"/>
    <cellStyle name="40% - Accent6 2 2 3 4 3" xfId="33636" xr:uid="{00000000-0005-0000-0000-0000219E0000}"/>
    <cellStyle name="40% - Accent6 2 2 3 4 4" xfId="19269" xr:uid="{00000000-0005-0000-0000-0000229E0000}"/>
    <cellStyle name="40% - Accent6 2 2 3 5" xfId="8664" xr:uid="{00000000-0005-0000-0000-0000239E0000}"/>
    <cellStyle name="40% - Accent6 2 2 3 5 2" xfId="24142" xr:uid="{00000000-0005-0000-0000-0000249E0000}"/>
    <cellStyle name="40% - Accent6 2 2 3 5 2 2" xfId="38773" xr:uid="{00000000-0005-0000-0000-0000259E0000}"/>
    <cellStyle name="40% - Accent6 2 2 3 5 3" xfId="30404" xr:uid="{00000000-0005-0000-0000-0000269E0000}"/>
    <cellStyle name="40% - Accent6 2 2 3 5 4" xfId="16037" xr:uid="{00000000-0005-0000-0000-0000279E0000}"/>
    <cellStyle name="40% - Accent6 2 2 3 6" xfId="12203" xr:uid="{00000000-0005-0000-0000-0000289E0000}"/>
    <cellStyle name="40% - Accent6 2 2 3 6 2" xfId="28788" xr:uid="{00000000-0005-0000-0000-0000299E0000}"/>
    <cellStyle name="40% - Accent6 2 2 3 7" xfId="23083" xr:uid="{00000000-0005-0000-0000-00002A9E0000}"/>
    <cellStyle name="40% - Accent6 2 2 3 7 2" xfId="37655" xr:uid="{00000000-0005-0000-0000-00002B9E0000}"/>
    <cellStyle name="40% - Accent6 2 2 3 8" xfId="28099" xr:uid="{00000000-0005-0000-0000-00002C9E0000}"/>
    <cellStyle name="40% - Accent6 2 2 3 9" xfId="41769" xr:uid="{00000000-0005-0000-0000-00002D9E0000}"/>
    <cellStyle name="40% - Accent6 2 2 4" xfId="1681" xr:uid="{00000000-0005-0000-0000-00002E9E0000}"/>
    <cellStyle name="40% - Accent6 2 2 4 10" xfId="45560" xr:uid="{00000000-0005-0000-0000-00002F9E0000}"/>
    <cellStyle name="40% - Accent6 2 2 4 11" xfId="49095" xr:uid="{00000000-0005-0000-0000-0000309E0000}"/>
    <cellStyle name="40% - Accent6 2 2 4 2" xfId="2529" xr:uid="{00000000-0005-0000-0000-0000319E0000}"/>
    <cellStyle name="40% - Accent6 2 2 4 2 10" xfId="49897" xr:uid="{00000000-0005-0000-0000-0000329E0000}"/>
    <cellStyle name="40% - Accent6 2 2 4 2 2" xfId="4149" xr:uid="{00000000-0005-0000-0000-0000339E0000}"/>
    <cellStyle name="40% - Accent6 2 2 4 2 2 2" xfId="7803" xr:uid="{00000000-0005-0000-0000-0000349E0000}"/>
    <cellStyle name="40% - Accent6 2 2 4 2 2 2 2" xfId="33080" xr:uid="{00000000-0005-0000-0000-0000359E0000}"/>
    <cellStyle name="40% - Accent6 2 2 4 2 2 2 3" xfId="18713" xr:uid="{00000000-0005-0000-0000-0000369E0000}"/>
    <cellStyle name="40% - Accent6 2 2 4 2 2 3" xfId="11338" xr:uid="{00000000-0005-0000-0000-0000379E0000}"/>
    <cellStyle name="40% - Accent6 2 2 4 2 2 3 2" xfId="37661" xr:uid="{00000000-0005-0000-0000-0000389E0000}"/>
    <cellStyle name="40% - Accent6 2 2 4 2 2 3 3" xfId="23089" xr:uid="{00000000-0005-0000-0000-0000399E0000}"/>
    <cellStyle name="40% - Accent6 2 2 4 2 2 4" xfId="14878" xr:uid="{00000000-0005-0000-0000-00003A9E0000}"/>
    <cellStyle name="40% - Accent6 2 2 4 2 2 5" xfId="44443" xr:uid="{00000000-0005-0000-0000-00003B9E0000}"/>
    <cellStyle name="40% - Accent6 2 2 4 2 2 6" xfId="47978" xr:uid="{00000000-0005-0000-0000-00003C9E0000}"/>
    <cellStyle name="40% - Accent6 2 2 4 2 2 7" xfId="51513" xr:uid="{00000000-0005-0000-0000-00003D9E0000}"/>
    <cellStyle name="40% - Accent6 2 2 4 2 3" xfId="6187" xr:uid="{00000000-0005-0000-0000-00003E9E0000}"/>
    <cellStyle name="40% - Accent6 2 2 4 2 3 2" xfId="26552" xr:uid="{00000000-0005-0000-0000-00003F9E0000}"/>
    <cellStyle name="40% - Accent6 2 2 4 2 3 2 2" xfId="41183" xr:uid="{00000000-0005-0000-0000-0000409E0000}"/>
    <cellStyle name="40% - Accent6 2 2 4 2 3 3" xfId="34696" xr:uid="{00000000-0005-0000-0000-0000419E0000}"/>
    <cellStyle name="40% - Accent6 2 2 4 2 3 4" xfId="20329" xr:uid="{00000000-0005-0000-0000-0000429E0000}"/>
    <cellStyle name="40% - Accent6 2 2 4 2 4" xfId="9722" xr:uid="{00000000-0005-0000-0000-0000439E0000}"/>
    <cellStyle name="40% - Accent6 2 2 4 2 4 2" xfId="25201" xr:uid="{00000000-0005-0000-0000-0000449E0000}"/>
    <cellStyle name="40% - Accent6 2 2 4 2 4 2 2" xfId="39832" xr:uid="{00000000-0005-0000-0000-0000459E0000}"/>
    <cellStyle name="40% - Accent6 2 2 4 2 4 3" xfId="31464" xr:uid="{00000000-0005-0000-0000-0000469E0000}"/>
    <cellStyle name="40% - Accent6 2 2 4 2 4 4" xfId="17097" xr:uid="{00000000-0005-0000-0000-0000479E0000}"/>
    <cellStyle name="40% - Accent6 2 2 4 2 5" xfId="13262" xr:uid="{00000000-0005-0000-0000-0000489E0000}"/>
    <cellStyle name="40% - Accent6 2 2 4 2 5 2" xfId="29848" xr:uid="{00000000-0005-0000-0000-0000499E0000}"/>
    <cellStyle name="40% - Accent6 2 2 4 2 6" xfId="23088" xr:uid="{00000000-0005-0000-0000-00004A9E0000}"/>
    <cellStyle name="40% - Accent6 2 2 4 2 6 2" xfId="37660" xr:uid="{00000000-0005-0000-0000-00004B9E0000}"/>
    <cellStyle name="40% - Accent6 2 2 4 2 7" xfId="28102" xr:uid="{00000000-0005-0000-0000-00004C9E0000}"/>
    <cellStyle name="40% - Accent6 2 2 4 2 8" xfId="42827" xr:uid="{00000000-0005-0000-0000-00004D9E0000}"/>
    <cellStyle name="40% - Accent6 2 2 4 2 9" xfId="46362" xr:uid="{00000000-0005-0000-0000-00004E9E0000}"/>
    <cellStyle name="40% - Accent6 2 2 4 3" xfId="3345" xr:uid="{00000000-0005-0000-0000-00004F9E0000}"/>
    <cellStyle name="40% - Accent6 2 2 4 3 2" xfId="6999" xr:uid="{00000000-0005-0000-0000-0000509E0000}"/>
    <cellStyle name="40% - Accent6 2 2 4 3 2 2" xfId="32276" xr:uid="{00000000-0005-0000-0000-0000519E0000}"/>
    <cellStyle name="40% - Accent6 2 2 4 3 2 3" xfId="17909" xr:uid="{00000000-0005-0000-0000-0000529E0000}"/>
    <cellStyle name="40% - Accent6 2 2 4 3 3" xfId="10534" xr:uid="{00000000-0005-0000-0000-0000539E0000}"/>
    <cellStyle name="40% - Accent6 2 2 4 3 3 2" xfId="37662" xr:uid="{00000000-0005-0000-0000-0000549E0000}"/>
    <cellStyle name="40% - Accent6 2 2 4 3 3 3" xfId="23090" xr:uid="{00000000-0005-0000-0000-0000559E0000}"/>
    <cellStyle name="40% - Accent6 2 2 4 3 4" xfId="14074" xr:uid="{00000000-0005-0000-0000-0000569E0000}"/>
    <cellStyle name="40% - Accent6 2 2 4 3 5" xfId="43639" xr:uid="{00000000-0005-0000-0000-0000579E0000}"/>
    <cellStyle name="40% - Accent6 2 2 4 3 6" xfId="47174" xr:uid="{00000000-0005-0000-0000-0000589E0000}"/>
    <cellStyle name="40% - Accent6 2 2 4 3 7" xfId="50709" xr:uid="{00000000-0005-0000-0000-0000599E0000}"/>
    <cellStyle name="40% - Accent6 2 2 4 4" xfId="5385" xr:uid="{00000000-0005-0000-0000-00005A9E0000}"/>
    <cellStyle name="40% - Accent6 2 2 4 4 2" xfId="25750" xr:uid="{00000000-0005-0000-0000-00005B9E0000}"/>
    <cellStyle name="40% - Accent6 2 2 4 4 2 2" xfId="40381" xr:uid="{00000000-0005-0000-0000-00005C9E0000}"/>
    <cellStyle name="40% - Accent6 2 2 4 4 3" xfId="33892" xr:uid="{00000000-0005-0000-0000-00005D9E0000}"/>
    <cellStyle name="40% - Accent6 2 2 4 4 4" xfId="19525" xr:uid="{00000000-0005-0000-0000-00005E9E0000}"/>
    <cellStyle name="40% - Accent6 2 2 4 5" xfId="8920" xr:uid="{00000000-0005-0000-0000-00005F9E0000}"/>
    <cellStyle name="40% - Accent6 2 2 4 5 2" xfId="24398" xr:uid="{00000000-0005-0000-0000-0000609E0000}"/>
    <cellStyle name="40% - Accent6 2 2 4 5 2 2" xfId="39029" xr:uid="{00000000-0005-0000-0000-0000619E0000}"/>
    <cellStyle name="40% - Accent6 2 2 4 5 3" xfId="30660" xr:uid="{00000000-0005-0000-0000-0000629E0000}"/>
    <cellStyle name="40% - Accent6 2 2 4 5 4" xfId="16293" xr:uid="{00000000-0005-0000-0000-0000639E0000}"/>
    <cellStyle name="40% - Accent6 2 2 4 6" xfId="12459" xr:uid="{00000000-0005-0000-0000-0000649E0000}"/>
    <cellStyle name="40% - Accent6 2 2 4 6 2" xfId="29044" xr:uid="{00000000-0005-0000-0000-0000659E0000}"/>
    <cellStyle name="40% - Accent6 2 2 4 7" xfId="23087" xr:uid="{00000000-0005-0000-0000-0000669E0000}"/>
    <cellStyle name="40% - Accent6 2 2 4 7 2" xfId="37659" xr:uid="{00000000-0005-0000-0000-0000679E0000}"/>
    <cellStyle name="40% - Accent6 2 2 4 8" xfId="28101" xr:uid="{00000000-0005-0000-0000-0000689E0000}"/>
    <cellStyle name="40% - Accent6 2 2 4 9" xfId="42025" xr:uid="{00000000-0005-0000-0000-0000699E0000}"/>
    <cellStyle name="40% - Accent6 2 2 5" xfId="2011" xr:uid="{00000000-0005-0000-0000-00006A9E0000}"/>
    <cellStyle name="40% - Accent6 2 2 5 10" xfId="49380" xr:uid="{00000000-0005-0000-0000-00006B9E0000}"/>
    <cellStyle name="40% - Accent6 2 2 5 2" xfId="3631" xr:uid="{00000000-0005-0000-0000-00006C9E0000}"/>
    <cellStyle name="40% - Accent6 2 2 5 2 2" xfId="7285" xr:uid="{00000000-0005-0000-0000-00006D9E0000}"/>
    <cellStyle name="40% - Accent6 2 2 5 2 2 2" xfId="32562" xr:uid="{00000000-0005-0000-0000-00006E9E0000}"/>
    <cellStyle name="40% - Accent6 2 2 5 2 2 3" xfId="18195" xr:uid="{00000000-0005-0000-0000-00006F9E0000}"/>
    <cellStyle name="40% - Accent6 2 2 5 2 3" xfId="10820" xr:uid="{00000000-0005-0000-0000-0000709E0000}"/>
    <cellStyle name="40% - Accent6 2 2 5 2 3 2" xfId="37664" xr:uid="{00000000-0005-0000-0000-0000719E0000}"/>
    <cellStyle name="40% - Accent6 2 2 5 2 3 3" xfId="23092" xr:uid="{00000000-0005-0000-0000-0000729E0000}"/>
    <cellStyle name="40% - Accent6 2 2 5 2 4" xfId="14360" xr:uid="{00000000-0005-0000-0000-0000739E0000}"/>
    <cellStyle name="40% - Accent6 2 2 5 2 5" xfId="43925" xr:uid="{00000000-0005-0000-0000-0000749E0000}"/>
    <cellStyle name="40% - Accent6 2 2 5 2 6" xfId="47460" xr:uid="{00000000-0005-0000-0000-0000759E0000}"/>
    <cellStyle name="40% - Accent6 2 2 5 2 7" xfId="50995" xr:uid="{00000000-0005-0000-0000-0000769E0000}"/>
    <cellStyle name="40% - Accent6 2 2 5 3" xfId="5670" xr:uid="{00000000-0005-0000-0000-0000779E0000}"/>
    <cellStyle name="40% - Accent6 2 2 5 3 2" xfId="26035" xr:uid="{00000000-0005-0000-0000-0000789E0000}"/>
    <cellStyle name="40% - Accent6 2 2 5 3 2 2" xfId="40666" xr:uid="{00000000-0005-0000-0000-0000799E0000}"/>
    <cellStyle name="40% - Accent6 2 2 5 3 3" xfId="34178" xr:uid="{00000000-0005-0000-0000-00007A9E0000}"/>
    <cellStyle name="40% - Accent6 2 2 5 3 4" xfId="19811" xr:uid="{00000000-0005-0000-0000-00007B9E0000}"/>
    <cellStyle name="40% - Accent6 2 2 5 4" xfId="9205" xr:uid="{00000000-0005-0000-0000-00007C9E0000}"/>
    <cellStyle name="40% - Accent6 2 2 5 4 2" xfId="24684" xr:uid="{00000000-0005-0000-0000-00007D9E0000}"/>
    <cellStyle name="40% - Accent6 2 2 5 4 2 2" xfId="39315" xr:uid="{00000000-0005-0000-0000-00007E9E0000}"/>
    <cellStyle name="40% - Accent6 2 2 5 4 3" xfId="30946" xr:uid="{00000000-0005-0000-0000-00007F9E0000}"/>
    <cellStyle name="40% - Accent6 2 2 5 4 4" xfId="16579" xr:uid="{00000000-0005-0000-0000-0000809E0000}"/>
    <cellStyle name="40% - Accent6 2 2 5 5" xfId="12745" xr:uid="{00000000-0005-0000-0000-0000819E0000}"/>
    <cellStyle name="40% - Accent6 2 2 5 5 2" xfId="29330" xr:uid="{00000000-0005-0000-0000-0000829E0000}"/>
    <cellStyle name="40% - Accent6 2 2 5 6" xfId="23091" xr:uid="{00000000-0005-0000-0000-0000839E0000}"/>
    <cellStyle name="40% - Accent6 2 2 5 6 2" xfId="37663" xr:uid="{00000000-0005-0000-0000-0000849E0000}"/>
    <cellStyle name="40% - Accent6 2 2 5 7" xfId="28103" xr:uid="{00000000-0005-0000-0000-0000859E0000}"/>
    <cellStyle name="40% - Accent6 2 2 5 8" xfId="42310" xr:uid="{00000000-0005-0000-0000-0000869E0000}"/>
    <cellStyle name="40% - Accent6 2 2 5 9" xfId="45845" xr:uid="{00000000-0005-0000-0000-0000879E0000}"/>
    <cellStyle name="40% - Accent6 2 2 6" xfId="2826" xr:uid="{00000000-0005-0000-0000-0000889E0000}"/>
    <cellStyle name="40% - Accent6 2 2 6 2" xfId="6480" xr:uid="{00000000-0005-0000-0000-0000899E0000}"/>
    <cellStyle name="40% - Accent6 2 2 6 2 2" xfId="31757" xr:uid="{00000000-0005-0000-0000-00008A9E0000}"/>
    <cellStyle name="40% - Accent6 2 2 6 2 3" xfId="17390" xr:uid="{00000000-0005-0000-0000-00008B9E0000}"/>
    <cellStyle name="40% - Accent6 2 2 6 3" xfId="10015" xr:uid="{00000000-0005-0000-0000-00008C9E0000}"/>
    <cellStyle name="40% - Accent6 2 2 6 3 2" xfId="37665" xr:uid="{00000000-0005-0000-0000-00008D9E0000}"/>
    <cellStyle name="40% - Accent6 2 2 6 3 3" xfId="23093" xr:uid="{00000000-0005-0000-0000-00008E9E0000}"/>
    <cellStyle name="40% - Accent6 2 2 6 4" xfId="13555" xr:uid="{00000000-0005-0000-0000-00008F9E0000}"/>
    <cellStyle name="40% - Accent6 2 2 6 5" xfId="43120" xr:uid="{00000000-0005-0000-0000-0000909E0000}"/>
    <cellStyle name="40% - Accent6 2 2 6 6" xfId="46655" xr:uid="{00000000-0005-0000-0000-0000919E0000}"/>
    <cellStyle name="40% - Accent6 2 2 6 7" xfId="50190" xr:uid="{00000000-0005-0000-0000-0000929E0000}"/>
    <cellStyle name="40% - Accent6 2 2 7" xfId="4448" xr:uid="{00000000-0005-0000-0000-0000939E0000}"/>
    <cellStyle name="40% - Accent6 2 2 7 2" xfId="8101" xr:uid="{00000000-0005-0000-0000-0000949E0000}"/>
    <cellStyle name="40% - Accent6 2 2 7 2 2" xfId="33373" xr:uid="{00000000-0005-0000-0000-0000959E0000}"/>
    <cellStyle name="40% - Accent6 2 2 7 2 3" xfId="19006" xr:uid="{00000000-0005-0000-0000-0000969E0000}"/>
    <cellStyle name="40% - Accent6 2 2 7 3" xfId="11636" xr:uid="{00000000-0005-0000-0000-0000979E0000}"/>
    <cellStyle name="40% - Accent6 2 2 7 3 2" xfId="37666" xr:uid="{00000000-0005-0000-0000-0000989E0000}"/>
    <cellStyle name="40% - Accent6 2 2 7 3 3" xfId="23094" xr:uid="{00000000-0005-0000-0000-0000999E0000}"/>
    <cellStyle name="40% - Accent6 2 2 7 4" xfId="15176" xr:uid="{00000000-0005-0000-0000-00009A9E0000}"/>
    <cellStyle name="40% - Accent6 2 2 7 5" xfId="44741" xr:uid="{00000000-0005-0000-0000-00009B9E0000}"/>
    <cellStyle name="40% - Accent6 2 2 7 6" xfId="48276" xr:uid="{00000000-0005-0000-0000-00009C9E0000}"/>
    <cellStyle name="40% - Accent6 2 2 7 7" xfId="51811" xr:uid="{00000000-0005-0000-0000-00009D9E0000}"/>
    <cellStyle name="40% - Accent6 2 2 8" xfId="4867" xr:uid="{00000000-0005-0000-0000-00009E9E0000}"/>
    <cellStyle name="40% - Accent6 2 2 8 2" xfId="23879" xr:uid="{00000000-0005-0000-0000-00009F9E0000}"/>
    <cellStyle name="40% - Accent6 2 2 8 2 2" xfId="38510" xr:uid="{00000000-0005-0000-0000-0000A09E0000}"/>
    <cellStyle name="40% - Accent6 2 2 8 3" xfId="30141" xr:uid="{00000000-0005-0000-0000-0000A19E0000}"/>
    <cellStyle name="40% - Accent6 2 2 8 4" xfId="15774" xr:uid="{00000000-0005-0000-0000-0000A29E0000}"/>
    <cellStyle name="40% - Accent6 2 2 9" xfId="8402" xr:uid="{00000000-0005-0000-0000-0000A39E0000}"/>
    <cellStyle name="40% - Accent6 2 2 9 2" xfId="28525" xr:uid="{00000000-0005-0000-0000-0000A49E0000}"/>
    <cellStyle name="40% - Accent6 2 2 9 3" xfId="15507" xr:uid="{00000000-0005-0000-0000-0000A59E0000}"/>
    <cellStyle name="40% - Accent6 2 3" xfId="747" xr:uid="{00000000-0005-0000-0000-0000A69E0000}"/>
    <cellStyle name="40% - Accent6 2 3 10" xfId="28104" xr:uid="{00000000-0005-0000-0000-0000A79E0000}"/>
    <cellStyle name="40% - Accent6 2 3 11" xfId="41553" xr:uid="{00000000-0005-0000-0000-0000A89E0000}"/>
    <cellStyle name="40% - Accent6 2 3 12" xfId="45088" xr:uid="{00000000-0005-0000-0000-0000A99E0000}"/>
    <cellStyle name="40% - Accent6 2 3 13" xfId="48623" xr:uid="{00000000-0005-0000-0000-0000AA9E0000}"/>
    <cellStyle name="40% - Accent6 2 3 14" xfId="1168" xr:uid="{00000000-0005-0000-0000-0000AB9E0000}"/>
    <cellStyle name="40% - Accent6 2 3 15" xfId="52578" xr:uid="{00000000-0005-0000-0000-0000AC9E0000}"/>
    <cellStyle name="40% - Accent6 2 3 16" xfId="52845" xr:uid="{00000000-0005-0000-0000-0000AD9E0000}"/>
    <cellStyle name="40% - Accent6 2 3 2" xfId="1470" xr:uid="{00000000-0005-0000-0000-0000AE9E0000}"/>
    <cellStyle name="40% - Accent6 2 3 2 10" xfId="45350" xr:uid="{00000000-0005-0000-0000-0000AF9E0000}"/>
    <cellStyle name="40% - Accent6 2 3 2 11" xfId="48885" xr:uid="{00000000-0005-0000-0000-0000B09E0000}"/>
    <cellStyle name="40% - Accent6 2 3 2 2" xfId="2319" xr:uid="{00000000-0005-0000-0000-0000B19E0000}"/>
    <cellStyle name="40% - Accent6 2 3 2 2 10" xfId="49688" xr:uid="{00000000-0005-0000-0000-0000B29E0000}"/>
    <cellStyle name="40% - Accent6 2 3 2 2 2" xfId="3939" xr:uid="{00000000-0005-0000-0000-0000B39E0000}"/>
    <cellStyle name="40% - Accent6 2 3 2 2 2 2" xfId="7593" xr:uid="{00000000-0005-0000-0000-0000B49E0000}"/>
    <cellStyle name="40% - Accent6 2 3 2 2 2 2 2" xfId="32870" xr:uid="{00000000-0005-0000-0000-0000B59E0000}"/>
    <cellStyle name="40% - Accent6 2 3 2 2 2 2 3" xfId="18503" xr:uid="{00000000-0005-0000-0000-0000B69E0000}"/>
    <cellStyle name="40% - Accent6 2 3 2 2 2 3" xfId="11128" xr:uid="{00000000-0005-0000-0000-0000B79E0000}"/>
    <cellStyle name="40% - Accent6 2 3 2 2 2 3 2" xfId="37670" xr:uid="{00000000-0005-0000-0000-0000B89E0000}"/>
    <cellStyle name="40% - Accent6 2 3 2 2 2 3 3" xfId="23097" xr:uid="{00000000-0005-0000-0000-0000B99E0000}"/>
    <cellStyle name="40% - Accent6 2 3 2 2 2 4" xfId="14668" xr:uid="{00000000-0005-0000-0000-0000BA9E0000}"/>
    <cellStyle name="40% - Accent6 2 3 2 2 2 5" xfId="44233" xr:uid="{00000000-0005-0000-0000-0000BB9E0000}"/>
    <cellStyle name="40% - Accent6 2 3 2 2 2 6" xfId="47768" xr:uid="{00000000-0005-0000-0000-0000BC9E0000}"/>
    <cellStyle name="40% - Accent6 2 3 2 2 2 7" xfId="51303" xr:uid="{00000000-0005-0000-0000-0000BD9E0000}"/>
    <cellStyle name="40% - Accent6 2 3 2 2 3" xfId="5978" xr:uid="{00000000-0005-0000-0000-0000BE9E0000}"/>
    <cellStyle name="40% - Accent6 2 3 2 2 3 2" xfId="26343" xr:uid="{00000000-0005-0000-0000-0000BF9E0000}"/>
    <cellStyle name="40% - Accent6 2 3 2 2 3 2 2" xfId="40974" xr:uid="{00000000-0005-0000-0000-0000C09E0000}"/>
    <cellStyle name="40% - Accent6 2 3 2 2 3 3" xfId="34486" xr:uid="{00000000-0005-0000-0000-0000C19E0000}"/>
    <cellStyle name="40% - Accent6 2 3 2 2 3 4" xfId="20119" xr:uid="{00000000-0005-0000-0000-0000C29E0000}"/>
    <cellStyle name="40% - Accent6 2 3 2 2 4" xfId="9513" xr:uid="{00000000-0005-0000-0000-0000C39E0000}"/>
    <cellStyle name="40% - Accent6 2 3 2 2 4 2" xfId="24992" xr:uid="{00000000-0005-0000-0000-0000C49E0000}"/>
    <cellStyle name="40% - Accent6 2 3 2 2 4 2 2" xfId="39623" xr:uid="{00000000-0005-0000-0000-0000C59E0000}"/>
    <cellStyle name="40% - Accent6 2 3 2 2 4 3" xfId="31254" xr:uid="{00000000-0005-0000-0000-0000C69E0000}"/>
    <cellStyle name="40% - Accent6 2 3 2 2 4 4" xfId="16887" xr:uid="{00000000-0005-0000-0000-0000C79E0000}"/>
    <cellStyle name="40% - Accent6 2 3 2 2 5" xfId="13053" xr:uid="{00000000-0005-0000-0000-0000C89E0000}"/>
    <cellStyle name="40% - Accent6 2 3 2 2 5 2" xfId="29638" xr:uid="{00000000-0005-0000-0000-0000C99E0000}"/>
    <cellStyle name="40% - Accent6 2 3 2 2 6" xfId="23096" xr:uid="{00000000-0005-0000-0000-0000CA9E0000}"/>
    <cellStyle name="40% - Accent6 2 3 2 2 6 2" xfId="37669" xr:uid="{00000000-0005-0000-0000-0000CB9E0000}"/>
    <cellStyle name="40% - Accent6 2 3 2 2 7" xfId="28106" xr:uid="{00000000-0005-0000-0000-0000CC9E0000}"/>
    <cellStyle name="40% - Accent6 2 3 2 2 8" xfId="42618" xr:uid="{00000000-0005-0000-0000-0000CD9E0000}"/>
    <cellStyle name="40% - Accent6 2 3 2 2 9" xfId="46153" xr:uid="{00000000-0005-0000-0000-0000CE9E0000}"/>
    <cellStyle name="40% - Accent6 2 3 2 3" xfId="3135" xr:uid="{00000000-0005-0000-0000-0000CF9E0000}"/>
    <cellStyle name="40% - Accent6 2 3 2 3 2" xfId="6789" xr:uid="{00000000-0005-0000-0000-0000D09E0000}"/>
    <cellStyle name="40% - Accent6 2 3 2 3 2 2" xfId="32066" xr:uid="{00000000-0005-0000-0000-0000D19E0000}"/>
    <cellStyle name="40% - Accent6 2 3 2 3 2 3" xfId="17699" xr:uid="{00000000-0005-0000-0000-0000D29E0000}"/>
    <cellStyle name="40% - Accent6 2 3 2 3 3" xfId="10324" xr:uid="{00000000-0005-0000-0000-0000D39E0000}"/>
    <cellStyle name="40% - Accent6 2 3 2 3 3 2" xfId="37671" xr:uid="{00000000-0005-0000-0000-0000D49E0000}"/>
    <cellStyle name="40% - Accent6 2 3 2 3 3 3" xfId="23098" xr:uid="{00000000-0005-0000-0000-0000D59E0000}"/>
    <cellStyle name="40% - Accent6 2 3 2 3 4" xfId="13864" xr:uid="{00000000-0005-0000-0000-0000D69E0000}"/>
    <cellStyle name="40% - Accent6 2 3 2 3 5" xfId="43429" xr:uid="{00000000-0005-0000-0000-0000D79E0000}"/>
    <cellStyle name="40% - Accent6 2 3 2 3 6" xfId="46964" xr:uid="{00000000-0005-0000-0000-0000D89E0000}"/>
    <cellStyle name="40% - Accent6 2 3 2 3 7" xfId="50499" xr:uid="{00000000-0005-0000-0000-0000D99E0000}"/>
    <cellStyle name="40% - Accent6 2 3 2 4" xfId="5175" xr:uid="{00000000-0005-0000-0000-0000DA9E0000}"/>
    <cellStyle name="40% - Accent6 2 3 2 4 2" xfId="25540" xr:uid="{00000000-0005-0000-0000-0000DB9E0000}"/>
    <cellStyle name="40% - Accent6 2 3 2 4 2 2" xfId="40171" xr:uid="{00000000-0005-0000-0000-0000DC9E0000}"/>
    <cellStyle name="40% - Accent6 2 3 2 4 3" xfId="33682" xr:uid="{00000000-0005-0000-0000-0000DD9E0000}"/>
    <cellStyle name="40% - Accent6 2 3 2 4 4" xfId="19315" xr:uid="{00000000-0005-0000-0000-0000DE9E0000}"/>
    <cellStyle name="40% - Accent6 2 3 2 5" xfId="8710" xr:uid="{00000000-0005-0000-0000-0000DF9E0000}"/>
    <cellStyle name="40% - Accent6 2 3 2 5 2" xfId="24188" xr:uid="{00000000-0005-0000-0000-0000E09E0000}"/>
    <cellStyle name="40% - Accent6 2 3 2 5 2 2" xfId="38819" xr:uid="{00000000-0005-0000-0000-0000E19E0000}"/>
    <cellStyle name="40% - Accent6 2 3 2 5 3" xfId="30450" xr:uid="{00000000-0005-0000-0000-0000E29E0000}"/>
    <cellStyle name="40% - Accent6 2 3 2 5 4" xfId="16083" xr:uid="{00000000-0005-0000-0000-0000E39E0000}"/>
    <cellStyle name="40% - Accent6 2 3 2 6" xfId="12249" xr:uid="{00000000-0005-0000-0000-0000E49E0000}"/>
    <cellStyle name="40% - Accent6 2 3 2 6 2" xfId="28834" xr:uid="{00000000-0005-0000-0000-0000E59E0000}"/>
    <cellStyle name="40% - Accent6 2 3 2 7" xfId="23095" xr:uid="{00000000-0005-0000-0000-0000E69E0000}"/>
    <cellStyle name="40% - Accent6 2 3 2 7 2" xfId="37668" xr:uid="{00000000-0005-0000-0000-0000E79E0000}"/>
    <cellStyle name="40% - Accent6 2 3 2 8" xfId="28105" xr:uid="{00000000-0005-0000-0000-0000E89E0000}"/>
    <cellStyle name="40% - Accent6 2 3 2 9" xfId="41815" xr:uid="{00000000-0005-0000-0000-0000E99E0000}"/>
    <cellStyle name="40% - Accent6 2 3 3" xfId="1733" xr:uid="{00000000-0005-0000-0000-0000EA9E0000}"/>
    <cellStyle name="40% - Accent6 2 3 3 10" xfId="45612" xr:uid="{00000000-0005-0000-0000-0000EB9E0000}"/>
    <cellStyle name="40% - Accent6 2 3 3 11" xfId="49147" xr:uid="{00000000-0005-0000-0000-0000EC9E0000}"/>
    <cellStyle name="40% - Accent6 2 3 3 2" xfId="2581" xr:uid="{00000000-0005-0000-0000-0000ED9E0000}"/>
    <cellStyle name="40% - Accent6 2 3 3 2 10" xfId="49949" xr:uid="{00000000-0005-0000-0000-0000EE9E0000}"/>
    <cellStyle name="40% - Accent6 2 3 3 2 2" xfId="4201" xr:uid="{00000000-0005-0000-0000-0000EF9E0000}"/>
    <cellStyle name="40% - Accent6 2 3 3 2 2 2" xfId="7855" xr:uid="{00000000-0005-0000-0000-0000F09E0000}"/>
    <cellStyle name="40% - Accent6 2 3 3 2 2 2 2" xfId="33132" xr:uid="{00000000-0005-0000-0000-0000F19E0000}"/>
    <cellStyle name="40% - Accent6 2 3 3 2 2 2 3" xfId="18765" xr:uid="{00000000-0005-0000-0000-0000F29E0000}"/>
    <cellStyle name="40% - Accent6 2 3 3 2 2 3" xfId="11390" xr:uid="{00000000-0005-0000-0000-0000F39E0000}"/>
    <cellStyle name="40% - Accent6 2 3 3 2 2 3 2" xfId="37674" xr:uid="{00000000-0005-0000-0000-0000F49E0000}"/>
    <cellStyle name="40% - Accent6 2 3 3 2 2 3 3" xfId="23101" xr:uid="{00000000-0005-0000-0000-0000F59E0000}"/>
    <cellStyle name="40% - Accent6 2 3 3 2 2 4" xfId="14930" xr:uid="{00000000-0005-0000-0000-0000F69E0000}"/>
    <cellStyle name="40% - Accent6 2 3 3 2 2 5" xfId="44495" xr:uid="{00000000-0005-0000-0000-0000F79E0000}"/>
    <cellStyle name="40% - Accent6 2 3 3 2 2 6" xfId="48030" xr:uid="{00000000-0005-0000-0000-0000F89E0000}"/>
    <cellStyle name="40% - Accent6 2 3 3 2 2 7" xfId="51565" xr:uid="{00000000-0005-0000-0000-0000F99E0000}"/>
    <cellStyle name="40% - Accent6 2 3 3 2 3" xfId="6239" xr:uid="{00000000-0005-0000-0000-0000FA9E0000}"/>
    <cellStyle name="40% - Accent6 2 3 3 2 3 2" xfId="26604" xr:uid="{00000000-0005-0000-0000-0000FB9E0000}"/>
    <cellStyle name="40% - Accent6 2 3 3 2 3 2 2" xfId="41235" xr:uid="{00000000-0005-0000-0000-0000FC9E0000}"/>
    <cellStyle name="40% - Accent6 2 3 3 2 3 3" xfId="34748" xr:uid="{00000000-0005-0000-0000-0000FD9E0000}"/>
    <cellStyle name="40% - Accent6 2 3 3 2 3 4" xfId="20381" xr:uid="{00000000-0005-0000-0000-0000FE9E0000}"/>
    <cellStyle name="40% - Accent6 2 3 3 2 4" xfId="9774" xr:uid="{00000000-0005-0000-0000-0000FF9E0000}"/>
    <cellStyle name="40% - Accent6 2 3 3 2 4 2" xfId="25253" xr:uid="{00000000-0005-0000-0000-0000009F0000}"/>
    <cellStyle name="40% - Accent6 2 3 3 2 4 2 2" xfId="39884" xr:uid="{00000000-0005-0000-0000-0000019F0000}"/>
    <cellStyle name="40% - Accent6 2 3 3 2 4 3" xfId="31516" xr:uid="{00000000-0005-0000-0000-0000029F0000}"/>
    <cellStyle name="40% - Accent6 2 3 3 2 4 4" xfId="17149" xr:uid="{00000000-0005-0000-0000-0000039F0000}"/>
    <cellStyle name="40% - Accent6 2 3 3 2 5" xfId="13314" xr:uid="{00000000-0005-0000-0000-0000049F0000}"/>
    <cellStyle name="40% - Accent6 2 3 3 2 5 2" xfId="29900" xr:uid="{00000000-0005-0000-0000-0000059F0000}"/>
    <cellStyle name="40% - Accent6 2 3 3 2 6" xfId="23100" xr:uid="{00000000-0005-0000-0000-0000069F0000}"/>
    <cellStyle name="40% - Accent6 2 3 3 2 6 2" xfId="37673" xr:uid="{00000000-0005-0000-0000-0000079F0000}"/>
    <cellStyle name="40% - Accent6 2 3 3 2 7" xfId="28108" xr:uid="{00000000-0005-0000-0000-0000089F0000}"/>
    <cellStyle name="40% - Accent6 2 3 3 2 8" xfId="42879" xr:uid="{00000000-0005-0000-0000-0000099F0000}"/>
    <cellStyle name="40% - Accent6 2 3 3 2 9" xfId="46414" xr:uid="{00000000-0005-0000-0000-00000A9F0000}"/>
    <cellStyle name="40% - Accent6 2 3 3 3" xfId="3397" xr:uid="{00000000-0005-0000-0000-00000B9F0000}"/>
    <cellStyle name="40% - Accent6 2 3 3 3 2" xfId="7051" xr:uid="{00000000-0005-0000-0000-00000C9F0000}"/>
    <cellStyle name="40% - Accent6 2 3 3 3 2 2" xfId="32328" xr:uid="{00000000-0005-0000-0000-00000D9F0000}"/>
    <cellStyle name="40% - Accent6 2 3 3 3 2 3" xfId="17961" xr:uid="{00000000-0005-0000-0000-00000E9F0000}"/>
    <cellStyle name="40% - Accent6 2 3 3 3 3" xfId="10586" xr:uid="{00000000-0005-0000-0000-00000F9F0000}"/>
    <cellStyle name="40% - Accent6 2 3 3 3 3 2" xfId="37675" xr:uid="{00000000-0005-0000-0000-0000109F0000}"/>
    <cellStyle name="40% - Accent6 2 3 3 3 3 3" xfId="23102" xr:uid="{00000000-0005-0000-0000-0000119F0000}"/>
    <cellStyle name="40% - Accent6 2 3 3 3 4" xfId="14126" xr:uid="{00000000-0005-0000-0000-0000129F0000}"/>
    <cellStyle name="40% - Accent6 2 3 3 3 5" xfId="43691" xr:uid="{00000000-0005-0000-0000-0000139F0000}"/>
    <cellStyle name="40% - Accent6 2 3 3 3 6" xfId="47226" xr:uid="{00000000-0005-0000-0000-0000149F0000}"/>
    <cellStyle name="40% - Accent6 2 3 3 3 7" xfId="50761" xr:uid="{00000000-0005-0000-0000-0000159F0000}"/>
    <cellStyle name="40% - Accent6 2 3 3 4" xfId="5437" xr:uid="{00000000-0005-0000-0000-0000169F0000}"/>
    <cellStyle name="40% - Accent6 2 3 3 4 2" xfId="25802" xr:uid="{00000000-0005-0000-0000-0000179F0000}"/>
    <cellStyle name="40% - Accent6 2 3 3 4 2 2" xfId="40433" xr:uid="{00000000-0005-0000-0000-0000189F0000}"/>
    <cellStyle name="40% - Accent6 2 3 3 4 3" xfId="33944" xr:uid="{00000000-0005-0000-0000-0000199F0000}"/>
    <cellStyle name="40% - Accent6 2 3 3 4 4" xfId="19577" xr:uid="{00000000-0005-0000-0000-00001A9F0000}"/>
    <cellStyle name="40% - Accent6 2 3 3 5" xfId="8972" xr:uid="{00000000-0005-0000-0000-00001B9F0000}"/>
    <cellStyle name="40% - Accent6 2 3 3 5 2" xfId="24450" xr:uid="{00000000-0005-0000-0000-00001C9F0000}"/>
    <cellStyle name="40% - Accent6 2 3 3 5 2 2" xfId="39081" xr:uid="{00000000-0005-0000-0000-00001D9F0000}"/>
    <cellStyle name="40% - Accent6 2 3 3 5 3" xfId="30712" xr:uid="{00000000-0005-0000-0000-00001E9F0000}"/>
    <cellStyle name="40% - Accent6 2 3 3 5 4" xfId="16345" xr:uid="{00000000-0005-0000-0000-00001F9F0000}"/>
    <cellStyle name="40% - Accent6 2 3 3 6" xfId="12511" xr:uid="{00000000-0005-0000-0000-0000209F0000}"/>
    <cellStyle name="40% - Accent6 2 3 3 6 2" xfId="29096" xr:uid="{00000000-0005-0000-0000-0000219F0000}"/>
    <cellStyle name="40% - Accent6 2 3 3 7" xfId="23099" xr:uid="{00000000-0005-0000-0000-0000229F0000}"/>
    <cellStyle name="40% - Accent6 2 3 3 7 2" xfId="37672" xr:uid="{00000000-0005-0000-0000-0000239F0000}"/>
    <cellStyle name="40% - Accent6 2 3 3 8" xfId="28107" xr:uid="{00000000-0005-0000-0000-0000249F0000}"/>
    <cellStyle name="40% - Accent6 2 3 3 9" xfId="42077" xr:uid="{00000000-0005-0000-0000-0000259F0000}"/>
    <cellStyle name="40% - Accent6 2 3 4" xfId="2057" xr:uid="{00000000-0005-0000-0000-0000269F0000}"/>
    <cellStyle name="40% - Accent6 2 3 4 10" xfId="49426" xr:uid="{00000000-0005-0000-0000-0000279F0000}"/>
    <cellStyle name="40% - Accent6 2 3 4 2" xfId="3677" xr:uid="{00000000-0005-0000-0000-0000289F0000}"/>
    <cellStyle name="40% - Accent6 2 3 4 2 2" xfId="7331" xr:uid="{00000000-0005-0000-0000-0000299F0000}"/>
    <cellStyle name="40% - Accent6 2 3 4 2 2 2" xfId="32608" xr:uid="{00000000-0005-0000-0000-00002A9F0000}"/>
    <cellStyle name="40% - Accent6 2 3 4 2 2 3" xfId="18241" xr:uid="{00000000-0005-0000-0000-00002B9F0000}"/>
    <cellStyle name="40% - Accent6 2 3 4 2 3" xfId="10866" xr:uid="{00000000-0005-0000-0000-00002C9F0000}"/>
    <cellStyle name="40% - Accent6 2 3 4 2 3 2" xfId="37677" xr:uid="{00000000-0005-0000-0000-00002D9F0000}"/>
    <cellStyle name="40% - Accent6 2 3 4 2 3 3" xfId="23104" xr:uid="{00000000-0005-0000-0000-00002E9F0000}"/>
    <cellStyle name="40% - Accent6 2 3 4 2 4" xfId="14406" xr:uid="{00000000-0005-0000-0000-00002F9F0000}"/>
    <cellStyle name="40% - Accent6 2 3 4 2 5" xfId="43971" xr:uid="{00000000-0005-0000-0000-0000309F0000}"/>
    <cellStyle name="40% - Accent6 2 3 4 2 6" xfId="47506" xr:uid="{00000000-0005-0000-0000-0000319F0000}"/>
    <cellStyle name="40% - Accent6 2 3 4 2 7" xfId="51041" xr:uid="{00000000-0005-0000-0000-0000329F0000}"/>
    <cellStyle name="40% - Accent6 2 3 4 3" xfId="5716" xr:uid="{00000000-0005-0000-0000-0000339F0000}"/>
    <cellStyle name="40% - Accent6 2 3 4 3 2" xfId="26081" xr:uid="{00000000-0005-0000-0000-0000349F0000}"/>
    <cellStyle name="40% - Accent6 2 3 4 3 2 2" xfId="40712" xr:uid="{00000000-0005-0000-0000-0000359F0000}"/>
    <cellStyle name="40% - Accent6 2 3 4 3 3" xfId="34224" xr:uid="{00000000-0005-0000-0000-0000369F0000}"/>
    <cellStyle name="40% - Accent6 2 3 4 3 4" xfId="19857" xr:uid="{00000000-0005-0000-0000-0000379F0000}"/>
    <cellStyle name="40% - Accent6 2 3 4 4" xfId="9251" xr:uid="{00000000-0005-0000-0000-0000389F0000}"/>
    <cellStyle name="40% - Accent6 2 3 4 4 2" xfId="24730" xr:uid="{00000000-0005-0000-0000-0000399F0000}"/>
    <cellStyle name="40% - Accent6 2 3 4 4 2 2" xfId="39361" xr:uid="{00000000-0005-0000-0000-00003A9F0000}"/>
    <cellStyle name="40% - Accent6 2 3 4 4 3" xfId="30992" xr:uid="{00000000-0005-0000-0000-00003B9F0000}"/>
    <cellStyle name="40% - Accent6 2 3 4 4 4" xfId="16625" xr:uid="{00000000-0005-0000-0000-00003C9F0000}"/>
    <cellStyle name="40% - Accent6 2 3 4 5" xfId="12791" xr:uid="{00000000-0005-0000-0000-00003D9F0000}"/>
    <cellStyle name="40% - Accent6 2 3 4 5 2" xfId="29376" xr:uid="{00000000-0005-0000-0000-00003E9F0000}"/>
    <cellStyle name="40% - Accent6 2 3 4 6" xfId="23103" xr:uid="{00000000-0005-0000-0000-00003F9F0000}"/>
    <cellStyle name="40% - Accent6 2 3 4 6 2" xfId="37676" xr:uid="{00000000-0005-0000-0000-0000409F0000}"/>
    <cellStyle name="40% - Accent6 2 3 4 7" xfId="28109" xr:uid="{00000000-0005-0000-0000-0000419F0000}"/>
    <cellStyle name="40% - Accent6 2 3 4 8" xfId="42356" xr:uid="{00000000-0005-0000-0000-0000429F0000}"/>
    <cellStyle name="40% - Accent6 2 3 4 9" xfId="45891" xr:uid="{00000000-0005-0000-0000-0000439F0000}"/>
    <cellStyle name="40% - Accent6 2 3 5" xfId="2872" xr:uid="{00000000-0005-0000-0000-0000449F0000}"/>
    <cellStyle name="40% - Accent6 2 3 5 2" xfId="6526" xr:uid="{00000000-0005-0000-0000-0000459F0000}"/>
    <cellStyle name="40% - Accent6 2 3 5 2 2" xfId="31803" xr:uid="{00000000-0005-0000-0000-0000469F0000}"/>
    <cellStyle name="40% - Accent6 2 3 5 2 3" xfId="17436" xr:uid="{00000000-0005-0000-0000-0000479F0000}"/>
    <cellStyle name="40% - Accent6 2 3 5 3" xfId="10061" xr:uid="{00000000-0005-0000-0000-0000489F0000}"/>
    <cellStyle name="40% - Accent6 2 3 5 3 2" xfId="37678" xr:uid="{00000000-0005-0000-0000-0000499F0000}"/>
    <cellStyle name="40% - Accent6 2 3 5 3 3" xfId="23105" xr:uid="{00000000-0005-0000-0000-00004A9F0000}"/>
    <cellStyle name="40% - Accent6 2 3 5 4" xfId="13601" xr:uid="{00000000-0005-0000-0000-00004B9F0000}"/>
    <cellStyle name="40% - Accent6 2 3 5 5" xfId="43166" xr:uid="{00000000-0005-0000-0000-00004C9F0000}"/>
    <cellStyle name="40% - Accent6 2 3 5 6" xfId="46701" xr:uid="{00000000-0005-0000-0000-00004D9F0000}"/>
    <cellStyle name="40% - Accent6 2 3 5 7" xfId="50236" xr:uid="{00000000-0005-0000-0000-00004E9F0000}"/>
    <cellStyle name="40% - Accent6 2 3 6" xfId="4495" xr:uid="{00000000-0005-0000-0000-00004F9F0000}"/>
    <cellStyle name="40% - Accent6 2 3 6 2" xfId="8147" xr:uid="{00000000-0005-0000-0000-0000509F0000}"/>
    <cellStyle name="40% - Accent6 2 3 6 2 2" xfId="33419" xr:uid="{00000000-0005-0000-0000-0000519F0000}"/>
    <cellStyle name="40% - Accent6 2 3 6 2 3" xfId="19052" xr:uid="{00000000-0005-0000-0000-0000529F0000}"/>
    <cellStyle name="40% - Accent6 2 3 6 3" xfId="11682" xr:uid="{00000000-0005-0000-0000-0000539F0000}"/>
    <cellStyle name="40% - Accent6 2 3 6 3 2" xfId="37679" xr:uid="{00000000-0005-0000-0000-0000549F0000}"/>
    <cellStyle name="40% - Accent6 2 3 6 3 3" xfId="23106" xr:uid="{00000000-0005-0000-0000-0000559F0000}"/>
    <cellStyle name="40% - Accent6 2 3 6 4" xfId="15222" xr:uid="{00000000-0005-0000-0000-0000569F0000}"/>
    <cellStyle name="40% - Accent6 2 3 6 5" xfId="44787" xr:uid="{00000000-0005-0000-0000-0000579F0000}"/>
    <cellStyle name="40% - Accent6 2 3 6 6" xfId="48322" xr:uid="{00000000-0005-0000-0000-0000589F0000}"/>
    <cellStyle name="40% - Accent6 2 3 6 7" xfId="51857" xr:uid="{00000000-0005-0000-0000-0000599F0000}"/>
    <cellStyle name="40% - Accent6 2 3 7" xfId="4913" xr:uid="{00000000-0005-0000-0000-00005A9F0000}"/>
    <cellStyle name="40% - Accent6 2 3 7 2" xfId="23925" xr:uid="{00000000-0005-0000-0000-00005B9F0000}"/>
    <cellStyle name="40% - Accent6 2 3 7 2 2" xfId="38556" xr:uid="{00000000-0005-0000-0000-00005C9F0000}"/>
    <cellStyle name="40% - Accent6 2 3 7 3" xfId="30187" xr:uid="{00000000-0005-0000-0000-00005D9F0000}"/>
    <cellStyle name="40% - Accent6 2 3 7 4" xfId="15820" xr:uid="{00000000-0005-0000-0000-00005E9F0000}"/>
    <cellStyle name="40% - Accent6 2 3 8" xfId="8448" xr:uid="{00000000-0005-0000-0000-00005F9F0000}"/>
    <cellStyle name="40% - Accent6 2 3 8 2" xfId="28571" xr:uid="{00000000-0005-0000-0000-0000609F0000}"/>
    <cellStyle name="40% - Accent6 2 3 8 3" xfId="15552" xr:uid="{00000000-0005-0000-0000-0000619F0000}"/>
    <cellStyle name="40% - Accent6 2 3 9" xfId="11987" xr:uid="{00000000-0005-0000-0000-0000629F0000}"/>
    <cellStyle name="40% - Accent6 2 3 9 2" xfId="37667" xr:uid="{00000000-0005-0000-0000-0000639F0000}"/>
    <cellStyle name="40% - Accent6 2 4" xfId="817" xr:uid="{00000000-0005-0000-0000-0000649F0000}"/>
    <cellStyle name="40% - Accent6 2 4 10" xfId="28110" xr:uid="{00000000-0005-0000-0000-0000659F0000}"/>
    <cellStyle name="40% - Accent6 2 4 11" xfId="41506" xr:uid="{00000000-0005-0000-0000-0000669F0000}"/>
    <cellStyle name="40% - Accent6 2 4 12" xfId="45041" xr:uid="{00000000-0005-0000-0000-0000679F0000}"/>
    <cellStyle name="40% - Accent6 2 4 13" xfId="48576" xr:uid="{00000000-0005-0000-0000-0000689F0000}"/>
    <cellStyle name="40% - Accent6 2 4 14" xfId="1081" xr:uid="{00000000-0005-0000-0000-0000699F0000}"/>
    <cellStyle name="40% - Accent6 2 4 15" xfId="52648" xr:uid="{00000000-0005-0000-0000-00006A9F0000}"/>
    <cellStyle name="40% - Accent6 2 4 16" xfId="52915" xr:uid="{00000000-0005-0000-0000-00006B9F0000}"/>
    <cellStyle name="40% - Accent6 2 4 2" xfId="1423" xr:uid="{00000000-0005-0000-0000-00006C9F0000}"/>
    <cellStyle name="40% - Accent6 2 4 2 10" xfId="45303" xr:uid="{00000000-0005-0000-0000-00006D9F0000}"/>
    <cellStyle name="40% - Accent6 2 4 2 11" xfId="48838" xr:uid="{00000000-0005-0000-0000-00006E9F0000}"/>
    <cellStyle name="40% - Accent6 2 4 2 2" xfId="2272" xr:uid="{00000000-0005-0000-0000-00006F9F0000}"/>
    <cellStyle name="40% - Accent6 2 4 2 2 10" xfId="49641" xr:uid="{00000000-0005-0000-0000-0000709F0000}"/>
    <cellStyle name="40% - Accent6 2 4 2 2 2" xfId="3892" xr:uid="{00000000-0005-0000-0000-0000719F0000}"/>
    <cellStyle name="40% - Accent6 2 4 2 2 2 2" xfId="7546" xr:uid="{00000000-0005-0000-0000-0000729F0000}"/>
    <cellStyle name="40% - Accent6 2 4 2 2 2 2 2" xfId="32823" xr:uid="{00000000-0005-0000-0000-0000739F0000}"/>
    <cellStyle name="40% - Accent6 2 4 2 2 2 2 3" xfId="18456" xr:uid="{00000000-0005-0000-0000-0000749F0000}"/>
    <cellStyle name="40% - Accent6 2 4 2 2 2 3" xfId="11081" xr:uid="{00000000-0005-0000-0000-0000759F0000}"/>
    <cellStyle name="40% - Accent6 2 4 2 2 2 3 2" xfId="37683" xr:uid="{00000000-0005-0000-0000-0000769F0000}"/>
    <cellStyle name="40% - Accent6 2 4 2 2 2 3 3" xfId="23109" xr:uid="{00000000-0005-0000-0000-0000779F0000}"/>
    <cellStyle name="40% - Accent6 2 4 2 2 2 4" xfId="14621" xr:uid="{00000000-0005-0000-0000-0000789F0000}"/>
    <cellStyle name="40% - Accent6 2 4 2 2 2 5" xfId="44186" xr:uid="{00000000-0005-0000-0000-0000799F0000}"/>
    <cellStyle name="40% - Accent6 2 4 2 2 2 6" xfId="47721" xr:uid="{00000000-0005-0000-0000-00007A9F0000}"/>
    <cellStyle name="40% - Accent6 2 4 2 2 2 7" xfId="51256" xr:uid="{00000000-0005-0000-0000-00007B9F0000}"/>
    <cellStyle name="40% - Accent6 2 4 2 2 3" xfId="5931" xr:uid="{00000000-0005-0000-0000-00007C9F0000}"/>
    <cellStyle name="40% - Accent6 2 4 2 2 3 2" xfId="26296" xr:uid="{00000000-0005-0000-0000-00007D9F0000}"/>
    <cellStyle name="40% - Accent6 2 4 2 2 3 2 2" xfId="40927" xr:uid="{00000000-0005-0000-0000-00007E9F0000}"/>
    <cellStyle name="40% - Accent6 2 4 2 2 3 3" xfId="34439" xr:uid="{00000000-0005-0000-0000-00007F9F0000}"/>
    <cellStyle name="40% - Accent6 2 4 2 2 3 4" xfId="20072" xr:uid="{00000000-0005-0000-0000-0000809F0000}"/>
    <cellStyle name="40% - Accent6 2 4 2 2 4" xfId="9466" xr:uid="{00000000-0005-0000-0000-0000819F0000}"/>
    <cellStyle name="40% - Accent6 2 4 2 2 4 2" xfId="24945" xr:uid="{00000000-0005-0000-0000-0000829F0000}"/>
    <cellStyle name="40% - Accent6 2 4 2 2 4 2 2" xfId="39576" xr:uid="{00000000-0005-0000-0000-0000839F0000}"/>
    <cellStyle name="40% - Accent6 2 4 2 2 4 3" xfId="31207" xr:uid="{00000000-0005-0000-0000-0000849F0000}"/>
    <cellStyle name="40% - Accent6 2 4 2 2 4 4" xfId="16840" xr:uid="{00000000-0005-0000-0000-0000859F0000}"/>
    <cellStyle name="40% - Accent6 2 4 2 2 5" xfId="13006" xr:uid="{00000000-0005-0000-0000-0000869F0000}"/>
    <cellStyle name="40% - Accent6 2 4 2 2 5 2" xfId="29591" xr:uid="{00000000-0005-0000-0000-0000879F0000}"/>
    <cellStyle name="40% - Accent6 2 4 2 2 6" xfId="23108" xr:uid="{00000000-0005-0000-0000-0000889F0000}"/>
    <cellStyle name="40% - Accent6 2 4 2 2 6 2" xfId="37682" xr:uid="{00000000-0005-0000-0000-0000899F0000}"/>
    <cellStyle name="40% - Accent6 2 4 2 2 7" xfId="28112" xr:uid="{00000000-0005-0000-0000-00008A9F0000}"/>
    <cellStyle name="40% - Accent6 2 4 2 2 8" xfId="42571" xr:uid="{00000000-0005-0000-0000-00008B9F0000}"/>
    <cellStyle name="40% - Accent6 2 4 2 2 9" xfId="46106" xr:uid="{00000000-0005-0000-0000-00008C9F0000}"/>
    <cellStyle name="40% - Accent6 2 4 2 3" xfId="3088" xr:uid="{00000000-0005-0000-0000-00008D9F0000}"/>
    <cellStyle name="40% - Accent6 2 4 2 3 2" xfId="6742" xr:uid="{00000000-0005-0000-0000-00008E9F0000}"/>
    <cellStyle name="40% - Accent6 2 4 2 3 2 2" xfId="32019" xr:uid="{00000000-0005-0000-0000-00008F9F0000}"/>
    <cellStyle name="40% - Accent6 2 4 2 3 2 3" xfId="17652" xr:uid="{00000000-0005-0000-0000-0000909F0000}"/>
    <cellStyle name="40% - Accent6 2 4 2 3 3" xfId="10277" xr:uid="{00000000-0005-0000-0000-0000919F0000}"/>
    <cellStyle name="40% - Accent6 2 4 2 3 3 2" xfId="37684" xr:uid="{00000000-0005-0000-0000-0000929F0000}"/>
    <cellStyle name="40% - Accent6 2 4 2 3 3 3" xfId="23110" xr:uid="{00000000-0005-0000-0000-0000939F0000}"/>
    <cellStyle name="40% - Accent6 2 4 2 3 4" xfId="13817" xr:uid="{00000000-0005-0000-0000-0000949F0000}"/>
    <cellStyle name="40% - Accent6 2 4 2 3 5" xfId="43382" xr:uid="{00000000-0005-0000-0000-0000959F0000}"/>
    <cellStyle name="40% - Accent6 2 4 2 3 6" xfId="46917" xr:uid="{00000000-0005-0000-0000-0000969F0000}"/>
    <cellStyle name="40% - Accent6 2 4 2 3 7" xfId="50452" xr:uid="{00000000-0005-0000-0000-0000979F0000}"/>
    <cellStyle name="40% - Accent6 2 4 2 4" xfId="5128" xr:uid="{00000000-0005-0000-0000-0000989F0000}"/>
    <cellStyle name="40% - Accent6 2 4 2 4 2" xfId="25494" xr:uid="{00000000-0005-0000-0000-0000999F0000}"/>
    <cellStyle name="40% - Accent6 2 4 2 4 2 2" xfId="40125" xr:uid="{00000000-0005-0000-0000-00009A9F0000}"/>
    <cellStyle name="40% - Accent6 2 4 2 4 3" xfId="33635" xr:uid="{00000000-0005-0000-0000-00009B9F0000}"/>
    <cellStyle name="40% - Accent6 2 4 2 4 4" xfId="19268" xr:uid="{00000000-0005-0000-0000-00009C9F0000}"/>
    <cellStyle name="40% - Accent6 2 4 2 5" xfId="8663" xr:uid="{00000000-0005-0000-0000-00009D9F0000}"/>
    <cellStyle name="40% - Accent6 2 4 2 5 2" xfId="24141" xr:uid="{00000000-0005-0000-0000-00009E9F0000}"/>
    <cellStyle name="40% - Accent6 2 4 2 5 2 2" xfId="38772" xr:uid="{00000000-0005-0000-0000-00009F9F0000}"/>
    <cellStyle name="40% - Accent6 2 4 2 5 3" xfId="30403" xr:uid="{00000000-0005-0000-0000-0000A09F0000}"/>
    <cellStyle name="40% - Accent6 2 4 2 5 4" xfId="16036" xr:uid="{00000000-0005-0000-0000-0000A19F0000}"/>
    <cellStyle name="40% - Accent6 2 4 2 6" xfId="12202" xr:uid="{00000000-0005-0000-0000-0000A29F0000}"/>
    <cellStyle name="40% - Accent6 2 4 2 6 2" xfId="28787" xr:uid="{00000000-0005-0000-0000-0000A39F0000}"/>
    <cellStyle name="40% - Accent6 2 4 2 7" xfId="23107" xr:uid="{00000000-0005-0000-0000-0000A49F0000}"/>
    <cellStyle name="40% - Accent6 2 4 2 7 2" xfId="37681" xr:uid="{00000000-0005-0000-0000-0000A59F0000}"/>
    <cellStyle name="40% - Accent6 2 4 2 8" xfId="28111" xr:uid="{00000000-0005-0000-0000-0000A69F0000}"/>
    <cellStyle name="40% - Accent6 2 4 2 9" xfId="41768" xr:uid="{00000000-0005-0000-0000-0000A79F0000}"/>
    <cellStyle name="40% - Accent6 2 4 3" xfId="1641" xr:uid="{00000000-0005-0000-0000-0000A89F0000}"/>
    <cellStyle name="40% - Accent6 2 4 3 10" xfId="45520" xr:uid="{00000000-0005-0000-0000-0000A99F0000}"/>
    <cellStyle name="40% - Accent6 2 4 3 11" xfId="49055" xr:uid="{00000000-0005-0000-0000-0000AA9F0000}"/>
    <cellStyle name="40% - Accent6 2 4 3 2" xfId="2489" xr:uid="{00000000-0005-0000-0000-0000AB9F0000}"/>
    <cellStyle name="40% - Accent6 2 4 3 2 10" xfId="49857" xr:uid="{00000000-0005-0000-0000-0000AC9F0000}"/>
    <cellStyle name="40% - Accent6 2 4 3 2 2" xfId="4109" xr:uid="{00000000-0005-0000-0000-0000AD9F0000}"/>
    <cellStyle name="40% - Accent6 2 4 3 2 2 2" xfId="7763" xr:uid="{00000000-0005-0000-0000-0000AE9F0000}"/>
    <cellStyle name="40% - Accent6 2 4 3 2 2 2 2" xfId="33040" xr:uid="{00000000-0005-0000-0000-0000AF9F0000}"/>
    <cellStyle name="40% - Accent6 2 4 3 2 2 2 3" xfId="18673" xr:uid="{00000000-0005-0000-0000-0000B09F0000}"/>
    <cellStyle name="40% - Accent6 2 4 3 2 2 3" xfId="11298" xr:uid="{00000000-0005-0000-0000-0000B19F0000}"/>
    <cellStyle name="40% - Accent6 2 4 3 2 2 3 2" xfId="37687" xr:uid="{00000000-0005-0000-0000-0000B29F0000}"/>
    <cellStyle name="40% - Accent6 2 4 3 2 2 3 3" xfId="23113" xr:uid="{00000000-0005-0000-0000-0000B39F0000}"/>
    <cellStyle name="40% - Accent6 2 4 3 2 2 4" xfId="14838" xr:uid="{00000000-0005-0000-0000-0000B49F0000}"/>
    <cellStyle name="40% - Accent6 2 4 3 2 2 5" xfId="44403" xr:uid="{00000000-0005-0000-0000-0000B59F0000}"/>
    <cellStyle name="40% - Accent6 2 4 3 2 2 6" xfId="47938" xr:uid="{00000000-0005-0000-0000-0000B69F0000}"/>
    <cellStyle name="40% - Accent6 2 4 3 2 2 7" xfId="51473" xr:uid="{00000000-0005-0000-0000-0000B79F0000}"/>
    <cellStyle name="40% - Accent6 2 4 3 2 3" xfId="6147" xr:uid="{00000000-0005-0000-0000-0000B89F0000}"/>
    <cellStyle name="40% - Accent6 2 4 3 2 3 2" xfId="26512" xr:uid="{00000000-0005-0000-0000-0000B99F0000}"/>
    <cellStyle name="40% - Accent6 2 4 3 2 3 2 2" xfId="41143" xr:uid="{00000000-0005-0000-0000-0000BA9F0000}"/>
    <cellStyle name="40% - Accent6 2 4 3 2 3 3" xfId="34656" xr:uid="{00000000-0005-0000-0000-0000BB9F0000}"/>
    <cellStyle name="40% - Accent6 2 4 3 2 3 4" xfId="20289" xr:uid="{00000000-0005-0000-0000-0000BC9F0000}"/>
    <cellStyle name="40% - Accent6 2 4 3 2 4" xfId="9682" xr:uid="{00000000-0005-0000-0000-0000BD9F0000}"/>
    <cellStyle name="40% - Accent6 2 4 3 2 4 2" xfId="25161" xr:uid="{00000000-0005-0000-0000-0000BE9F0000}"/>
    <cellStyle name="40% - Accent6 2 4 3 2 4 2 2" xfId="39792" xr:uid="{00000000-0005-0000-0000-0000BF9F0000}"/>
    <cellStyle name="40% - Accent6 2 4 3 2 4 3" xfId="31424" xr:uid="{00000000-0005-0000-0000-0000C09F0000}"/>
    <cellStyle name="40% - Accent6 2 4 3 2 4 4" xfId="17057" xr:uid="{00000000-0005-0000-0000-0000C19F0000}"/>
    <cellStyle name="40% - Accent6 2 4 3 2 5" xfId="13222" xr:uid="{00000000-0005-0000-0000-0000C29F0000}"/>
    <cellStyle name="40% - Accent6 2 4 3 2 5 2" xfId="29808" xr:uid="{00000000-0005-0000-0000-0000C39F0000}"/>
    <cellStyle name="40% - Accent6 2 4 3 2 6" xfId="23112" xr:uid="{00000000-0005-0000-0000-0000C49F0000}"/>
    <cellStyle name="40% - Accent6 2 4 3 2 6 2" xfId="37686" xr:uid="{00000000-0005-0000-0000-0000C59F0000}"/>
    <cellStyle name="40% - Accent6 2 4 3 2 7" xfId="28114" xr:uid="{00000000-0005-0000-0000-0000C69F0000}"/>
    <cellStyle name="40% - Accent6 2 4 3 2 8" xfId="42787" xr:uid="{00000000-0005-0000-0000-0000C79F0000}"/>
    <cellStyle name="40% - Accent6 2 4 3 2 9" xfId="46322" xr:uid="{00000000-0005-0000-0000-0000C89F0000}"/>
    <cellStyle name="40% - Accent6 2 4 3 3" xfId="3305" xr:uid="{00000000-0005-0000-0000-0000C99F0000}"/>
    <cellStyle name="40% - Accent6 2 4 3 3 2" xfId="6959" xr:uid="{00000000-0005-0000-0000-0000CA9F0000}"/>
    <cellStyle name="40% - Accent6 2 4 3 3 2 2" xfId="32236" xr:uid="{00000000-0005-0000-0000-0000CB9F0000}"/>
    <cellStyle name="40% - Accent6 2 4 3 3 2 3" xfId="17869" xr:uid="{00000000-0005-0000-0000-0000CC9F0000}"/>
    <cellStyle name="40% - Accent6 2 4 3 3 3" xfId="10494" xr:uid="{00000000-0005-0000-0000-0000CD9F0000}"/>
    <cellStyle name="40% - Accent6 2 4 3 3 3 2" xfId="37688" xr:uid="{00000000-0005-0000-0000-0000CE9F0000}"/>
    <cellStyle name="40% - Accent6 2 4 3 3 3 3" xfId="23114" xr:uid="{00000000-0005-0000-0000-0000CF9F0000}"/>
    <cellStyle name="40% - Accent6 2 4 3 3 4" xfId="14034" xr:uid="{00000000-0005-0000-0000-0000D09F0000}"/>
    <cellStyle name="40% - Accent6 2 4 3 3 5" xfId="43599" xr:uid="{00000000-0005-0000-0000-0000D19F0000}"/>
    <cellStyle name="40% - Accent6 2 4 3 3 6" xfId="47134" xr:uid="{00000000-0005-0000-0000-0000D29F0000}"/>
    <cellStyle name="40% - Accent6 2 4 3 3 7" xfId="50669" xr:uid="{00000000-0005-0000-0000-0000D39F0000}"/>
    <cellStyle name="40% - Accent6 2 4 3 4" xfId="5345" xr:uid="{00000000-0005-0000-0000-0000D49F0000}"/>
    <cellStyle name="40% - Accent6 2 4 3 4 2" xfId="25710" xr:uid="{00000000-0005-0000-0000-0000D59F0000}"/>
    <cellStyle name="40% - Accent6 2 4 3 4 2 2" xfId="40341" xr:uid="{00000000-0005-0000-0000-0000D69F0000}"/>
    <cellStyle name="40% - Accent6 2 4 3 4 3" xfId="33852" xr:uid="{00000000-0005-0000-0000-0000D79F0000}"/>
    <cellStyle name="40% - Accent6 2 4 3 4 4" xfId="19485" xr:uid="{00000000-0005-0000-0000-0000D89F0000}"/>
    <cellStyle name="40% - Accent6 2 4 3 5" xfId="8880" xr:uid="{00000000-0005-0000-0000-0000D99F0000}"/>
    <cellStyle name="40% - Accent6 2 4 3 5 2" xfId="24358" xr:uid="{00000000-0005-0000-0000-0000DA9F0000}"/>
    <cellStyle name="40% - Accent6 2 4 3 5 2 2" xfId="38989" xr:uid="{00000000-0005-0000-0000-0000DB9F0000}"/>
    <cellStyle name="40% - Accent6 2 4 3 5 3" xfId="30620" xr:uid="{00000000-0005-0000-0000-0000DC9F0000}"/>
    <cellStyle name="40% - Accent6 2 4 3 5 4" xfId="16253" xr:uid="{00000000-0005-0000-0000-0000DD9F0000}"/>
    <cellStyle name="40% - Accent6 2 4 3 6" xfId="12419" xr:uid="{00000000-0005-0000-0000-0000DE9F0000}"/>
    <cellStyle name="40% - Accent6 2 4 3 6 2" xfId="29004" xr:uid="{00000000-0005-0000-0000-0000DF9F0000}"/>
    <cellStyle name="40% - Accent6 2 4 3 7" xfId="23111" xr:uid="{00000000-0005-0000-0000-0000E09F0000}"/>
    <cellStyle name="40% - Accent6 2 4 3 7 2" xfId="37685" xr:uid="{00000000-0005-0000-0000-0000E19F0000}"/>
    <cellStyle name="40% - Accent6 2 4 3 8" xfId="28113" xr:uid="{00000000-0005-0000-0000-0000E29F0000}"/>
    <cellStyle name="40% - Accent6 2 4 3 9" xfId="41985" xr:uid="{00000000-0005-0000-0000-0000E39F0000}"/>
    <cellStyle name="40% - Accent6 2 4 4" xfId="2010" xr:uid="{00000000-0005-0000-0000-0000E49F0000}"/>
    <cellStyle name="40% - Accent6 2 4 4 10" xfId="49379" xr:uid="{00000000-0005-0000-0000-0000E59F0000}"/>
    <cellStyle name="40% - Accent6 2 4 4 2" xfId="3630" xr:uid="{00000000-0005-0000-0000-0000E69F0000}"/>
    <cellStyle name="40% - Accent6 2 4 4 2 2" xfId="7284" xr:uid="{00000000-0005-0000-0000-0000E79F0000}"/>
    <cellStyle name="40% - Accent6 2 4 4 2 2 2" xfId="32561" xr:uid="{00000000-0005-0000-0000-0000E89F0000}"/>
    <cellStyle name="40% - Accent6 2 4 4 2 2 3" xfId="18194" xr:uid="{00000000-0005-0000-0000-0000E99F0000}"/>
    <cellStyle name="40% - Accent6 2 4 4 2 3" xfId="10819" xr:uid="{00000000-0005-0000-0000-0000EA9F0000}"/>
    <cellStyle name="40% - Accent6 2 4 4 2 3 2" xfId="37690" xr:uid="{00000000-0005-0000-0000-0000EB9F0000}"/>
    <cellStyle name="40% - Accent6 2 4 4 2 3 3" xfId="23116" xr:uid="{00000000-0005-0000-0000-0000EC9F0000}"/>
    <cellStyle name="40% - Accent6 2 4 4 2 4" xfId="14359" xr:uid="{00000000-0005-0000-0000-0000ED9F0000}"/>
    <cellStyle name="40% - Accent6 2 4 4 2 5" xfId="43924" xr:uid="{00000000-0005-0000-0000-0000EE9F0000}"/>
    <cellStyle name="40% - Accent6 2 4 4 2 6" xfId="47459" xr:uid="{00000000-0005-0000-0000-0000EF9F0000}"/>
    <cellStyle name="40% - Accent6 2 4 4 2 7" xfId="50994" xr:uid="{00000000-0005-0000-0000-0000F09F0000}"/>
    <cellStyle name="40% - Accent6 2 4 4 3" xfId="5669" xr:uid="{00000000-0005-0000-0000-0000F19F0000}"/>
    <cellStyle name="40% - Accent6 2 4 4 3 2" xfId="26034" xr:uid="{00000000-0005-0000-0000-0000F29F0000}"/>
    <cellStyle name="40% - Accent6 2 4 4 3 2 2" xfId="40665" xr:uid="{00000000-0005-0000-0000-0000F39F0000}"/>
    <cellStyle name="40% - Accent6 2 4 4 3 3" xfId="34177" xr:uid="{00000000-0005-0000-0000-0000F49F0000}"/>
    <cellStyle name="40% - Accent6 2 4 4 3 4" xfId="19810" xr:uid="{00000000-0005-0000-0000-0000F59F0000}"/>
    <cellStyle name="40% - Accent6 2 4 4 4" xfId="9204" xr:uid="{00000000-0005-0000-0000-0000F69F0000}"/>
    <cellStyle name="40% - Accent6 2 4 4 4 2" xfId="24683" xr:uid="{00000000-0005-0000-0000-0000F79F0000}"/>
    <cellStyle name="40% - Accent6 2 4 4 4 2 2" xfId="39314" xr:uid="{00000000-0005-0000-0000-0000F89F0000}"/>
    <cellStyle name="40% - Accent6 2 4 4 4 3" xfId="30945" xr:uid="{00000000-0005-0000-0000-0000F99F0000}"/>
    <cellStyle name="40% - Accent6 2 4 4 4 4" xfId="16578" xr:uid="{00000000-0005-0000-0000-0000FA9F0000}"/>
    <cellStyle name="40% - Accent6 2 4 4 5" xfId="12744" xr:uid="{00000000-0005-0000-0000-0000FB9F0000}"/>
    <cellStyle name="40% - Accent6 2 4 4 5 2" xfId="29329" xr:uid="{00000000-0005-0000-0000-0000FC9F0000}"/>
    <cellStyle name="40% - Accent6 2 4 4 6" xfId="23115" xr:uid="{00000000-0005-0000-0000-0000FD9F0000}"/>
    <cellStyle name="40% - Accent6 2 4 4 6 2" xfId="37689" xr:uid="{00000000-0005-0000-0000-0000FE9F0000}"/>
    <cellStyle name="40% - Accent6 2 4 4 7" xfId="28115" xr:uid="{00000000-0005-0000-0000-0000FF9F0000}"/>
    <cellStyle name="40% - Accent6 2 4 4 8" xfId="42309" xr:uid="{00000000-0005-0000-0000-000000A00000}"/>
    <cellStyle name="40% - Accent6 2 4 4 9" xfId="45844" xr:uid="{00000000-0005-0000-0000-000001A00000}"/>
    <cellStyle name="40% - Accent6 2 4 5" xfId="2825" xr:uid="{00000000-0005-0000-0000-000002A00000}"/>
    <cellStyle name="40% - Accent6 2 4 5 2" xfId="6479" xr:uid="{00000000-0005-0000-0000-000003A00000}"/>
    <cellStyle name="40% - Accent6 2 4 5 2 2" xfId="31756" xr:uid="{00000000-0005-0000-0000-000004A00000}"/>
    <cellStyle name="40% - Accent6 2 4 5 2 3" xfId="17389" xr:uid="{00000000-0005-0000-0000-000005A00000}"/>
    <cellStyle name="40% - Accent6 2 4 5 3" xfId="10014" xr:uid="{00000000-0005-0000-0000-000006A00000}"/>
    <cellStyle name="40% - Accent6 2 4 5 3 2" xfId="37691" xr:uid="{00000000-0005-0000-0000-000007A00000}"/>
    <cellStyle name="40% - Accent6 2 4 5 3 3" xfId="23117" xr:uid="{00000000-0005-0000-0000-000008A00000}"/>
    <cellStyle name="40% - Accent6 2 4 5 4" xfId="13554" xr:uid="{00000000-0005-0000-0000-000009A00000}"/>
    <cellStyle name="40% - Accent6 2 4 5 5" xfId="43119" xr:uid="{00000000-0005-0000-0000-00000AA00000}"/>
    <cellStyle name="40% - Accent6 2 4 5 6" xfId="46654" xr:uid="{00000000-0005-0000-0000-00000BA00000}"/>
    <cellStyle name="40% - Accent6 2 4 5 7" xfId="50189" xr:uid="{00000000-0005-0000-0000-00000CA00000}"/>
    <cellStyle name="40% - Accent6 2 4 6" xfId="4447" xr:uid="{00000000-0005-0000-0000-00000DA00000}"/>
    <cellStyle name="40% - Accent6 2 4 6 2" xfId="8100" xr:uid="{00000000-0005-0000-0000-00000EA00000}"/>
    <cellStyle name="40% - Accent6 2 4 6 2 2" xfId="33372" xr:uid="{00000000-0005-0000-0000-00000FA00000}"/>
    <cellStyle name="40% - Accent6 2 4 6 2 3" xfId="19005" xr:uid="{00000000-0005-0000-0000-000010A00000}"/>
    <cellStyle name="40% - Accent6 2 4 6 3" xfId="11635" xr:uid="{00000000-0005-0000-0000-000011A00000}"/>
    <cellStyle name="40% - Accent6 2 4 6 3 2" xfId="37692" xr:uid="{00000000-0005-0000-0000-000012A00000}"/>
    <cellStyle name="40% - Accent6 2 4 6 3 3" xfId="23118" xr:uid="{00000000-0005-0000-0000-000013A00000}"/>
    <cellStyle name="40% - Accent6 2 4 6 4" xfId="15175" xr:uid="{00000000-0005-0000-0000-000014A00000}"/>
    <cellStyle name="40% - Accent6 2 4 6 5" xfId="44740" xr:uid="{00000000-0005-0000-0000-000015A00000}"/>
    <cellStyle name="40% - Accent6 2 4 6 6" xfId="48275" xr:uid="{00000000-0005-0000-0000-000016A00000}"/>
    <cellStyle name="40% - Accent6 2 4 6 7" xfId="51810" xr:uid="{00000000-0005-0000-0000-000017A00000}"/>
    <cellStyle name="40% - Accent6 2 4 7" xfId="4866" xr:uid="{00000000-0005-0000-0000-000018A00000}"/>
    <cellStyle name="40% - Accent6 2 4 7 2" xfId="23878" xr:uid="{00000000-0005-0000-0000-000019A00000}"/>
    <cellStyle name="40% - Accent6 2 4 7 2 2" xfId="38509" xr:uid="{00000000-0005-0000-0000-00001AA00000}"/>
    <cellStyle name="40% - Accent6 2 4 7 3" xfId="30140" xr:uid="{00000000-0005-0000-0000-00001BA00000}"/>
    <cellStyle name="40% - Accent6 2 4 7 4" xfId="15773" xr:uid="{00000000-0005-0000-0000-00001CA00000}"/>
    <cellStyle name="40% - Accent6 2 4 8" xfId="8401" xr:uid="{00000000-0005-0000-0000-00001DA00000}"/>
    <cellStyle name="40% - Accent6 2 4 8 2" xfId="28524" xr:uid="{00000000-0005-0000-0000-00001EA00000}"/>
    <cellStyle name="40% - Accent6 2 4 8 3" xfId="15506" xr:uid="{00000000-0005-0000-0000-00001FA00000}"/>
    <cellStyle name="40% - Accent6 2 4 9" xfId="11940" xr:uid="{00000000-0005-0000-0000-000020A00000}"/>
    <cellStyle name="40% - Accent6 2 4 9 2" xfId="37680" xr:uid="{00000000-0005-0000-0000-000021A00000}"/>
    <cellStyle name="40% - Accent6 2 5" xfId="876" xr:uid="{00000000-0005-0000-0000-000022A00000}"/>
    <cellStyle name="40% - Accent6 2 5 10" xfId="45559" xr:uid="{00000000-0005-0000-0000-000023A00000}"/>
    <cellStyle name="40% - Accent6 2 5 11" xfId="49094" xr:uid="{00000000-0005-0000-0000-000024A00000}"/>
    <cellStyle name="40% - Accent6 2 5 12" xfId="1680" xr:uid="{00000000-0005-0000-0000-000025A00000}"/>
    <cellStyle name="40% - Accent6 2 5 13" xfId="52707" xr:uid="{00000000-0005-0000-0000-000026A00000}"/>
    <cellStyle name="40% - Accent6 2 5 14" xfId="52973" xr:uid="{00000000-0005-0000-0000-000027A00000}"/>
    <cellStyle name="40% - Accent6 2 5 2" xfId="2528" xr:uid="{00000000-0005-0000-0000-000028A00000}"/>
    <cellStyle name="40% - Accent6 2 5 2 10" xfId="49896" xr:uid="{00000000-0005-0000-0000-000029A00000}"/>
    <cellStyle name="40% - Accent6 2 5 2 2" xfId="4148" xr:uid="{00000000-0005-0000-0000-00002AA00000}"/>
    <cellStyle name="40% - Accent6 2 5 2 2 2" xfId="7802" xr:uid="{00000000-0005-0000-0000-00002BA00000}"/>
    <cellStyle name="40% - Accent6 2 5 2 2 2 2" xfId="33079" xr:uid="{00000000-0005-0000-0000-00002CA00000}"/>
    <cellStyle name="40% - Accent6 2 5 2 2 2 3" xfId="18712" xr:uid="{00000000-0005-0000-0000-00002DA00000}"/>
    <cellStyle name="40% - Accent6 2 5 2 2 3" xfId="11337" xr:uid="{00000000-0005-0000-0000-00002EA00000}"/>
    <cellStyle name="40% - Accent6 2 5 2 2 3 2" xfId="37695" xr:uid="{00000000-0005-0000-0000-00002FA00000}"/>
    <cellStyle name="40% - Accent6 2 5 2 2 3 3" xfId="23121" xr:uid="{00000000-0005-0000-0000-000030A00000}"/>
    <cellStyle name="40% - Accent6 2 5 2 2 4" xfId="14877" xr:uid="{00000000-0005-0000-0000-000031A00000}"/>
    <cellStyle name="40% - Accent6 2 5 2 2 5" xfId="44442" xr:uid="{00000000-0005-0000-0000-000032A00000}"/>
    <cellStyle name="40% - Accent6 2 5 2 2 6" xfId="47977" xr:uid="{00000000-0005-0000-0000-000033A00000}"/>
    <cellStyle name="40% - Accent6 2 5 2 2 7" xfId="51512" xr:uid="{00000000-0005-0000-0000-000034A00000}"/>
    <cellStyle name="40% - Accent6 2 5 2 3" xfId="6186" xr:uid="{00000000-0005-0000-0000-000035A00000}"/>
    <cellStyle name="40% - Accent6 2 5 2 3 2" xfId="26551" xr:uid="{00000000-0005-0000-0000-000036A00000}"/>
    <cellStyle name="40% - Accent6 2 5 2 3 2 2" xfId="41182" xr:uid="{00000000-0005-0000-0000-000037A00000}"/>
    <cellStyle name="40% - Accent6 2 5 2 3 3" xfId="34695" xr:uid="{00000000-0005-0000-0000-000038A00000}"/>
    <cellStyle name="40% - Accent6 2 5 2 3 4" xfId="20328" xr:uid="{00000000-0005-0000-0000-000039A00000}"/>
    <cellStyle name="40% - Accent6 2 5 2 4" xfId="9721" xr:uid="{00000000-0005-0000-0000-00003AA00000}"/>
    <cellStyle name="40% - Accent6 2 5 2 4 2" xfId="25200" xr:uid="{00000000-0005-0000-0000-00003BA00000}"/>
    <cellStyle name="40% - Accent6 2 5 2 4 2 2" xfId="39831" xr:uid="{00000000-0005-0000-0000-00003CA00000}"/>
    <cellStyle name="40% - Accent6 2 5 2 4 3" xfId="31463" xr:uid="{00000000-0005-0000-0000-00003DA00000}"/>
    <cellStyle name="40% - Accent6 2 5 2 4 4" xfId="17096" xr:uid="{00000000-0005-0000-0000-00003EA00000}"/>
    <cellStyle name="40% - Accent6 2 5 2 5" xfId="13261" xr:uid="{00000000-0005-0000-0000-00003FA00000}"/>
    <cellStyle name="40% - Accent6 2 5 2 5 2" xfId="29847" xr:uid="{00000000-0005-0000-0000-000040A00000}"/>
    <cellStyle name="40% - Accent6 2 5 2 6" xfId="23120" xr:uid="{00000000-0005-0000-0000-000041A00000}"/>
    <cellStyle name="40% - Accent6 2 5 2 6 2" xfId="37694" xr:uid="{00000000-0005-0000-0000-000042A00000}"/>
    <cellStyle name="40% - Accent6 2 5 2 7" xfId="28117" xr:uid="{00000000-0005-0000-0000-000043A00000}"/>
    <cellStyle name="40% - Accent6 2 5 2 8" xfId="42826" xr:uid="{00000000-0005-0000-0000-000044A00000}"/>
    <cellStyle name="40% - Accent6 2 5 2 9" xfId="46361" xr:uid="{00000000-0005-0000-0000-000045A00000}"/>
    <cellStyle name="40% - Accent6 2 5 3" xfId="3344" xr:uid="{00000000-0005-0000-0000-000046A00000}"/>
    <cellStyle name="40% - Accent6 2 5 3 2" xfId="6998" xr:uid="{00000000-0005-0000-0000-000047A00000}"/>
    <cellStyle name="40% - Accent6 2 5 3 2 2" xfId="32275" xr:uid="{00000000-0005-0000-0000-000048A00000}"/>
    <cellStyle name="40% - Accent6 2 5 3 2 3" xfId="17908" xr:uid="{00000000-0005-0000-0000-000049A00000}"/>
    <cellStyle name="40% - Accent6 2 5 3 3" xfId="10533" xr:uid="{00000000-0005-0000-0000-00004AA00000}"/>
    <cellStyle name="40% - Accent6 2 5 3 3 2" xfId="37696" xr:uid="{00000000-0005-0000-0000-00004BA00000}"/>
    <cellStyle name="40% - Accent6 2 5 3 3 3" xfId="23122" xr:uid="{00000000-0005-0000-0000-00004CA00000}"/>
    <cellStyle name="40% - Accent6 2 5 3 4" xfId="14073" xr:uid="{00000000-0005-0000-0000-00004DA00000}"/>
    <cellStyle name="40% - Accent6 2 5 3 5" xfId="43638" xr:uid="{00000000-0005-0000-0000-00004EA00000}"/>
    <cellStyle name="40% - Accent6 2 5 3 6" xfId="47173" xr:uid="{00000000-0005-0000-0000-00004FA00000}"/>
    <cellStyle name="40% - Accent6 2 5 3 7" xfId="50708" xr:uid="{00000000-0005-0000-0000-000050A00000}"/>
    <cellStyle name="40% - Accent6 2 5 4" xfId="5384" xr:uid="{00000000-0005-0000-0000-000051A00000}"/>
    <cellStyle name="40% - Accent6 2 5 4 2" xfId="25749" xr:uid="{00000000-0005-0000-0000-000052A00000}"/>
    <cellStyle name="40% - Accent6 2 5 4 2 2" xfId="40380" xr:uid="{00000000-0005-0000-0000-000053A00000}"/>
    <cellStyle name="40% - Accent6 2 5 4 3" xfId="33891" xr:uid="{00000000-0005-0000-0000-000054A00000}"/>
    <cellStyle name="40% - Accent6 2 5 4 4" xfId="19524" xr:uid="{00000000-0005-0000-0000-000055A00000}"/>
    <cellStyle name="40% - Accent6 2 5 5" xfId="8919" xr:uid="{00000000-0005-0000-0000-000056A00000}"/>
    <cellStyle name="40% - Accent6 2 5 5 2" xfId="24397" xr:uid="{00000000-0005-0000-0000-000057A00000}"/>
    <cellStyle name="40% - Accent6 2 5 5 2 2" xfId="39028" xr:uid="{00000000-0005-0000-0000-000058A00000}"/>
    <cellStyle name="40% - Accent6 2 5 5 3" xfId="30659" xr:uid="{00000000-0005-0000-0000-000059A00000}"/>
    <cellStyle name="40% - Accent6 2 5 5 4" xfId="16292" xr:uid="{00000000-0005-0000-0000-00005AA00000}"/>
    <cellStyle name="40% - Accent6 2 5 6" xfId="12458" xr:uid="{00000000-0005-0000-0000-00005BA00000}"/>
    <cellStyle name="40% - Accent6 2 5 6 2" xfId="29043" xr:uid="{00000000-0005-0000-0000-00005CA00000}"/>
    <cellStyle name="40% - Accent6 2 5 7" xfId="23119" xr:uid="{00000000-0005-0000-0000-00005DA00000}"/>
    <cellStyle name="40% - Accent6 2 5 7 2" xfId="37693" xr:uid="{00000000-0005-0000-0000-00005EA00000}"/>
    <cellStyle name="40% - Accent6 2 5 8" xfId="28116" xr:uid="{00000000-0005-0000-0000-00005FA00000}"/>
    <cellStyle name="40% - Accent6 2 5 9" xfId="42024" xr:uid="{00000000-0005-0000-0000-000060A00000}"/>
    <cellStyle name="40% - Accent6 2 6" xfId="895" xr:uid="{00000000-0005-0000-0000-000061A00000}"/>
    <cellStyle name="40% - Accent6 2 6 2" xfId="15431" xr:uid="{00000000-0005-0000-0000-000062A00000}"/>
    <cellStyle name="40% - Accent6 2 6 3" xfId="52726" xr:uid="{00000000-0005-0000-0000-000063A00000}"/>
    <cellStyle name="40% - Accent6 2 6 4" xfId="52992" xr:uid="{00000000-0005-0000-0000-000064A00000}"/>
    <cellStyle name="40% - Accent6 2 7" xfId="26824" xr:uid="{00000000-0005-0000-0000-000065A00000}"/>
    <cellStyle name="40% - Accent6 2 8" xfId="995" xr:uid="{00000000-0005-0000-0000-000066A00000}"/>
    <cellStyle name="40% - Accent6 2 9" xfId="52494" xr:uid="{00000000-0005-0000-0000-000067A00000}"/>
    <cellStyle name="40% - Accent6 20" xfId="4793" xr:uid="{00000000-0005-0000-0000-000068A00000}"/>
    <cellStyle name="40% - Accent6 20 2" xfId="8328" xr:uid="{00000000-0005-0000-0000-000069A00000}"/>
    <cellStyle name="40% - Accent6 20 2 2" xfId="37697" xr:uid="{00000000-0005-0000-0000-00006AA00000}"/>
    <cellStyle name="40% - Accent6 20 2 3" xfId="23123" xr:uid="{00000000-0005-0000-0000-00006BA00000}"/>
    <cellStyle name="40% - Accent6 20 3" xfId="11863" xr:uid="{00000000-0005-0000-0000-00006CA00000}"/>
    <cellStyle name="40% - Accent6 20 3 2" xfId="28118" xr:uid="{00000000-0005-0000-0000-00006DA00000}"/>
    <cellStyle name="40% - Accent6 20 4" xfId="15403" xr:uid="{00000000-0005-0000-0000-00006EA00000}"/>
    <cellStyle name="40% - Accent6 20 5" xfId="44968" xr:uid="{00000000-0005-0000-0000-00006FA00000}"/>
    <cellStyle name="40% - Accent6 20 6" xfId="48503" xr:uid="{00000000-0005-0000-0000-000070A00000}"/>
    <cellStyle name="40% - Accent6 20 7" xfId="52038" xr:uid="{00000000-0005-0000-0000-000071A00000}"/>
    <cellStyle name="40% - Accent6 21" xfId="957" xr:uid="{00000000-0005-0000-0000-000072A00000}"/>
    <cellStyle name="40% - Accent6 21 2" xfId="41441" xr:uid="{00000000-0005-0000-0000-000073A00000}"/>
    <cellStyle name="40% - Accent6 21 3" xfId="26810" xr:uid="{00000000-0005-0000-0000-000074A00000}"/>
    <cellStyle name="40% - Accent6 22" xfId="4818" xr:uid="{00000000-0005-0000-0000-000075A00000}"/>
    <cellStyle name="40% - Accent6 23" xfId="8353" xr:uid="{00000000-0005-0000-0000-000076A00000}"/>
    <cellStyle name="40% - Accent6 24" xfId="11888" xr:uid="{00000000-0005-0000-0000-000077A00000}"/>
    <cellStyle name="40% - Accent6 25" xfId="41458" xr:uid="{00000000-0005-0000-0000-000078A00000}"/>
    <cellStyle name="40% - Accent6 26" xfId="44993" xr:uid="{00000000-0005-0000-0000-000079A00000}"/>
    <cellStyle name="40% - Accent6 27" xfId="48528" xr:uid="{00000000-0005-0000-0000-00007AA00000}"/>
    <cellStyle name="40% - Accent6 28" xfId="916" xr:uid="{00000000-0005-0000-0000-00007BA00000}"/>
    <cellStyle name="40% - Accent6 29" xfId="52475" xr:uid="{00000000-0005-0000-0000-00007CA00000}"/>
    <cellStyle name="40% - Accent6 3" xfId="442" xr:uid="{00000000-0005-0000-0000-00007DA00000}"/>
    <cellStyle name="40% - Accent6 3 10" xfId="443" xr:uid="{00000000-0005-0000-0000-00007EA00000}"/>
    <cellStyle name="40% - Accent6 3 10 2" xfId="444" xr:uid="{00000000-0005-0000-0000-00007FA00000}"/>
    <cellStyle name="40% - Accent6 3 10 2 2" xfId="52347" xr:uid="{00000000-0005-0000-0000-000080A00000}"/>
    <cellStyle name="40% - Accent6 3 10 2 3" xfId="28490" xr:uid="{00000000-0005-0000-0000-000081A00000}"/>
    <cellStyle name="40% - Accent6 3 10 3" xfId="15472" xr:uid="{00000000-0005-0000-0000-000082A00000}"/>
    <cellStyle name="40% - Accent6 3 10 4" xfId="52346" xr:uid="{00000000-0005-0000-0000-000083A00000}"/>
    <cellStyle name="40% - Accent6 3 10 5" xfId="8367" xr:uid="{00000000-0005-0000-0000-000084A00000}"/>
    <cellStyle name="40% - Accent6 3 11" xfId="445" xr:uid="{00000000-0005-0000-0000-000085A00000}"/>
    <cellStyle name="40% - Accent6 3 11 2" xfId="446" xr:uid="{00000000-0005-0000-0000-000086A00000}"/>
    <cellStyle name="40% - Accent6 3 11 2 2" xfId="52349" xr:uid="{00000000-0005-0000-0000-000087A00000}"/>
    <cellStyle name="40% - Accent6 3 11 2 3" xfId="37698" xr:uid="{00000000-0005-0000-0000-000088A00000}"/>
    <cellStyle name="40% - Accent6 3 11 3" xfId="52348" xr:uid="{00000000-0005-0000-0000-000089A00000}"/>
    <cellStyle name="40% - Accent6 3 11 4" xfId="11906" xr:uid="{00000000-0005-0000-0000-00008AA00000}"/>
    <cellStyle name="40% - Accent6 3 12" xfId="447" xr:uid="{00000000-0005-0000-0000-00008BA00000}"/>
    <cellStyle name="40% - Accent6 3 12 2" xfId="448" xr:uid="{00000000-0005-0000-0000-00008CA00000}"/>
    <cellStyle name="40% - Accent6 3 12 2 2" xfId="52351" xr:uid="{00000000-0005-0000-0000-00008DA00000}"/>
    <cellStyle name="40% - Accent6 3 12 2 3" xfId="28119" xr:uid="{00000000-0005-0000-0000-00008EA00000}"/>
    <cellStyle name="40% - Accent6 3 12 3" xfId="52350" xr:uid="{00000000-0005-0000-0000-00008FA00000}"/>
    <cellStyle name="40% - Accent6 3 12 4" xfId="15415" xr:uid="{00000000-0005-0000-0000-000090A00000}"/>
    <cellStyle name="40% - Accent6 3 13" xfId="449" xr:uid="{00000000-0005-0000-0000-000091A00000}"/>
    <cellStyle name="40% - Accent6 3 13 2" xfId="450" xr:uid="{00000000-0005-0000-0000-000092A00000}"/>
    <cellStyle name="40% - Accent6 3 13 3" xfId="52352" xr:uid="{00000000-0005-0000-0000-000093A00000}"/>
    <cellStyle name="40% - Accent6 3 13 4" xfId="26838" xr:uid="{00000000-0005-0000-0000-000094A00000}"/>
    <cellStyle name="40% - Accent6 3 14" xfId="451" xr:uid="{00000000-0005-0000-0000-000095A00000}"/>
    <cellStyle name="40% - Accent6 3 14 2" xfId="452" xr:uid="{00000000-0005-0000-0000-000096A00000}"/>
    <cellStyle name="40% - Accent6 3 14 3" xfId="52353" xr:uid="{00000000-0005-0000-0000-000097A00000}"/>
    <cellStyle name="40% - Accent6 3 14 4" xfId="41472" xr:uid="{00000000-0005-0000-0000-000098A00000}"/>
    <cellStyle name="40% - Accent6 3 15" xfId="453" xr:uid="{00000000-0005-0000-0000-000099A00000}"/>
    <cellStyle name="40% - Accent6 3 15 2" xfId="454" xr:uid="{00000000-0005-0000-0000-00009AA00000}"/>
    <cellStyle name="40% - Accent6 3 15 3" xfId="52354" xr:uid="{00000000-0005-0000-0000-00009BA00000}"/>
    <cellStyle name="40% - Accent6 3 15 4" xfId="45007" xr:uid="{00000000-0005-0000-0000-00009CA00000}"/>
    <cellStyle name="40% - Accent6 3 16" xfId="455" xr:uid="{00000000-0005-0000-0000-00009DA00000}"/>
    <cellStyle name="40% - Accent6 3 16 2" xfId="456" xr:uid="{00000000-0005-0000-0000-00009EA00000}"/>
    <cellStyle name="40% - Accent6 3 16 3" xfId="52355" xr:uid="{00000000-0005-0000-0000-00009FA00000}"/>
    <cellStyle name="40% - Accent6 3 16 4" xfId="48542" xr:uid="{00000000-0005-0000-0000-0000A0A00000}"/>
    <cellStyle name="40% - Accent6 3 17" xfId="457" xr:uid="{00000000-0005-0000-0000-0000A1A00000}"/>
    <cellStyle name="40% - Accent6 3 17 2" xfId="458" xr:uid="{00000000-0005-0000-0000-0000A2A00000}"/>
    <cellStyle name="40% - Accent6 3 18" xfId="459" xr:uid="{00000000-0005-0000-0000-0000A3A00000}"/>
    <cellStyle name="40% - Accent6 3 18 2" xfId="460" xr:uid="{00000000-0005-0000-0000-0000A4A00000}"/>
    <cellStyle name="40% - Accent6 3 19" xfId="461" xr:uid="{00000000-0005-0000-0000-0000A5A00000}"/>
    <cellStyle name="40% - Accent6 3 19 2" xfId="462" xr:uid="{00000000-0005-0000-0000-0000A6A00000}"/>
    <cellStyle name="40% - Accent6 3 2" xfId="463" xr:uid="{00000000-0005-0000-0000-0000A7A00000}"/>
    <cellStyle name="40% - Accent6 3 2 10" xfId="28120" xr:uid="{00000000-0005-0000-0000-0000A8A00000}"/>
    <cellStyle name="40% - Accent6 3 2 11" xfId="41555" xr:uid="{00000000-0005-0000-0000-0000A9A00000}"/>
    <cellStyle name="40% - Accent6 3 2 12" xfId="45090" xr:uid="{00000000-0005-0000-0000-0000AAA00000}"/>
    <cellStyle name="40% - Accent6 3 2 13" xfId="48625" xr:uid="{00000000-0005-0000-0000-0000ABA00000}"/>
    <cellStyle name="40% - Accent6 3 2 14" xfId="52356" xr:uid="{00000000-0005-0000-0000-0000ACA00000}"/>
    <cellStyle name="40% - Accent6 3 2 15" xfId="1170" xr:uid="{00000000-0005-0000-0000-0000ADA00000}"/>
    <cellStyle name="40% - Accent6 3 2 2" xfId="464" xr:uid="{00000000-0005-0000-0000-0000AEA00000}"/>
    <cellStyle name="40% - Accent6 3 2 2 10" xfId="45352" xr:uid="{00000000-0005-0000-0000-0000AFA00000}"/>
    <cellStyle name="40% - Accent6 3 2 2 11" xfId="48887" xr:uid="{00000000-0005-0000-0000-0000B0A00000}"/>
    <cellStyle name="40% - Accent6 3 2 2 12" xfId="52357" xr:uid="{00000000-0005-0000-0000-0000B1A00000}"/>
    <cellStyle name="40% - Accent6 3 2 2 13" xfId="1472" xr:uid="{00000000-0005-0000-0000-0000B2A00000}"/>
    <cellStyle name="40% - Accent6 3 2 2 2" xfId="2321" xr:uid="{00000000-0005-0000-0000-0000B3A00000}"/>
    <cellStyle name="40% - Accent6 3 2 2 2 10" xfId="49690" xr:uid="{00000000-0005-0000-0000-0000B4A00000}"/>
    <cellStyle name="40% - Accent6 3 2 2 2 2" xfId="3941" xr:uid="{00000000-0005-0000-0000-0000B5A00000}"/>
    <cellStyle name="40% - Accent6 3 2 2 2 2 2" xfId="7595" xr:uid="{00000000-0005-0000-0000-0000B6A00000}"/>
    <cellStyle name="40% - Accent6 3 2 2 2 2 2 2" xfId="32872" xr:uid="{00000000-0005-0000-0000-0000B7A00000}"/>
    <cellStyle name="40% - Accent6 3 2 2 2 2 2 3" xfId="18505" xr:uid="{00000000-0005-0000-0000-0000B8A00000}"/>
    <cellStyle name="40% - Accent6 3 2 2 2 2 3" xfId="11130" xr:uid="{00000000-0005-0000-0000-0000B9A00000}"/>
    <cellStyle name="40% - Accent6 3 2 2 2 2 3 2" xfId="37702" xr:uid="{00000000-0005-0000-0000-0000BAA00000}"/>
    <cellStyle name="40% - Accent6 3 2 2 2 2 3 3" xfId="23126" xr:uid="{00000000-0005-0000-0000-0000BBA00000}"/>
    <cellStyle name="40% - Accent6 3 2 2 2 2 4" xfId="14670" xr:uid="{00000000-0005-0000-0000-0000BCA00000}"/>
    <cellStyle name="40% - Accent6 3 2 2 2 2 5" xfId="44235" xr:uid="{00000000-0005-0000-0000-0000BDA00000}"/>
    <cellStyle name="40% - Accent6 3 2 2 2 2 6" xfId="47770" xr:uid="{00000000-0005-0000-0000-0000BEA00000}"/>
    <cellStyle name="40% - Accent6 3 2 2 2 2 7" xfId="51305" xr:uid="{00000000-0005-0000-0000-0000BFA00000}"/>
    <cellStyle name="40% - Accent6 3 2 2 2 3" xfId="5980" xr:uid="{00000000-0005-0000-0000-0000C0A00000}"/>
    <cellStyle name="40% - Accent6 3 2 2 2 3 2" xfId="26345" xr:uid="{00000000-0005-0000-0000-0000C1A00000}"/>
    <cellStyle name="40% - Accent6 3 2 2 2 3 2 2" xfId="40976" xr:uid="{00000000-0005-0000-0000-0000C2A00000}"/>
    <cellStyle name="40% - Accent6 3 2 2 2 3 3" xfId="34488" xr:uid="{00000000-0005-0000-0000-0000C3A00000}"/>
    <cellStyle name="40% - Accent6 3 2 2 2 3 4" xfId="20121" xr:uid="{00000000-0005-0000-0000-0000C4A00000}"/>
    <cellStyle name="40% - Accent6 3 2 2 2 4" xfId="9515" xr:uid="{00000000-0005-0000-0000-0000C5A00000}"/>
    <cellStyle name="40% - Accent6 3 2 2 2 4 2" xfId="24994" xr:uid="{00000000-0005-0000-0000-0000C6A00000}"/>
    <cellStyle name="40% - Accent6 3 2 2 2 4 2 2" xfId="39625" xr:uid="{00000000-0005-0000-0000-0000C7A00000}"/>
    <cellStyle name="40% - Accent6 3 2 2 2 4 3" xfId="31256" xr:uid="{00000000-0005-0000-0000-0000C8A00000}"/>
    <cellStyle name="40% - Accent6 3 2 2 2 4 4" xfId="16889" xr:uid="{00000000-0005-0000-0000-0000C9A00000}"/>
    <cellStyle name="40% - Accent6 3 2 2 2 5" xfId="13055" xr:uid="{00000000-0005-0000-0000-0000CAA00000}"/>
    <cellStyle name="40% - Accent6 3 2 2 2 5 2" xfId="29640" xr:uid="{00000000-0005-0000-0000-0000CBA00000}"/>
    <cellStyle name="40% - Accent6 3 2 2 2 6" xfId="23125" xr:uid="{00000000-0005-0000-0000-0000CCA00000}"/>
    <cellStyle name="40% - Accent6 3 2 2 2 6 2" xfId="37701" xr:uid="{00000000-0005-0000-0000-0000CDA00000}"/>
    <cellStyle name="40% - Accent6 3 2 2 2 7" xfId="28122" xr:uid="{00000000-0005-0000-0000-0000CEA00000}"/>
    <cellStyle name="40% - Accent6 3 2 2 2 8" xfId="42620" xr:uid="{00000000-0005-0000-0000-0000CFA00000}"/>
    <cellStyle name="40% - Accent6 3 2 2 2 9" xfId="46155" xr:uid="{00000000-0005-0000-0000-0000D0A00000}"/>
    <cellStyle name="40% - Accent6 3 2 2 3" xfId="3137" xr:uid="{00000000-0005-0000-0000-0000D1A00000}"/>
    <cellStyle name="40% - Accent6 3 2 2 3 2" xfId="6791" xr:uid="{00000000-0005-0000-0000-0000D2A00000}"/>
    <cellStyle name="40% - Accent6 3 2 2 3 2 2" xfId="32068" xr:uid="{00000000-0005-0000-0000-0000D3A00000}"/>
    <cellStyle name="40% - Accent6 3 2 2 3 2 3" xfId="17701" xr:uid="{00000000-0005-0000-0000-0000D4A00000}"/>
    <cellStyle name="40% - Accent6 3 2 2 3 3" xfId="10326" xr:uid="{00000000-0005-0000-0000-0000D5A00000}"/>
    <cellStyle name="40% - Accent6 3 2 2 3 3 2" xfId="37703" xr:uid="{00000000-0005-0000-0000-0000D6A00000}"/>
    <cellStyle name="40% - Accent6 3 2 2 3 3 3" xfId="23127" xr:uid="{00000000-0005-0000-0000-0000D7A00000}"/>
    <cellStyle name="40% - Accent6 3 2 2 3 4" xfId="13866" xr:uid="{00000000-0005-0000-0000-0000D8A00000}"/>
    <cellStyle name="40% - Accent6 3 2 2 3 5" xfId="43431" xr:uid="{00000000-0005-0000-0000-0000D9A00000}"/>
    <cellStyle name="40% - Accent6 3 2 2 3 6" xfId="46966" xr:uid="{00000000-0005-0000-0000-0000DAA00000}"/>
    <cellStyle name="40% - Accent6 3 2 2 3 7" xfId="50501" xr:uid="{00000000-0005-0000-0000-0000DBA00000}"/>
    <cellStyle name="40% - Accent6 3 2 2 4" xfId="5177" xr:uid="{00000000-0005-0000-0000-0000DCA00000}"/>
    <cellStyle name="40% - Accent6 3 2 2 4 2" xfId="25542" xr:uid="{00000000-0005-0000-0000-0000DDA00000}"/>
    <cellStyle name="40% - Accent6 3 2 2 4 2 2" xfId="40173" xr:uid="{00000000-0005-0000-0000-0000DEA00000}"/>
    <cellStyle name="40% - Accent6 3 2 2 4 3" xfId="33684" xr:uid="{00000000-0005-0000-0000-0000DFA00000}"/>
    <cellStyle name="40% - Accent6 3 2 2 4 4" xfId="19317" xr:uid="{00000000-0005-0000-0000-0000E0A00000}"/>
    <cellStyle name="40% - Accent6 3 2 2 5" xfId="8712" xr:uid="{00000000-0005-0000-0000-0000E1A00000}"/>
    <cellStyle name="40% - Accent6 3 2 2 5 2" xfId="24190" xr:uid="{00000000-0005-0000-0000-0000E2A00000}"/>
    <cellStyle name="40% - Accent6 3 2 2 5 2 2" xfId="38821" xr:uid="{00000000-0005-0000-0000-0000E3A00000}"/>
    <cellStyle name="40% - Accent6 3 2 2 5 3" xfId="30452" xr:uid="{00000000-0005-0000-0000-0000E4A00000}"/>
    <cellStyle name="40% - Accent6 3 2 2 5 4" xfId="16085" xr:uid="{00000000-0005-0000-0000-0000E5A00000}"/>
    <cellStyle name="40% - Accent6 3 2 2 6" xfId="12251" xr:uid="{00000000-0005-0000-0000-0000E6A00000}"/>
    <cellStyle name="40% - Accent6 3 2 2 6 2" xfId="28836" xr:uid="{00000000-0005-0000-0000-0000E7A00000}"/>
    <cellStyle name="40% - Accent6 3 2 2 7" xfId="23124" xr:uid="{00000000-0005-0000-0000-0000E8A00000}"/>
    <cellStyle name="40% - Accent6 3 2 2 7 2" xfId="37700" xr:uid="{00000000-0005-0000-0000-0000E9A00000}"/>
    <cellStyle name="40% - Accent6 3 2 2 8" xfId="28121" xr:uid="{00000000-0005-0000-0000-0000EAA00000}"/>
    <cellStyle name="40% - Accent6 3 2 2 9" xfId="41817" xr:uid="{00000000-0005-0000-0000-0000EBA00000}"/>
    <cellStyle name="40% - Accent6 3 2 3" xfId="1735" xr:uid="{00000000-0005-0000-0000-0000ECA00000}"/>
    <cellStyle name="40% - Accent6 3 2 3 10" xfId="45614" xr:uid="{00000000-0005-0000-0000-0000EDA00000}"/>
    <cellStyle name="40% - Accent6 3 2 3 11" xfId="49149" xr:uid="{00000000-0005-0000-0000-0000EEA00000}"/>
    <cellStyle name="40% - Accent6 3 2 3 2" xfId="2583" xr:uid="{00000000-0005-0000-0000-0000EFA00000}"/>
    <cellStyle name="40% - Accent6 3 2 3 2 10" xfId="49951" xr:uid="{00000000-0005-0000-0000-0000F0A00000}"/>
    <cellStyle name="40% - Accent6 3 2 3 2 2" xfId="4203" xr:uid="{00000000-0005-0000-0000-0000F1A00000}"/>
    <cellStyle name="40% - Accent6 3 2 3 2 2 2" xfId="7857" xr:uid="{00000000-0005-0000-0000-0000F2A00000}"/>
    <cellStyle name="40% - Accent6 3 2 3 2 2 2 2" xfId="33134" xr:uid="{00000000-0005-0000-0000-0000F3A00000}"/>
    <cellStyle name="40% - Accent6 3 2 3 2 2 2 3" xfId="18767" xr:uid="{00000000-0005-0000-0000-0000F4A00000}"/>
    <cellStyle name="40% - Accent6 3 2 3 2 2 3" xfId="11392" xr:uid="{00000000-0005-0000-0000-0000F5A00000}"/>
    <cellStyle name="40% - Accent6 3 2 3 2 2 3 2" xfId="37706" xr:uid="{00000000-0005-0000-0000-0000F6A00000}"/>
    <cellStyle name="40% - Accent6 3 2 3 2 2 3 3" xfId="23130" xr:uid="{00000000-0005-0000-0000-0000F7A00000}"/>
    <cellStyle name="40% - Accent6 3 2 3 2 2 4" xfId="14932" xr:uid="{00000000-0005-0000-0000-0000F8A00000}"/>
    <cellStyle name="40% - Accent6 3 2 3 2 2 5" xfId="44497" xr:uid="{00000000-0005-0000-0000-0000F9A00000}"/>
    <cellStyle name="40% - Accent6 3 2 3 2 2 6" xfId="48032" xr:uid="{00000000-0005-0000-0000-0000FAA00000}"/>
    <cellStyle name="40% - Accent6 3 2 3 2 2 7" xfId="51567" xr:uid="{00000000-0005-0000-0000-0000FBA00000}"/>
    <cellStyle name="40% - Accent6 3 2 3 2 3" xfId="6241" xr:uid="{00000000-0005-0000-0000-0000FCA00000}"/>
    <cellStyle name="40% - Accent6 3 2 3 2 3 2" xfId="26606" xr:uid="{00000000-0005-0000-0000-0000FDA00000}"/>
    <cellStyle name="40% - Accent6 3 2 3 2 3 2 2" xfId="41237" xr:uid="{00000000-0005-0000-0000-0000FEA00000}"/>
    <cellStyle name="40% - Accent6 3 2 3 2 3 3" xfId="34750" xr:uid="{00000000-0005-0000-0000-0000FFA00000}"/>
    <cellStyle name="40% - Accent6 3 2 3 2 3 4" xfId="20383" xr:uid="{00000000-0005-0000-0000-000000A10000}"/>
    <cellStyle name="40% - Accent6 3 2 3 2 4" xfId="9776" xr:uid="{00000000-0005-0000-0000-000001A10000}"/>
    <cellStyle name="40% - Accent6 3 2 3 2 4 2" xfId="25255" xr:uid="{00000000-0005-0000-0000-000002A10000}"/>
    <cellStyle name="40% - Accent6 3 2 3 2 4 2 2" xfId="39886" xr:uid="{00000000-0005-0000-0000-000003A10000}"/>
    <cellStyle name="40% - Accent6 3 2 3 2 4 3" xfId="31518" xr:uid="{00000000-0005-0000-0000-000004A10000}"/>
    <cellStyle name="40% - Accent6 3 2 3 2 4 4" xfId="17151" xr:uid="{00000000-0005-0000-0000-000005A10000}"/>
    <cellStyle name="40% - Accent6 3 2 3 2 5" xfId="13316" xr:uid="{00000000-0005-0000-0000-000006A10000}"/>
    <cellStyle name="40% - Accent6 3 2 3 2 5 2" xfId="29902" xr:uid="{00000000-0005-0000-0000-000007A10000}"/>
    <cellStyle name="40% - Accent6 3 2 3 2 6" xfId="23129" xr:uid="{00000000-0005-0000-0000-000008A10000}"/>
    <cellStyle name="40% - Accent6 3 2 3 2 6 2" xfId="37705" xr:uid="{00000000-0005-0000-0000-000009A10000}"/>
    <cellStyle name="40% - Accent6 3 2 3 2 7" xfId="28124" xr:uid="{00000000-0005-0000-0000-00000AA10000}"/>
    <cellStyle name="40% - Accent6 3 2 3 2 8" xfId="42881" xr:uid="{00000000-0005-0000-0000-00000BA10000}"/>
    <cellStyle name="40% - Accent6 3 2 3 2 9" xfId="46416" xr:uid="{00000000-0005-0000-0000-00000CA10000}"/>
    <cellStyle name="40% - Accent6 3 2 3 3" xfId="3399" xr:uid="{00000000-0005-0000-0000-00000DA10000}"/>
    <cellStyle name="40% - Accent6 3 2 3 3 2" xfId="7053" xr:uid="{00000000-0005-0000-0000-00000EA10000}"/>
    <cellStyle name="40% - Accent6 3 2 3 3 2 2" xfId="32330" xr:uid="{00000000-0005-0000-0000-00000FA10000}"/>
    <cellStyle name="40% - Accent6 3 2 3 3 2 3" xfId="17963" xr:uid="{00000000-0005-0000-0000-000010A10000}"/>
    <cellStyle name="40% - Accent6 3 2 3 3 3" xfId="10588" xr:uid="{00000000-0005-0000-0000-000011A10000}"/>
    <cellStyle name="40% - Accent6 3 2 3 3 3 2" xfId="37707" xr:uid="{00000000-0005-0000-0000-000012A10000}"/>
    <cellStyle name="40% - Accent6 3 2 3 3 3 3" xfId="23131" xr:uid="{00000000-0005-0000-0000-000013A10000}"/>
    <cellStyle name="40% - Accent6 3 2 3 3 4" xfId="14128" xr:uid="{00000000-0005-0000-0000-000014A10000}"/>
    <cellStyle name="40% - Accent6 3 2 3 3 5" xfId="43693" xr:uid="{00000000-0005-0000-0000-000015A10000}"/>
    <cellStyle name="40% - Accent6 3 2 3 3 6" xfId="47228" xr:uid="{00000000-0005-0000-0000-000016A10000}"/>
    <cellStyle name="40% - Accent6 3 2 3 3 7" xfId="50763" xr:uid="{00000000-0005-0000-0000-000017A10000}"/>
    <cellStyle name="40% - Accent6 3 2 3 4" xfId="5439" xr:uid="{00000000-0005-0000-0000-000018A10000}"/>
    <cellStyle name="40% - Accent6 3 2 3 4 2" xfId="25804" xr:uid="{00000000-0005-0000-0000-000019A10000}"/>
    <cellStyle name="40% - Accent6 3 2 3 4 2 2" xfId="40435" xr:uid="{00000000-0005-0000-0000-00001AA10000}"/>
    <cellStyle name="40% - Accent6 3 2 3 4 3" xfId="33946" xr:uid="{00000000-0005-0000-0000-00001BA10000}"/>
    <cellStyle name="40% - Accent6 3 2 3 4 4" xfId="19579" xr:uid="{00000000-0005-0000-0000-00001CA10000}"/>
    <cellStyle name="40% - Accent6 3 2 3 5" xfId="8974" xr:uid="{00000000-0005-0000-0000-00001DA10000}"/>
    <cellStyle name="40% - Accent6 3 2 3 5 2" xfId="24452" xr:uid="{00000000-0005-0000-0000-00001EA10000}"/>
    <cellStyle name="40% - Accent6 3 2 3 5 2 2" xfId="39083" xr:uid="{00000000-0005-0000-0000-00001FA10000}"/>
    <cellStyle name="40% - Accent6 3 2 3 5 3" xfId="30714" xr:uid="{00000000-0005-0000-0000-000020A10000}"/>
    <cellStyle name="40% - Accent6 3 2 3 5 4" xfId="16347" xr:uid="{00000000-0005-0000-0000-000021A10000}"/>
    <cellStyle name="40% - Accent6 3 2 3 6" xfId="12513" xr:uid="{00000000-0005-0000-0000-000022A10000}"/>
    <cellStyle name="40% - Accent6 3 2 3 6 2" xfId="29098" xr:uid="{00000000-0005-0000-0000-000023A10000}"/>
    <cellStyle name="40% - Accent6 3 2 3 7" xfId="23128" xr:uid="{00000000-0005-0000-0000-000024A10000}"/>
    <cellStyle name="40% - Accent6 3 2 3 7 2" xfId="37704" xr:uid="{00000000-0005-0000-0000-000025A10000}"/>
    <cellStyle name="40% - Accent6 3 2 3 8" xfId="28123" xr:uid="{00000000-0005-0000-0000-000026A10000}"/>
    <cellStyle name="40% - Accent6 3 2 3 9" xfId="42079" xr:uid="{00000000-0005-0000-0000-000027A10000}"/>
    <cellStyle name="40% - Accent6 3 2 4" xfId="2059" xr:uid="{00000000-0005-0000-0000-000028A10000}"/>
    <cellStyle name="40% - Accent6 3 2 4 10" xfId="49428" xr:uid="{00000000-0005-0000-0000-000029A10000}"/>
    <cellStyle name="40% - Accent6 3 2 4 2" xfId="3679" xr:uid="{00000000-0005-0000-0000-00002AA10000}"/>
    <cellStyle name="40% - Accent6 3 2 4 2 2" xfId="7333" xr:uid="{00000000-0005-0000-0000-00002BA10000}"/>
    <cellStyle name="40% - Accent6 3 2 4 2 2 2" xfId="32610" xr:uid="{00000000-0005-0000-0000-00002CA10000}"/>
    <cellStyle name="40% - Accent6 3 2 4 2 2 3" xfId="18243" xr:uid="{00000000-0005-0000-0000-00002DA10000}"/>
    <cellStyle name="40% - Accent6 3 2 4 2 3" xfId="10868" xr:uid="{00000000-0005-0000-0000-00002EA10000}"/>
    <cellStyle name="40% - Accent6 3 2 4 2 3 2" xfId="37709" xr:uid="{00000000-0005-0000-0000-00002FA10000}"/>
    <cellStyle name="40% - Accent6 3 2 4 2 3 3" xfId="23133" xr:uid="{00000000-0005-0000-0000-000030A10000}"/>
    <cellStyle name="40% - Accent6 3 2 4 2 4" xfId="14408" xr:uid="{00000000-0005-0000-0000-000031A10000}"/>
    <cellStyle name="40% - Accent6 3 2 4 2 5" xfId="43973" xr:uid="{00000000-0005-0000-0000-000032A10000}"/>
    <cellStyle name="40% - Accent6 3 2 4 2 6" xfId="47508" xr:uid="{00000000-0005-0000-0000-000033A10000}"/>
    <cellStyle name="40% - Accent6 3 2 4 2 7" xfId="51043" xr:uid="{00000000-0005-0000-0000-000034A10000}"/>
    <cellStyle name="40% - Accent6 3 2 4 3" xfId="5718" xr:uid="{00000000-0005-0000-0000-000035A10000}"/>
    <cellStyle name="40% - Accent6 3 2 4 3 2" xfId="26083" xr:uid="{00000000-0005-0000-0000-000036A10000}"/>
    <cellStyle name="40% - Accent6 3 2 4 3 2 2" xfId="40714" xr:uid="{00000000-0005-0000-0000-000037A10000}"/>
    <cellStyle name="40% - Accent6 3 2 4 3 3" xfId="34226" xr:uid="{00000000-0005-0000-0000-000038A10000}"/>
    <cellStyle name="40% - Accent6 3 2 4 3 4" xfId="19859" xr:uid="{00000000-0005-0000-0000-000039A10000}"/>
    <cellStyle name="40% - Accent6 3 2 4 4" xfId="9253" xr:uid="{00000000-0005-0000-0000-00003AA10000}"/>
    <cellStyle name="40% - Accent6 3 2 4 4 2" xfId="24732" xr:uid="{00000000-0005-0000-0000-00003BA10000}"/>
    <cellStyle name="40% - Accent6 3 2 4 4 2 2" xfId="39363" xr:uid="{00000000-0005-0000-0000-00003CA10000}"/>
    <cellStyle name="40% - Accent6 3 2 4 4 3" xfId="30994" xr:uid="{00000000-0005-0000-0000-00003DA10000}"/>
    <cellStyle name="40% - Accent6 3 2 4 4 4" xfId="16627" xr:uid="{00000000-0005-0000-0000-00003EA10000}"/>
    <cellStyle name="40% - Accent6 3 2 4 5" xfId="12793" xr:uid="{00000000-0005-0000-0000-00003FA10000}"/>
    <cellStyle name="40% - Accent6 3 2 4 5 2" xfId="29378" xr:uid="{00000000-0005-0000-0000-000040A10000}"/>
    <cellStyle name="40% - Accent6 3 2 4 6" xfId="23132" xr:uid="{00000000-0005-0000-0000-000041A10000}"/>
    <cellStyle name="40% - Accent6 3 2 4 6 2" xfId="37708" xr:uid="{00000000-0005-0000-0000-000042A10000}"/>
    <cellStyle name="40% - Accent6 3 2 4 7" xfId="28125" xr:uid="{00000000-0005-0000-0000-000043A10000}"/>
    <cellStyle name="40% - Accent6 3 2 4 8" xfId="42358" xr:uid="{00000000-0005-0000-0000-000044A10000}"/>
    <cellStyle name="40% - Accent6 3 2 4 9" xfId="45893" xr:uid="{00000000-0005-0000-0000-000045A10000}"/>
    <cellStyle name="40% - Accent6 3 2 5" xfId="2874" xr:uid="{00000000-0005-0000-0000-000046A10000}"/>
    <cellStyle name="40% - Accent6 3 2 5 2" xfId="6528" xr:uid="{00000000-0005-0000-0000-000047A10000}"/>
    <cellStyle name="40% - Accent6 3 2 5 2 2" xfId="31805" xr:uid="{00000000-0005-0000-0000-000048A10000}"/>
    <cellStyle name="40% - Accent6 3 2 5 2 3" xfId="17438" xr:uid="{00000000-0005-0000-0000-000049A10000}"/>
    <cellStyle name="40% - Accent6 3 2 5 3" xfId="10063" xr:uid="{00000000-0005-0000-0000-00004AA10000}"/>
    <cellStyle name="40% - Accent6 3 2 5 3 2" xfId="37710" xr:uid="{00000000-0005-0000-0000-00004BA10000}"/>
    <cellStyle name="40% - Accent6 3 2 5 3 3" xfId="23134" xr:uid="{00000000-0005-0000-0000-00004CA10000}"/>
    <cellStyle name="40% - Accent6 3 2 5 4" xfId="13603" xr:uid="{00000000-0005-0000-0000-00004DA10000}"/>
    <cellStyle name="40% - Accent6 3 2 5 5" xfId="43168" xr:uid="{00000000-0005-0000-0000-00004EA10000}"/>
    <cellStyle name="40% - Accent6 3 2 5 6" xfId="46703" xr:uid="{00000000-0005-0000-0000-00004FA10000}"/>
    <cellStyle name="40% - Accent6 3 2 5 7" xfId="50238" xr:uid="{00000000-0005-0000-0000-000050A10000}"/>
    <cellStyle name="40% - Accent6 3 2 6" xfId="4497" xr:uid="{00000000-0005-0000-0000-000051A10000}"/>
    <cellStyle name="40% - Accent6 3 2 6 2" xfId="8149" xr:uid="{00000000-0005-0000-0000-000052A10000}"/>
    <cellStyle name="40% - Accent6 3 2 6 2 2" xfId="33421" xr:uid="{00000000-0005-0000-0000-000053A10000}"/>
    <cellStyle name="40% - Accent6 3 2 6 2 3" xfId="19054" xr:uid="{00000000-0005-0000-0000-000054A10000}"/>
    <cellStyle name="40% - Accent6 3 2 6 3" xfId="11684" xr:uid="{00000000-0005-0000-0000-000055A10000}"/>
    <cellStyle name="40% - Accent6 3 2 6 3 2" xfId="37711" xr:uid="{00000000-0005-0000-0000-000056A10000}"/>
    <cellStyle name="40% - Accent6 3 2 6 3 3" xfId="23135" xr:uid="{00000000-0005-0000-0000-000057A10000}"/>
    <cellStyle name="40% - Accent6 3 2 6 4" xfId="15224" xr:uid="{00000000-0005-0000-0000-000058A10000}"/>
    <cellStyle name="40% - Accent6 3 2 6 5" xfId="44789" xr:uid="{00000000-0005-0000-0000-000059A10000}"/>
    <cellStyle name="40% - Accent6 3 2 6 6" xfId="48324" xr:uid="{00000000-0005-0000-0000-00005AA10000}"/>
    <cellStyle name="40% - Accent6 3 2 6 7" xfId="51859" xr:uid="{00000000-0005-0000-0000-00005BA10000}"/>
    <cellStyle name="40% - Accent6 3 2 7" xfId="4915" xr:uid="{00000000-0005-0000-0000-00005CA10000}"/>
    <cellStyle name="40% - Accent6 3 2 7 2" xfId="23927" xr:uid="{00000000-0005-0000-0000-00005DA10000}"/>
    <cellStyle name="40% - Accent6 3 2 7 2 2" xfId="38558" xr:uid="{00000000-0005-0000-0000-00005EA10000}"/>
    <cellStyle name="40% - Accent6 3 2 7 3" xfId="30189" xr:uid="{00000000-0005-0000-0000-00005FA10000}"/>
    <cellStyle name="40% - Accent6 3 2 7 4" xfId="15822" xr:uid="{00000000-0005-0000-0000-000060A10000}"/>
    <cellStyle name="40% - Accent6 3 2 8" xfId="8450" xr:uid="{00000000-0005-0000-0000-000061A10000}"/>
    <cellStyle name="40% - Accent6 3 2 8 2" xfId="28573" xr:uid="{00000000-0005-0000-0000-000062A10000}"/>
    <cellStyle name="40% - Accent6 3 2 8 3" xfId="15554" xr:uid="{00000000-0005-0000-0000-000063A10000}"/>
    <cellStyle name="40% - Accent6 3 2 9" xfId="11989" xr:uid="{00000000-0005-0000-0000-000064A10000}"/>
    <cellStyle name="40% - Accent6 3 2 9 2" xfId="37699" xr:uid="{00000000-0005-0000-0000-000065A10000}"/>
    <cellStyle name="40% - Accent6 3 20" xfId="465" xr:uid="{00000000-0005-0000-0000-000066A10000}"/>
    <cellStyle name="40% - Accent6 3 21" xfId="52345" xr:uid="{00000000-0005-0000-0000-000067A10000}"/>
    <cellStyle name="40% - Accent6 3 22" xfId="1039" xr:uid="{00000000-0005-0000-0000-000068A10000}"/>
    <cellStyle name="40% - Accent6 3 3" xfId="466" xr:uid="{00000000-0005-0000-0000-000069A10000}"/>
    <cellStyle name="40% - Accent6 3 3 10" xfId="28126" xr:uid="{00000000-0005-0000-0000-00006AA10000}"/>
    <cellStyle name="40% - Accent6 3 3 11" xfId="41508" xr:uid="{00000000-0005-0000-0000-00006BA10000}"/>
    <cellStyle name="40% - Accent6 3 3 12" xfId="45043" xr:uid="{00000000-0005-0000-0000-00006CA10000}"/>
    <cellStyle name="40% - Accent6 3 3 13" xfId="48578" xr:uid="{00000000-0005-0000-0000-00006DA10000}"/>
    <cellStyle name="40% - Accent6 3 3 14" xfId="52358" xr:uid="{00000000-0005-0000-0000-00006EA10000}"/>
    <cellStyle name="40% - Accent6 3 3 15" xfId="1083" xr:uid="{00000000-0005-0000-0000-00006FA10000}"/>
    <cellStyle name="40% - Accent6 3 3 2" xfId="467" xr:uid="{00000000-0005-0000-0000-000070A10000}"/>
    <cellStyle name="40% - Accent6 3 3 2 10" xfId="45305" xr:uid="{00000000-0005-0000-0000-000071A10000}"/>
    <cellStyle name="40% - Accent6 3 3 2 11" xfId="48840" xr:uid="{00000000-0005-0000-0000-000072A10000}"/>
    <cellStyle name="40% - Accent6 3 3 2 12" xfId="52359" xr:uid="{00000000-0005-0000-0000-000073A10000}"/>
    <cellStyle name="40% - Accent6 3 3 2 13" xfId="1425" xr:uid="{00000000-0005-0000-0000-000074A10000}"/>
    <cellStyle name="40% - Accent6 3 3 2 2" xfId="2274" xr:uid="{00000000-0005-0000-0000-000075A10000}"/>
    <cellStyle name="40% - Accent6 3 3 2 2 10" xfId="49643" xr:uid="{00000000-0005-0000-0000-000076A10000}"/>
    <cellStyle name="40% - Accent6 3 3 2 2 2" xfId="3894" xr:uid="{00000000-0005-0000-0000-000077A10000}"/>
    <cellStyle name="40% - Accent6 3 3 2 2 2 2" xfId="7548" xr:uid="{00000000-0005-0000-0000-000078A10000}"/>
    <cellStyle name="40% - Accent6 3 3 2 2 2 2 2" xfId="32825" xr:uid="{00000000-0005-0000-0000-000079A10000}"/>
    <cellStyle name="40% - Accent6 3 3 2 2 2 2 3" xfId="18458" xr:uid="{00000000-0005-0000-0000-00007AA10000}"/>
    <cellStyle name="40% - Accent6 3 3 2 2 2 3" xfId="11083" xr:uid="{00000000-0005-0000-0000-00007BA10000}"/>
    <cellStyle name="40% - Accent6 3 3 2 2 2 3 2" xfId="37715" xr:uid="{00000000-0005-0000-0000-00007CA10000}"/>
    <cellStyle name="40% - Accent6 3 3 2 2 2 3 3" xfId="23138" xr:uid="{00000000-0005-0000-0000-00007DA10000}"/>
    <cellStyle name="40% - Accent6 3 3 2 2 2 4" xfId="14623" xr:uid="{00000000-0005-0000-0000-00007EA10000}"/>
    <cellStyle name="40% - Accent6 3 3 2 2 2 5" xfId="44188" xr:uid="{00000000-0005-0000-0000-00007FA10000}"/>
    <cellStyle name="40% - Accent6 3 3 2 2 2 6" xfId="47723" xr:uid="{00000000-0005-0000-0000-000080A10000}"/>
    <cellStyle name="40% - Accent6 3 3 2 2 2 7" xfId="51258" xr:uid="{00000000-0005-0000-0000-000081A10000}"/>
    <cellStyle name="40% - Accent6 3 3 2 2 3" xfId="5933" xr:uid="{00000000-0005-0000-0000-000082A10000}"/>
    <cellStyle name="40% - Accent6 3 3 2 2 3 2" xfId="26298" xr:uid="{00000000-0005-0000-0000-000083A10000}"/>
    <cellStyle name="40% - Accent6 3 3 2 2 3 2 2" xfId="40929" xr:uid="{00000000-0005-0000-0000-000084A10000}"/>
    <cellStyle name="40% - Accent6 3 3 2 2 3 3" xfId="34441" xr:uid="{00000000-0005-0000-0000-000085A10000}"/>
    <cellStyle name="40% - Accent6 3 3 2 2 3 4" xfId="20074" xr:uid="{00000000-0005-0000-0000-000086A10000}"/>
    <cellStyle name="40% - Accent6 3 3 2 2 4" xfId="9468" xr:uid="{00000000-0005-0000-0000-000087A10000}"/>
    <cellStyle name="40% - Accent6 3 3 2 2 4 2" xfId="24947" xr:uid="{00000000-0005-0000-0000-000088A10000}"/>
    <cellStyle name="40% - Accent6 3 3 2 2 4 2 2" xfId="39578" xr:uid="{00000000-0005-0000-0000-000089A10000}"/>
    <cellStyle name="40% - Accent6 3 3 2 2 4 3" xfId="31209" xr:uid="{00000000-0005-0000-0000-00008AA10000}"/>
    <cellStyle name="40% - Accent6 3 3 2 2 4 4" xfId="16842" xr:uid="{00000000-0005-0000-0000-00008BA10000}"/>
    <cellStyle name="40% - Accent6 3 3 2 2 5" xfId="13008" xr:uid="{00000000-0005-0000-0000-00008CA10000}"/>
    <cellStyle name="40% - Accent6 3 3 2 2 5 2" xfId="29593" xr:uid="{00000000-0005-0000-0000-00008DA10000}"/>
    <cellStyle name="40% - Accent6 3 3 2 2 6" xfId="23137" xr:uid="{00000000-0005-0000-0000-00008EA10000}"/>
    <cellStyle name="40% - Accent6 3 3 2 2 6 2" xfId="37714" xr:uid="{00000000-0005-0000-0000-00008FA10000}"/>
    <cellStyle name="40% - Accent6 3 3 2 2 7" xfId="28128" xr:uid="{00000000-0005-0000-0000-000090A10000}"/>
    <cellStyle name="40% - Accent6 3 3 2 2 8" xfId="42573" xr:uid="{00000000-0005-0000-0000-000091A10000}"/>
    <cellStyle name="40% - Accent6 3 3 2 2 9" xfId="46108" xr:uid="{00000000-0005-0000-0000-000092A10000}"/>
    <cellStyle name="40% - Accent6 3 3 2 3" xfId="3090" xr:uid="{00000000-0005-0000-0000-000093A10000}"/>
    <cellStyle name="40% - Accent6 3 3 2 3 2" xfId="6744" xr:uid="{00000000-0005-0000-0000-000094A10000}"/>
    <cellStyle name="40% - Accent6 3 3 2 3 2 2" xfId="32021" xr:uid="{00000000-0005-0000-0000-000095A10000}"/>
    <cellStyle name="40% - Accent6 3 3 2 3 2 3" xfId="17654" xr:uid="{00000000-0005-0000-0000-000096A10000}"/>
    <cellStyle name="40% - Accent6 3 3 2 3 3" xfId="10279" xr:uid="{00000000-0005-0000-0000-000097A10000}"/>
    <cellStyle name="40% - Accent6 3 3 2 3 3 2" xfId="37716" xr:uid="{00000000-0005-0000-0000-000098A10000}"/>
    <cellStyle name="40% - Accent6 3 3 2 3 3 3" xfId="23139" xr:uid="{00000000-0005-0000-0000-000099A10000}"/>
    <cellStyle name="40% - Accent6 3 3 2 3 4" xfId="13819" xr:uid="{00000000-0005-0000-0000-00009AA10000}"/>
    <cellStyle name="40% - Accent6 3 3 2 3 5" xfId="43384" xr:uid="{00000000-0005-0000-0000-00009BA10000}"/>
    <cellStyle name="40% - Accent6 3 3 2 3 6" xfId="46919" xr:uid="{00000000-0005-0000-0000-00009CA10000}"/>
    <cellStyle name="40% - Accent6 3 3 2 3 7" xfId="50454" xr:uid="{00000000-0005-0000-0000-00009DA10000}"/>
    <cellStyle name="40% - Accent6 3 3 2 4" xfId="5130" xr:uid="{00000000-0005-0000-0000-00009EA10000}"/>
    <cellStyle name="40% - Accent6 3 3 2 4 2" xfId="25496" xr:uid="{00000000-0005-0000-0000-00009FA10000}"/>
    <cellStyle name="40% - Accent6 3 3 2 4 2 2" xfId="40127" xr:uid="{00000000-0005-0000-0000-0000A0A10000}"/>
    <cellStyle name="40% - Accent6 3 3 2 4 3" xfId="33637" xr:uid="{00000000-0005-0000-0000-0000A1A10000}"/>
    <cellStyle name="40% - Accent6 3 3 2 4 4" xfId="19270" xr:uid="{00000000-0005-0000-0000-0000A2A10000}"/>
    <cellStyle name="40% - Accent6 3 3 2 5" xfId="8665" xr:uid="{00000000-0005-0000-0000-0000A3A10000}"/>
    <cellStyle name="40% - Accent6 3 3 2 5 2" xfId="24143" xr:uid="{00000000-0005-0000-0000-0000A4A10000}"/>
    <cellStyle name="40% - Accent6 3 3 2 5 2 2" xfId="38774" xr:uid="{00000000-0005-0000-0000-0000A5A10000}"/>
    <cellStyle name="40% - Accent6 3 3 2 5 3" xfId="30405" xr:uid="{00000000-0005-0000-0000-0000A6A10000}"/>
    <cellStyle name="40% - Accent6 3 3 2 5 4" xfId="16038" xr:uid="{00000000-0005-0000-0000-0000A7A10000}"/>
    <cellStyle name="40% - Accent6 3 3 2 6" xfId="12204" xr:uid="{00000000-0005-0000-0000-0000A8A10000}"/>
    <cellStyle name="40% - Accent6 3 3 2 6 2" xfId="28789" xr:uid="{00000000-0005-0000-0000-0000A9A10000}"/>
    <cellStyle name="40% - Accent6 3 3 2 7" xfId="23136" xr:uid="{00000000-0005-0000-0000-0000AAA10000}"/>
    <cellStyle name="40% - Accent6 3 3 2 7 2" xfId="37713" xr:uid="{00000000-0005-0000-0000-0000ABA10000}"/>
    <cellStyle name="40% - Accent6 3 3 2 8" xfId="28127" xr:uid="{00000000-0005-0000-0000-0000ACA10000}"/>
    <cellStyle name="40% - Accent6 3 3 2 9" xfId="41770" xr:uid="{00000000-0005-0000-0000-0000ADA10000}"/>
    <cellStyle name="40% - Accent6 3 3 3" xfId="1759" xr:uid="{00000000-0005-0000-0000-0000AEA10000}"/>
    <cellStyle name="40% - Accent6 3 3 3 10" xfId="45638" xr:uid="{00000000-0005-0000-0000-0000AFA10000}"/>
    <cellStyle name="40% - Accent6 3 3 3 11" xfId="49173" xr:uid="{00000000-0005-0000-0000-0000B0A10000}"/>
    <cellStyle name="40% - Accent6 3 3 3 2" xfId="2607" xr:uid="{00000000-0005-0000-0000-0000B1A10000}"/>
    <cellStyle name="40% - Accent6 3 3 3 2 10" xfId="49975" xr:uid="{00000000-0005-0000-0000-0000B2A10000}"/>
    <cellStyle name="40% - Accent6 3 3 3 2 2" xfId="4227" xr:uid="{00000000-0005-0000-0000-0000B3A10000}"/>
    <cellStyle name="40% - Accent6 3 3 3 2 2 2" xfId="7881" xr:uid="{00000000-0005-0000-0000-0000B4A10000}"/>
    <cellStyle name="40% - Accent6 3 3 3 2 2 2 2" xfId="33158" xr:uid="{00000000-0005-0000-0000-0000B5A10000}"/>
    <cellStyle name="40% - Accent6 3 3 3 2 2 2 3" xfId="18791" xr:uid="{00000000-0005-0000-0000-0000B6A10000}"/>
    <cellStyle name="40% - Accent6 3 3 3 2 2 3" xfId="11416" xr:uid="{00000000-0005-0000-0000-0000B7A10000}"/>
    <cellStyle name="40% - Accent6 3 3 3 2 2 3 2" xfId="37719" xr:uid="{00000000-0005-0000-0000-0000B8A10000}"/>
    <cellStyle name="40% - Accent6 3 3 3 2 2 3 3" xfId="23142" xr:uid="{00000000-0005-0000-0000-0000B9A10000}"/>
    <cellStyle name="40% - Accent6 3 3 3 2 2 4" xfId="14956" xr:uid="{00000000-0005-0000-0000-0000BAA10000}"/>
    <cellStyle name="40% - Accent6 3 3 3 2 2 5" xfId="44521" xr:uid="{00000000-0005-0000-0000-0000BBA10000}"/>
    <cellStyle name="40% - Accent6 3 3 3 2 2 6" xfId="48056" xr:uid="{00000000-0005-0000-0000-0000BCA10000}"/>
    <cellStyle name="40% - Accent6 3 3 3 2 2 7" xfId="51591" xr:uid="{00000000-0005-0000-0000-0000BDA10000}"/>
    <cellStyle name="40% - Accent6 3 3 3 2 3" xfId="6265" xr:uid="{00000000-0005-0000-0000-0000BEA10000}"/>
    <cellStyle name="40% - Accent6 3 3 3 2 3 2" xfId="26630" xr:uid="{00000000-0005-0000-0000-0000BFA10000}"/>
    <cellStyle name="40% - Accent6 3 3 3 2 3 2 2" xfId="41261" xr:uid="{00000000-0005-0000-0000-0000C0A10000}"/>
    <cellStyle name="40% - Accent6 3 3 3 2 3 3" xfId="34774" xr:uid="{00000000-0005-0000-0000-0000C1A10000}"/>
    <cellStyle name="40% - Accent6 3 3 3 2 3 4" xfId="20407" xr:uid="{00000000-0005-0000-0000-0000C2A10000}"/>
    <cellStyle name="40% - Accent6 3 3 3 2 4" xfId="9800" xr:uid="{00000000-0005-0000-0000-0000C3A10000}"/>
    <cellStyle name="40% - Accent6 3 3 3 2 4 2" xfId="25279" xr:uid="{00000000-0005-0000-0000-0000C4A10000}"/>
    <cellStyle name="40% - Accent6 3 3 3 2 4 2 2" xfId="39910" xr:uid="{00000000-0005-0000-0000-0000C5A10000}"/>
    <cellStyle name="40% - Accent6 3 3 3 2 4 3" xfId="31542" xr:uid="{00000000-0005-0000-0000-0000C6A10000}"/>
    <cellStyle name="40% - Accent6 3 3 3 2 4 4" xfId="17175" xr:uid="{00000000-0005-0000-0000-0000C7A10000}"/>
    <cellStyle name="40% - Accent6 3 3 3 2 5" xfId="13340" xr:uid="{00000000-0005-0000-0000-0000C8A10000}"/>
    <cellStyle name="40% - Accent6 3 3 3 2 5 2" xfId="29926" xr:uid="{00000000-0005-0000-0000-0000C9A10000}"/>
    <cellStyle name="40% - Accent6 3 3 3 2 6" xfId="23141" xr:uid="{00000000-0005-0000-0000-0000CAA10000}"/>
    <cellStyle name="40% - Accent6 3 3 3 2 6 2" xfId="37718" xr:uid="{00000000-0005-0000-0000-0000CBA10000}"/>
    <cellStyle name="40% - Accent6 3 3 3 2 7" xfId="28130" xr:uid="{00000000-0005-0000-0000-0000CCA10000}"/>
    <cellStyle name="40% - Accent6 3 3 3 2 8" xfId="42905" xr:uid="{00000000-0005-0000-0000-0000CDA10000}"/>
    <cellStyle name="40% - Accent6 3 3 3 2 9" xfId="46440" xr:uid="{00000000-0005-0000-0000-0000CEA10000}"/>
    <cellStyle name="40% - Accent6 3 3 3 3" xfId="3423" xr:uid="{00000000-0005-0000-0000-0000CFA10000}"/>
    <cellStyle name="40% - Accent6 3 3 3 3 2" xfId="7077" xr:uid="{00000000-0005-0000-0000-0000D0A10000}"/>
    <cellStyle name="40% - Accent6 3 3 3 3 2 2" xfId="32354" xr:uid="{00000000-0005-0000-0000-0000D1A10000}"/>
    <cellStyle name="40% - Accent6 3 3 3 3 2 3" xfId="17987" xr:uid="{00000000-0005-0000-0000-0000D2A10000}"/>
    <cellStyle name="40% - Accent6 3 3 3 3 3" xfId="10612" xr:uid="{00000000-0005-0000-0000-0000D3A10000}"/>
    <cellStyle name="40% - Accent6 3 3 3 3 3 2" xfId="37720" xr:uid="{00000000-0005-0000-0000-0000D4A10000}"/>
    <cellStyle name="40% - Accent6 3 3 3 3 3 3" xfId="23143" xr:uid="{00000000-0005-0000-0000-0000D5A10000}"/>
    <cellStyle name="40% - Accent6 3 3 3 3 4" xfId="14152" xr:uid="{00000000-0005-0000-0000-0000D6A10000}"/>
    <cellStyle name="40% - Accent6 3 3 3 3 5" xfId="43717" xr:uid="{00000000-0005-0000-0000-0000D7A10000}"/>
    <cellStyle name="40% - Accent6 3 3 3 3 6" xfId="47252" xr:uid="{00000000-0005-0000-0000-0000D8A10000}"/>
    <cellStyle name="40% - Accent6 3 3 3 3 7" xfId="50787" xr:uid="{00000000-0005-0000-0000-0000D9A10000}"/>
    <cellStyle name="40% - Accent6 3 3 3 4" xfId="5463" xr:uid="{00000000-0005-0000-0000-0000DAA10000}"/>
    <cellStyle name="40% - Accent6 3 3 3 4 2" xfId="25828" xr:uid="{00000000-0005-0000-0000-0000DBA10000}"/>
    <cellStyle name="40% - Accent6 3 3 3 4 2 2" xfId="40459" xr:uid="{00000000-0005-0000-0000-0000DCA10000}"/>
    <cellStyle name="40% - Accent6 3 3 3 4 3" xfId="33970" xr:uid="{00000000-0005-0000-0000-0000DDA10000}"/>
    <cellStyle name="40% - Accent6 3 3 3 4 4" xfId="19603" xr:uid="{00000000-0005-0000-0000-0000DEA10000}"/>
    <cellStyle name="40% - Accent6 3 3 3 5" xfId="8998" xr:uid="{00000000-0005-0000-0000-0000DFA10000}"/>
    <cellStyle name="40% - Accent6 3 3 3 5 2" xfId="24476" xr:uid="{00000000-0005-0000-0000-0000E0A10000}"/>
    <cellStyle name="40% - Accent6 3 3 3 5 2 2" xfId="39107" xr:uid="{00000000-0005-0000-0000-0000E1A10000}"/>
    <cellStyle name="40% - Accent6 3 3 3 5 3" xfId="30738" xr:uid="{00000000-0005-0000-0000-0000E2A10000}"/>
    <cellStyle name="40% - Accent6 3 3 3 5 4" xfId="16371" xr:uid="{00000000-0005-0000-0000-0000E3A10000}"/>
    <cellStyle name="40% - Accent6 3 3 3 6" xfId="12537" xr:uid="{00000000-0005-0000-0000-0000E4A10000}"/>
    <cellStyle name="40% - Accent6 3 3 3 6 2" xfId="29122" xr:uid="{00000000-0005-0000-0000-0000E5A10000}"/>
    <cellStyle name="40% - Accent6 3 3 3 7" xfId="23140" xr:uid="{00000000-0005-0000-0000-0000E6A10000}"/>
    <cellStyle name="40% - Accent6 3 3 3 7 2" xfId="37717" xr:uid="{00000000-0005-0000-0000-0000E7A10000}"/>
    <cellStyle name="40% - Accent6 3 3 3 8" xfId="28129" xr:uid="{00000000-0005-0000-0000-0000E8A10000}"/>
    <cellStyle name="40% - Accent6 3 3 3 9" xfId="42103" xr:uid="{00000000-0005-0000-0000-0000E9A10000}"/>
    <cellStyle name="40% - Accent6 3 3 4" xfId="2012" xr:uid="{00000000-0005-0000-0000-0000EAA10000}"/>
    <cellStyle name="40% - Accent6 3 3 4 10" xfId="49381" xr:uid="{00000000-0005-0000-0000-0000EBA10000}"/>
    <cellStyle name="40% - Accent6 3 3 4 2" xfId="3632" xr:uid="{00000000-0005-0000-0000-0000ECA10000}"/>
    <cellStyle name="40% - Accent6 3 3 4 2 2" xfId="7286" xr:uid="{00000000-0005-0000-0000-0000EDA10000}"/>
    <cellStyle name="40% - Accent6 3 3 4 2 2 2" xfId="32563" xr:uid="{00000000-0005-0000-0000-0000EEA10000}"/>
    <cellStyle name="40% - Accent6 3 3 4 2 2 3" xfId="18196" xr:uid="{00000000-0005-0000-0000-0000EFA10000}"/>
    <cellStyle name="40% - Accent6 3 3 4 2 3" xfId="10821" xr:uid="{00000000-0005-0000-0000-0000F0A10000}"/>
    <cellStyle name="40% - Accent6 3 3 4 2 3 2" xfId="37722" xr:uid="{00000000-0005-0000-0000-0000F1A10000}"/>
    <cellStyle name="40% - Accent6 3 3 4 2 3 3" xfId="23145" xr:uid="{00000000-0005-0000-0000-0000F2A10000}"/>
    <cellStyle name="40% - Accent6 3 3 4 2 4" xfId="14361" xr:uid="{00000000-0005-0000-0000-0000F3A10000}"/>
    <cellStyle name="40% - Accent6 3 3 4 2 5" xfId="43926" xr:uid="{00000000-0005-0000-0000-0000F4A10000}"/>
    <cellStyle name="40% - Accent6 3 3 4 2 6" xfId="47461" xr:uid="{00000000-0005-0000-0000-0000F5A10000}"/>
    <cellStyle name="40% - Accent6 3 3 4 2 7" xfId="50996" xr:uid="{00000000-0005-0000-0000-0000F6A10000}"/>
    <cellStyle name="40% - Accent6 3 3 4 3" xfId="5671" xr:uid="{00000000-0005-0000-0000-0000F7A10000}"/>
    <cellStyle name="40% - Accent6 3 3 4 3 2" xfId="26036" xr:uid="{00000000-0005-0000-0000-0000F8A10000}"/>
    <cellStyle name="40% - Accent6 3 3 4 3 2 2" xfId="40667" xr:uid="{00000000-0005-0000-0000-0000F9A10000}"/>
    <cellStyle name="40% - Accent6 3 3 4 3 3" xfId="34179" xr:uid="{00000000-0005-0000-0000-0000FAA10000}"/>
    <cellStyle name="40% - Accent6 3 3 4 3 4" xfId="19812" xr:uid="{00000000-0005-0000-0000-0000FBA10000}"/>
    <cellStyle name="40% - Accent6 3 3 4 4" xfId="9206" xr:uid="{00000000-0005-0000-0000-0000FCA10000}"/>
    <cellStyle name="40% - Accent6 3 3 4 4 2" xfId="24685" xr:uid="{00000000-0005-0000-0000-0000FDA10000}"/>
    <cellStyle name="40% - Accent6 3 3 4 4 2 2" xfId="39316" xr:uid="{00000000-0005-0000-0000-0000FEA10000}"/>
    <cellStyle name="40% - Accent6 3 3 4 4 3" xfId="30947" xr:uid="{00000000-0005-0000-0000-0000FFA10000}"/>
    <cellStyle name="40% - Accent6 3 3 4 4 4" xfId="16580" xr:uid="{00000000-0005-0000-0000-000000A20000}"/>
    <cellStyle name="40% - Accent6 3 3 4 5" xfId="12746" xr:uid="{00000000-0005-0000-0000-000001A20000}"/>
    <cellStyle name="40% - Accent6 3 3 4 5 2" xfId="29331" xr:uid="{00000000-0005-0000-0000-000002A20000}"/>
    <cellStyle name="40% - Accent6 3 3 4 6" xfId="23144" xr:uid="{00000000-0005-0000-0000-000003A20000}"/>
    <cellStyle name="40% - Accent6 3 3 4 6 2" xfId="37721" xr:uid="{00000000-0005-0000-0000-000004A20000}"/>
    <cellStyle name="40% - Accent6 3 3 4 7" xfId="28131" xr:uid="{00000000-0005-0000-0000-000005A20000}"/>
    <cellStyle name="40% - Accent6 3 3 4 8" xfId="42311" xr:uid="{00000000-0005-0000-0000-000006A20000}"/>
    <cellStyle name="40% - Accent6 3 3 4 9" xfId="45846" xr:uid="{00000000-0005-0000-0000-000007A20000}"/>
    <cellStyle name="40% - Accent6 3 3 5" xfId="2827" xr:uid="{00000000-0005-0000-0000-000008A20000}"/>
    <cellStyle name="40% - Accent6 3 3 5 2" xfId="6481" xr:uid="{00000000-0005-0000-0000-000009A20000}"/>
    <cellStyle name="40% - Accent6 3 3 5 2 2" xfId="31758" xr:uid="{00000000-0005-0000-0000-00000AA20000}"/>
    <cellStyle name="40% - Accent6 3 3 5 2 3" xfId="17391" xr:uid="{00000000-0005-0000-0000-00000BA20000}"/>
    <cellStyle name="40% - Accent6 3 3 5 3" xfId="10016" xr:uid="{00000000-0005-0000-0000-00000CA20000}"/>
    <cellStyle name="40% - Accent6 3 3 5 3 2" xfId="37723" xr:uid="{00000000-0005-0000-0000-00000DA20000}"/>
    <cellStyle name="40% - Accent6 3 3 5 3 3" xfId="23146" xr:uid="{00000000-0005-0000-0000-00000EA20000}"/>
    <cellStyle name="40% - Accent6 3 3 5 4" xfId="13556" xr:uid="{00000000-0005-0000-0000-00000FA20000}"/>
    <cellStyle name="40% - Accent6 3 3 5 5" xfId="43121" xr:uid="{00000000-0005-0000-0000-000010A20000}"/>
    <cellStyle name="40% - Accent6 3 3 5 6" xfId="46656" xr:uid="{00000000-0005-0000-0000-000011A20000}"/>
    <cellStyle name="40% - Accent6 3 3 5 7" xfId="50191" xr:uid="{00000000-0005-0000-0000-000012A20000}"/>
    <cellStyle name="40% - Accent6 3 3 6" xfId="4449" xr:uid="{00000000-0005-0000-0000-000013A20000}"/>
    <cellStyle name="40% - Accent6 3 3 6 2" xfId="8102" xr:uid="{00000000-0005-0000-0000-000014A20000}"/>
    <cellStyle name="40% - Accent6 3 3 6 2 2" xfId="33374" xr:uid="{00000000-0005-0000-0000-000015A20000}"/>
    <cellStyle name="40% - Accent6 3 3 6 2 3" xfId="19007" xr:uid="{00000000-0005-0000-0000-000016A20000}"/>
    <cellStyle name="40% - Accent6 3 3 6 3" xfId="11637" xr:uid="{00000000-0005-0000-0000-000017A20000}"/>
    <cellStyle name="40% - Accent6 3 3 6 3 2" xfId="37724" xr:uid="{00000000-0005-0000-0000-000018A20000}"/>
    <cellStyle name="40% - Accent6 3 3 6 3 3" xfId="23147" xr:uid="{00000000-0005-0000-0000-000019A20000}"/>
    <cellStyle name="40% - Accent6 3 3 6 4" xfId="15177" xr:uid="{00000000-0005-0000-0000-00001AA20000}"/>
    <cellStyle name="40% - Accent6 3 3 6 5" xfId="44742" xr:uid="{00000000-0005-0000-0000-00001BA20000}"/>
    <cellStyle name="40% - Accent6 3 3 6 6" xfId="48277" xr:uid="{00000000-0005-0000-0000-00001CA20000}"/>
    <cellStyle name="40% - Accent6 3 3 6 7" xfId="51812" xr:uid="{00000000-0005-0000-0000-00001DA20000}"/>
    <cellStyle name="40% - Accent6 3 3 7" xfId="4868" xr:uid="{00000000-0005-0000-0000-00001EA20000}"/>
    <cellStyle name="40% - Accent6 3 3 7 2" xfId="23880" xr:uid="{00000000-0005-0000-0000-00001FA20000}"/>
    <cellStyle name="40% - Accent6 3 3 7 2 2" xfId="38511" xr:uid="{00000000-0005-0000-0000-000020A20000}"/>
    <cellStyle name="40% - Accent6 3 3 7 3" xfId="30142" xr:uid="{00000000-0005-0000-0000-000021A20000}"/>
    <cellStyle name="40% - Accent6 3 3 7 4" xfId="15775" xr:uid="{00000000-0005-0000-0000-000022A20000}"/>
    <cellStyle name="40% - Accent6 3 3 8" xfId="8403" xr:uid="{00000000-0005-0000-0000-000023A20000}"/>
    <cellStyle name="40% - Accent6 3 3 8 2" xfId="28526" xr:uid="{00000000-0005-0000-0000-000024A20000}"/>
    <cellStyle name="40% - Accent6 3 3 8 3" xfId="15508" xr:uid="{00000000-0005-0000-0000-000025A20000}"/>
    <cellStyle name="40% - Accent6 3 3 9" xfId="11942" xr:uid="{00000000-0005-0000-0000-000026A20000}"/>
    <cellStyle name="40% - Accent6 3 3 9 2" xfId="37712" xr:uid="{00000000-0005-0000-0000-000027A20000}"/>
    <cellStyle name="40% - Accent6 3 4" xfId="468" xr:uid="{00000000-0005-0000-0000-000028A20000}"/>
    <cellStyle name="40% - Accent6 3 4 10" xfId="45269" xr:uid="{00000000-0005-0000-0000-000029A20000}"/>
    <cellStyle name="40% - Accent6 3 4 11" xfId="48804" xr:uid="{00000000-0005-0000-0000-00002AA20000}"/>
    <cellStyle name="40% - Accent6 3 4 12" xfId="52360" xr:uid="{00000000-0005-0000-0000-00002BA20000}"/>
    <cellStyle name="40% - Accent6 3 4 13" xfId="1389" xr:uid="{00000000-0005-0000-0000-00002CA20000}"/>
    <cellStyle name="40% - Accent6 3 4 2" xfId="469" xr:uid="{00000000-0005-0000-0000-00002DA20000}"/>
    <cellStyle name="40% - Accent6 3 4 2 10" xfId="49607" xr:uid="{00000000-0005-0000-0000-00002EA20000}"/>
    <cellStyle name="40% - Accent6 3 4 2 11" xfId="52361" xr:uid="{00000000-0005-0000-0000-00002FA20000}"/>
    <cellStyle name="40% - Accent6 3 4 2 12" xfId="2238" xr:uid="{00000000-0005-0000-0000-000030A20000}"/>
    <cellStyle name="40% - Accent6 3 4 2 2" xfId="3858" xr:uid="{00000000-0005-0000-0000-000031A20000}"/>
    <cellStyle name="40% - Accent6 3 4 2 2 2" xfId="7512" xr:uid="{00000000-0005-0000-0000-000032A20000}"/>
    <cellStyle name="40% - Accent6 3 4 2 2 2 2" xfId="32789" xr:uid="{00000000-0005-0000-0000-000033A20000}"/>
    <cellStyle name="40% - Accent6 3 4 2 2 2 3" xfId="18422" xr:uid="{00000000-0005-0000-0000-000034A20000}"/>
    <cellStyle name="40% - Accent6 3 4 2 2 3" xfId="11047" xr:uid="{00000000-0005-0000-0000-000035A20000}"/>
    <cellStyle name="40% - Accent6 3 4 2 2 3 2" xfId="37727" xr:uid="{00000000-0005-0000-0000-000036A20000}"/>
    <cellStyle name="40% - Accent6 3 4 2 2 3 3" xfId="23150" xr:uid="{00000000-0005-0000-0000-000037A20000}"/>
    <cellStyle name="40% - Accent6 3 4 2 2 4" xfId="14587" xr:uid="{00000000-0005-0000-0000-000038A20000}"/>
    <cellStyle name="40% - Accent6 3 4 2 2 5" xfId="44152" xr:uid="{00000000-0005-0000-0000-000039A20000}"/>
    <cellStyle name="40% - Accent6 3 4 2 2 6" xfId="47687" xr:uid="{00000000-0005-0000-0000-00003AA20000}"/>
    <cellStyle name="40% - Accent6 3 4 2 2 7" xfId="51222" xr:uid="{00000000-0005-0000-0000-00003BA20000}"/>
    <cellStyle name="40% - Accent6 3 4 2 3" xfId="5897" xr:uid="{00000000-0005-0000-0000-00003CA20000}"/>
    <cellStyle name="40% - Accent6 3 4 2 3 2" xfId="26262" xr:uid="{00000000-0005-0000-0000-00003DA20000}"/>
    <cellStyle name="40% - Accent6 3 4 2 3 2 2" xfId="40893" xr:uid="{00000000-0005-0000-0000-00003EA20000}"/>
    <cellStyle name="40% - Accent6 3 4 2 3 3" xfId="34405" xr:uid="{00000000-0005-0000-0000-00003FA20000}"/>
    <cellStyle name="40% - Accent6 3 4 2 3 4" xfId="20038" xr:uid="{00000000-0005-0000-0000-000040A20000}"/>
    <cellStyle name="40% - Accent6 3 4 2 4" xfId="9432" xr:uid="{00000000-0005-0000-0000-000041A20000}"/>
    <cellStyle name="40% - Accent6 3 4 2 4 2" xfId="24911" xr:uid="{00000000-0005-0000-0000-000042A20000}"/>
    <cellStyle name="40% - Accent6 3 4 2 4 2 2" xfId="39542" xr:uid="{00000000-0005-0000-0000-000043A20000}"/>
    <cellStyle name="40% - Accent6 3 4 2 4 3" xfId="31173" xr:uid="{00000000-0005-0000-0000-000044A20000}"/>
    <cellStyle name="40% - Accent6 3 4 2 4 4" xfId="16806" xr:uid="{00000000-0005-0000-0000-000045A20000}"/>
    <cellStyle name="40% - Accent6 3 4 2 5" xfId="12972" xr:uid="{00000000-0005-0000-0000-000046A20000}"/>
    <cellStyle name="40% - Accent6 3 4 2 5 2" xfId="29557" xr:uid="{00000000-0005-0000-0000-000047A20000}"/>
    <cellStyle name="40% - Accent6 3 4 2 6" xfId="23149" xr:uid="{00000000-0005-0000-0000-000048A20000}"/>
    <cellStyle name="40% - Accent6 3 4 2 6 2" xfId="37726" xr:uid="{00000000-0005-0000-0000-000049A20000}"/>
    <cellStyle name="40% - Accent6 3 4 2 7" xfId="28133" xr:uid="{00000000-0005-0000-0000-00004AA20000}"/>
    <cellStyle name="40% - Accent6 3 4 2 8" xfId="42537" xr:uid="{00000000-0005-0000-0000-00004BA20000}"/>
    <cellStyle name="40% - Accent6 3 4 2 9" xfId="46072" xr:uid="{00000000-0005-0000-0000-00004CA20000}"/>
    <cellStyle name="40% - Accent6 3 4 3" xfId="3054" xr:uid="{00000000-0005-0000-0000-00004DA20000}"/>
    <cellStyle name="40% - Accent6 3 4 3 2" xfId="6708" xr:uid="{00000000-0005-0000-0000-00004EA20000}"/>
    <cellStyle name="40% - Accent6 3 4 3 2 2" xfId="31985" xr:uid="{00000000-0005-0000-0000-00004FA20000}"/>
    <cellStyle name="40% - Accent6 3 4 3 2 3" xfId="17618" xr:uid="{00000000-0005-0000-0000-000050A20000}"/>
    <cellStyle name="40% - Accent6 3 4 3 3" xfId="10243" xr:uid="{00000000-0005-0000-0000-000051A20000}"/>
    <cellStyle name="40% - Accent6 3 4 3 3 2" xfId="37728" xr:uid="{00000000-0005-0000-0000-000052A20000}"/>
    <cellStyle name="40% - Accent6 3 4 3 3 3" xfId="23151" xr:uid="{00000000-0005-0000-0000-000053A20000}"/>
    <cellStyle name="40% - Accent6 3 4 3 4" xfId="13783" xr:uid="{00000000-0005-0000-0000-000054A20000}"/>
    <cellStyle name="40% - Accent6 3 4 3 5" xfId="43348" xr:uid="{00000000-0005-0000-0000-000055A20000}"/>
    <cellStyle name="40% - Accent6 3 4 3 6" xfId="46883" xr:uid="{00000000-0005-0000-0000-000056A20000}"/>
    <cellStyle name="40% - Accent6 3 4 3 7" xfId="50418" xr:uid="{00000000-0005-0000-0000-000057A20000}"/>
    <cellStyle name="40% - Accent6 3 4 4" xfId="5094" xr:uid="{00000000-0005-0000-0000-000058A20000}"/>
    <cellStyle name="40% - Accent6 3 4 4 2" xfId="25460" xr:uid="{00000000-0005-0000-0000-000059A20000}"/>
    <cellStyle name="40% - Accent6 3 4 4 2 2" xfId="40091" xr:uid="{00000000-0005-0000-0000-00005AA20000}"/>
    <cellStyle name="40% - Accent6 3 4 4 3" xfId="33601" xr:uid="{00000000-0005-0000-0000-00005BA20000}"/>
    <cellStyle name="40% - Accent6 3 4 4 4" xfId="19234" xr:uid="{00000000-0005-0000-0000-00005CA20000}"/>
    <cellStyle name="40% - Accent6 3 4 5" xfId="8629" xr:uid="{00000000-0005-0000-0000-00005DA20000}"/>
    <cellStyle name="40% - Accent6 3 4 5 2" xfId="24107" xr:uid="{00000000-0005-0000-0000-00005EA20000}"/>
    <cellStyle name="40% - Accent6 3 4 5 2 2" xfId="38738" xr:uid="{00000000-0005-0000-0000-00005FA20000}"/>
    <cellStyle name="40% - Accent6 3 4 5 3" xfId="30369" xr:uid="{00000000-0005-0000-0000-000060A20000}"/>
    <cellStyle name="40% - Accent6 3 4 5 4" xfId="16002" xr:uid="{00000000-0005-0000-0000-000061A20000}"/>
    <cellStyle name="40% - Accent6 3 4 6" xfId="12168" xr:uid="{00000000-0005-0000-0000-000062A20000}"/>
    <cellStyle name="40% - Accent6 3 4 6 2" xfId="28753" xr:uid="{00000000-0005-0000-0000-000063A20000}"/>
    <cellStyle name="40% - Accent6 3 4 7" xfId="23148" xr:uid="{00000000-0005-0000-0000-000064A20000}"/>
    <cellStyle name="40% - Accent6 3 4 7 2" xfId="37725" xr:uid="{00000000-0005-0000-0000-000065A20000}"/>
    <cellStyle name="40% - Accent6 3 4 8" xfId="28132" xr:uid="{00000000-0005-0000-0000-000066A20000}"/>
    <cellStyle name="40% - Accent6 3 4 9" xfId="41734" xr:uid="{00000000-0005-0000-0000-000067A20000}"/>
    <cellStyle name="40% - Accent6 3 5" xfId="470" xr:uid="{00000000-0005-0000-0000-000068A20000}"/>
    <cellStyle name="40% - Accent6 3 5 10" xfId="45561" xr:uid="{00000000-0005-0000-0000-000069A20000}"/>
    <cellStyle name="40% - Accent6 3 5 11" xfId="49096" xr:uid="{00000000-0005-0000-0000-00006AA20000}"/>
    <cellStyle name="40% - Accent6 3 5 12" xfId="52362" xr:uid="{00000000-0005-0000-0000-00006BA20000}"/>
    <cellStyle name="40% - Accent6 3 5 13" xfId="1682" xr:uid="{00000000-0005-0000-0000-00006CA20000}"/>
    <cellStyle name="40% - Accent6 3 5 2" xfId="471" xr:uid="{00000000-0005-0000-0000-00006DA20000}"/>
    <cellStyle name="40% - Accent6 3 5 2 10" xfId="49898" xr:uid="{00000000-0005-0000-0000-00006EA20000}"/>
    <cellStyle name="40% - Accent6 3 5 2 11" xfId="52363" xr:uid="{00000000-0005-0000-0000-00006FA20000}"/>
    <cellStyle name="40% - Accent6 3 5 2 12" xfId="2530" xr:uid="{00000000-0005-0000-0000-000070A20000}"/>
    <cellStyle name="40% - Accent6 3 5 2 2" xfId="4150" xr:uid="{00000000-0005-0000-0000-000071A20000}"/>
    <cellStyle name="40% - Accent6 3 5 2 2 2" xfId="7804" xr:uid="{00000000-0005-0000-0000-000072A20000}"/>
    <cellStyle name="40% - Accent6 3 5 2 2 2 2" xfId="33081" xr:uid="{00000000-0005-0000-0000-000073A20000}"/>
    <cellStyle name="40% - Accent6 3 5 2 2 2 3" xfId="18714" xr:uid="{00000000-0005-0000-0000-000074A20000}"/>
    <cellStyle name="40% - Accent6 3 5 2 2 3" xfId="11339" xr:uid="{00000000-0005-0000-0000-000075A20000}"/>
    <cellStyle name="40% - Accent6 3 5 2 2 3 2" xfId="37731" xr:uid="{00000000-0005-0000-0000-000076A20000}"/>
    <cellStyle name="40% - Accent6 3 5 2 2 3 3" xfId="23154" xr:uid="{00000000-0005-0000-0000-000077A20000}"/>
    <cellStyle name="40% - Accent6 3 5 2 2 4" xfId="14879" xr:uid="{00000000-0005-0000-0000-000078A20000}"/>
    <cellStyle name="40% - Accent6 3 5 2 2 5" xfId="44444" xr:uid="{00000000-0005-0000-0000-000079A20000}"/>
    <cellStyle name="40% - Accent6 3 5 2 2 6" xfId="47979" xr:uid="{00000000-0005-0000-0000-00007AA20000}"/>
    <cellStyle name="40% - Accent6 3 5 2 2 7" xfId="51514" xr:uid="{00000000-0005-0000-0000-00007BA20000}"/>
    <cellStyle name="40% - Accent6 3 5 2 3" xfId="6188" xr:uid="{00000000-0005-0000-0000-00007CA20000}"/>
    <cellStyle name="40% - Accent6 3 5 2 3 2" xfId="26553" xr:uid="{00000000-0005-0000-0000-00007DA20000}"/>
    <cellStyle name="40% - Accent6 3 5 2 3 2 2" xfId="41184" xr:uid="{00000000-0005-0000-0000-00007EA20000}"/>
    <cellStyle name="40% - Accent6 3 5 2 3 3" xfId="34697" xr:uid="{00000000-0005-0000-0000-00007FA20000}"/>
    <cellStyle name="40% - Accent6 3 5 2 3 4" xfId="20330" xr:uid="{00000000-0005-0000-0000-000080A20000}"/>
    <cellStyle name="40% - Accent6 3 5 2 4" xfId="9723" xr:uid="{00000000-0005-0000-0000-000081A20000}"/>
    <cellStyle name="40% - Accent6 3 5 2 4 2" xfId="25202" xr:uid="{00000000-0005-0000-0000-000082A20000}"/>
    <cellStyle name="40% - Accent6 3 5 2 4 2 2" xfId="39833" xr:uid="{00000000-0005-0000-0000-000083A20000}"/>
    <cellStyle name="40% - Accent6 3 5 2 4 3" xfId="31465" xr:uid="{00000000-0005-0000-0000-000084A20000}"/>
    <cellStyle name="40% - Accent6 3 5 2 4 4" xfId="17098" xr:uid="{00000000-0005-0000-0000-000085A20000}"/>
    <cellStyle name="40% - Accent6 3 5 2 5" xfId="13263" xr:uid="{00000000-0005-0000-0000-000086A20000}"/>
    <cellStyle name="40% - Accent6 3 5 2 5 2" xfId="29849" xr:uid="{00000000-0005-0000-0000-000087A20000}"/>
    <cellStyle name="40% - Accent6 3 5 2 6" xfId="23153" xr:uid="{00000000-0005-0000-0000-000088A20000}"/>
    <cellStyle name="40% - Accent6 3 5 2 6 2" xfId="37730" xr:uid="{00000000-0005-0000-0000-000089A20000}"/>
    <cellStyle name="40% - Accent6 3 5 2 7" xfId="28135" xr:uid="{00000000-0005-0000-0000-00008AA20000}"/>
    <cellStyle name="40% - Accent6 3 5 2 8" xfId="42828" xr:uid="{00000000-0005-0000-0000-00008BA20000}"/>
    <cellStyle name="40% - Accent6 3 5 2 9" xfId="46363" xr:uid="{00000000-0005-0000-0000-00008CA20000}"/>
    <cellStyle name="40% - Accent6 3 5 3" xfId="3346" xr:uid="{00000000-0005-0000-0000-00008DA20000}"/>
    <cellStyle name="40% - Accent6 3 5 3 2" xfId="7000" xr:uid="{00000000-0005-0000-0000-00008EA20000}"/>
    <cellStyle name="40% - Accent6 3 5 3 2 2" xfId="32277" xr:uid="{00000000-0005-0000-0000-00008FA20000}"/>
    <cellStyle name="40% - Accent6 3 5 3 2 3" xfId="17910" xr:uid="{00000000-0005-0000-0000-000090A20000}"/>
    <cellStyle name="40% - Accent6 3 5 3 3" xfId="10535" xr:uid="{00000000-0005-0000-0000-000091A20000}"/>
    <cellStyle name="40% - Accent6 3 5 3 3 2" xfId="37732" xr:uid="{00000000-0005-0000-0000-000092A20000}"/>
    <cellStyle name="40% - Accent6 3 5 3 3 3" xfId="23155" xr:uid="{00000000-0005-0000-0000-000093A20000}"/>
    <cellStyle name="40% - Accent6 3 5 3 4" xfId="14075" xr:uid="{00000000-0005-0000-0000-000094A20000}"/>
    <cellStyle name="40% - Accent6 3 5 3 5" xfId="43640" xr:uid="{00000000-0005-0000-0000-000095A20000}"/>
    <cellStyle name="40% - Accent6 3 5 3 6" xfId="47175" xr:uid="{00000000-0005-0000-0000-000096A20000}"/>
    <cellStyle name="40% - Accent6 3 5 3 7" xfId="50710" xr:uid="{00000000-0005-0000-0000-000097A20000}"/>
    <cellStyle name="40% - Accent6 3 5 4" xfId="5386" xr:uid="{00000000-0005-0000-0000-000098A20000}"/>
    <cellStyle name="40% - Accent6 3 5 4 2" xfId="25751" xr:uid="{00000000-0005-0000-0000-000099A20000}"/>
    <cellStyle name="40% - Accent6 3 5 4 2 2" xfId="40382" xr:uid="{00000000-0005-0000-0000-00009AA20000}"/>
    <cellStyle name="40% - Accent6 3 5 4 3" xfId="33893" xr:uid="{00000000-0005-0000-0000-00009BA20000}"/>
    <cellStyle name="40% - Accent6 3 5 4 4" xfId="19526" xr:uid="{00000000-0005-0000-0000-00009CA20000}"/>
    <cellStyle name="40% - Accent6 3 5 5" xfId="8921" xr:uid="{00000000-0005-0000-0000-00009DA20000}"/>
    <cellStyle name="40% - Accent6 3 5 5 2" xfId="24399" xr:uid="{00000000-0005-0000-0000-00009EA20000}"/>
    <cellStyle name="40% - Accent6 3 5 5 2 2" xfId="39030" xr:uid="{00000000-0005-0000-0000-00009FA20000}"/>
    <cellStyle name="40% - Accent6 3 5 5 3" xfId="30661" xr:uid="{00000000-0005-0000-0000-0000A0A20000}"/>
    <cellStyle name="40% - Accent6 3 5 5 4" xfId="16294" xr:uid="{00000000-0005-0000-0000-0000A1A20000}"/>
    <cellStyle name="40% - Accent6 3 5 6" xfId="12460" xr:uid="{00000000-0005-0000-0000-0000A2A20000}"/>
    <cellStyle name="40% - Accent6 3 5 6 2" xfId="29045" xr:uid="{00000000-0005-0000-0000-0000A3A20000}"/>
    <cellStyle name="40% - Accent6 3 5 7" xfId="23152" xr:uid="{00000000-0005-0000-0000-0000A4A20000}"/>
    <cellStyle name="40% - Accent6 3 5 7 2" xfId="37729" xr:uid="{00000000-0005-0000-0000-0000A5A20000}"/>
    <cellStyle name="40% - Accent6 3 5 8" xfId="28134" xr:uid="{00000000-0005-0000-0000-0000A6A20000}"/>
    <cellStyle name="40% - Accent6 3 5 9" xfId="42026" xr:uid="{00000000-0005-0000-0000-0000A7A20000}"/>
    <cellStyle name="40% - Accent6 3 6" xfId="472" xr:uid="{00000000-0005-0000-0000-0000A8A20000}"/>
    <cellStyle name="40% - Accent6 3 6 10" xfId="49345" xr:uid="{00000000-0005-0000-0000-0000A9A20000}"/>
    <cellStyle name="40% - Accent6 3 6 11" xfId="52364" xr:uid="{00000000-0005-0000-0000-0000AAA20000}"/>
    <cellStyle name="40% - Accent6 3 6 12" xfId="1976" xr:uid="{00000000-0005-0000-0000-0000ABA20000}"/>
    <cellStyle name="40% - Accent6 3 6 2" xfId="473" xr:uid="{00000000-0005-0000-0000-0000ACA20000}"/>
    <cellStyle name="40% - Accent6 3 6 2 2" xfId="7250" xr:uid="{00000000-0005-0000-0000-0000ADA20000}"/>
    <cellStyle name="40% - Accent6 3 6 2 2 2" xfId="32527" xr:uid="{00000000-0005-0000-0000-0000AEA20000}"/>
    <cellStyle name="40% - Accent6 3 6 2 2 3" xfId="18160" xr:uid="{00000000-0005-0000-0000-0000AFA20000}"/>
    <cellStyle name="40% - Accent6 3 6 2 3" xfId="10785" xr:uid="{00000000-0005-0000-0000-0000B0A20000}"/>
    <cellStyle name="40% - Accent6 3 6 2 3 2" xfId="37734" xr:uid="{00000000-0005-0000-0000-0000B1A20000}"/>
    <cellStyle name="40% - Accent6 3 6 2 3 3" xfId="23157" xr:uid="{00000000-0005-0000-0000-0000B2A20000}"/>
    <cellStyle name="40% - Accent6 3 6 2 4" xfId="14325" xr:uid="{00000000-0005-0000-0000-0000B3A20000}"/>
    <cellStyle name="40% - Accent6 3 6 2 5" xfId="43890" xr:uid="{00000000-0005-0000-0000-0000B4A20000}"/>
    <cellStyle name="40% - Accent6 3 6 2 6" xfId="47425" xr:uid="{00000000-0005-0000-0000-0000B5A20000}"/>
    <cellStyle name="40% - Accent6 3 6 2 7" xfId="50960" xr:uid="{00000000-0005-0000-0000-0000B6A20000}"/>
    <cellStyle name="40% - Accent6 3 6 2 8" xfId="52365" xr:uid="{00000000-0005-0000-0000-0000B7A20000}"/>
    <cellStyle name="40% - Accent6 3 6 2 9" xfId="3596" xr:uid="{00000000-0005-0000-0000-0000B8A20000}"/>
    <cellStyle name="40% - Accent6 3 6 3" xfId="5635" xr:uid="{00000000-0005-0000-0000-0000B9A20000}"/>
    <cellStyle name="40% - Accent6 3 6 3 2" xfId="26000" xr:uid="{00000000-0005-0000-0000-0000BAA20000}"/>
    <cellStyle name="40% - Accent6 3 6 3 2 2" xfId="40631" xr:uid="{00000000-0005-0000-0000-0000BBA20000}"/>
    <cellStyle name="40% - Accent6 3 6 3 3" xfId="34143" xr:uid="{00000000-0005-0000-0000-0000BCA20000}"/>
    <cellStyle name="40% - Accent6 3 6 3 4" xfId="19776" xr:uid="{00000000-0005-0000-0000-0000BDA20000}"/>
    <cellStyle name="40% - Accent6 3 6 4" xfId="9170" xr:uid="{00000000-0005-0000-0000-0000BEA20000}"/>
    <cellStyle name="40% - Accent6 3 6 4 2" xfId="24649" xr:uid="{00000000-0005-0000-0000-0000BFA20000}"/>
    <cellStyle name="40% - Accent6 3 6 4 2 2" xfId="39280" xr:uid="{00000000-0005-0000-0000-0000C0A20000}"/>
    <cellStyle name="40% - Accent6 3 6 4 3" xfId="30911" xr:uid="{00000000-0005-0000-0000-0000C1A20000}"/>
    <cellStyle name="40% - Accent6 3 6 4 4" xfId="16544" xr:uid="{00000000-0005-0000-0000-0000C2A20000}"/>
    <cellStyle name="40% - Accent6 3 6 5" xfId="12710" xr:uid="{00000000-0005-0000-0000-0000C3A20000}"/>
    <cellStyle name="40% - Accent6 3 6 5 2" xfId="29295" xr:uid="{00000000-0005-0000-0000-0000C4A20000}"/>
    <cellStyle name="40% - Accent6 3 6 6" xfId="23156" xr:uid="{00000000-0005-0000-0000-0000C5A20000}"/>
    <cellStyle name="40% - Accent6 3 6 6 2" xfId="37733" xr:uid="{00000000-0005-0000-0000-0000C6A20000}"/>
    <cellStyle name="40% - Accent6 3 6 7" xfId="28136" xr:uid="{00000000-0005-0000-0000-0000C7A20000}"/>
    <cellStyle name="40% - Accent6 3 6 8" xfId="42275" xr:uid="{00000000-0005-0000-0000-0000C8A20000}"/>
    <cellStyle name="40% - Accent6 3 6 9" xfId="45810" xr:uid="{00000000-0005-0000-0000-0000C9A20000}"/>
    <cellStyle name="40% - Accent6 3 7" xfId="474" xr:uid="{00000000-0005-0000-0000-0000CAA20000}"/>
    <cellStyle name="40% - Accent6 3 7 2" xfId="475" xr:uid="{00000000-0005-0000-0000-0000CBA20000}"/>
    <cellStyle name="40% - Accent6 3 7 2 2" xfId="31722" xr:uid="{00000000-0005-0000-0000-0000CCA20000}"/>
    <cellStyle name="40% - Accent6 3 7 2 3" xfId="17355" xr:uid="{00000000-0005-0000-0000-0000CDA20000}"/>
    <cellStyle name="40% - Accent6 3 7 2 4" xfId="52367" xr:uid="{00000000-0005-0000-0000-0000CEA20000}"/>
    <cellStyle name="40% - Accent6 3 7 2 5" xfId="6445" xr:uid="{00000000-0005-0000-0000-0000CFA20000}"/>
    <cellStyle name="40% - Accent6 3 7 3" xfId="9980" xr:uid="{00000000-0005-0000-0000-0000D0A20000}"/>
    <cellStyle name="40% - Accent6 3 7 3 2" xfId="37735" xr:uid="{00000000-0005-0000-0000-0000D1A20000}"/>
    <cellStyle name="40% - Accent6 3 7 3 3" xfId="23158" xr:uid="{00000000-0005-0000-0000-0000D2A20000}"/>
    <cellStyle name="40% - Accent6 3 7 4" xfId="13520" xr:uid="{00000000-0005-0000-0000-0000D3A20000}"/>
    <cellStyle name="40% - Accent6 3 7 5" xfId="43085" xr:uid="{00000000-0005-0000-0000-0000D4A20000}"/>
    <cellStyle name="40% - Accent6 3 7 6" xfId="46620" xr:uid="{00000000-0005-0000-0000-0000D5A20000}"/>
    <cellStyle name="40% - Accent6 3 7 7" xfId="50155" xr:uid="{00000000-0005-0000-0000-0000D6A20000}"/>
    <cellStyle name="40% - Accent6 3 7 8" xfId="52366" xr:uid="{00000000-0005-0000-0000-0000D7A20000}"/>
    <cellStyle name="40% - Accent6 3 7 9" xfId="2791" xr:uid="{00000000-0005-0000-0000-0000D8A20000}"/>
    <cellStyle name="40% - Accent6 3 8" xfId="476" xr:uid="{00000000-0005-0000-0000-0000D9A20000}"/>
    <cellStyle name="40% - Accent6 3 8 2" xfId="477" xr:uid="{00000000-0005-0000-0000-0000DAA20000}"/>
    <cellStyle name="40% - Accent6 3 8 2 2" xfId="33338" xr:uid="{00000000-0005-0000-0000-0000DBA20000}"/>
    <cellStyle name="40% - Accent6 3 8 2 3" xfId="18971" xr:uid="{00000000-0005-0000-0000-0000DCA20000}"/>
    <cellStyle name="40% - Accent6 3 8 2 4" xfId="52369" xr:uid="{00000000-0005-0000-0000-0000DDA20000}"/>
    <cellStyle name="40% - Accent6 3 8 2 5" xfId="8066" xr:uid="{00000000-0005-0000-0000-0000DEA20000}"/>
    <cellStyle name="40% - Accent6 3 8 3" xfId="11601" xr:uid="{00000000-0005-0000-0000-0000DFA20000}"/>
    <cellStyle name="40% - Accent6 3 8 3 2" xfId="37736" xr:uid="{00000000-0005-0000-0000-0000E0A20000}"/>
    <cellStyle name="40% - Accent6 3 8 3 3" xfId="23159" xr:uid="{00000000-0005-0000-0000-0000E1A20000}"/>
    <cellStyle name="40% - Accent6 3 8 4" xfId="15141" xr:uid="{00000000-0005-0000-0000-0000E2A20000}"/>
    <cellStyle name="40% - Accent6 3 8 5" xfId="44706" xr:uid="{00000000-0005-0000-0000-0000E3A20000}"/>
    <cellStyle name="40% - Accent6 3 8 6" xfId="48241" xr:uid="{00000000-0005-0000-0000-0000E4A20000}"/>
    <cellStyle name="40% - Accent6 3 8 7" xfId="51776" xr:uid="{00000000-0005-0000-0000-0000E5A20000}"/>
    <cellStyle name="40% - Accent6 3 8 8" xfId="52368" xr:uid="{00000000-0005-0000-0000-0000E6A20000}"/>
    <cellStyle name="40% - Accent6 3 8 9" xfId="4413" xr:uid="{00000000-0005-0000-0000-0000E7A20000}"/>
    <cellStyle name="40% - Accent6 3 9" xfId="478" xr:uid="{00000000-0005-0000-0000-0000E8A20000}"/>
    <cellStyle name="40% - Accent6 3 9 2" xfId="479" xr:uid="{00000000-0005-0000-0000-0000E9A20000}"/>
    <cellStyle name="40% - Accent6 3 9 2 2" xfId="38475" xr:uid="{00000000-0005-0000-0000-0000EAA20000}"/>
    <cellStyle name="40% - Accent6 3 9 2 3" xfId="52371" xr:uid="{00000000-0005-0000-0000-0000EBA20000}"/>
    <cellStyle name="40% - Accent6 3 9 2 4" xfId="23844" xr:uid="{00000000-0005-0000-0000-0000ECA20000}"/>
    <cellStyle name="40% - Accent6 3 9 3" xfId="30106" xr:uid="{00000000-0005-0000-0000-0000EDA20000}"/>
    <cellStyle name="40% - Accent6 3 9 4" xfId="15739" xr:uid="{00000000-0005-0000-0000-0000EEA20000}"/>
    <cellStyle name="40% - Accent6 3 9 5" xfId="52370" xr:uid="{00000000-0005-0000-0000-0000EFA20000}"/>
    <cellStyle name="40% - Accent6 3 9 6" xfId="4832" xr:uid="{00000000-0005-0000-0000-0000F0A20000}"/>
    <cellStyle name="40% - Accent6 30" xfId="52744" xr:uid="{00000000-0005-0000-0000-0000F1A20000}"/>
    <cellStyle name="40% - Accent6 31" xfId="53009" xr:uid="{00000000-0005-0000-0000-0000F2A20000}"/>
    <cellStyle name="40% - Accent6 4" xfId="678" xr:uid="{00000000-0005-0000-0000-0000F3A20000}"/>
    <cellStyle name="40% - Accent6 4 10" xfId="28137" xr:uid="{00000000-0005-0000-0000-0000F4A20000}"/>
    <cellStyle name="40% - Accent6 4 11" xfId="41579" xr:uid="{00000000-0005-0000-0000-0000F5A20000}"/>
    <cellStyle name="40% - Accent6 4 12" xfId="45114" xr:uid="{00000000-0005-0000-0000-0000F6A20000}"/>
    <cellStyle name="40% - Accent6 4 13" xfId="48649" xr:uid="{00000000-0005-0000-0000-0000F7A20000}"/>
    <cellStyle name="40% - Accent6 4 14" xfId="1194" xr:uid="{00000000-0005-0000-0000-0000F8A20000}"/>
    <cellStyle name="40% - Accent6 4 15" xfId="52512" xr:uid="{00000000-0005-0000-0000-0000F9A20000}"/>
    <cellStyle name="40% - Accent6 4 16" xfId="52779" xr:uid="{00000000-0005-0000-0000-0000FAA20000}"/>
    <cellStyle name="40% - Accent6 4 17" xfId="53557" xr:uid="{00000000-0005-0000-0000-0000FBA20000}"/>
    <cellStyle name="40% - Accent6 4 2" xfId="765" xr:uid="{00000000-0005-0000-0000-0000FCA20000}"/>
    <cellStyle name="40% - Accent6 4 2 10" xfId="45377" xr:uid="{00000000-0005-0000-0000-0000FDA20000}"/>
    <cellStyle name="40% - Accent6 4 2 11" xfId="48912" xr:uid="{00000000-0005-0000-0000-0000FEA20000}"/>
    <cellStyle name="40% - Accent6 4 2 12" xfId="1497" xr:uid="{00000000-0005-0000-0000-0000FFA20000}"/>
    <cellStyle name="40% - Accent6 4 2 13" xfId="52596" xr:uid="{00000000-0005-0000-0000-000000A30000}"/>
    <cellStyle name="40% - Accent6 4 2 14" xfId="52863" xr:uid="{00000000-0005-0000-0000-000001A30000}"/>
    <cellStyle name="40% - Accent6 4 2 2" xfId="2346" xr:uid="{00000000-0005-0000-0000-000002A30000}"/>
    <cellStyle name="40% - Accent6 4 2 2 10" xfId="49715" xr:uid="{00000000-0005-0000-0000-000003A30000}"/>
    <cellStyle name="40% - Accent6 4 2 2 2" xfId="3966" xr:uid="{00000000-0005-0000-0000-000004A30000}"/>
    <cellStyle name="40% - Accent6 4 2 2 2 2" xfId="7620" xr:uid="{00000000-0005-0000-0000-000005A30000}"/>
    <cellStyle name="40% - Accent6 4 2 2 2 2 2" xfId="32897" xr:uid="{00000000-0005-0000-0000-000006A30000}"/>
    <cellStyle name="40% - Accent6 4 2 2 2 2 3" xfId="18530" xr:uid="{00000000-0005-0000-0000-000007A30000}"/>
    <cellStyle name="40% - Accent6 4 2 2 2 3" xfId="11155" xr:uid="{00000000-0005-0000-0000-000008A30000}"/>
    <cellStyle name="40% - Accent6 4 2 2 2 3 2" xfId="37740" xr:uid="{00000000-0005-0000-0000-000009A30000}"/>
    <cellStyle name="40% - Accent6 4 2 2 2 3 3" xfId="23162" xr:uid="{00000000-0005-0000-0000-00000AA30000}"/>
    <cellStyle name="40% - Accent6 4 2 2 2 4" xfId="14695" xr:uid="{00000000-0005-0000-0000-00000BA30000}"/>
    <cellStyle name="40% - Accent6 4 2 2 2 5" xfId="44260" xr:uid="{00000000-0005-0000-0000-00000CA30000}"/>
    <cellStyle name="40% - Accent6 4 2 2 2 6" xfId="47795" xr:uid="{00000000-0005-0000-0000-00000DA30000}"/>
    <cellStyle name="40% - Accent6 4 2 2 2 7" xfId="51330" xr:uid="{00000000-0005-0000-0000-00000EA30000}"/>
    <cellStyle name="40% - Accent6 4 2 2 3" xfId="6005" xr:uid="{00000000-0005-0000-0000-00000FA30000}"/>
    <cellStyle name="40% - Accent6 4 2 2 3 2" xfId="26370" xr:uid="{00000000-0005-0000-0000-000010A30000}"/>
    <cellStyle name="40% - Accent6 4 2 2 3 2 2" xfId="41001" xr:uid="{00000000-0005-0000-0000-000011A30000}"/>
    <cellStyle name="40% - Accent6 4 2 2 3 3" xfId="34513" xr:uid="{00000000-0005-0000-0000-000012A30000}"/>
    <cellStyle name="40% - Accent6 4 2 2 3 4" xfId="20146" xr:uid="{00000000-0005-0000-0000-000013A30000}"/>
    <cellStyle name="40% - Accent6 4 2 2 4" xfId="9540" xr:uid="{00000000-0005-0000-0000-000014A30000}"/>
    <cellStyle name="40% - Accent6 4 2 2 4 2" xfId="25019" xr:uid="{00000000-0005-0000-0000-000015A30000}"/>
    <cellStyle name="40% - Accent6 4 2 2 4 2 2" xfId="39650" xr:uid="{00000000-0005-0000-0000-000016A30000}"/>
    <cellStyle name="40% - Accent6 4 2 2 4 3" xfId="31281" xr:uid="{00000000-0005-0000-0000-000017A30000}"/>
    <cellStyle name="40% - Accent6 4 2 2 4 4" xfId="16914" xr:uid="{00000000-0005-0000-0000-000018A30000}"/>
    <cellStyle name="40% - Accent6 4 2 2 5" xfId="13080" xr:uid="{00000000-0005-0000-0000-000019A30000}"/>
    <cellStyle name="40% - Accent6 4 2 2 5 2" xfId="29665" xr:uid="{00000000-0005-0000-0000-00001AA30000}"/>
    <cellStyle name="40% - Accent6 4 2 2 6" xfId="23161" xr:uid="{00000000-0005-0000-0000-00001BA30000}"/>
    <cellStyle name="40% - Accent6 4 2 2 6 2" xfId="37739" xr:uid="{00000000-0005-0000-0000-00001CA30000}"/>
    <cellStyle name="40% - Accent6 4 2 2 7" xfId="28139" xr:uid="{00000000-0005-0000-0000-00001DA30000}"/>
    <cellStyle name="40% - Accent6 4 2 2 8" xfId="42645" xr:uid="{00000000-0005-0000-0000-00001EA30000}"/>
    <cellStyle name="40% - Accent6 4 2 2 9" xfId="46180" xr:uid="{00000000-0005-0000-0000-00001FA30000}"/>
    <cellStyle name="40% - Accent6 4 2 3" xfId="3162" xr:uid="{00000000-0005-0000-0000-000020A30000}"/>
    <cellStyle name="40% - Accent6 4 2 3 2" xfId="6816" xr:uid="{00000000-0005-0000-0000-000021A30000}"/>
    <cellStyle name="40% - Accent6 4 2 3 2 2" xfId="32093" xr:uid="{00000000-0005-0000-0000-000022A30000}"/>
    <cellStyle name="40% - Accent6 4 2 3 2 3" xfId="17726" xr:uid="{00000000-0005-0000-0000-000023A30000}"/>
    <cellStyle name="40% - Accent6 4 2 3 3" xfId="10351" xr:uid="{00000000-0005-0000-0000-000024A30000}"/>
    <cellStyle name="40% - Accent6 4 2 3 3 2" xfId="37741" xr:uid="{00000000-0005-0000-0000-000025A30000}"/>
    <cellStyle name="40% - Accent6 4 2 3 3 3" xfId="23163" xr:uid="{00000000-0005-0000-0000-000026A30000}"/>
    <cellStyle name="40% - Accent6 4 2 3 4" xfId="13891" xr:uid="{00000000-0005-0000-0000-000027A30000}"/>
    <cellStyle name="40% - Accent6 4 2 3 5" xfId="43456" xr:uid="{00000000-0005-0000-0000-000028A30000}"/>
    <cellStyle name="40% - Accent6 4 2 3 6" xfId="46991" xr:uid="{00000000-0005-0000-0000-000029A30000}"/>
    <cellStyle name="40% - Accent6 4 2 3 7" xfId="50526" xr:uid="{00000000-0005-0000-0000-00002AA30000}"/>
    <cellStyle name="40% - Accent6 4 2 4" xfId="5202" xr:uid="{00000000-0005-0000-0000-00002BA30000}"/>
    <cellStyle name="40% - Accent6 4 2 4 2" xfId="25567" xr:uid="{00000000-0005-0000-0000-00002CA30000}"/>
    <cellStyle name="40% - Accent6 4 2 4 2 2" xfId="40198" xr:uid="{00000000-0005-0000-0000-00002DA30000}"/>
    <cellStyle name="40% - Accent6 4 2 4 3" xfId="33709" xr:uid="{00000000-0005-0000-0000-00002EA30000}"/>
    <cellStyle name="40% - Accent6 4 2 4 4" xfId="19342" xr:uid="{00000000-0005-0000-0000-00002FA30000}"/>
    <cellStyle name="40% - Accent6 4 2 5" xfId="8737" xr:uid="{00000000-0005-0000-0000-000030A30000}"/>
    <cellStyle name="40% - Accent6 4 2 5 2" xfId="24215" xr:uid="{00000000-0005-0000-0000-000031A30000}"/>
    <cellStyle name="40% - Accent6 4 2 5 2 2" xfId="38846" xr:uid="{00000000-0005-0000-0000-000032A30000}"/>
    <cellStyle name="40% - Accent6 4 2 5 3" xfId="30477" xr:uid="{00000000-0005-0000-0000-000033A30000}"/>
    <cellStyle name="40% - Accent6 4 2 5 4" xfId="16110" xr:uid="{00000000-0005-0000-0000-000034A30000}"/>
    <cellStyle name="40% - Accent6 4 2 6" xfId="12276" xr:uid="{00000000-0005-0000-0000-000035A30000}"/>
    <cellStyle name="40% - Accent6 4 2 6 2" xfId="28861" xr:uid="{00000000-0005-0000-0000-000036A30000}"/>
    <cellStyle name="40% - Accent6 4 2 7" xfId="23160" xr:uid="{00000000-0005-0000-0000-000037A30000}"/>
    <cellStyle name="40% - Accent6 4 2 7 2" xfId="37738" xr:uid="{00000000-0005-0000-0000-000038A30000}"/>
    <cellStyle name="40% - Accent6 4 2 8" xfId="28138" xr:uid="{00000000-0005-0000-0000-000039A30000}"/>
    <cellStyle name="40% - Accent6 4 2 9" xfId="41842" xr:uid="{00000000-0005-0000-0000-00003AA30000}"/>
    <cellStyle name="40% - Accent6 4 3" xfId="835" xr:uid="{00000000-0005-0000-0000-00003BA30000}"/>
    <cellStyle name="40% - Accent6 4 3 10" xfId="45654" xr:uid="{00000000-0005-0000-0000-00003CA30000}"/>
    <cellStyle name="40% - Accent6 4 3 11" xfId="49189" xr:uid="{00000000-0005-0000-0000-00003DA30000}"/>
    <cellStyle name="40% - Accent6 4 3 12" xfId="1775" xr:uid="{00000000-0005-0000-0000-00003EA30000}"/>
    <cellStyle name="40% - Accent6 4 3 13" xfId="52666" xr:uid="{00000000-0005-0000-0000-00003FA30000}"/>
    <cellStyle name="40% - Accent6 4 3 14" xfId="52933" xr:uid="{00000000-0005-0000-0000-000040A30000}"/>
    <cellStyle name="40% - Accent6 4 3 2" xfId="2623" xr:uid="{00000000-0005-0000-0000-000041A30000}"/>
    <cellStyle name="40% - Accent6 4 3 2 10" xfId="49991" xr:uid="{00000000-0005-0000-0000-000042A30000}"/>
    <cellStyle name="40% - Accent6 4 3 2 2" xfId="4243" xr:uid="{00000000-0005-0000-0000-000043A30000}"/>
    <cellStyle name="40% - Accent6 4 3 2 2 2" xfId="7897" xr:uid="{00000000-0005-0000-0000-000044A30000}"/>
    <cellStyle name="40% - Accent6 4 3 2 2 2 2" xfId="33174" xr:uid="{00000000-0005-0000-0000-000045A30000}"/>
    <cellStyle name="40% - Accent6 4 3 2 2 2 3" xfId="18807" xr:uid="{00000000-0005-0000-0000-000046A30000}"/>
    <cellStyle name="40% - Accent6 4 3 2 2 3" xfId="11432" xr:uid="{00000000-0005-0000-0000-000047A30000}"/>
    <cellStyle name="40% - Accent6 4 3 2 2 3 2" xfId="37744" xr:uid="{00000000-0005-0000-0000-000048A30000}"/>
    <cellStyle name="40% - Accent6 4 3 2 2 3 3" xfId="23166" xr:uid="{00000000-0005-0000-0000-000049A30000}"/>
    <cellStyle name="40% - Accent6 4 3 2 2 4" xfId="14972" xr:uid="{00000000-0005-0000-0000-00004AA30000}"/>
    <cellStyle name="40% - Accent6 4 3 2 2 5" xfId="44537" xr:uid="{00000000-0005-0000-0000-00004BA30000}"/>
    <cellStyle name="40% - Accent6 4 3 2 2 6" xfId="48072" xr:uid="{00000000-0005-0000-0000-00004CA30000}"/>
    <cellStyle name="40% - Accent6 4 3 2 2 7" xfId="51607" xr:uid="{00000000-0005-0000-0000-00004DA30000}"/>
    <cellStyle name="40% - Accent6 4 3 2 3" xfId="6281" xr:uid="{00000000-0005-0000-0000-00004EA30000}"/>
    <cellStyle name="40% - Accent6 4 3 2 3 2" xfId="26646" xr:uid="{00000000-0005-0000-0000-00004FA30000}"/>
    <cellStyle name="40% - Accent6 4 3 2 3 2 2" xfId="41277" xr:uid="{00000000-0005-0000-0000-000050A30000}"/>
    <cellStyle name="40% - Accent6 4 3 2 3 3" xfId="34790" xr:uid="{00000000-0005-0000-0000-000051A30000}"/>
    <cellStyle name="40% - Accent6 4 3 2 3 4" xfId="20423" xr:uid="{00000000-0005-0000-0000-000052A30000}"/>
    <cellStyle name="40% - Accent6 4 3 2 4" xfId="9816" xr:uid="{00000000-0005-0000-0000-000053A30000}"/>
    <cellStyle name="40% - Accent6 4 3 2 4 2" xfId="25295" xr:uid="{00000000-0005-0000-0000-000054A30000}"/>
    <cellStyle name="40% - Accent6 4 3 2 4 2 2" xfId="39926" xr:uid="{00000000-0005-0000-0000-000055A30000}"/>
    <cellStyle name="40% - Accent6 4 3 2 4 3" xfId="31558" xr:uid="{00000000-0005-0000-0000-000056A30000}"/>
    <cellStyle name="40% - Accent6 4 3 2 4 4" xfId="17191" xr:uid="{00000000-0005-0000-0000-000057A30000}"/>
    <cellStyle name="40% - Accent6 4 3 2 5" xfId="13356" xr:uid="{00000000-0005-0000-0000-000058A30000}"/>
    <cellStyle name="40% - Accent6 4 3 2 5 2" xfId="29942" xr:uid="{00000000-0005-0000-0000-000059A30000}"/>
    <cellStyle name="40% - Accent6 4 3 2 6" xfId="23165" xr:uid="{00000000-0005-0000-0000-00005AA30000}"/>
    <cellStyle name="40% - Accent6 4 3 2 6 2" xfId="37743" xr:uid="{00000000-0005-0000-0000-00005BA30000}"/>
    <cellStyle name="40% - Accent6 4 3 2 7" xfId="28141" xr:uid="{00000000-0005-0000-0000-00005CA30000}"/>
    <cellStyle name="40% - Accent6 4 3 2 8" xfId="42921" xr:uid="{00000000-0005-0000-0000-00005DA30000}"/>
    <cellStyle name="40% - Accent6 4 3 2 9" xfId="46456" xr:uid="{00000000-0005-0000-0000-00005EA30000}"/>
    <cellStyle name="40% - Accent6 4 3 3" xfId="3439" xr:uid="{00000000-0005-0000-0000-00005FA30000}"/>
    <cellStyle name="40% - Accent6 4 3 3 2" xfId="7093" xr:uid="{00000000-0005-0000-0000-000060A30000}"/>
    <cellStyle name="40% - Accent6 4 3 3 2 2" xfId="32370" xr:uid="{00000000-0005-0000-0000-000061A30000}"/>
    <cellStyle name="40% - Accent6 4 3 3 2 3" xfId="18003" xr:uid="{00000000-0005-0000-0000-000062A30000}"/>
    <cellStyle name="40% - Accent6 4 3 3 3" xfId="10628" xr:uid="{00000000-0005-0000-0000-000063A30000}"/>
    <cellStyle name="40% - Accent6 4 3 3 3 2" xfId="37745" xr:uid="{00000000-0005-0000-0000-000064A30000}"/>
    <cellStyle name="40% - Accent6 4 3 3 3 3" xfId="23167" xr:uid="{00000000-0005-0000-0000-000065A30000}"/>
    <cellStyle name="40% - Accent6 4 3 3 4" xfId="14168" xr:uid="{00000000-0005-0000-0000-000066A30000}"/>
    <cellStyle name="40% - Accent6 4 3 3 5" xfId="43733" xr:uid="{00000000-0005-0000-0000-000067A30000}"/>
    <cellStyle name="40% - Accent6 4 3 3 6" xfId="47268" xr:uid="{00000000-0005-0000-0000-000068A30000}"/>
    <cellStyle name="40% - Accent6 4 3 3 7" xfId="50803" xr:uid="{00000000-0005-0000-0000-000069A30000}"/>
    <cellStyle name="40% - Accent6 4 3 4" xfId="5479" xr:uid="{00000000-0005-0000-0000-00006AA30000}"/>
    <cellStyle name="40% - Accent6 4 3 4 2" xfId="25844" xr:uid="{00000000-0005-0000-0000-00006BA30000}"/>
    <cellStyle name="40% - Accent6 4 3 4 2 2" xfId="40475" xr:uid="{00000000-0005-0000-0000-00006CA30000}"/>
    <cellStyle name="40% - Accent6 4 3 4 3" xfId="33986" xr:uid="{00000000-0005-0000-0000-00006DA30000}"/>
    <cellStyle name="40% - Accent6 4 3 4 4" xfId="19619" xr:uid="{00000000-0005-0000-0000-00006EA30000}"/>
    <cellStyle name="40% - Accent6 4 3 5" xfId="9014" xr:uid="{00000000-0005-0000-0000-00006FA30000}"/>
    <cellStyle name="40% - Accent6 4 3 5 2" xfId="24492" xr:uid="{00000000-0005-0000-0000-000070A30000}"/>
    <cellStyle name="40% - Accent6 4 3 5 2 2" xfId="39123" xr:uid="{00000000-0005-0000-0000-000071A30000}"/>
    <cellStyle name="40% - Accent6 4 3 5 3" xfId="30754" xr:uid="{00000000-0005-0000-0000-000072A30000}"/>
    <cellStyle name="40% - Accent6 4 3 5 4" xfId="16387" xr:uid="{00000000-0005-0000-0000-000073A30000}"/>
    <cellStyle name="40% - Accent6 4 3 6" xfId="12553" xr:uid="{00000000-0005-0000-0000-000074A30000}"/>
    <cellStyle name="40% - Accent6 4 3 6 2" xfId="29138" xr:uid="{00000000-0005-0000-0000-000075A30000}"/>
    <cellStyle name="40% - Accent6 4 3 7" xfId="23164" xr:uid="{00000000-0005-0000-0000-000076A30000}"/>
    <cellStyle name="40% - Accent6 4 3 7 2" xfId="37742" xr:uid="{00000000-0005-0000-0000-000077A30000}"/>
    <cellStyle name="40% - Accent6 4 3 8" xfId="28140" xr:uid="{00000000-0005-0000-0000-000078A30000}"/>
    <cellStyle name="40% - Accent6 4 3 9" xfId="42119" xr:uid="{00000000-0005-0000-0000-000079A30000}"/>
    <cellStyle name="40% - Accent6 4 4" xfId="2084" xr:uid="{00000000-0005-0000-0000-00007AA30000}"/>
    <cellStyle name="40% - Accent6 4 4 10" xfId="49453" xr:uid="{00000000-0005-0000-0000-00007BA30000}"/>
    <cellStyle name="40% - Accent6 4 4 2" xfId="3704" xr:uid="{00000000-0005-0000-0000-00007CA30000}"/>
    <cellStyle name="40% - Accent6 4 4 2 2" xfId="7358" xr:uid="{00000000-0005-0000-0000-00007DA30000}"/>
    <cellStyle name="40% - Accent6 4 4 2 2 2" xfId="32635" xr:uid="{00000000-0005-0000-0000-00007EA30000}"/>
    <cellStyle name="40% - Accent6 4 4 2 2 3" xfId="18268" xr:uid="{00000000-0005-0000-0000-00007FA30000}"/>
    <cellStyle name="40% - Accent6 4 4 2 3" xfId="10893" xr:uid="{00000000-0005-0000-0000-000080A30000}"/>
    <cellStyle name="40% - Accent6 4 4 2 3 2" xfId="37747" xr:uid="{00000000-0005-0000-0000-000081A30000}"/>
    <cellStyle name="40% - Accent6 4 4 2 3 3" xfId="23169" xr:uid="{00000000-0005-0000-0000-000082A30000}"/>
    <cellStyle name="40% - Accent6 4 4 2 4" xfId="14433" xr:uid="{00000000-0005-0000-0000-000083A30000}"/>
    <cellStyle name="40% - Accent6 4 4 2 5" xfId="43998" xr:uid="{00000000-0005-0000-0000-000084A30000}"/>
    <cellStyle name="40% - Accent6 4 4 2 6" xfId="47533" xr:uid="{00000000-0005-0000-0000-000085A30000}"/>
    <cellStyle name="40% - Accent6 4 4 2 7" xfId="51068" xr:uid="{00000000-0005-0000-0000-000086A30000}"/>
    <cellStyle name="40% - Accent6 4 4 3" xfId="5743" xr:uid="{00000000-0005-0000-0000-000087A30000}"/>
    <cellStyle name="40% - Accent6 4 4 3 2" xfId="26108" xr:uid="{00000000-0005-0000-0000-000088A30000}"/>
    <cellStyle name="40% - Accent6 4 4 3 2 2" xfId="40739" xr:uid="{00000000-0005-0000-0000-000089A30000}"/>
    <cellStyle name="40% - Accent6 4 4 3 3" xfId="34251" xr:uid="{00000000-0005-0000-0000-00008AA30000}"/>
    <cellStyle name="40% - Accent6 4 4 3 4" xfId="19884" xr:uid="{00000000-0005-0000-0000-00008BA30000}"/>
    <cellStyle name="40% - Accent6 4 4 4" xfId="9278" xr:uid="{00000000-0005-0000-0000-00008CA30000}"/>
    <cellStyle name="40% - Accent6 4 4 4 2" xfId="24757" xr:uid="{00000000-0005-0000-0000-00008DA30000}"/>
    <cellStyle name="40% - Accent6 4 4 4 2 2" xfId="39388" xr:uid="{00000000-0005-0000-0000-00008EA30000}"/>
    <cellStyle name="40% - Accent6 4 4 4 3" xfId="31019" xr:uid="{00000000-0005-0000-0000-00008FA30000}"/>
    <cellStyle name="40% - Accent6 4 4 4 4" xfId="16652" xr:uid="{00000000-0005-0000-0000-000090A30000}"/>
    <cellStyle name="40% - Accent6 4 4 5" xfId="12818" xr:uid="{00000000-0005-0000-0000-000091A30000}"/>
    <cellStyle name="40% - Accent6 4 4 5 2" xfId="29403" xr:uid="{00000000-0005-0000-0000-000092A30000}"/>
    <cellStyle name="40% - Accent6 4 4 6" xfId="23168" xr:uid="{00000000-0005-0000-0000-000093A30000}"/>
    <cellStyle name="40% - Accent6 4 4 6 2" xfId="37746" xr:uid="{00000000-0005-0000-0000-000094A30000}"/>
    <cellStyle name="40% - Accent6 4 4 7" xfId="28142" xr:uid="{00000000-0005-0000-0000-000095A30000}"/>
    <cellStyle name="40% - Accent6 4 4 8" xfId="42383" xr:uid="{00000000-0005-0000-0000-000096A30000}"/>
    <cellStyle name="40% - Accent6 4 4 9" xfId="45918" xr:uid="{00000000-0005-0000-0000-000097A30000}"/>
    <cellStyle name="40% - Accent6 4 5" xfId="2899" xr:uid="{00000000-0005-0000-0000-000098A30000}"/>
    <cellStyle name="40% - Accent6 4 5 2" xfId="6553" xr:uid="{00000000-0005-0000-0000-000099A30000}"/>
    <cellStyle name="40% - Accent6 4 5 2 2" xfId="31830" xr:uid="{00000000-0005-0000-0000-00009AA30000}"/>
    <cellStyle name="40% - Accent6 4 5 2 3" xfId="17463" xr:uid="{00000000-0005-0000-0000-00009BA30000}"/>
    <cellStyle name="40% - Accent6 4 5 3" xfId="10088" xr:uid="{00000000-0005-0000-0000-00009CA30000}"/>
    <cellStyle name="40% - Accent6 4 5 3 2" xfId="37748" xr:uid="{00000000-0005-0000-0000-00009DA30000}"/>
    <cellStyle name="40% - Accent6 4 5 3 3" xfId="23170" xr:uid="{00000000-0005-0000-0000-00009EA30000}"/>
    <cellStyle name="40% - Accent6 4 5 4" xfId="13628" xr:uid="{00000000-0005-0000-0000-00009FA30000}"/>
    <cellStyle name="40% - Accent6 4 5 5" xfId="43193" xr:uid="{00000000-0005-0000-0000-0000A0A30000}"/>
    <cellStyle name="40% - Accent6 4 5 6" xfId="46728" xr:uid="{00000000-0005-0000-0000-0000A1A30000}"/>
    <cellStyle name="40% - Accent6 4 5 7" xfId="50263" xr:uid="{00000000-0005-0000-0000-0000A2A30000}"/>
    <cellStyle name="40% - Accent6 4 6" xfId="4521" xr:uid="{00000000-0005-0000-0000-0000A3A30000}"/>
    <cellStyle name="40% - Accent6 4 6 2" xfId="8173" xr:uid="{00000000-0005-0000-0000-0000A4A30000}"/>
    <cellStyle name="40% - Accent6 4 6 2 2" xfId="33446" xr:uid="{00000000-0005-0000-0000-0000A5A30000}"/>
    <cellStyle name="40% - Accent6 4 6 2 3" xfId="19079" xr:uid="{00000000-0005-0000-0000-0000A6A30000}"/>
    <cellStyle name="40% - Accent6 4 6 3" xfId="11708" xr:uid="{00000000-0005-0000-0000-0000A7A30000}"/>
    <cellStyle name="40% - Accent6 4 6 3 2" xfId="37749" xr:uid="{00000000-0005-0000-0000-0000A8A30000}"/>
    <cellStyle name="40% - Accent6 4 6 3 3" xfId="23171" xr:uid="{00000000-0005-0000-0000-0000A9A30000}"/>
    <cellStyle name="40% - Accent6 4 6 4" xfId="15248" xr:uid="{00000000-0005-0000-0000-0000AAA30000}"/>
    <cellStyle name="40% - Accent6 4 6 5" xfId="44813" xr:uid="{00000000-0005-0000-0000-0000ABA30000}"/>
    <cellStyle name="40% - Accent6 4 6 6" xfId="48348" xr:uid="{00000000-0005-0000-0000-0000ACA30000}"/>
    <cellStyle name="40% - Accent6 4 6 7" xfId="51883" xr:uid="{00000000-0005-0000-0000-0000ADA30000}"/>
    <cellStyle name="40% - Accent6 4 7" xfId="4939" xr:uid="{00000000-0005-0000-0000-0000AEA30000}"/>
    <cellStyle name="40% - Accent6 4 7 2" xfId="23952" xr:uid="{00000000-0005-0000-0000-0000AFA30000}"/>
    <cellStyle name="40% - Accent6 4 7 2 2" xfId="38583" xr:uid="{00000000-0005-0000-0000-0000B0A30000}"/>
    <cellStyle name="40% - Accent6 4 7 3" xfId="30214" xr:uid="{00000000-0005-0000-0000-0000B1A30000}"/>
    <cellStyle name="40% - Accent6 4 7 4" xfId="15847" xr:uid="{00000000-0005-0000-0000-0000B2A30000}"/>
    <cellStyle name="40% - Accent6 4 8" xfId="8474" xr:uid="{00000000-0005-0000-0000-0000B3A30000}"/>
    <cellStyle name="40% - Accent6 4 8 2" xfId="28598" xr:uid="{00000000-0005-0000-0000-0000B4A30000}"/>
    <cellStyle name="40% - Accent6 4 8 3" xfId="15579" xr:uid="{00000000-0005-0000-0000-0000B5A30000}"/>
    <cellStyle name="40% - Accent6 4 9" xfId="12013" xr:uid="{00000000-0005-0000-0000-0000B6A30000}"/>
    <cellStyle name="40% - Accent6 4 9 2" xfId="37737" xr:uid="{00000000-0005-0000-0000-0000B7A30000}"/>
    <cellStyle name="40% - Accent6 5" xfId="716" xr:uid="{00000000-0005-0000-0000-0000B8A30000}"/>
    <cellStyle name="40% - Accent6 5 10" xfId="28143" xr:uid="{00000000-0005-0000-0000-0000B9A30000}"/>
    <cellStyle name="40% - Accent6 5 11" xfId="41593" xr:uid="{00000000-0005-0000-0000-0000BAA30000}"/>
    <cellStyle name="40% - Accent6 5 12" xfId="45128" xr:uid="{00000000-0005-0000-0000-0000BBA30000}"/>
    <cellStyle name="40% - Accent6 5 13" xfId="48663" xr:uid="{00000000-0005-0000-0000-0000BCA30000}"/>
    <cellStyle name="40% - Accent6 5 14" xfId="1208" xr:uid="{00000000-0005-0000-0000-0000BDA30000}"/>
    <cellStyle name="40% - Accent6 5 15" xfId="52547" xr:uid="{00000000-0005-0000-0000-0000BEA30000}"/>
    <cellStyle name="40% - Accent6 5 16" xfId="52814" xr:uid="{00000000-0005-0000-0000-0000BFA30000}"/>
    <cellStyle name="40% - Accent6 5 17" xfId="53569" xr:uid="{00000000-0005-0000-0000-0000C0A30000}"/>
    <cellStyle name="40% - Accent6 5 2" xfId="1511" xr:uid="{00000000-0005-0000-0000-0000C1A30000}"/>
    <cellStyle name="40% - Accent6 5 2 10" xfId="45391" xr:uid="{00000000-0005-0000-0000-0000C2A30000}"/>
    <cellStyle name="40% - Accent6 5 2 11" xfId="48926" xr:uid="{00000000-0005-0000-0000-0000C3A30000}"/>
    <cellStyle name="40% - Accent6 5 2 2" xfId="2360" xr:uid="{00000000-0005-0000-0000-0000C4A30000}"/>
    <cellStyle name="40% - Accent6 5 2 2 10" xfId="49729" xr:uid="{00000000-0005-0000-0000-0000C5A30000}"/>
    <cellStyle name="40% - Accent6 5 2 2 2" xfId="3980" xr:uid="{00000000-0005-0000-0000-0000C6A30000}"/>
    <cellStyle name="40% - Accent6 5 2 2 2 2" xfId="7634" xr:uid="{00000000-0005-0000-0000-0000C7A30000}"/>
    <cellStyle name="40% - Accent6 5 2 2 2 2 2" xfId="32911" xr:uid="{00000000-0005-0000-0000-0000C8A30000}"/>
    <cellStyle name="40% - Accent6 5 2 2 2 2 3" xfId="18544" xr:uid="{00000000-0005-0000-0000-0000C9A30000}"/>
    <cellStyle name="40% - Accent6 5 2 2 2 3" xfId="11169" xr:uid="{00000000-0005-0000-0000-0000CAA30000}"/>
    <cellStyle name="40% - Accent6 5 2 2 2 3 2" xfId="37753" xr:uid="{00000000-0005-0000-0000-0000CBA30000}"/>
    <cellStyle name="40% - Accent6 5 2 2 2 3 3" xfId="23174" xr:uid="{00000000-0005-0000-0000-0000CCA30000}"/>
    <cellStyle name="40% - Accent6 5 2 2 2 4" xfId="14709" xr:uid="{00000000-0005-0000-0000-0000CDA30000}"/>
    <cellStyle name="40% - Accent6 5 2 2 2 5" xfId="44274" xr:uid="{00000000-0005-0000-0000-0000CEA30000}"/>
    <cellStyle name="40% - Accent6 5 2 2 2 6" xfId="47809" xr:uid="{00000000-0005-0000-0000-0000CFA30000}"/>
    <cellStyle name="40% - Accent6 5 2 2 2 7" xfId="51344" xr:uid="{00000000-0005-0000-0000-0000D0A30000}"/>
    <cellStyle name="40% - Accent6 5 2 2 3" xfId="6019" xr:uid="{00000000-0005-0000-0000-0000D1A30000}"/>
    <cellStyle name="40% - Accent6 5 2 2 3 2" xfId="26384" xr:uid="{00000000-0005-0000-0000-0000D2A30000}"/>
    <cellStyle name="40% - Accent6 5 2 2 3 2 2" xfId="41015" xr:uid="{00000000-0005-0000-0000-0000D3A30000}"/>
    <cellStyle name="40% - Accent6 5 2 2 3 3" xfId="34527" xr:uid="{00000000-0005-0000-0000-0000D4A30000}"/>
    <cellStyle name="40% - Accent6 5 2 2 3 4" xfId="20160" xr:uid="{00000000-0005-0000-0000-0000D5A30000}"/>
    <cellStyle name="40% - Accent6 5 2 2 4" xfId="9554" xr:uid="{00000000-0005-0000-0000-0000D6A30000}"/>
    <cellStyle name="40% - Accent6 5 2 2 4 2" xfId="25033" xr:uid="{00000000-0005-0000-0000-0000D7A30000}"/>
    <cellStyle name="40% - Accent6 5 2 2 4 2 2" xfId="39664" xr:uid="{00000000-0005-0000-0000-0000D8A30000}"/>
    <cellStyle name="40% - Accent6 5 2 2 4 3" xfId="31295" xr:uid="{00000000-0005-0000-0000-0000D9A30000}"/>
    <cellStyle name="40% - Accent6 5 2 2 4 4" xfId="16928" xr:uid="{00000000-0005-0000-0000-0000DAA30000}"/>
    <cellStyle name="40% - Accent6 5 2 2 5" xfId="13094" xr:uid="{00000000-0005-0000-0000-0000DBA30000}"/>
    <cellStyle name="40% - Accent6 5 2 2 5 2" xfId="29679" xr:uid="{00000000-0005-0000-0000-0000DCA30000}"/>
    <cellStyle name="40% - Accent6 5 2 2 6" xfId="23173" xr:uid="{00000000-0005-0000-0000-0000DDA30000}"/>
    <cellStyle name="40% - Accent6 5 2 2 6 2" xfId="37752" xr:uid="{00000000-0005-0000-0000-0000DEA30000}"/>
    <cellStyle name="40% - Accent6 5 2 2 7" xfId="28145" xr:uid="{00000000-0005-0000-0000-0000DFA30000}"/>
    <cellStyle name="40% - Accent6 5 2 2 8" xfId="42659" xr:uid="{00000000-0005-0000-0000-0000E0A30000}"/>
    <cellStyle name="40% - Accent6 5 2 2 9" xfId="46194" xr:uid="{00000000-0005-0000-0000-0000E1A30000}"/>
    <cellStyle name="40% - Accent6 5 2 3" xfId="3176" xr:uid="{00000000-0005-0000-0000-0000E2A30000}"/>
    <cellStyle name="40% - Accent6 5 2 3 2" xfId="6830" xr:uid="{00000000-0005-0000-0000-0000E3A30000}"/>
    <cellStyle name="40% - Accent6 5 2 3 2 2" xfId="32107" xr:uid="{00000000-0005-0000-0000-0000E4A30000}"/>
    <cellStyle name="40% - Accent6 5 2 3 2 3" xfId="17740" xr:uid="{00000000-0005-0000-0000-0000E5A30000}"/>
    <cellStyle name="40% - Accent6 5 2 3 3" xfId="10365" xr:uid="{00000000-0005-0000-0000-0000E6A30000}"/>
    <cellStyle name="40% - Accent6 5 2 3 3 2" xfId="37754" xr:uid="{00000000-0005-0000-0000-0000E7A30000}"/>
    <cellStyle name="40% - Accent6 5 2 3 3 3" xfId="23175" xr:uid="{00000000-0005-0000-0000-0000E8A30000}"/>
    <cellStyle name="40% - Accent6 5 2 3 4" xfId="13905" xr:uid="{00000000-0005-0000-0000-0000E9A30000}"/>
    <cellStyle name="40% - Accent6 5 2 3 5" xfId="43470" xr:uid="{00000000-0005-0000-0000-0000EAA30000}"/>
    <cellStyle name="40% - Accent6 5 2 3 6" xfId="47005" xr:uid="{00000000-0005-0000-0000-0000EBA30000}"/>
    <cellStyle name="40% - Accent6 5 2 3 7" xfId="50540" xr:uid="{00000000-0005-0000-0000-0000ECA30000}"/>
    <cellStyle name="40% - Accent6 5 2 4" xfId="5216" xr:uid="{00000000-0005-0000-0000-0000EDA30000}"/>
    <cellStyle name="40% - Accent6 5 2 4 2" xfId="25581" xr:uid="{00000000-0005-0000-0000-0000EEA30000}"/>
    <cellStyle name="40% - Accent6 5 2 4 2 2" xfId="40212" xr:uid="{00000000-0005-0000-0000-0000EFA30000}"/>
    <cellStyle name="40% - Accent6 5 2 4 3" xfId="33723" xr:uid="{00000000-0005-0000-0000-0000F0A30000}"/>
    <cellStyle name="40% - Accent6 5 2 4 4" xfId="19356" xr:uid="{00000000-0005-0000-0000-0000F1A30000}"/>
    <cellStyle name="40% - Accent6 5 2 5" xfId="8751" xr:uid="{00000000-0005-0000-0000-0000F2A30000}"/>
    <cellStyle name="40% - Accent6 5 2 5 2" xfId="24229" xr:uid="{00000000-0005-0000-0000-0000F3A30000}"/>
    <cellStyle name="40% - Accent6 5 2 5 2 2" xfId="38860" xr:uid="{00000000-0005-0000-0000-0000F4A30000}"/>
    <cellStyle name="40% - Accent6 5 2 5 3" xfId="30491" xr:uid="{00000000-0005-0000-0000-0000F5A30000}"/>
    <cellStyle name="40% - Accent6 5 2 5 4" xfId="16124" xr:uid="{00000000-0005-0000-0000-0000F6A30000}"/>
    <cellStyle name="40% - Accent6 5 2 6" xfId="12290" xr:uid="{00000000-0005-0000-0000-0000F7A30000}"/>
    <cellStyle name="40% - Accent6 5 2 6 2" xfId="28875" xr:uid="{00000000-0005-0000-0000-0000F8A30000}"/>
    <cellStyle name="40% - Accent6 5 2 7" xfId="23172" xr:uid="{00000000-0005-0000-0000-0000F9A30000}"/>
    <cellStyle name="40% - Accent6 5 2 7 2" xfId="37751" xr:uid="{00000000-0005-0000-0000-0000FAA30000}"/>
    <cellStyle name="40% - Accent6 5 2 8" xfId="28144" xr:uid="{00000000-0005-0000-0000-0000FBA30000}"/>
    <cellStyle name="40% - Accent6 5 2 9" xfId="41856" xr:uid="{00000000-0005-0000-0000-0000FCA30000}"/>
    <cellStyle name="40% - Accent6 5 3" xfId="1789" xr:uid="{00000000-0005-0000-0000-0000FDA30000}"/>
    <cellStyle name="40% - Accent6 5 3 10" xfId="45668" xr:uid="{00000000-0005-0000-0000-0000FEA30000}"/>
    <cellStyle name="40% - Accent6 5 3 11" xfId="49203" xr:uid="{00000000-0005-0000-0000-0000FFA30000}"/>
    <cellStyle name="40% - Accent6 5 3 2" xfId="2637" xr:uid="{00000000-0005-0000-0000-000000A40000}"/>
    <cellStyle name="40% - Accent6 5 3 2 10" xfId="50005" xr:uid="{00000000-0005-0000-0000-000001A40000}"/>
    <cellStyle name="40% - Accent6 5 3 2 2" xfId="4257" xr:uid="{00000000-0005-0000-0000-000002A40000}"/>
    <cellStyle name="40% - Accent6 5 3 2 2 2" xfId="7911" xr:uid="{00000000-0005-0000-0000-000003A40000}"/>
    <cellStyle name="40% - Accent6 5 3 2 2 2 2" xfId="33188" xr:uid="{00000000-0005-0000-0000-000004A40000}"/>
    <cellStyle name="40% - Accent6 5 3 2 2 2 3" xfId="18821" xr:uid="{00000000-0005-0000-0000-000005A40000}"/>
    <cellStyle name="40% - Accent6 5 3 2 2 3" xfId="11446" xr:uid="{00000000-0005-0000-0000-000006A40000}"/>
    <cellStyle name="40% - Accent6 5 3 2 2 3 2" xfId="37757" xr:uid="{00000000-0005-0000-0000-000007A40000}"/>
    <cellStyle name="40% - Accent6 5 3 2 2 3 3" xfId="23178" xr:uid="{00000000-0005-0000-0000-000008A40000}"/>
    <cellStyle name="40% - Accent6 5 3 2 2 4" xfId="14986" xr:uid="{00000000-0005-0000-0000-000009A40000}"/>
    <cellStyle name="40% - Accent6 5 3 2 2 5" xfId="44551" xr:uid="{00000000-0005-0000-0000-00000AA40000}"/>
    <cellStyle name="40% - Accent6 5 3 2 2 6" xfId="48086" xr:uid="{00000000-0005-0000-0000-00000BA40000}"/>
    <cellStyle name="40% - Accent6 5 3 2 2 7" xfId="51621" xr:uid="{00000000-0005-0000-0000-00000CA40000}"/>
    <cellStyle name="40% - Accent6 5 3 2 3" xfId="6295" xr:uid="{00000000-0005-0000-0000-00000DA40000}"/>
    <cellStyle name="40% - Accent6 5 3 2 3 2" xfId="26660" xr:uid="{00000000-0005-0000-0000-00000EA40000}"/>
    <cellStyle name="40% - Accent6 5 3 2 3 2 2" xfId="41291" xr:uid="{00000000-0005-0000-0000-00000FA40000}"/>
    <cellStyle name="40% - Accent6 5 3 2 3 3" xfId="34804" xr:uid="{00000000-0005-0000-0000-000010A40000}"/>
    <cellStyle name="40% - Accent6 5 3 2 3 4" xfId="20437" xr:uid="{00000000-0005-0000-0000-000011A40000}"/>
    <cellStyle name="40% - Accent6 5 3 2 4" xfId="9830" xr:uid="{00000000-0005-0000-0000-000012A40000}"/>
    <cellStyle name="40% - Accent6 5 3 2 4 2" xfId="25309" xr:uid="{00000000-0005-0000-0000-000013A40000}"/>
    <cellStyle name="40% - Accent6 5 3 2 4 2 2" xfId="39940" xr:uid="{00000000-0005-0000-0000-000014A40000}"/>
    <cellStyle name="40% - Accent6 5 3 2 4 3" xfId="31572" xr:uid="{00000000-0005-0000-0000-000015A40000}"/>
    <cellStyle name="40% - Accent6 5 3 2 4 4" xfId="17205" xr:uid="{00000000-0005-0000-0000-000016A40000}"/>
    <cellStyle name="40% - Accent6 5 3 2 5" xfId="13370" xr:uid="{00000000-0005-0000-0000-000017A40000}"/>
    <cellStyle name="40% - Accent6 5 3 2 5 2" xfId="29956" xr:uid="{00000000-0005-0000-0000-000018A40000}"/>
    <cellStyle name="40% - Accent6 5 3 2 6" xfId="23177" xr:uid="{00000000-0005-0000-0000-000019A40000}"/>
    <cellStyle name="40% - Accent6 5 3 2 6 2" xfId="37756" xr:uid="{00000000-0005-0000-0000-00001AA40000}"/>
    <cellStyle name="40% - Accent6 5 3 2 7" xfId="28147" xr:uid="{00000000-0005-0000-0000-00001BA40000}"/>
    <cellStyle name="40% - Accent6 5 3 2 8" xfId="42935" xr:uid="{00000000-0005-0000-0000-00001CA40000}"/>
    <cellStyle name="40% - Accent6 5 3 2 9" xfId="46470" xr:uid="{00000000-0005-0000-0000-00001DA40000}"/>
    <cellStyle name="40% - Accent6 5 3 3" xfId="3453" xr:uid="{00000000-0005-0000-0000-00001EA40000}"/>
    <cellStyle name="40% - Accent6 5 3 3 2" xfId="7107" xr:uid="{00000000-0005-0000-0000-00001FA40000}"/>
    <cellStyle name="40% - Accent6 5 3 3 2 2" xfId="32384" xr:uid="{00000000-0005-0000-0000-000020A40000}"/>
    <cellStyle name="40% - Accent6 5 3 3 2 3" xfId="18017" xr:uid="{00000000-0005-0000-0000-000021A40000}"/>
    <cellStyle name="40% - Accent6 5 3 3 3" xfId="10642" xr:uid="{00000000-0005-0000-0000-000022A40000}"/>
    <cellStyle name="40% - Accent6 5 3 3 3 2" xfId="37758" xr:uid="{00000000-0005-0000-0000-000023A40000}"/>
    <cellStyle name="40% - Accent6 5 3 3 3 3" xfId="23179" xr:uid="{00000000-0005-0000-0000-000024A40000}"/>
    <cellStyle name="40% - Accent6 5 3 3 4" xfId="14182" xr:uid="{00000000-0005-0000-0000-000025A40000}"/>
    <cellStyle name="40% - Accent6 5 3 3 5" xfId="43747" xr:uid="{00000000-0005-0000-0000-000026A40000}"/>
    <cellStyle name="40% - Accent6 5 3 3 6" xfId="47282" xr:uid="{00000000-0005-0000-0000-000027A40000}"/>
    <cellStyle name="40% - Accent6 5 3 3 7" xfId="50817" xr:uid="{00000000-0005-0000-0000-000028A40000}"/>
    <cellStyle name="40% - Accent6 5 3 4" xfId="5493" xr:uid="{00000000-0005-0000-0000-000029A40000}"/>
    <cellStyle name="40% - Accent6 5 3 4 2" xfId="25858" xr:uid="{00000000-0005-0000-0000-00002AA40000}"/>
    <cellStyle name="40% - Accent6 5 3 4 2 2" xfId="40489" xr:uid="{00000000-0005-0000-0000-00002BA40000}"/>
    <cellStyle name="40% - Accent6 5 3 4 3" xfId="34000" xr:uid="{00000000-0005-0000-0000-00002CA40000}"/>
    <cellStyle name="40% - Accent6 5 3 4 4" xfId="19633" xr:uid="{00000000-0005-0000-0000-00002DA40000}"/>
    <cellStyle name="40% - Accent6 5 3 5" xfId="9028" xr:uid="{00000000-0005-0000-0000-00002EA40000}"/>
    <cellStyle name="40% - Accent6 5 3 5 2" xfId="24506" xr:uid="{00000000-0005-0000-0000-00002FA40000}"/>
    <cellStyle name="40% - Accent6 5 3 5 2 2" xfId="39137" xr:uid="{00000000-0005-0000-0000-000030A40000}"/>
    <cellStyle name="40% - Accent6 5 3 5 3" xfId="30768" xr:uid="{00000000-0005-0000-0000-000031A40000}"/>
    <cellStyle name="40% - Accent6 5 3 5 4" xfId="16401" xr:uid="{00000000-0005-0000-0000-000032A40000}"/>
    <cellStyle name="40% - Accent6 5 3 6" xfId="12567" xr:uid="{00000000-0005-0000-0000-000033A40000}"/>
    <cellStyle name="40% - Accent6 5 3 6 2" xfId="29152" xr:uid="{00000000-0005-0000-0000-000034A40000}"/>
    <cellStyle name="40% - Accent6 5 3 7" xfId="23176" xr:uid="{00000000-0005-0000-0000-000035A40000}"/>
    <cellStyle name="40% - Accent6 5 3 7 2" xfId="37755" xr:uid="{00000000-0005-0000-0000-000036A40000}"/>
    <cellStyle name="40% - Accent6 5 3 8" xfId="28146" xr:uid="{00000000-0005-0000-0000-000037A40000}"/>
    <cellStyle name="40% - Accent6 5 3 9" xfId="42133" xr:uid="{00000000-0005-0000-0000-000038A40000}"/>
    <cellStyle name="40% - Accent6 5 4" xfId="2098" xr:uid="{00000000-0005-0000-0000-000039A40000}"/>
    <cellStyle name="40% - Accent6 5 4 10" xfId="49467" xr:uid="{00000000-0005-0000-0000-00003AA40000}"/>
    <cellStyle name="40% - Accent6 5 4 2" xfId="3718" xr:uid="{00000000-0005-0000-0000-00003BA40000}"/>
    <cellStyle name="40% - Accent6 5 4 2 2" xfId="7372" xr:uid="{00000000-0005-0000-0000-00003CA40000}"/>
    <cellStyle name="40% - Accent6 5 4 2 2 2" xfId="32649" xr:uid="{00000000-0005-0000-0000-00003DA40000}"/>
    <cellStyle name="40% - Accent6 5 4 2 2 3" xfId="18282" xr:uid="{00000000-0005-0000-0000-00003EA40000}"/>
    <cellStyle name="40% - Accent6 5 4 2 3" xfId="10907" xr:uid="{00000000-0005-0000-0000-00003FA40000}"/>
    <cellStyle name="40% - Accent6 5 4 2 3 2" xfId="37760" xr:uid="{00000000-0005-0000-0000-000040A40000}"/>
    <cellStyle name="40% - Accent6 5 4 2 3 3" xfId="23181" xr:uid="{00000000-0005-0000-0000-000041A40000}"/>
    <cellStyle name="40% - Accent6 5 4 2 4" xfId="14447" xr:uid="{00000000-0005-0000-0000-000042A40000}"/>
    <cellStyle name="40% - Accent6 5 4 2 5" xfId="44012" xr:uid="{00000000-0005-0000-0000-000043A40000}"/>
    <cellStyle name="40% - Accent6 5 4 2 6" xfId="47547" xr:uid="{00000000-0005-0000-0000-000044A40000}"/>
    <cellStyle name="40% - Accent6 5 4 2 7" xfId="51082" xr:uid="{00000000-0005-0000-0000-000045A40000}"/>
    <cellStyle name="40% - Accent6 5 4 3" xfId="5757" xr:uid="{00000000-0005-0000-0000-000046A40000}"/>
    <cellStyle name="40% - Accent6 5 4 3 2" xfId="26122" xr:uid="{00000000-0005-0000-0000-000047A40000}"/>
    <cellStyle name="40% - Accent6 5 4 3 2 2" xfId="40753" xr:uid="{00000000-0005-0000-0000-000048A40000}"/>
    <cellStyle name="40% - Accent6 5 4 3 3" xfId="34265" xr:uid="{00000000-0005-0000-0000-000049A40000}"/>
    <cellStyle name="40% - Accent6 5 4 3 4" xfId="19898" xr:uid="{00000000-0005-0000-0000-00004AA40000}"/>
    <cellStyle name="40% - Accent6 5 4 4" xfId="9292" xr:uid="{00000000-0005-0000-0000-00004BA40000}"/>
    <cellStyle name="40% - Accent6 5 4 4 2" xfId="24771" xr:uid="{00000000-0005-0000-0000-00004CA40000}"/>
    <cellStyle name="40% - Accent6 5 4 4 2 2" xfId="39402" xr:uid="{00000000-0005-0000-0000-00004DA40000}"/>
    <cellStyle name="40% - Accent6 5 4 4 3" xfId="31033" xr:uid="{00000000-0005-0000-0000-00004EA40000}"/>
    <cellStyle name="40% - Accent6 5 4 4 4" xfId="16666" xr:uid="{00000000-0005-0000-0000-00004FA40000}"/>
    <cellStyle name="40% - Accent6 5 4 5" xfId="12832" xr:uid="{00000000-0005-0000-0000-000050A40000}"/>
    <cellStyle name="40% - Accent6 5 4 5 2" xfId="29417" xr:uid="{00000000-0005-0000-0000-000051A40000}"/>
    <cellStyle name="40% - Accent6 5 4 6" xfId="23180" xr:uid="{00000000-0005-0000-0000-000052A40000}"/>
    <cellStyle name="40% - Accent6 5 4 6 2" xfId="37759" xr:uid="{00000000-0005-0000-0000-000053A40000}"/>
    <cellStyle name="40% - Accent6 5 4 7" xfId="28148" xr:uid="{00000000-0005-0000-0000-000054A40000}"/>
    <cellStyle name="40% - Accent6 5 4 8" xfId="42397" xr:uid="{00000000-0005-0000-0000-000055A40000}"/>
    <cellStyle name="40% - Accent6 5 4 9" xfId="45932" xr:uid="{00000000-0005-0000-0000-000056A40000}"/>
    <cellStyle name="40% - Accent6 5 5" xfId="2913" xr:uid="{00000000-0005-0000-0000-000057A40000}"/>
    <cellStyle name="40% - Accent6 5 5 2" xfId="6567" xr:uid="{00000000-0005-0000-0000-000058A40000}"/>
    <cellStyle name="40% - Accent6 5 5 2 2" xfId="31844" xr:uid="{00000000-0005-0000-0000-000059A40000}"/>
    <cellStyle name="40% - Accent6 5 5 2 3" xfId="17477" xr:uid="{00000000-0005-0000-0000-00005AA40000}"/>
    <cellStyle name="40% - Accent6 5 5 3" xfId="10102" xr:uid="{00000000-0005-0000-0000-00005BA40000}"/>
    <cellStyle name="40% - Accent6 5 5 3 2" xfId="37761" xr:uid="{00000000-0005-0000-0000-00005CA40000}"/>
    <cellStyle name="40% - Accent6 5 5 3 3" xfId="23182" xr:uid="{00000000-0005-0000-0000-00005DA40000}"/>
    <cellStyle name="40% - Accent6 5 5 4" xfId="13642" xr:uid="{00000000-0005-0000-0000-00005EA40000}"/>
    <cellStyle name="40% - Accent6 5 5 5" xfId="43207" xr:uid="{00000000-0005-0000-0000-00005FA40000}"/>
    <cellStyle name="40% - Accent6 5 5 6" xfId="46742" xr:uid="{00000000-0005-0000-0000-000060A40000}"/>
    <cellStyle name="40% - Accent6 5 5 7" xfId="50277" xr:uid="{00000000-0005-0000-0000-000061A40000}"/>
    <cellStyle name="40% - Accent6 5 6" xfId="4535" xr:uid="{00000000-0005-0000-0000-000062A40000}"/>
    <cellStyle name="40% - Accent6 5 6 2" xfId="8187" xr:uid="{00000000-0005-0000-0000-000063A40000}"/>
    <cellStyle name="40% - Accent6 5 6 2 2" xfId="33460" xr:uid="{00000000-0005-0000-0000-000064A40000}"/>
    <cellStyle name="40% - Accent6 5 6 2 3" xfId="19093" xr:uid="{00000000-0005-0000-0000-000065A40000}"/>
    <cellStyle name="40% - Accent6 5 6 3" xfId="11722" xr:uid="{00000000-0005-0000-0000-000066A40000}"/>
    <cellStyle name="40% - Accent6 5 6 3 2" xfId="37762" xr:uid="{00000000-0005-0000-0000-000067A40000}"/>
    <cellStyle name="40% - Accent6 5 6 3 3" xfId="23183" xr:uid="{00000000-0005-0000-0000-000068A40000}"/>
    <cellStyle name="40% - Accent6 5 6 4" xfId="15262" xr:uid="{00000000-0005-0000-0000-000069A40000}"/>
    <cellStyle name="40% - Accent6 5 6 5" xfId="44827" xr:uid="{00000000-0005-0000-0000-00006AA40000}"/>
    <cellStyle name="40% - Accent6 5 6 6" xfId="48362" xr:uid="{00000000-0005-0000-0000-00006BA40000}"/>
    <cellStyle name="40% - Accent6 5 6 7" xfId="51897" xr:uid="{00000000-0005-0000-0000-00006CA40000}"/>
    <cellStyle name="40% - Accent6 5 7" xfId="4953" xr:uid="{00000000-0005-0000-0000-00006DA40000}"/>
    <cellStyle name="40% - Accent6 5 7 2" xfId="23966" xr:uid="{00000000-0005-0000-0000-00006EA40000}"/>
    <cellStyle name="40% - Accent6 5 7 2 2" xfId="38597" xr:uid="{00000000-0005-0000-0000-00006FA40000}"/>
    <cellStyle name="40% - Accent6 5 7 3" xfId="30228" xr:uid="{00000000-0005-0000-0000-000070A40000}"/>
    <cellStyle name="40% - Accent6 5 7 4" xfId="15861" xr:uid="{00000000-0005-0000-0000-000071A40000}"/>
    <cellStyle name="40% - Accent6 5 8" xfId="8488" xr:uid="{00000000-0005-0000-0000-000072A40000}"/>
    <cellStyle name="40% - Accent6 5 8 2" xfId="28612" xr:uid="{00000000-0005-0000-0000-000073A40000}"/>
    <cellStyle name="40% - Accent6 5 8 3" xfId="15593" xr:uid="{00000000-0005-0000-0000-000074A40000}"/>
    <cellStyle name="40% - Accent6 5 9" xfId="12027" xr:uid="{00000000-0005-0000-0000-000075A40000}"/>
    <cellStyle name="40% - Accent6 5 9 2" xfId="37750" xr:uid="{00000000-0005-0000-0000-000076A40000}"/>
    <cellStyle name="40% - Accent6 6" xfId="730" xr:uid="{00000000-0005-0000-0000-000077A40000}"/>
    <cellStyle name="40% - Accent6 6 10" xfId="28149" xr:uid="{00000000-0005-0000-0000-000078A40000}"/>
    <cellStyle name="40% - Accent6 6 11" xfId="41607" xr:uid="{00000000-0005-0000-0000-000079A40000}"/>
    <cellStyle name="40% - Accent6 6 12" xfId="45142" xr:uid="{00000000-0005-0000-0000-00007AA40000}"/>
    <cellStyle name="40% - Accent6 6 13" xfId="48677" xr:uid="{00000000-0005-0000-0000-00007BA40000}"/>
    <cellStyle name="40% - Accent6 6 14" xfId="1222" xr:uid="{00000000-0005-0000-0000-00007CA40000}"/>
    <cellStyle name="40% - Accent6 6 15" xfId="52561" xr:uid="{00000000-0005-0000-0000-00007DA40000}"/>
    <cellStyle name="40% - Accent6 6 16" xfId="52828" xr:uid="{00000000-0005-0000-0000-00007EA40000}"/>
    <cellStyle name="40% - Accent6 6 2" xfId="1525" xr:uid="{00000000-0005-0000-0000-00007FA40000}"/>
    <cellStyle name="40% - Accent6 6 2 10" xfId="45405" xr:uid="{00000000-0005-0000-0000-000080A40000}"/>
    <cellStyle name="40% - Accent6 6 2 11" xfId="48940" xr:uid="{00000000-0005-0000-0000-000081A40000}"/>
    <cellStyle name="40% - Accent6 6 2 2" xfId="2374" xr:uid="{00000000-0005-0000-0000-000082A40000}"/>
    <cellStyle name="40% - Accent6 6 2 2 10" xfId="49743" xr:uid="{00000000-0005-0000-0000-000083A40000}"/>
    <cellStyle name="40% - Accent6 6 2 2 2" xfId="3994" xr:uid="{00000000-0005-0000-0000-000084A40000}"/>
    <cellStyle name="40% - Accent6 6 2 2 2 2" xfId="7648" xr:uid="{00000000-0005-0000-0000-000085A40000}"/>
    <cellStyle name="40% - Accent6 6 2 2 2 2 2" xfId="32925" xr:uid="{00000000-0005-0000-0000-000086A40000}"/>
    <cellStyle name="40% - Accent6 6 2 2 2 2 3" xfId="18558" xr:uid="{00000000-0005-0000-0000-000087A40000}"/>
    <cellStyle name="40% - Accent6 6 2 2 2 3" xfId="11183" xr:uid="{00000000-0005-0000-0000-000088A40000}"/>
    <cellStyle name="40% - Accent6 6 2 2 2 3 2" xfId="37766" xr:uid="{00000000-0005-0000-0000-000089A40000}"/>
    <cellStyle name="40% - Accent6 6 2 2 2 3 3" xfId="23186" xr:uid="{00000000-0005-0000-0000-00008AA40000}"/>
    <cellStyle name="40% - Accent6 6 2 2 2 4" xfId="14723" xr:uid="{00000000-0005-0000-0000-00008BA40000}"/>
    <cellStyle name="40% - Accent6 6 2 2 2 5" xfId="44288" xr:uid="{00000000-0005-0000-0000-00008CA40000}"/>
    <cellStyle name="40% - Accent6 6 2 2 2 6" xfId="47823" xr:uid="{00000000-0005-0000-0000-00008DA40000}"/>
    <cellStyle name="40% - Accent6 6 2 2 2 7" xfId="51358" xr:uid="{00000000-0005-0000-0000-00008EA40000}"/>
    <cellStyle name="40% - Accent6 6 2 2 3" xfId="6033" xr:uid="{00000000-0005-0000-0000-00008FA40000}"/>
    <cellStyle name="40% - Accent6 6 2 2 3 2" xfId="26398" xr:uid="{00000000-0005-0000-0000-000090A40000}"/>
    <cellStyle name="40% - Accent6 6 2 2 3 2 2" xfId="41029" xr:uid="{00000000-0005-0000-0000-000091A40000}"/>
    <cellStyle name="40% - Accent6 6 2 2 3 3" xfId="34541" xr:uid="{00000000-0005-0000-0000-000092A40000}"/>
    <cellStyle name="40% - Accent6 6 2 2 3 4" xfId="20174" xr:uid="{00000000-0005-0000-0000-000093A40000}"/>
    <cellStyle name="40% - Accent6 6 2 2 4" xfId="9568" xr:uid="{00000000-0005-0000-0000-000094A40000}"/>
    <cellStyle name="40% - Accent6 6 2 2 4 2" xfId="25047" xr:uid="{00000000-0005-0000-0000-000095A40000}"/>
    <cellStyle name="40% - Accent6 6 2 2 4 2 2" xfId="39678" xr:uid="{00000000-0005-0000-0000-000096A40000}"/>
    <cellStyle name="40% - Accent6 6 2 2 4 3" xfId="31309" xr:uid="{00000000-0005-0000-0000-000097A40000}"/>
    <cellStyle name="40% - Accent6 6 2 2 4 4" xfId="16942" xr:uid="{00000000-0005-0000-0000-000098A40000}"/>
    <cellStyle name="40% - Accent6 6 2 2 5" xfId="13108" xr:uid="{00000000-0005-0000-0000-000099A40000}"/>
    <cellStyle name="40% - Accent6 6 2 2 5 2" xfId="29693" xr:uid="{00000000-0005-0000-0000-00009AA40000}"/>
    <cellStyle name="40% - Accent6 6 2 2 6" xfId="23185" xr:uid="{00000000-0005-0000-0000-00009BA40000}"/>
    <cellStyle name="40% - Accent6 6 2 2 6 2" xfId="37765" xr:uid="{00000000-0005-0000-0000-00009CA40000}"/>
    <cellStyle name="40% - Accent6 6 2 2 7" xfId="28151" xr:uid="{00000000-0005-0000-0000-00009DA40000}"/>
    <cellStyle name="40% - Accent6 6 2 2 8" xfId="42673" xr:uid="{00000000-0005-0000-0000-00009EA40000}"/>
    <cellStyle name="40% - Accent6 6 2 2 9" xfId="46208" xr:uid="{00000000-0005-0000-0000-00009FA40000}"/>
    <cellStyle name="40% - Accent6 6 2 3" xfId="3190" xr:uid="{00000000-0005-0000-0000-0000A0A40000}"/>
    <cellStyle name="40% - Accent6 6 2 3 2" xfId="6844" xr:uid="{00000000-0005-0000-0000-0000A1A40000}"/>
    <cellStyle name="40% - Accent6 6 2 3 2 2" xfId="32121" xr:uid="{00000000-0005-0000-0000-0000A2A40000}"/>
    <cellStyle name="40% - Accent6 6 2 3 2 3" xfId="17754" xr:uid="{00000000-0005-0000-0000-0000A3A40000}"/>
    <cellStyle name="40% - Accent6 6 2 3 3" xfId="10379" xr:uid="{00000000-0005-0000-0000-0000A4A40000}"/>
    <cellStyle name="40% - Accent6 6 2 3 3 2" xfId="37767" xr:uid="{00000000-0005-0000-0000-0000A5A40000}"/>
    <cellStyle name="40% - Accent6 6 2 3 3 3" xfId="23187" xr:uid="{00000000-0005-0000-0000-0000A6A40000}"/>
    <cellStyle name="40% - Accent6 6 2 3 4" xfId="13919" xr:uid="{00000000-0005-0000-0000-0000A7A40000}"/>
    <cellStyle name="40% - Accent6 6 2 3 5" xfId="43484" xr:uid="{00000000-0005-0000-0000-0000A8A40000}"/>
    <cellStyle name="40% - Accent6 6 2 3 6" xfId="47019" xr:uid="{00000000-0005-0000-0000-0000A9A40000}"/>
    <cellStyle name="40% - Accent6 6 2 3 7" xfId="50554" xr:uid="{00000000-0005-0000-0000-0000AAA40000}"/>
    <cellStyle name="40% - Accent6 6 2 4" xfId="5230" xr:uid="{00000000-0005-0000-0000-0000ABA40000}"/>
    <cellStyle name="40% - Accent6 6 2 4 2" xfId="25595" xr:uid="{00000000-0005-0000-0000-0000ACA40000}"/>
    <cellStyle name="40% - Accent6 6 2 4 2 2" xfId="40226" xr:uid="{00000000-0005-0000-0000-0000ADA40000}"/>
    <cellStyle name="40% - Accent6 6 2 4 3" xfId="33737" xr:uid="{00000000-0005-0000-0000-0000AEA40000}"/>
    <cellStyle name="40% - Accent6 6 2 4 4" xfId="19370" xr:uid="{00000000-0005-0000-0000-0000AFA40000}"/>
    <cellStyle name="40% - Accent6 6 2 5" xfId="8765" xr:uid="{00000000-0005-0000-0000-0000B0A40000}"/>
    <cellStyle name="40% - Accent6 6 2 5 2" xfId="24243" xr:uid="{00000000-0005-0000-0000-0000B1A40000}"/>
    <cellStyle name="40% - Accent6 6 2 5 2 2" xfId="38874" xr:uid="{00000000-0005-0000-0000-0000B2A40000}"/>
    <cellStyle name="40% - Accent6 6 2 5 3" xfId="30505" xr:uid="{00000000-0005-0000-0000-0000B3A40000}"/>
    <cellStyle name="40% - Accent6 6 2 5 4" xfId="16138" xr:uid="{00000000-0005-0000-0000-0000B4A40000}"/>
    <cellStyle name="40% - Accent6 6 2 6" xfId="12304" xr:uid="{00000000-0005-0000-0000-0000B5A40000}"/>
    <cellStyle name="40% - Accent6 6 2 6 2" xfId="28889" xr:uid="{00000000-0005-0000-0000-0000B6A40000}"/>
    <cellStyle name="40% - Accent6 6 2 7" xfId="23184" xr:uid="{00000000-0005-0000-0000-0000B7A40000}"/>
    <cellStyle name="40% - Accent6 6 2 7 2" xfId="37764" xr:uid="{00000000-0005-0000-0000-0000B8A40000}"/>
    <cellStyle name="40% - Accent6 6 2 8" xfId="28150" xr:uid="{00000000-0005-0000-0000-0000B9A40000}"/>
    <cellStyle name="40% - Accent6 6 2 9" xfId="41870" xr:uid="{00000000-0005-0000-0000-0000BAA40000}"/>
    <cellStyle name="40% - Accent6 6 3" xfId="1803" xr:uid="{00000000-0005-0000-0000-0000BBA40000}"/>
    <cellStyle name="40% - Accent6 6 3 10" xfId="45682" xr:uid="{00000000-0005-0000-0000-0000BCA40000}"/>
    <cellStyle name="40% - Accent6 6 3 11" xfId="49217" xr:uid="{00000000-0005-0000-0000-0000BDA40000}"/>
    <cellStyle name="40% - Accent6 6 3 2" xfId="2651" xr:uid="{00000000-0005-0000-0000-0000BEA40000}"/>
    <cellStyle name="40% - Accent6 6 3 2 10" xfId="50019" xr:uid="{00000000-0005-0000-0000-0000BFA40000}"/>
    <cellStyle name="40% - Accent6 6 3 2 2" xfId="4271" xr:uid="{00000000-0005-0000-0000-0000C0A40000}"/>
    <cellStyle name="40% - Accent6 6 3 2 2 2" xfId="7925" xr:uid="{00000000-0005-0000-0000-0000C1A40000}"/>
    <cellStyle name="40% - Accent6 6 3 2 2 2 2" xfId="33202" xr:uid="{00000000-0005-0000-0000-0000C2A40000}"/>
    <cellStyle name="40% - Accent6 6 3 2 2 2 3" xfId="18835" xr:uid="{00000000-0005-0000-0000-0000C3A40000}"/>
    <cellStyle name="40% - Accent6 6 3 2 2 3" xfId="11460" xr:uid="{00000000-0005-0000-0000-0000C4A40000}"/>
    <cellStyle name="40% - Accent6 6 3 2 2 3 2" xfId="37770" xr:uid="{00000000-0005-0000-0000-0000C5A40000}"/>
    <cellStyle name="40% - Accent6 6 3 2 2 3 3" xfId="23190" xr:uid="{00000000-0005-0000-0000-0000C6A40000}"/>
    <cellStyle name="40% - Accent6 6 3 2 2 4" xfId="15000" xr:uid="{00000000-0005-0000-0000-0000C7A40000}"/>
    <cellStyle name="40% - Accent6 6 3 2 2 5" xfId="44565" xr:uid="{00000000-0005-0000-0000-0000C8A40000}"/>
    <cellStyle name="40% - Accent6 6 3 2 2 6" xfId="48100" xr:uid="{00000000-0005-0000-0000-0000C9A40000}"/>
    <cellStyle name="40% - Accent6 6 3 2 2 7" xfId="51635" xr:uid="{00000000-0005-0000-0000-0000CAA40000}"/>
    <cellStyle name="40% - Accent6 6 3 2 3" xfId="6309" xr:uid="{00000000-0005-0000-0000-0000CBA40000}"/>
    <cellStyle name="40% - Accent6 6 3 2 3 2" xfId="26674" xr:uid="{00000000-0005-0000-0000-0000CCA40000}"/>
    <cellStyle name="40% - Accent6 6 3 2 3 2 2" xfId="41305" xr:uid="{00000000-0005-0000-0000-0000CDA40000}"/>
    <cellStyle name="40% - Accent6 6 3 2 3 3" xfId="34818" xr:uid="{00000000-0005-0000-0000-0000CEA40000}"/>
    <cellStyle name="40% - Accent6 6 3 2 3 4" xfId="20451" xr:uid="{00000000-0005-0000-0000-0000CFA40000}"/>
    <cellStyle name="40% - Accent6 6 3 2 4" xfId="9844" xr:uid="{00000000-0005-0000-0000-0000D0A40000}"/>
    <cellStyle name="40% - Accent6 6 3 2 4 2" xfId="25323" xr:uid="{00000000-0005-0000-0000-0000D1A40000}"/>
    <cellStyle name="40% - Accent6 6 3 2 4 2 2" xfId="39954" xr:uid="{00000000-0005-0000-0000-0000D2A40000}"/>
    <cellStyle name="40% - Accent6 6 3 2 4 3" xfId="31586" xr:uid="{00000000-0005-0000-0000-0000D3A40000}"/>
    <cellStyle name="40% - Accent6 6 3 2 4 4" xfId="17219" xr:uid="{00000000-0005-0000-0000-0000D4A40000}"/>
    <cellStyle name="40% - Accent6 6 3 2 5" xfId="13384" xr:uid="{00000000-0005-0000-0000-0000D5A40000}"/>
    <cellStyle name="40% - Accent6 6 3 2 5 2" xfId="29970" xr:uid="{00000000-0005-0000-0000-0000D6A40000}"/>
    <cellStyle name="40% - Accent6 6 3 2 6" xfId="23189" xr:uid="{00000000-0005-0000-0000-0000D7A40000}"/>
    <cellStyle name="40% - Accent6 6 3 2 6 2" xfId="37769" xr:uid="{00000000-0005-0000-0000-0000D8A40000}"/>
    <cellStyle name="40% - Accent6 6 3 2 7" xfId="28153" xr:uid="{00000000-0005-0000-0000-0000D9A40000}"/>
    <cellStyle name="40% - Accent6 6 3 2 8" xfId="42949" xr:uid="{00000000-0005-0000-0000-0000DAA40000}"/>
    <cellStyle name="40% - Accent6 6 3 2 9" xfId="46484" xr:uid="{00000000-0005-0000-0000-0000DBA40000}"/>
    <cellStyle name="40% - Accent6 6 3 3" xfId="3467" xr:uid="{00000000-0005-0000-0000-0000DCA40000}"/>
    <cellStyle name="40% - Accent6 6 3 3 2" xfId="7121" xr:uid="{00000000-0005-0000-0000-0000DDA40000}"/>
    <cellStyle name="40% - Accent6 6 3 3 2 2" xfId="32398" xr:uid="{00000000-0005-0000-0000-0000DEA40000}"/>
    <cellStyle name="40% - Accent6 6 3 3 2 3" xfId="18031" xr:uid="{00000000-0005-0000-0000-0000DFA40000}"/>
    <cellStyle name="40% - Accent6 6 3 3 3" xfId="10656" xr:uid="{00000000-0005-0000-0000-0000E0A40000}"/>
    <cellStyle name="40% - Accent6 6 3 3 3 2" xfId="37771" xr:uid="{00000000-0005-0000-0000-0000E1A40000}"/>
    <cellStyle name="40% - Accent6 6 3 3 3 3" xfId="23191" xr:uid="{00000000-0005-0000-0000-0000E2A40000}"/>
    <cellStyle name="40% - Accent6 6 3 3 4" xfId="14196" xr:uid="{00000000-0005-0000-0000-0000E3A40000}"/>
    <cellStyle name="40% - Accent6 6 3 3 5" xfId="43761" xr:uid="{00000000-0005-0000-0000-0000E4A40000}"/>
    <cellStyle name="40% - Accent6 6 3 3 6" xfId="47296" xr:uid="{00000000-0005-0000-0000-0000E5A40000}"/>
    <cellStyle name="40% - Accent6 6 3 3 7" xfId="50831" xr:uid="{00000000-0005-0000-0000-0000E6A40000}"/>
    <cellStyle name="40% - Accent6 6 3 4" xfId="5507" xr:uid="{00000000-0005-0000-0000-0000E7A40000}"/>
    <cellStyle name="40% - Accent6 6 3 4 2" xfId="25872" xr:uid="{00000000-0005-0000-0000-0000E8A40000}"/>
    <cellStyle name="40% - Accent6 6 3 4 2 2" xfId="40503" xr:uid="{00000000-0005-0000-0000-0000E9A40000}"/>
    <cellStyle name="40% - Accent6 6 3 4 3" xfId="34014" xr:uid="{00000000-0005-0000-0000-0000EAA40000}"/>
    <cellStyle name="40% - Accent6 6 3 4 4" xfId="19647" xr:uid="{00000000-0005-0000-0000-0000EBA40000}"/>
    <cellStyle name="40% - Accent6 6 3 5" xfId="9042" xr:uid="{00000000-0005-0000-0000-0000ECA40000}"/>
    <cellStyle name="40% - Accent6 6 3 5 2" xfId="24520" xr:uid="{00000000-0005-0000-0000-0000EDA40000}"/>
    <cellStyle name="40% - Accent6 6 3 5 2 2" xfId="39151" xr:uid="{00000000-0005-0000-0000-0000EEA40000}"/>
    <cellStyle name="40% - Accent6 6 3 5 3" xfId="30782" xr:uid="{00000000-0005-0000-0000-0000EFA40000}"/>
    <cellStyle name="40% - Accent6 6 3 5 4" xfId="16415" xr:uid="{00000000-0005-0000-0000-0000F0A40000}"/>
    <cellStyle name="40% - Accent6 6 3 6" xfId="12581" xr:uid="{00000000-0005-0000-0000-0000F1A40000}"/>
    <cellStyle name="40% - Accent6 6 3 6 2" xfId="29166" xr:uid="{00000000-0005-0000-0000-0000F2A40000}"/>
    <cellStyle name="40% - Accent6 6 3 7" xfId="23188" xr:uid="{00000000-0005-0000-0000-0000F3A40000}"/>
    <cellStyle name="40% - Accent6 6 3 7 2" xfId="37768" xr:uid="{00000000-0005-0000-0000-0000F4A40000}"/>
    <cellStyle name="40% - Accent6 6 3 8" xfId="28152" xr:uid="{00000000-0005-0000-0000-0000F5A40000}"/>
    <cellStyle name="40% - Accent6 6 3 9" xfId="42147" xr:uid="{00000000-0005-0000-0000-0000F6A40000}"/>
    <cellStyle name="40% - Accent6 6 4" xfId="2112" xr:uid="{00000000-0005-0000-0000-0000F7A40000}"/>
    <cellStyle name="40% - Accent6 6 4 10" xfId="49481" xr:uid="{00000000-0005-0000-0000-0000F8A40000}"/>
    <cellStyle name="40% - Accent6 6 4 2" xfId="3732" xr:uid="{00000000-0005-0000-0000-0000F9A40000}"/>
    <cellStyle name="40% - Accent6 6 4 2 2" xfId="7386" xr:uid="{00000000-0005-0000-0000-0000FAA40000}"/>
    <cellStyle name="40% - Accent6 6 4 2 2 2" xfId="32663" xr:uid="{00000000-0005-0000-0000-0000FBA40000}"/>
    <cellStyle name="40% - Accent6 6 4 2 2 3" xfId="18296" xr:uid="{00000000-0005-0000-0000-0000FCA40000}"/>
    <cellStyle name="40% - Accent6 6 4 2 3" xfId="10921" xr:uid="{00000000-0005-0000-0000-0000FDA40000}"/>
    <cellStyle name="40% - Accent6 6 4 2 3 2" xfId="37773" xr:uid="{00000000-0005-0000-0000-0000FEA40000}"/>
    <cellStyle name="40% - Accent6 6 4 2 3 3" xfId="23193" xr:uid="{00000000-0005-0000-0000-0000FFA40000}"/>
    <cellStyle name="40% - Accent6 6 4 2 4" xfId="14461" xr:uid="{00000000-0005-0000-0000-000000A50000}"/>
    <cellStyle name="40% - Accent6 6 4 2 5" xfId="44026" xr:uid="{00000000-0005-0000-0000-000001A50000}"/>
    <cellStyle name="40% - Accent6 6 4 2 6" xfId="47561" xr:uid="{00000000-0005-0000-0000-000002A50000}"/>
    <cellStyle name="40% - Accent6 6 4 2 7" xfId="51096" xr:uid="{00000000-0005-0000-0000-000003A50000}"/>
    <cellStyle name="40% - Accent6 6 4 3" xfId="5771" xr:uid="{00000000-0005-0000-0000-000004A50000}"/>
    <cellStyle name="40% - Accent6 6 4 3 2" xfId="26136" xr:uid="{00000000-0005-0000-0000-000005A50000}"/>
    <cellStyle name="40% - Accent6 6 4 3 2 2" xfId="40767" xr:uid="{00000000-0005-0000-0000-000006A50000}"/>
    <cellStyle name="40% - Accent6 6 4 3 3" xfId="34279" xr:uid="{00000000-0005-0000-0000-000007A50000}"/>
    <cellStyle name="40% - Accent6 6 4 3 4" xfId="19912" xr:uid="{00000000-0005-0000-0000-000008A50000}"/>
    <cellStyle name="40% - Accent6 6 4 4" xfId="9306" xr:uid="{00000000-0005-0000-0000-000009A50000}"/>
    <cellStyle name="40% - Accent6 6 4 4 2" xfId="24785" xr:uid="{00000000-0005-0000-0000-00000AA50000}"/>
    <cellStyle name="40% - Accent6 6 4 4 2 2" xfId="39416" xr:uid="{00000000-0005-0000-0000-00000BA50000}"/>
    <cellStyle name="40% - Accent6 6 4 4 3" xfId="31047" xr:uid="{00000000-0005-0000-0000-00000CA50000}"/>
    <cellStyle name="40% - Accent6 6 4 4 4" xfId="16680" xr:uid="{00000000-0005-0000-0000-00000DA50000}"/>
    <cellStyle name="40% - Accent6 6 4 5" xfId="12846" xr:uid="{00000000-0005-0000-0000-00000EA50000}"/>
    <cellStyle name="40% - Accent6 6 4 5 2" xfId="29431" xr:uid="{00000000-0005-0000-0000-00000FA50000}"/>
    <cellStyle name="40% - Accent6 6 4 6" xfId="23192" xr:uid="{00000000-0005-0000-0000-000010A50000}"/>
    <cellStyle name="40% - Accent6 6 4 6 2" xfId="37772" xr:uid="{00000000-0005-0000-0000-000011A50000}"/>
    <cellStyle name="40% - Accent6 6 4 7" xfId="28154" xr:uid="{00000000-0005-0000-0000-000012A50000}"/>
    <cellStyle name="40% - Accent6 6 4 8" xfId="42411" xr:uid="{00000000-0005-0000-0000-000013A50000}"/>
    <cellStyle name="40% - Accent6 6 4 9" xfId="45946" xr:uid="{00000000-0005-0000-0000-000014A50000}"/>
    <cellStyle name="40% - Accent6 6 5" xfId="2927" xr:uid="{00000000-0005-0000-0000-000015A50000}"/>
    <cellStyle name="40% - Accent6 6 5 2" xfId="6581" xr:uid="{00000000-0005-0000-0000-000016A50000}"/>
    <cellStyle name="40% - Accent6 6 5 2 2" xfId="31858" xr:uid="{00000000-0005-0000-0000-000017A50000}"/>
    <cellStyle name="40% - Accent6 6 5 2 3" xfId="17491" xr:uid="{00000000-0005-0000-0000-000018A50000}"/>
    <cellStyle name="40% - Accent6 6 5 3" xfId="10116" xr:uid="{00000000-0005-0000-0000-000019A50000}"/>
    <cellStyle name="40% - Accent6 6 5 3 2" xfId="37774" xr:uid="{00000000-0005-0000-0000-00001AA50000}"/>
    <cellStyle name="40% - Accent6 6 5 3 3" xfId="23194" xr:uid="{00000000-0005-0000-0000-00001BA50000}"/>
    <cellStyle name="40% - Accent6 6 5 4" xfId="13656" xr:uid="{00000000-0005-0000-0000-00001CA50000}"/>
    <cellStyle name="40% - Accent6 6 5 5" xfId="43221" xr:uid="{00000000-0005-0000-0000-00001DA50000}"/>
    <cellStyle name="40% - Accent6 6 5 6" xfId="46756" xr:uid="{00000000-0005-0000-0000-00001EA50000}"/>
    <cellStyle name="40% - Accent6 6 5 7" xfId="50291" xr:uid="{00000000-0005-0000-0000-00001FA50000}"/>
    <cellStyle name="40% - Accent6 6 6" xfId="4549" xr:uid="{00000000-0005-0000-0000-000020A50000}"/>
    <cellStyle name="40% - Accent6 6 6 2" xfId="8201" xr:uid="{00000000-0005-0000-0000-000021A50000}"/>
    <cellStyle name="40% - Accent6 6 6 2 2" xfId="33474" xr:uid="{00000000-0005-0000-0000-000022A50000}"/>
    <cellStyle name="40% - Accent6 6 6 2 3" xfId="19107" xr:uid="{00000000-0005-0000-0000-000023A50000}"/>
    <cellStyle name="40% - Accent6 6 6 3" xfId="11736" xr:uid="{00000000-0005-0000-0000-000024A50000}"/>
    <cellStyle name="40% - Accent6 6 6 3 2" xfId="37775" xr:uid="{00000000-0005-0000-0000-000025A50000}"/>
    <cellStyle name="40% - Accent6 6 6 3 3" xfId="23195" xr:uid="{00000000-0005-0000-0000-000026A50000}"/>
    <cellStyle name="40% - Accent6 6 6 4" xfId="15276" xr:uid="{00000000-0005-0000-0000-000027A50000}"/>
    <cellStyle name="40% - Accent6 6 6 5" xfId="44841" xr:uid="{00000000-0005-0000-0000-000028A50000}"/>
    <cellStyle name="40% - Accent6 6 6 6" xfId="48376" xr:uid="{00000000-0005-0000-0000-000029A50000}"/>
    <cellStyle name="40% - Accent6 6 6 7" xfId="51911" xr:uid="{00000000-0005-0000-0000-00002AA50000}"/>
    <cellStyle name="40% - Accent6 6 7" xfId="4967" xr:uid="{00000000-0005-0000-0000-00002BA50000}"/>
    <cellStyle name="40% - Accent6 6 7 2" xfId="23980" xr:uid="{00000000-0005-0000-0000-00002CA50000}"/>
    <cellStyle name="40% - Accent6 6 7 2 2" xfId="38611" xr:uid="{00000000-0005-0000-0000-00002DA50000}"/>
    <cellStyle name="40% - Accent6 6 7 3" xfId="30242" xr:uid="{00000000-0005-0000-0000-00002EA50000}"/>
    <cellStyle name="40% - Accent6 6 7 4" xfId="15875" xr:uid="{00000000-0005-0000-0000-00002FA50000}"/>
    <cellStyle name="40% - Accent6 6 8" xfId="8502" xr:uid="{00000000-0005-0000-0000-000030A50000}"/>
    <cellStyle name="40% - Accent6 6 8 2" xfId="28626" xr:uid="{00000000-0005-0000-0000-000031A50000}"/>
    <cellStyle name="40% - Accent6 6 8 3" xfId="15607" xr:uid="{00000000-0005-0000-0000-000032A50000}"/>
    <cellStyle name="40% - Accent6 6 9" xfId="12041" xr:uid="{00000000-0005-0000-0000-000033A50000}"/>
    <cellStyle name="40% - Accent6 6 9 2" xfId="37763" xr:uid="{00000000-0005-0000-0000-000034A50000}"/>
    <cellStyle name="40% - Accent6 7" xfId="800" xr:uid="{00000000-0005-0000-0000-000035A50000}"/>
    <cellStyle name="40% - Accent6 7 10" xfId="28155" xr:uid="{00000000-0005-0000-0000-000036A50000}"/>
    <cellStyle name="40% - Accent6 7 11" xfId="41621" xr:uid="{00000000-0005-0000-0000-000037A50000}"/>
    <cellStyle name="40% - Accent6 7 12" xfId="45156" xr:uid="{00000000-0005-0000-0000-000038A50000}"/>
    <cellStyle name="40% - Accent6 7 13" xfId="48691" xr:uid="{00000000-0005-0000-0000-000039A50000}"/>
    <cellStyle name="40% - Accent6 7 14" xfId="1236" xr:uid="{00000000-0005-0000-0000-00003AA50000}"/>
    <cellStyle name="40% - Accent6 7 15" xfId="52631" xr:uid="{00000000-0005-0000-0000-00003BA50000}"/>
    <cellStyle name="40% - Accent6 7 16" xfId="52898" xr:uid="{00000000-0005-0000-0000-00003CA50000}"/>
    <cellStyle name="40% - Accent6 7 2" xfId="1539" xr:uid="{00000000-0005-0000-0000-00003DA50000}"/>
    <cellStyle name="40% - Accent6 7 2 10" xfId="45419" xr:uid="{00000000-0005-0000-0000-00003EA50000}"/>
    <cellStyle name="40% - Accent6 7 2 11" xfId="48954" xr:uid="{00000000-0005-0000-0000-00003FA50000}"/>
    <cellStyle name="40% - Accent6 7 2 2" xfId="2388" xr:uid="{00000000-0005-0000-0000-000040A50000}"/>
    <cellStyle name="40% - Accent6 7 2 2 10" xfId="49757" xr:uid="{00000000-0005-0000-0000-000041A50000}"/>
    <cellStyle name="40% - Accent6 7 2 2 2" xfId="4008" xr:uid="{00000000-0005-0000-0000-000042A50000}"/>
    <cellStyle name="40% - Accent6 7 2 2 2 2" xfId="7662" xr:uid="{00000000-0005-0000-0000-000043A50000}"/>
    <cellStyle name="40% - Accent6 7 2 2 2 2 2" xfId="32939" xr:uid="{00000000-0005-0000-0000-000044A50000}"/>
    <cellStyle name="40% - Accent6 7 2 2 2 2 3" xfId="18572" xr:uid="{00000000-0005-0000-0000-000045A50000}"/>
    <cellStyle name="40% - Accent6 7 2 2 2 3" xfId="11197" xr:uid="{00000000-0005-0000-0000-000046A50000}"/>
    <cellStyle name="40% - Accent6 7 2 2 2 3 2" xfId="37779" xr:uid="{00000000-0005-0000-0000-000047A50000}"/>
    <cellStyle name="40% - Accent6 7 2 2 2 3 3" xfId="23198" xr:uid="{00000000-0005-0000-0000-000048A50000}"/>
    <cellStyle name="40% - Accent6 7 2 2 2 4" xfId="14737" xr:uid="{00000000-0005-0000-0000-000049A50000}"/>
    <cellStyle name="40% - Accent6 7 2 2 2 5" xfId="44302" xr:uid="{00000000-0005-0000-0000-00004AA50000}"/>
    <cellStyle name="40% - Accent6 7 2 2 2 6" xfId="47837" xr:uid="{00000000-0005-0000-0000-00004BA50000}"/>
    <cellStyle name="40% - Accent6 7 2 2 2 7" xfId="51372" xr:uid="{00000000-0005-0000-0000-00004CA50000}"/>
    <cellStyle name="40% - Accent6 7 2 2 3" xfId="6047" xr:uid="{00000000-0005-0000-0000-00004DA50000}"/>
    <cellStyle name="40% - Accent6 7 2 2 3 2" xfId="26412" xr:uid="{00000000-0005-0000-0000-00004EA50000}"/>
    <cellStyle name="40% - Accent6 7 2 2 3 2 2" xfId="41043" xr:uid="{00000000-0005-0000-0000-00004FA50000}"/>
    <cellStyle name="40% - Accent6 7 2 2 3 3" xfId="34555" xr:uid="{00000000-0005-0000-0000-000050A50000}"/>
    <cellStyle name="40% - Accent6 7 2 2 3 4" xfId="20188" xr:uid="{00000000-0005-0000-0000-000051A50000}"/>
    <cellStyle name="40% - Accent6 7 2 2 4" xfId="9582" xr:uid="{00000000-0005-0000-0000-000052A50000}"/>
    <cellStyle name="40% - Accent6 7 2 2 4 2" xfId="25061" xr:uid="{00000000-0005-0000-0000-000053A50000}"/>
    <cellStyle name="40% - Accent6 7 2 2 4 2 2" xfId="39692" xr:uid="{00000000-0005-0000-0000-000054A50000}"/>
    <cellStyle name="40% - Accent6 7 2 2 4 3" xfId="31323" xr:uid="{00000000-0005-0000-0000-000055A50000}"/>
    <cellStyle name="40% - Accent6 7 2 2 4 4" xfId="16956" xr:uid="{00000000-0005-0000-0000-000056A50000}"/>
    <cellStyle name="40% - Accent6 7 2 2 5" xfId="13122" xr:uid="{00000000-0005-0000-0000-000057A50000}"/>
    <cellStyle name="40% - Accent6 7 2 2 5 2" xfId="29707" xr:uid="{00000000-0005-0000-0000-000058A50000}"/>
    <cellStyle name="40% - Accent6 7 2 2 6" xfId="23197" xr:uid="{00000000-0005-0000-0000-000059A50000}"/>
    <cellStyle name="40% - Accent6 7 2 2 6 2" xfId="37778" xr:uid="{00000000-0005-0000-0000-00005AA50000}"/>
    <cellStyle name="40% - Accent6 7 2 2 7" xfId="28157" xr:uid="{00000000-0005-0000-0000-00005BA50000}"/>
    <cellStyle name="40% - Accent6 7 2 2 8" xfId="42687" xr:uid="{00000000-0005-0000-0000-00005CA50000}"/>
    <cellStyle name="40% - Accent6 7 2 2 9" xfId="46222" xr:uid="{00000000-0005-0000-0000-00005DA50000}"/>
    <cellStyle name="40% - Accent6 7 2 3" xfId="3204" xr:uid="{00000000-0005-0000-0000-00005EA50000}"/>
    <cellStyle name="40% - Accent6 7 2 3 2" xfId="6858" xr:uid="{00000000-0005-0000-0000-00005FA50000}"/>
    <cellStyle name="40% - Accent6 7 2 3 2 2" xfId="32135" xr:uid="{00000000-0005-0000-0000-000060A50000}"/>
    <cellStyle name="40% - Accent6 7 2 3 2 3" xfId="17768" xr:uid="{00000000-0005-0000-0000-000061A50000}"/>
    <cellStyle name="40% - Accent6 7 2 3 3" xfId="10393" xr:uid="{00000000-0005-0000-0000-000062A50000}"/>
    <cellStyle name="40% - Accent6 7 2 3 3 2" xfId="37780" xr:uid="{00000000-0005-0000-0000-000063A50000}"/>
    <cellStyle name="40% - Accent6 7 2 3 3 3" xfId="23199" xr:uid="{00000000-0005-0000-0000-000064A50000}"/>
    <cellStyle name="40% - Accent6 7 2 3 4" xfId="13933" xr:uid="{00000000-0005-0000-0000-000065A50000}"/>
    <cellStyle name="40% - Accent6 7 2 3 5" xfId="43498" xr:uid="{00000000-0005-0000-0000-000066A50000}"/>
    <cellStyle name="40% - Accent6 7 2 3 6" xfId="47033" xr:uid="{00000000-0005-0000-0000-000067A50000}"/>
    <cellStyle name="40% - Accent6 7 2 3 7" xfId="50568" xr:uid="{00000000-0005-0000-0000-000068A50000}"/>
    <cellStyle name="40% - Accent6 7 2 4" xfId="5244" xr:uid="{00000000-0005-0000-0000-000069A50000}"/>
    <cellStyle name="40% - Accent6 7 2 4 2" xfId="25609" xr:uid="{00000000-0005-0000-0000-00006AA50000}"/>
    <cellStyle name="40% - Accent6 7 2 4 2 2" xfId="40240" xr:uid="{00000000-0005-0000-0000-00006BA50000}"/>
    <cellStyle name="40% - Accent6 7 2 4 3" xfId="33751" xr:uid="{00000000-0005-0000-0000-00006CA50000}"/>
    <cellStyle name="40% - Accent6 7 2 4 4" xfId="19384" xr:uid="{00000000-0005-0000-0000-00006DA50000}"/>
    <cellStyle name="40% - Accent6 7 2 5" xfId="8779" xr:uid="{00000000-0005-0000-0000-00006EA50000}"/>
    <cellStyle name="40% - Accent6 7 2 5 2" xfId="24257" xr:uid="{00000000-0005-0000-0000-00006FA50000}"/>
    <cellStyle name="40% - Accent6 7 2 5 2 2" xfId="38888" xr:uid="{00000000-0005-0000-0000-000070A50000}"/>
    <cellStyle name="40% - Accent6 7 2 5 3" xfId="30519" xr:uid="{00000000-0005-0000-0000-000071A50000}"/>
    <cellStyle name="40% - Accent6 7 2 5 4" xfId="16152" xr:uid="{00000000-0005-0000-0000-000072A50000}"/>
    <cellStyle name="40% - Accent6 7 2 6" xfId="12318" xr:uid="{00000000-0005-0000-0000-000073A50000}"/>
    <cellStyle name="40% - Accent6 7 2 6 2" xfId="28903" xr:uid="{00000000-0005-0000-0000-000074A50000}"/>
    <cellStyle name="40% - Accent6 7 2 7" xfId="23196" xr:uid="{00000000-0005-0000-0000-000075A50000}"/>
    <cellStyle name="40% - Accent6 7 2 7 2" xfId="37777" xr:uid="{00000000-0005-0000-0000-000076A50000}"/>
    <cellStyle name="40% - Accent6 7 2 8" xfId="28156" xr:uid="{00000000-0005-0000-0000-000077A50000}"/>
    <cellStyle name="40% - Accent6 7 2 9" xfId="41884" xr:uid="{00000000-0005-0000-0000-000078A50000}"/>
    <cellStyle name="40% - Accent6 7 3" xfId="1817" xr:uid="{00000000-0005-0000-0000-000079A50000}"/>
    <cellStyle name="40% - Accent6 7 3 10" xfId="45696" xr:uid="{00000000-0005-0000-0000-00007AA50000}"/>
    <cellStyle name="40% - Accent6 7 3 11" xfId="49231" xr:uid="{00000000-0005-0000-0000-00007BA50000}"/>
    <cellStyle name="40% - Accent6 7 3 2" xfId="2665" xr:uid="{00000000-0005-0000-0000-00007CA50000}"/>
    <cellStyle name="40% - Accent6 7 3 2 10" xfId="50033" xr:uid="{00000000-0005-0000-0000-00007DA50000}"/>
    <cellStyle name="40% - Accent6 7 3 2 2" xfId="4285" xr:uid="{00000000-0005-0000-0000-00007EA50000}"/>
    <cellStyle name="40% - Accent6 7 3 2 2 2" xfId="7939" xr:uid="{00000000-0005-0000-0000-00007FA50000}"/>
    <cellStyle name="40% - Accent6 7 3 2 2 2 2" xfId="33216" xr:uid="{00000000-0005-0000-0000-000080A50000}"/>
    <cellStyle name="40% - Accent6 7 3 2 2 2 3" xfId="18849" xr:uid="{00000000-0005-0000-0000-000081A50000}"/>
    <cellStyle name="40% - Accent6 7 3 2 2 3" xfId="11474" xr:uid="{00000000-0005-0000-0000-000082A50000}"/>
    <cellStyle name="40% - Accent6 7 3 2 2 3 2" xfId="37783" xr:uid="{00000000-0005-0000-0000-000083A50000}"/>
    <cellStyle name="40% - Accent6 7 3 2 2 3 3" xfId="23202" xr:uid="{00000000-0005-0000-0000-000084A50000}"/>
    <cellStyle name="40% - Accent6 7 3 2 2 4" xfId="15014" xr:uid="{00000000-0005-0000-0000-000085A50000}"/>
    <cellStyle name="40% - Accent6 7 3 2 2 5" xfId="44579" xr:uid="{00000000-0005-0000-0000-000086A50000}"/>
    <cellStyle name="40% - Accent6 7 3 2 2 6" xfId="48114" xr:uid="{00000000-0005-0000-0000-000087A50000}"/>
    <cellStyle name="40% - Accent6 7 3 2 2 7" xfId="51649" xr:uid="{00000000-0005-0000-0000-000088A50000}"/>
    <cellStyle name="40% - Accent6 7 3 2 3" xfId="6323" xr:uid="{00000000-0005-0000-0000-000089A50000}"/>
    <cellStyle name="40% - Accent6 7 3 2 3 2" xfId="26688" xr:uid="{00000000-0005-0000-0000-00008AA50000}"/>
    <cellStyle name="40% - Accent6 7 3 2 3 2 2" xfId="41319" xr:uid="{00000000-0005-0000-0000-00008BA50000}"/>
    <cellStyle name="40% - Accent6 7 3 2 3 3" xfId="34832" xr:uid="{00000000-0005-0000-0000-00008CA50000}"/>
    <cellStyle name="40% - Accent6 7 3 2 3 4" xfId="20465" xr:uid="{00000000-0005-0000-0000-00008DA50000}"/>
    <cellStyle name="40% - Accent6 7 3 2 4" xfId="9858" xr:uid="{00000000-0005-0000-0000-00008EA50000}"/>
    <cellStyle name="40% - Accent6 7 3 2 4 2" xfId="25337" xr:uid="{00000000-0005-0000-0000-00008FA50000}"/>
    <cellStyle name="40% - Accent6 7 3 2 4 2 2" xfId="39968" xr:uid="{00000000-0005-0000-0000-000090A50000}"/>
    <cellStyle name="40% - Accent6 7 3 2 4 3" xfId="31600" xr:uid="{00000000-0005-0000-0000-000091A50000}"/>
    <cellStyle name="40% - Accent6 7 3 2 4 4" xfId="17233" xr:uid="{00000000-0005-0000-0000-000092A50000}"/>
    <cellStyle name="40% - Accent6 7 3 2 5" xfId="13398" xr:uid="{00000000-0005-0000-0000-000093A50000}"/>
    <cellStyle name="40% - Accent6 7 3 2 5 2" xfId="29984" xr:uid="{00000000-0005-0000-0000-000094A50000}"/>
    <cellStyle name="40% - Accent6 7 3 2 6" xfId="23201" xr:uid="{00000000-0005-0000-0000-000095A50000}"/>
    <cellStyle name="40% - Accent6 7 3 2 6 2" xfId="37782" xr:uid="{00000000-0005-0000-0000-000096A50000}"/>
    <cellStyle name="40% - Accent6 7 3 2 7" xfId="28159" xr:uid="{00000000-0005-0000-0000-000097A50000}"/>
    <cellStyle name="40% - Accent6 7 3 2 8" xfId="42963" xr:uid="{00000000-0005-0000-0000-000098A50000}"/>
    <cellStyle name="40% - Accent6 7 3 2 9" xfId="46498" xr:uid="{00000000-0005-0000-0000-000099A50000}"/>
    <cellStyle name="40% - Accent6 7 3 3" xfId="3481" xr:uid="{00000000-0005-0000-0000-00009AA50000}"/>
    <cellStyle name="40% - Accent6 7 3 3 2" xfId="7135" xr:uid="{00000000-0005-0000-0000-00009BA50000}"/>
    <cellStyle name="40% - Accent6 7 3 3 2 2" xfId="32412" xr:uid="{00000000-0005-0000-0000-00009CA50000}"/>
    <cellStyle name="40% - Accent6 7 3 3 2 3" xfId="18045" xr:uid="{00000000-0005-0000-0000-00009DA50000}"/>
    <cellStyle name="40% - Accent6 7 3 3 3" xfId="10670" xr:uid="{00000000-0005-0000-0000-00009EA50000}"/>
    <cellStyle name="40% - Accent6 7 3 3 3 2" xfId="37784" xr:uid="{00000000-0005-0000-0000-00009FA50000}"/>
    <cellStyle name="40% - Accent6 7 3 3 3 3" xfId="23203" xr:uid="{00000000-0005-0000-0000-0000A0A50000}"/>
    <cellStyle name="40% - Accent6 7 3 3 4" xfId="14210" xr:uid="{00000000-0005-0000-0000-0000A1A50000}"/>
    <cellStyle name="40% - Accent6 7 3 3 5" xfId="43775" xr:uid="{00000000-0005-0000-0000-0000A2A50000}"/>
    <cellStyle name="40% - Accent6 7 3 3 6" xfId="47310" xr:uid="{00000000-0005-0000-0000-0000A3A50000}"/>
    <cellStyle name="40% - Accent6 7 3 3 7" xfId="50845" xr:uid="{00000000-0005-0000-0000-0000A4A50000}"/>
    <cellStyle name="40% - Accent6 7 3 4" xfId="5521" xr:uid="{00000000-0005-0000-0000-0000A5A50000}"/>
    <cellStyle name="40% - Accent6 7 3 4 2" xfId="25886" xr:uid="{00000000-0005-0000-0000-0000A6A50000}"/>
    <cellStyle name="40% - Accent6 7 3 4 2 2" xfId="40517" xr:uid="{00000000-0005-0000-0000-0000A7A50000}"/>
    <cellStyle name="40% - Accent6 7 3 4 3" xfId="34028" xr:uid="{00000000-0005-0000-0000-0000A8A50000}"/>
    <cellStyle name="40% - Accent6 7 3 4 4" xfId="19661" xr:uid="{00000000-0005-0000-0000-0000A9A50000}"/>
    <cellStyle name="40% - Accent6 7 3 5" xfId="9056" xr:uid="{00000000-0005-0000-0000-0000AAA50000}"/>
    <cellStyle name="40% - Accent6 7 3 5 2" xfId="24534" xr:uid="{00000000-0005-0000-0000-0000ABA50000}"/>
    <cellStyle name="40% - Accent6 7 3 5 2 2" xfId="39165" xr:uid="{00000000-0005-0000-0000-0000ACA50000}"/>
    <cellStyle name="40% - Accent6 7 3 5 3" xfId="30796" xr:uid="{00000000-0005-0000-0000-0000ADA50000}"/>
    <cellStyle name="40% - Accent6 7 3 5 4" xfId="16429" xr:uid="{00000000-0005-0000-0000-0000AEA50000}"/>
    <cellStyle name="40% - Accent6 7 3 6" xfId="12595" xr:uid="{00000000-0005-0000-0000-0000AFA50000}"/>
    <cellStyle name="40% - Accent6 7 3 6 2" xfId="29180" xr:uid="{00000000-0005-0000-0000-0000B0A50000}"/>
    <cellStyle name="40% - Accent6 7 3 7" xfId="23200" xr:uid="{00000000-0005-0000-0000-0000B1A50000}"/>
    <cellStyle name="40% - Accent6 7 3 7 2" xfId="37781" xr:uid="{00000000-0005-0000-0000-0000B2A50000}"/>
    <cellStyle name="40% - Accent6 7 3 8" xfId="28158" xr:uid="{00000000-0005-0000-0000-0000B3A50000}"/>
    <cellStyle name="40% - Accent6 7 3 9" xfId="42161" xr:uid="{00000000-0005-0000-0000-0000B4A50000}"/>
    <cellStyle name="40% - Accent6 7 4" xfId="2126" xr:uid="{00000000-0005-0000-0000-0000B5A50000}"/>
    <cellStyle name="40% - Accent6 7 4 10" xfId="49495" xr:uid="{00000000-0005-0000-0000-0000B6A50000}"/>
    <cellStyle name="40% - Accent6 7 4 2" xfId="3746" xr:uid="{00000000-0005-0000-0000-0000B7A50000}"/>
    <cellStyle name="40% - Accent6 7 4 2 2" xfId="7400" xr:uid="{00000000-0005-0000-0000-0000B8A50000}"/>
    <cellStyle name="40% - Accent6 7 4 2 2 2" xfId="32677" xr:uid="{00000000-0005-0000-0000-0000B9A50000}"/>
    <cellStyle name="40% - Accent6 7 4 2 2 3" xfId="18310" xr:uid="{00000000-0005-0000-0000-0000BAA50000}"/>
    <cellStyle name="40% - Accent6 7 4 2 3" xfId="10935" xr:uid="{00000000-0005-0000-0000-0000BBA50000}"/>
    <cellStyle name="40% - Accent6 7 4 2 3 2" xfId="37786" xr:uid="{00000000-0005-0000-0000-0000BCA50000}"/>
    <cellStyle name="40% - Accent6 7 4 2 3 3" xfId="23205" xr:uid="{00000000-0005-0000-0000-0000BDA50000}"/>
    <cellStyle name="40% - Accent6 7 4 2 4" xfId="14475" xr:uid="{00000000-0005-0000-0000-0000BEA50000}"/>
    <cellStyle name="40% - Accent6 7 4 2 5" xfId="44040" xr:uid="{00000000-0005-0000-0000-0000BFA50000}"/>
    <cellStyle name="40% - Accent6 7 4 2 6" xfId="47575" xr:uid="{00000000-0005-0000-0000-0000C0A50000}"/>
    <cellStyle name="40% - Accent6 7 4 2 7" xfId="51110" xr:uid="{00000000-0005-0000-0000-0000C1A50000}"/>
    <cellStyle name="40% - Accent6 7 4 3" xfId="5785" xr:uid="{00000000-0005-0000-0000-0000C2A50000}"/>
    <cellStyle name="40% - Accent6 7 4 3 2" xfId="26150" xr:uid="{00000000-0005-0000-0000-0000C3A50000}"/>
    <cellStyle name="40% - Accent6 7 4 3 2 2" xfId="40781" xr:uid="{00000000-0005-0000-0000-0000C4A50000}"/>
    <cellStyle name="40% - Accent6 7 4 3 3" xfId="34293" xr:uid="{00000000-0005-0000-0000-0000C5A50000}"/>
    <cellStyle name="40% - Accent6 7 4 3 4" xfId="19926" xr:uid="{00000000-0005-0000-0000-0000C6A50000}"/>
    <cellStyle name="40% - Accent6 7 4 4" xfId="9320" xr:uid="{00000000-0005-0000-0000-0000C7A50000}"/>
    <cellStyle name="40% - Accent6 7 4 4 2" xfId="24799" xr:uid="{00000000-0005-0000-0000-0000C8A50000}"/>
    <cellStyle name="40% - Accent6 7 4 4 2 2" xfId="39430" xr:uid="{00000000-0005-0000-0000-0000C9A50000}"/>
    <cellStyle name="40% - Accent6 7 4 4 3" xfId="31061" xr:uid="{00000000-0005-0000-0000-0000CAA50000}"/>
    <cellStyle name="40% - Accent6 7 4 4 4" xfId="16694" xr:uid="{00000000-0005-0000-0000-0000CBA50000}"/>
    <cellStyle name="40% - Accent6 7 4 5" xfId="12860" xr:uid="{00000000-0005-0000-0000-0000CCA50000}"/>
    <cellStyle name="40% - Accent6 7 4 5 2" xfId="29445" xr:uid="{00000000-0005-0000-0000-0000CDA50000}"/>
    <cellStyle name="40% - Accent6 7 4 6" xfId="23204" xr:uid="{00000000-0005-0000-0000-0000CEA50000}"/>
    <cellStyle name="40% - Accent6 7 4 6 2" xfId="37785" xr:uid="{00000000-0005-0000-0000-0000CFA50000}"/>
    <cellStyle name="40% - Accent6 7 4 7" xfId="28160" xr:uid="{00000000-0005-0000-0000-0000D0A50000}"/>
    <cellStyle name="40% - Accent6 7 4 8" xfId="42425" xr:uid="{00000000-0005-0000-0000-0000D1A50000}"/>
    <cellStyle name="40% - Accent6 7 4 9" xfId="45960" xr:uid="{00000000-0005-0000-0000-0000D2A50000}"/>
    <cellStyle name="40% - Accent6 7 5" xfId="2941" xr:uid="{00000000-0005-0000-0000-0000D3A50000}"/>
    <cellStyle name="40% - Accent6 7 5 2" xfId="6595" xr:uid="{00000000-0005-0000-0000-0000D4A50000}"/>
    <cellStyle name="40% - Accent6 7 5 2 2" xfId="31872" xr:uid="{00000000-0005-0000-0000-0000D5A50000}"/>
    <cellStyle name="40% - Accent6 7 5 2 3" xfId="17505" xr:uid="{00000000-0005-0000-0000-0000D6A50000}"/>
    <cellStyle name="40% - Accent6 7 5 3" xfId="10130" xr:uid="{00000000-0005-0000-0000-0000D7A50000}"/>
    <cellStyle name="40% - Accent6 7 5 3 2" xfId="37787" xr:uid="{00000000-0005-0000-0000-0000D8A50000}"/>
    <cellStyle name="40% - Accent6 7 5 3 3" xfId="23206" xr:uid="{00000000-0005-0000-0000-0000D9A50000}"/>
    <cellStyle name="40% - Accent6 7 5 4" xfId="13670" xr:uid="{00000000-0005-0000-0000-0000DAA50000}"/>
    <cellStyle name="40% - Accent6 7 5 5" xfId="43235" xr:uid="{00000000-0005-0000-0000-0000DBA50000}"/>
    <cellStyle name="40% - Accent6 7 5 6" xfId="46770" xr:uid="{00000000-0005-0000-0000-0000DCA50000}"/>
    <cellStyle name="40% - Accent6 7 5 7" xfId="50305" xr:uid="{00000000-0005-0000-0000-0000DDA50000}"/>
    <cellStyle name="40% - Accent6 7 6" xfId="4563" xr:uid="{00000000-0005-0000-0000-0000DEA50000}"/>
    <cellStyle name="40% - Accent6 7 6 2" xfId="8215" xr:uid="{00000000-0005-0000-0000-0000DFA50000}"/>
    <cellStyle name="40% - Accent6 7 6 2 2" xfId="33488" xr:uid="{00000000-0005-0000-0000-0000E0A50000}"/>
    <cellStyle name="40% - Accent6 7 6 2 3" xfId="19121" xr:uid="{00000000-0005-0000-0000-0000E1A50000}"/>
    <cellStyle name="40% - Accent6 7 6 3" xfId="11750" xr:uid="{00000000-0005-0000-0000-0000E2A50000}"/>
    <cellStyle name="40% - Accent6 7 6 3 2" xfId="37788" xr:uid="{00000000-0005-0000-0000-0000E3A50000}"/>
    <cellStyle name="40% - Accent6 7 6 3 3" xfId="23207" xr:uid="{00000000-0005-0000-0000-0000E4A50000}"/>
    <cellStyle name="40% - Accent6 7 6 4" xfId="15290" xr:uid="{00000000-0005-0000-0000-0000E5A50000}"/>
    <cellStyle name="40% - Accent6 7 6 5" xfId="44855" xr:uid="{00000000-0005-0000-0000-0000E6A50000}"/>
    <cellStyle name="40% - Accent6 7 6 6" xfId="48390" xr:uid="{00000000-0005-0000-0000-0000E7A50000}"/>
    <cellStyle name="40% - Accent6 7 6 7" xfId="51925" xr:uid="{00000000-0005-0000-0000-0000E8A50000}"/>
    <cellStyle name="40% - Accent6 7 7" xfId="4981" xr:uid="{00000000-0005-0000-0000-0000E9A50000}"/>
    <cellStyle name="40% - Accent6 7 7 2" xfId="23994" xr:uid="{00000000-0005-0000-0000-0000EAA50000}"/>
    <cellStyle name="40% - Accent6 7 7 2 2" xfId="38625" xr:uid="{00000000-0005-0000-0000-0000EBA50000}"/>
    <cellStyle name="40% - Accent6 7 7 3" xfId="30256" xr:uid="{00000000-0005-0000-0000-0000ECA50000}"/>
    <cellStyle name="40% - Accent6 7 7 4" xfId="15889" xr:uid="{00000000-0005-0000-0000-0000EDA50000}"/>
    <cellStyle name="40% - Accent6 7 8" xfId="8516" xr:uid="{00000000-0005-0000-0000-0000EEA50000}"/>
    <cellStyle name="40% - Accent6 7 8 2" xfId="28640" xr:uid="{00000000-0005-0000-0000-0000EFA50000}"/>
    <cellStyle name="40% - Accent6 7 8 3" xfId="15621" xr:uid="{00000000-0005-0000-0000-0000F0A50000}"/>
    <cellStyle name="40% - Accent6 7 9" xfId="12055" xr:uid="{00000000-0005-0000-0000-0000F1A50000}"/>
    <cellStyle name="40% - Accent6 7 9 2" xfId="37776" xr:uid="{00000000-0005-0000-0000-0000F2A50000}"/>
    <cellStyle name="40% - Accent6 8" xfId="1250" xr:uid="{00000000-0005-0000-0000-0000F3A50000}"/>
    <cellStyle name="40% - Accent6 8 10" xfId="28161" xr:uid="{00000000-0005-0000-0000-0000F4A50000}"/>
    <cellStyle name="40% - Accent6 8 11" xfId="41635" xr:uid="{00000000-0005-0000-0000-0000F5A50000}"/>
    <cellStyle name="40% - Accent6 8 12" xfId="45170" xr:uid="{00000000-0005-0000-0000-0000F6A50000}"/>
    <cellStyle name="40% - Accent6 8 13" xfId="48705" xr:uid="{00000000-0005-0000-0000-0000F7A50000}"/>
    <cellStyle name="40% - Accent6 8 2" xfId="1553" xr:uid="{00000000-0005-0000-0000-0000F8A50000}"/>
    <cellStyle name="40% - Accent6 8 2 10" xfId="45433" xr:uid="{00000000-0005-0000-0000-0000F9A50000}"/>
    <cellStyle name="40% - Accent6 8 2 11" xfId="48968" xr:uid="{00000000-0005-0000-0000-0000FAA50000}"/>
    <cellStyle name="40% - Accent6 8 2 2" xfId="2402" xr:uid="{00000000-0005-0000-0000-0000FBA50000}"/>
    <cellStyle name="40% - Accent6 8 2 2 10" xfId="49771" xr:uid="{00000000-0005-0000-0000-0000FCA50000}"/>
    <cellStyle name="40% - Accent6 8 2 2 2" xfId="4022" xr:uid="{00000000-0005-0000-0000-0000FDA50000}"/>
    <cellStyle name="40% - Accent6 8 2 2 2 2" xfId="7676" xr:uid="{00000000-0005-0000-0000-0000FEA50000}"/>
    <cellStyle name="40% - Accent6 8 2 2 2 2 2" xfId="32953" xr:uid="{00000000-0005-0000-0000-0000FFA50000}"/>
    <cellStyle name="40% - Accent6 8 2 2 2 2 3" xfId="18586" xr:uid="{00000000-0005-0000-0000-000000A60000}"/>
    <cellStyle name="40% - Accent6 8 2 2 2 3" xfId="11211" xr:uid="{00000000-0005-0000-0000-000001A60000}"/>
    <cellStyle name="40% - Accent6 8 2 2 2 3 2" xfId="37792" xr:uid="{00000000-0005-0000-0000-000002A60000}"/>
    <cellStyle name="40% - Accent6 8 2 2 2 3 3" xfId="23210" xr:uid="{00000000-0005-0000-0000-000003A60000}"/>
    <cellStyle name="40% - Accent6 8 2 2 2 4" xfId="14751" xr:uid="{00000000-0005-0000-0000-000004A60000}"/>
    <cellStyle name="40% - Accent6 8 2 2 2 5" xfId="44316" xr:uid="{00000000-0005-0000-0000-000005A60000}"/>
    <cellStyle name="40% - Accent6 8 2 2 2 6" xfId="47851" xr:uid="{00000000-0005-0000-0000-000006A60000}"/>
    <cellStyle name="40% - Accent6 8 2 2 2 7" xfId="51386" xr:uid="{00000000-0005-0000-0000-000007A60000}"/>
    <cellStyle name="40% - Accent6 8 2 2 3" xfId="6061" xr:uid="{00000000-0005-0000-0000-000008A60000}"/>
    <cellStyle name="40% - Accent6 8 2 2 3 2" xfId="26426" xr:uid="{00000000-0005-0000-0000-000009A60000}"/>
    <cellStyle name="40% - Accent6 8 2 2 3 2 2" xfId="41057" xr:uid="{00000000-0005-0000-0000-00000AA60000}"/>
    <cellStyle name="40% - Accent6 8 2 2 3 3" xfId="34569" xr:uid="{00000000-0005-0000-0000-00000BA60000}"/>
    <cellStyle name="40% - Accent6 8 2 2 3 4" xfId="20202" xr:uid="{00000000-0005-0000-0000-00000CA60000}"/>
    <cellStyle name="40% - Accent6 8 2 2 4" xfId="9596" xr:uid="{00000000-0005-0000-0000-00000DA60000}"/>
    <cellStyle name="40% - Accent6 8 2 2 4 2" xfId="25075" xr:uid="{00000000-0005-0000-0000-00000EA60000}"/>
    <cellStyle name="40% - Accent6 8 2 2 4 2 2" xfId="39706" xr:uid="{00000000-0005-0000-0000-00000FA60000}"/>
    <cellStyle name="40% - Accent6 8 2 2 4 3" xfId="31337" xr:uid="{00000000-0005-0000-0000-000010A60000}"/>
    <cellStyle name="40% - Accent6 8 2 2 4 4" xfId="16970" xr:uid="{00000000-0005-0000-0000-000011A60000}"/>
    <cellStyle name="40% - Accent6 8 2 2 5" xfId="13136" xr:uid="{00000000-0005-0000-0000-000012A60000}"/>
    <cellStyle name="40% - Accent6 8 2 2 5 2" xfId="29721" xr:uid="{00000000-0005-0000-0000-000013A60000}"/>
    <cellStyle name="40% - Accent6 8 2 2 6" xfId="23209" xr:uid="{00000000-0005-0000-0000-000014A60000}"/>
    <cellStyle name="40% - Accent6 8 2 2 6 2" xfId="37791" xr:uid="{00000000-0005-0000-0000-000015A60000}"/>
    <cellStyle name="40% - Accent6 8 2 2 7" xfId="28163" xr:uid="{00000000-0005-0000-0000-000016A60000}"/>
    <cellStyle name="40% - Accent6 8 2 2 8" xfId="42701" xr:uid="{00000000-0005-0000-0000-000017A60000}"/>
    <cellStyle name="40% - Accent6 8 2 2 9" xfId="46236" xr:uid="{00000000-0005-0000-0000-000018A60000}"/>
    <cellStyle name="40% - Accent6 8 2 3" xfId="3218" xr:uid="{00000000-0005-0000-0000-000019A60000}"/>
    <cellStyle name="40% - Accent6 8 2 3 2" xfId="6872" xr:uid="{00000000-0005-0000-0000-00001AA60000}"/>
    <cellStyle name="40% - Accent6 8 2 3 2 2" xfId="32149" xr:uid="{00000000-0005-0000-0000-00001BA60000}"/>
    <cellStyle name="40% - Accent6 8 2 3 2 3" xfId="17782" xr:uid="{00000000-0005-0000-0000-00001CA60000}"/>
    <cellStyle name="40% - Accent6 8 2 3 3" xfId="10407" xr:uid="{00000000-0005-0000-0000-00001DA60000}"/>
    <cellStyle name="40% - Accent6 8 2 3 3 2" xfId="37793" xr:uid="{00000000-0005-0000-0000-00001EA60000}"/>
    <cellStyle name="40% - Accent6 8 2 3 3 3" xfId="23211" xr:uid="{00000000-0005-0000-0000-00001FA60000}"/>
    <cellStyle name="40% - Accent6 8 2 3 4" xfId="13947" xr:uid="{00000000-0005-0000-0000-000020A60000}"/>
    <cellStyle name="40% - Accent6 8 2 3 5" xfId="43512" xr:uid="{00000000-0005-0000-0000-000021A60000}"/>
    <cellStyle name="40% - Accent6 8 2 3 6" xfId="47047" xr:uid="{00000000-0005-0000-0000-000022A60000}"/>
    <cellStyle name="40% - Accent6 8 2 3 7" xfId="50582" xr:uid="{00000000-0005-0000-0000-000023A60000}"/>
    <cellStyle name="40% - Accent6 8 2 4" xfId="5258" xr:uid="{00000000-0005-0000-0000-000024A60000}"/>
    <cellStyle name="40% - Accent6 8 2 4 2" xfId="25623" xr:uid="{00000000-0005-0000-0000-000025A60000}"/>
    <cellStyle name="40% - Accent6 8 2 4 2 2" xfId="40254" xr:uid="{00000000-0005-0000-0000-000026A60000}"/>
    <cellStyle name="40% - Accent6 8 2 4 3" xfId="33765" xr:uid="{00000000-0005-0000-0000-000027A60000}"/>
    <cellStyle name="40% - Accent6 8 2 4 4" xfId="19398" xr:uid="{00000000-0005-0000-0000-000028A60000}"/>
    <cellStyle name="40% - Accent6 8 2 5" xfId="8793" xr:uid="{00000000-0005-0000-0000-000029A60000}"/>
    <cellStyle name="40% - Accent6 8 2 5 2" xfId="24271" xr:uid="{00000000-0005-0000-0000-00002AA60000}"/>
    <cellStyle name="40% - Accent6 8 2 5 2 2" xfId="38902" xr:uid="{00000000-0005-0000-0000-00002BA60000}"/>
    <cellStyle name="40% - Accent6 8 2 5 3" xfId="30533" xr:uid="{00000000-0005-0000-0000-00002CA60000}"/>
    <cellStyle name="40% - Accent6 8 2 5 4" xfId="16166" xr:uid="{00000000-0005-0000-0000-00002DA60000}"/>
    <cellStyle name="40% - Accent6 8 2 6" xfId="12332" xr:uid="{00000000-0005-0000-0000-00002EA60000}"/>
    <cellStyle name="40% - Accent6 8 2 6 2" xfId="28917" xr:uid="{00000000-0005-0000-0000-00002FA60000}"/>
    <cellStyle name="40% - Accent6 8 2 7" xfId="23208" xr:uid="{00000000-0005-0000-0000-000030A60000}"/>
    <cellStyle name="40% - Accent6 8 2 7 2" xfId="37790" xr:uid="{00000000-0005-0000-0000-000031A60000}"/>
    <cellStyle name="40% - Accent6 8 2 8" xfId="28162" xr:uid="{00000000-0005-0000-0000-000032A60000}"/>
    <cellStyle name="40% - Accent6 8 2 9" xfId="41898" xr:uid="{00000000-0005-0000-0000-000033A60000}"/>
    <cellStyle name="40% - Accent6 8 3" xfId="1831" xr:uid="{00000000-0005-0000-0000-000034A60000}"/>
    <cellStyle name="40% - Accent6 8 3 10" xfId="45710" xr:uid="{00000000-0005-0000-0000-000035A60000}"/>
    <cellStyle name="40% - Accent6 8 3 11" xfId="49245" xr:uid="{00000000-0005-0000-0000-000036A60000}"/>
    <cellStyle name="40% - Accent6 8 3 2" xfId="2679" xr:uid="{00000000-0005-0000-0000-000037A60000}"/>
    <cellStyle name="40% - Accent6 8 3 2 10" xfId="50047" xr:uid="{00000000-0005-0000-0000-000038A60000}"/>
    <cellStyle name="40% - Accent6 8 3 2 2" xfId="4299" xr:uid="{00000000-0005-0000-0000-000039A60000}"/>
    <cellStyle name="40% - Accent6 8 3 2 2 2" xfId="7953" xr:uid="{00000000-0005-0000-0000-00003AA60000}"/>
    <cellStyle name="40% - Accent6 8 3 2 2 2 2" xfId="33230" xr:uid="{00000000-0005-0000-0000-00003BA60000}"/>
    <cellStyle name="40% - Accent6 8 3 2 2 2 3" xfId="18863" xr:uid="{00000000-0005-0000-0000-00003CA60000}"/>
    <cellStyle name="40% - Accent6 8 3 2 2 3" xfId="11488" xr:uid="{00000000-0005-0000-0000-00003DA60000}"/>
    <cellStyle name="40% - Accent6 8 3 2 2 3 2" xfId="37796" xr:uid="{00000000-0005-0000-0000-00003EA60000}"/>
    <cellStyle name="40% - Accent6 8 3 2 2 3 3" xfId="23214" xr:uid="{00000000-0005-0000-0000-00003FA60000}"/>
    <cellStyle name="40% - Accent6 8 3 2 2 4" xfId="15028" xr:uid="{00000000-0005-0000-0000-000040A60000}"/>
    <cellStyle name="40% - Accent6 8 3 2 2 5" xfId="44593" xr:uid="{00000000-0005-0000-0000-000041A60000}"/>
    <cellStyle name="40% - Accent6 8 3 2 2 6" xfId="48128" xr:uid="{00000000-0005-0000-0000-000042A60000}"/>
    <cellStyle name="40% - Accent6 8 3 2 2 7" xfId="51663" xr:uid="{00000000-0005-0000-0000-000043A60000}"/>
    <cellStyle name="40% - Accent6 8 3 2 3" xfId="6337" xr:uid="{00000000-0005-0000-0000-000044A60000}"/>
    <cellStyle name="40% - Accent6 8 3 2 3 2" xfId="26702" xr:uid="{00000000-0005-0000-0000-000045A60000}"/>
    <cellStyle name="40% - Accent6 8 3 2 3 2 2" xfId="41333" xr:uid="{00000000-0005-0000-0000-000046A60000}"/>
    <cellStyle name="40% - Accent6 8 3 2 3 3" xfId="34846" xr:uid="{00000000-0005-0000-0000-000047A60000}"/>
    <cellStyle name="40% - Accent6 8 3 2 3 4" xfId="20479" xr:uid="{00000000-0005-0000-0000-000048A60000}"/>
    <cellStyle name="40% - Accent6 8 3 2 4" xfId="9872" xr:uid="{00000000-0005-0000-0000-000049A60000}"/>
    <cellStyle name="40% - Accent6 8 3 2 4 2" xfId="25351" xr:uid="{00000000-0005-0000-0000-00004AA60000}"/>
    <cellStyle name="40% - Accent6 8 3 2 4 2 2" xfId="39982" xr:uid="{00000000-0005-0000-0000-00004BA60000}"/>
    <cellStyle name="40% - Accent6 8 3 2 4 3" xfId="31614" xr:uid="{00000000-0005-0000-0000-00004CA60000}"/>
    <cellStyle name="40% - Accent6 8 3 2 4 4" xfId="17247" xr:uid="{00000000-0005-0000-0000-00004DA60000}"/>
    <cellStyle name="40% - Accent6 8 3 2 5" xfId="13412" xr:uid="{00000000-0005-0000-0000-00004EA60000}"/>
    <cellStyle name="40% - Accent6 8 3 2 5 2" xfId="29998" xr:uid="{00000000-0005-0000-0000-00004FA60000}"/>
    <cellStyle name="40% - Accent6 8 3 2 6" xfId="23213" xr:uid="{00000000-0005-0000-0000-000050A60000}"/>
    <cellStyle name="40% - Accent6 8 3 2 6 2" xfId="37795" xr:uid="{00000000-0005-0000-0000-000051A60000}"/>
    <cellStyle name="40% - Accent6 8 3 2 7" xfId="28165" xr:uid="{00000000-0005-0000-0000-000052A60000}"/>
    <cellStyle name="40% - Accent6 8 3 2 8" xfId="42977" xr:uid="{00000000-0005-0000-0000-000053A60000}"/>
    <cellStyle name="40% - Accent6 8 3 2 9" xfId="46512" xr:uid="{00000000-0005-0000-0000-000054A60000}"/>
    <cellStyle name="40% - Accent6 8 3 3" xfId="3495" xr:uid="{00000000-0005-0000-0000-000055A60000}"/>
    <cellStyle name="40% - Accent6 8 3 3 2" xfId="7149" xr:uid="{00000000-0005-0000-0000-000056A60000}"/>
    <cellStyle name="40% - Accent6 8 3 3 2 2" xfId="32426" xr:uid="{00000000-0005-0000-0000-000057A60000}"/>
    <cellStyle name="40% - Accent6 8 3 3 2 3" xfId="18059" xr:uid="{00000000-0005-0000-0000-000058A60000}"/>
    <cellStyle name="40% - Accent6 8 3 3 3" xfId="10684" xr:uid="{00000000-0005-0000-0000-000059A60000}"/>
    <cellStyle name="40% - Accent6 8 3 3 3 2" xfId="37797" xr:uid="{00000000-0005-0000-0000-00005AA60000}"/>
    <cellStyle name="40% - Accent6 8 3 3 3 3" xfId="23215" xr:uid="{00000000-0005-0000-0000-00005BA60000}"/>
    <cellStyle name="40% - Accent6 8 3 3 4" xfId="14224" xr:uid="{00000000-0005-0000-0000-00005CA60000}"/>
    <cellStyle name="40% - Accent6 8 3 3 5" xfId="43789" xr:uid="{00000000-0005-0000-0000-00005DA60000}"/>
    <cellStyle name="40% - Accent6 8 3 3 6" xfId="47324" xr:uid="{00000000-0005-0000-0000-00005EA60000}"/>
    <cellStyle name="40% - Accent6 8 3 3 7" xfId="50859" xr:uid="{00000000-0005-0000-0000-00005FA60000}"/>
    <cellStyle name="40% - Accent6 8 3 4" xfId="5535" xr:uid="{00000000-0005-0000-0000-000060A60000}"/>
    <cellStyle name="40% - Accent6 8 3 4 2" xfId="25900" xr:uid="{00000000-0005-0000-0000-000061A60000}"/>
    <cellStyle name="40% - Accent6 8 3 4 2 2" xfId="40531" xr:uid="{00000000-0005-0000-0000-000062A60000}"/>
    <cellStyle name="40% - Accent6 8 3 4 3" xfId="34042" xr:uid="{00000000-0005-0000-0000-000063A60000}"/>
    <cellStyle name="40% - Accent6 8 3 4 4" xfId="19675" xr:uid="{00000000-0005-0000-0000-000064A60000}"/>
    <cellStyle name="40% - Accent6 8 3 5" xfId="9070" xr:uid="{00000000-0005-0000-0000-000065A60000}"/>
    <cellStyle name="40% - Accent6 8 3 5 2" xfId="24548" xr:uid="{00000000-0005-0000-0000-000066A60000}"/>
    <cellStyle name="40% - Accent6 8 3 5 2 2" xfId="39179" xr:uid="{00000000-0005-0000-0000-000067A60000}"/>
    <cellStyle name="40% - Accent6 8 3 5 3" xfId="30810" xr:uid="{00000000-0005-0000-0000-000068A60000}"/>
    <cellStyle name="40% - Accent6 8 3 5 4" xfId="16443" xr:uid="{00000000-0005-0000-0000-000069A60000}"/>
    <cellStyle name="40% - Accent6 8 3 6" xfId="12609" xr:uid="{00000000-0005-0000-0000-00006AA60000}"/>
    <cellStyle name="40% - Accent6 8 3 6 2" xfId="29194" xr:uid="{00000000-0005-0000-0000-00006BA60000}"/>
    <cellStyle name="40% - Accent6 8 3 7" xfId="23212" xr:uid="{00000000-0005-0000-0000-00006CA60000}"/>
    <cellStyle name="40% - Accent6 8 3 7 2" xfId="37794" xr:uid="{00000000-0005-0000-0000-00006DA60000}"/>
    <cellStyle name="40% - Accent6 8 3 8" xfId="28164" xr:uid="{00000000-0005-0000-0000-00006EA60000}"/>
    <cellStyle name="40% - Accent6 8 3 9" xfId="42175" xr:uid="{00000000-0005-0000-0000-00006FA60000}"/>
    <cellStyle name="40% - Accent6 8 4" xfId="2140" xr:uid="{00000000-0005-0000-0000-000070A60000}"/>
    <cellStyle name="40% - Accent6 8 4 10" xfId="49509" xr:uid="{00000000-0005-0000-0000-000071A60000}"/>
    <cellStyle name="40% - Accent6 8 4 2" xfId="3760" xr:uid="{00000000-0005-0000-0000-000072A60000}"/>
    <cellStyle name="40% - Accent6 8 4 2 2" xfId="7414" xr:uid="{00000000-0005-0000-0000-000073A60000}"/>
    <cellStyle name="40% - Accent6 8 4 2 2 2" xfId="32691" xr:uid="{00000000-0005-0000-0000-000074A60000}"/>
    <cellStyle name="40% - Accent6 8 4 2 2 3" xfId="18324" xr:uid="{00000000-0005-0000-0000-000075A60000}"/>
    <cellStyle name="40% - Accent6 8 4 2 3" xfId="10949" xr:uid="{00000000-0005-0000-0000-000076A60000}"/>
    <cellStyle name="40% - Accent6 8 4 2 3 2" xfId="37799" xr:uid="{00000000-0005-0000-0000-000077A60000}"/>
    <cellStyle name="40% - Accent6 8 4 2 3 3" xfId="23217" xr:uid="{00000000-0005-0000-0000-000078A60000}"/>
    <cellStyle name="40% - Accent6 8 4 2 4" xfId="14489" xr:uid="{00000000-0005-0000-0000-000079A60000}"/>
    <cellStyle name="40% - Accent6 8 4 2 5" xfId="44054" xr:uid="{00000000-0005-0000-0000-00007AA60000}"/>
    <cellStyle name="40% - Accent6 8 4 2 6" xfId="47589" xr:uid="{00000000-0005-0000-0000-00007BA60000}"/>
    <cellStyle name="40% - Accent6 8 4 2 7" xfId="51124" xr:uid="{00000000-0005-0000-0000-00007CA60000}"/>
    <cellStyle name="40% - Accent6 8 4 3" xfId="5799" xr:uid="{00000000-0005-0000-0000-00007DA60000}"/>
    <cellStyle name="40% - Accent6 8 4 3 2" xfId="26164" xr:uid="{00000000-0005-0000-0000-00007EA60000}"/>
    <cellStyle name="40% - Accent6 8 4 3 2 2" xfId="40795" xr:uid="{00000000-0005-0000-0000-00007FA60000}"/>
    <cellStyle name="40% - Accent6 8 4 3 3" xfId="34307" xr:uid="{00000000-0005-0000-0000-000080A60000}"/>
    <cellStyle name="40% - Accent6 8 4 3 4" xfId="19940" xr:uid="{00000000-0005-0000-0000-000081A60000}"/>
    <cellStyle name="40% - Accent6 8 4 4" xfId="9334" xr:uid="{00000000-0005-0000-0000-000082A60000}"/>
    <cellStyle name="40% - Accent6 8 4 4 2" xfId="24813" xr:uid="{00000000-0005-0000-0000-000083A60000}"/>
    <cellStyle name="40% - Accent6 8 4 4 2 2" xfId="39444" xr:uid="{00000000-0005-0000-0000-000084A60000}"/>
    <cellStyle name="40% - Accent6 8 4 4 3" xfId="31075" xr:uid="{00000000-0005-0000-0000-000085A60000}"/>
    <cellStyle name="40% - Accent6 8 4 4 4" xfId="16708" xr:uid="{00000000-0005-0000-0000-000086A60000}"/>
    <cellStyle name="40% - Accent6 8 4 5" xfId="12874" xr:uid="{00000000-0005-0000-0000-000087A60000}"/>
    <cellStyle name="40% - Accent6 8 4 5 2" xfId="29459" xr:uid="{00000000-0005-0000-0000-000088A60000}"/>
    <cellStyle name="40% - Accent6 8 4 6" xfId="23216" xr:uid="{00000000-0005-0000-0000-000089A60000}"/>
    <cellStyle name="40% - Accent6 8 4 6 2" xfId="37798" xr:uid="{00000000-0005-0000-0000-00008AA60000}"/>
    <cellStyle name="40% - Accent6 8 4 7" xfId="28166" xr:uid="{00000000-0005-0000-0000-00008BA60000}"/>
    <cellStyle name="40% - Accent6 8 4 8" xfId="42439" xr:uid="{00000000-0005-0000-0000-00008CA60000}"/>
    <cellStyle name="40% - Accent6 8 4 9" xfId="45974" xr:uid="{00000000-0005-0000-0000-00008DA60000}"/>
    <cellStyle name="40% - Accent6 8 5" xfId="2955" xr:uid="{00000000-0005-0000-0000-00008EA60000}"/>
    <cellStyle name="40% - Accent6 8 5 2" xfId="6609" xr:uid="{00000000-0005-0000-0000-00008FA60000}"/>
    <cellStyle name="40% - Accent6 8 5 2 2" xfId="31886" xr:uid="{00000000-0005-0000-0000-000090A60000}"/>
    <cellStyle name="40% - Accent6 8 5 2 3" xfId="17519" xr:uid="{00000000-0005-0000-0000-000091A60000}"/>
    <cellStyle name="40% - Accent6 8 5 3" xfId="10144" xr:uid="{00000000-0005-0000-0000-000092A60000}"/>
    <cellStyle name="40% - Accent6 8 5 3 2" xfId="37800" xr:uid="{00000000-0005-0000-0000-000093A60000}"/>
    <cellStyle name="40% - Accent6 8 5 3 3" xfId="23218" xr:uid="{00000000-0005-0000-0000-000094A60000}"/>
    <cellStyle name="40% - Accent6 8 5 4" xfId="13684" xr:uid="{00000000-0005-0000-0000-000095A60000}"/>
    <cellStyle name="40% - Accent6 8 5 5" xfId="43249" xr:uid="{00000000-0005-0000-0000-000096A60000}"/>
    <cellStyle name="40% - Accent6 8 5 6" xfId="46784" xr:uid="{00000000-0005-0000-0000-000097A60000}"/>
    <cellStyle name="40% - Accent6 8 5 7" xfId="50319" xr:uid="{00000000-0005-0000-0000-000098A60000}"/>
    <cellStyle name="40% - Accent6 8 6" xfId="4577" xr:uid="{00000000-0005-0000-0000-000099A60000}"/>
    <cellStyle name="40% - Accent6 8 6 2" xfId="8229" xr:uid="{00000000-0005-0000-0000-00009AA60000}"/>
    <cellStyle name="40% - Accent6 8 6 2 2" xfId="33502" xr:uid="{00000000-0005-0000-0000-00009BA60000}"/>
    <cellStyle name="40% - Accent6 8 6 2 3" xfId="19135" xr:uid="{00000000-0005-0000-0000-00009CA60000}"/>
    <cellStyle name="40% - Accent6 8 6 3" xfId="11764" xr:uid="{00000000-0005-0000-0000-00009DA60000}"/>
    <cellStyle name="40% - Accent6 8 6 3 2" xfId="37801" xr:uid="{00000000-0005-0000-0000-00009EA60000}"/>
    <cellStyle name="40% - Accent6 8 6 3 3" xfId="23219" xr:uid="{00000000-0005-0000-0000-00009FA60000}"/>
    <cellStyle name="40% - Accent6 8 6 4" xfId="15304" xr:uid="{00000000-0005-0000-0000-0000A0A60000}"/>
    <cellStyle name="40% - Accent6 8 6 5" xfId="44869" xr:uid="{00000000-0005-0000-0000-0000A1A60000}"/>
    <cellStyle name="40% - Accent6 8 6 6" xfId="48404" xr:uid="{00000000-0005-0000-0000-0000A2A60000}"/>
    <cellStyle name="40% - Accent6 8 6 7" xfId="51939" xr:uid="{00000000-0005-0000-0000-0000A3A60000}"/>
    <cellStyle name="40% - Accent6 8 7" xfId="4995" xr:uid="{00000000-0005-0000-0000-0000A4A60000}"/>
    <cellStyle name="40% - Accent6 8 7 2" xfId="24008" xr:uid="{00000000-0005-0000-0000-0000A5A60000}"/>
    <cellStyle name="40% - Accent6 8 7 2 2" xfId="38639" xr:uid="{00000000-0005-0000-0000-0000A6A60000}"/>
    <cellStyle name="40% - Accent6 8 7 3" xfId="30270" xr:uid="{00000000-0005-0000-0000-0000A7A60000}"/>
    <cellStyle name="40% - Accent6 8 7 4" xfId="15903" xr:uid="{00000000-0005-0000-0000-0000A8A60000}"/>
    <cellStyle name="40% - Accent6 8 8" xfId="8530" xr:uid="{00000000-0005-0000-0000-0000A9A60000}"/>
    <cellStyle name="40% - Accent6 8 8 2" xfId="28654" xr:uid="{00000000-0005-0000-0000-0000AAA60000}"/>
    <cellStyle name="40% - Accent6 8 8 3" xfId="15635" xr:uid="{00000000-0005-0000-0000-0000ABA60000}"/>
    <cellStyle name="40% - Accent6 8 9" xfId="12069" xr:uid="{00000000-0005-0000-0000-0000ACA60000}"/>
    <cellStyle name="40% - Accent6 8 9 2" xfId="37789" xr:uid="{00000000-0005-0000-0000-0000ADA60000}"/>
    <cellStyle name="40% - Accent6 9" xfId="1264" xr:uid="{00000000-0005-0000-0000-0000AEA60000}"/>
    <cellStyle name="40% - Accent6 9 10" xfId="28167" xr:uid="{00000000-0005-0000-0000-0000AFA60000}"/>
    <cellStyle name="40% - Accent6 9 11" xfId="41649" xr:uid="{00000000-0005-0000-0000-0000B0A60000}"/>
    <cellStyle name="40% - Accent6 9 12" xfId="45184" xr:uid="{00000000-0005-0000-0000-0000B1A60000}"/>
    <cellStyle name="40% - Accent6 9 13" xfId="48719" xr:uid="{00000000-0005-0000-0000-0000B2A60000}"/>
    <cellStyle name="40% - Accent6 9 2" xfId="1567" xr:uid="{00000000-0005-0000-0000-0000B3A60000}"/>
    <cellStyle name="40% - Accent6 9 2 10" xfId="45447" xr:uid="{00000000-0005-0000-0000-0000B4A60000}"/>
    <cellStyle name="40% - Accent6 9 2 11" xfId="48982" xr:uid="{00000000-0005-0000-0000-0000B5A60000}"/>
    <cellStyle name="40% - Accent6 9 2 2" xfId="2416" xr:uid="{00000000-0005-0000-0000-0000B6A60000}"/>
    <cellStyle name="40% - Accent6 9 2 2 10" xfId="49785" xr:uid="{00000000-0005-0000-0000-0000B7A60000}"/>
    <cellStyle name="40% - Accent6 9 2 2 2" xfId="4036" xr:uid="{00000000-0005-0000-0000-0000B8A60000}"/>
    <cellStyle name="40% - Accent6 9 2 2 2 2" xfId="7690" xr:uid="{00000000-0005-0000-0000-0000B9A60000}"/>
    <cellStyle name="40% - Accent6 9 2 2 2 2 2" xfId="32967" xr:uid="{00000000-0005-0000-0000-0000BAA60000}"/>
    <cellStyle name="40% - Accent6 9 2 2 2 2 3" xfId="18600" xr:uid="{00000000-0005-0000-0000-0000BBA60000}"/>
    <cellStyle name="40% - Accent6 9 2 2 2 3" xfId="11225" xr:uid="{00000000-0005-0000-0000-0000BCA60000}"/>
    <cellStyle name="40% - Accent6 9 2 2 2 3 2" xfId="37805" xr:uid="{00000000-0005-0000-0000-0000BDA60000}"/>
    <cellStyle name="40% - Accent6 9 2 2 2 3 3" xfId="23222" xr:uid="{00000000-0005-0000-0000-0000BEA60000}"/>
    <cellStyle name="40% - Accent6 9 2 2 2 4" xfId="14765" xr:uid="{00000000-0005-0000-0000-0000BFA60000}"/>
    <cellStyle name="40% - Accent6 9 2 2 2 5" xfId="44330" xr:uid="{00000000-0005-0000-0000-0000C0A60000}"/>
    <cellStyle name="40% - Accent6 9 2 2 2 6" xfId="47865" xr:uid="{00000000-0005-0000-0000-0000C1A60000}"/>
    <cellStyle name="40% - Accent6 9 2 2 2 7" xfId="51400" xr:uid="{00000000-0005-0000-0000-0000C2A60000}"/>
    <cellStyle name="40% - Accent6 9 2 2 3" xfId="6075" xr:uid="{00000000-0005-0000-0000-0000C3A60000}"/>
    <cellStyle name="40% - Accent6 9 2 2 3 2" xfId="26440" xr:uid="{00000000-0005-0000-0000-0000C4A60000}"/>
    <cellStyle name="40% - Accent6 9 2 2 3 2 2" xfId="41071" xr:uid="{00000000-0005-0000-0000-0000C5A60000}"/>
    <cellStyle name="40% - Accent6 9 2 2 3 3" xfId="34583" xr:uid="{00000000-0005-0000-0000-0000C6A60000}"/>
    <cellStyle name="40% - Accent6 9 2 2 3 4" xfId="20216" xr:uid="{00000000-0005-0000-0000-0000C7A60000}"/>
    <cellStyle name="40% - Accent6 9 2 2 4" xfId="9610" xr:uid="{00000000-0005-0000-0000-0000C8A60000}"/>
    <cellStyle name="40% - Accent6 9 2 2 4 2" xfId="25089" xr:uid="{00000000-0005-0000-0000-0000C9A60000}"/>
    <cellStyle name="40% - Accent6 9 2 2 4 2 2" xfId="39720" xr:uid="{00000000-0005-0000-0000-0000CAA60000}"/>
    <cellStyle name="40% - Accent6 9 2 2 4 3" xfId="31351" xr:uid="{00000000-0005-0000-0000-0000CBA60000}"/>
    <cellStyle name="40% - Accent6 9 2 2 4 4" xfId="16984" xr:uid="{00000000-0005-0000-0000-0000CCA60000}"/>
    <cellStyle name="40% - Accent6 9 2 2 5" xfId="13150" xr:uid="{00000000-0005-0000-0000-0000CDA60000}"/>
    <cellStyle name="40% - Accent6 9 2 2 5 2" xfId="29735" xr:uid="{00000000-0005-0000-0000-0000CEA60000}"/>
    <cellStyle name="40% - Accent6 9 2 2 6" xfId="23221" xr:uid="{00000000-0005-0000-0000-0000CFA60000}"/>
    <cellStyle name="40% - Accent6 9 2 2 6 2" xfId="37804" xr:uid="{00000000-0005-0000-0000-0000D0A60000}"/>
    <cellStyle name="40% - Accent6 9 2 2 7" xfId="28169" xr:uid="{00000000-0005-0000-0000-0000D1A60000}"/>
    <cellStyle name="40% - Accent6 9 2 2 8" xfId="42715" xr:uid="{00000000-0005-0000-0000-0000D2A60000}"/>
    <cellStyle name="40% - Accent6 9 2 2 9" xfId="46250" xr:uid="{00000000-0005-0000-0000-0000D3A60000}"/>
    <cellStyle name="40% - Accent6 9 2 3" xfId="3232" xr:uid="{00000000-0005-0000-0000-0000D4A60000}"/>
    <cellStyle name="40% - Accent6 9 2 3 2" xfId="6886" xr:uid="{00000000-0005-0000-0000-0000D5A60000}"/>
    <cellStyle name="40% - Accent6 9 2 3 2 2" xfId="32163" xr:uid="{00000000-0005-0000-0000-0000D6A60000}"/>
    <cellStyle name="40% - Accent6 9 2 3 2 3" xfId="17796" xr:uid="{00000000-0005-0000-0000-0000D7A60000}"/>
    <cellStyle name="40% - Accent6 9 2 3 3" xfId="10421" xr:uid="{00000000-0005-0000-0000-0000D8A60000}"/>
    <cellStyle name="40% - Accent6 9 2 3 3 2" xfId="37806" xr:uid="{00000000-0005-0000-0000-0000D9A60000}"/>
    <cellStyle name="40% - Accent6 9 2 3 3 3" xfId="23223" xr:uid="{00000000-0005-0000-0000-0000DAA60000}"/>
    <cellStyle name="40% - Accent6 9 2 3 4" xfId="13961" xr:uid="{00000000-0005-0000-0000-0000DBA60000}"/>
    <cellStyle name="40% - Accent6 9 2 3 5" xfId="43526" xr:uid="{00000000-0005-0000-0000-0000DCA60000}"/>
    <cellStyle name="40% - Accent6 9 2 3 6" xfId="47061" xr:uid="{00000000-0005-0000-0000-0000DDA60000}"/>
    <cellStyle name="40% - Accent6 9 2 3 7" xfId="50596" xr:uid="{00000000-0005-0000-0000-0000DEA60000}"/>
    <cellStyle name="40% - Accent6 9 2 4" xfId="5272" xr:uid="{00000000-0005-0000-0000-0000DFA60000}"/>
    <cellStyle name="40% - Accent6 9 2 4 2" xfId="25637" xr:uid="{00000000-0005-0000-0000-0000E0A60000}"/>
    <cellStyle name="40% - Accent6 9 2 4 2 2" xfId="40268" xr:uid="{00000000-0005-0000-0000-0000E1A60000}"/>
    <cellStyle name="40% - Accent6 9 2 4 3" xfId="33779" xr:uid="{00000000-0005-0000-0000-0000E2A60000}"/>
    <cellStyle name="40% - Accent6 9 2 4 4" xfId="19412" xr:uid="{00000000-0005-0000-0000-0000E3A60000}"/>
    <cellStyle name="40% - Accent6 9 2 5" xfId="8807" xr:uid="{00000000-0005-0000-0000-0000E4A60000}"/>
    <cellStyle name="40% - Accent6 9 2 5 2" xfId="24285" xr:uid="{00000000-0005-0000-0000-0000E5A60000}"/>
    <cellStyle name="40% - Accent6 9 2 5 2 2" xfId="38916" xr:uid="{00000000-0005-0000-0000-0000E6A60000}"/>
    <cellStyle name="40% - Accent6 9 2 5 3" xfId="30547" xr:uid="{00000000-0005-0000-0000-0000E7A60000}"/>
    <cellStyle name="40% - Accent6 9 2 5 4" xfId="16180" xr:uid="{00000000-0005-0000-0000-0000E8A60000}"/>
    <cellStyle name="40% - Accent6 9 2 6" xfId="12346" xr:uid="{00000000-0005-0000-0000-0000E9A60000}"/>
    <cellStyle name="40% - Accent6 9 2 6 2" xfId="28931" xr:uid="{00000000-0005-0000-0000-0000EAA60000}"/>
    <cellStyle name="40% - Accent6 9 2 7" xfId="23220" xr:uid="{00000000-0005-0000-0000-0000EBA60000}"/>
    <cellStyle name="40% - Accent6 9 2 7 2" xfId="37803" xr:uid="{00000000-0005-0000-0000-0000ECA60000}"/>
    <cellStyle name="40% - Accent6 9 2 8" xfId="28168" xr:uid="{00000000-0005-0000-0000-0000EDA60000}"/>
    <cellStyle name="40% - Accent6 9 2 9" xfId="41912" xr:uid="{00000000-0005-0000-0000-0000EEA60000}"/>
    <cellStyle name="40% - Accent6 9 3" xfId="1845" xr:uid="{00000000-0005-0000-0000-0000EFA60000}"/>
    <cellStyle name="40% - Accent6 9 3 10" xfId="45724" xr:uid="{00000000-0005-0000-0000-0000F0A60000}"/>
    <cellStyle name="40% - Accent6 9 3 11" xfId="49259" xr:uid="{00000000-0005-0000-0000-0000F1A60000}"/>
    <cellStyle name="40% - Accent6 9 3 2" xfId="2693" xr:uid="{00000000-0005-0000-0000-0000F2A60000}"/>
    <cellStyle name="40% - Accent6 9 3 2 10" xfId="50061" xr:uid="{00000000-0005-0000-0000-0000F3A60000}"/>
    <cellStyle name="40% - Accent6 9 3 2 2" xfId="4313" xr:uid="{00000000-0005-0000-0000-0000F4A60000}"/>
    <cellStyle name="40% - Accent6 9 3 2 2 2" xfId="7967" xr:uid="{00000000-0005-0000-0000-0000F5A60000}"/>
    <cellStyle name="40% - Accent6 9 3 2 2 2 2" xfId="33244" xr:uid="{00000000-0005-0000-0000-0000F6A60000}"/>
    <cellStyle name="40% - Accent6 9 3 2 2 2 3" xfId="18877" xr:uid="{00000000-0005-0000-0000-0000F7A60000}"/>
    <cellStyle name="40% - Accent6 9 3 2 2 3" xfId="11502" xr:uid="{00000000-0005-0000-0000-0000F8A60000}"/>
    <cellStyle name="40% - Accent6 9 3 2 2 3 2" xfId="37809" xr:uid="{00000000-0005-0000-0000-0000F9A60000}"/>
    <cellStyle name="40% - Accent6 9 3 2 2 3 3" xfId="23226" xr:uid="{00000000-0005-0000-0000-0000FAA60000}"/>
    <cellStyle name="40% - Accent6 9 3 2 2 4" xfId="15042" xr:uid="{00000000-0005-0000-0000-0000FBA60000}"/>
    <cellStyle name="40% - Accent6 9 3 2 2 5" xfId="44607" xr:uid="{00000000-0005-0000-0000-0000FCA60000}"/>
    <cellStyle name="40% - Accent6 9 3 2 2 6" xfId="48142" xr:uid="{00000000-0005-0000-0000-0000FDA60000}"/>
    <cellStyle name="40% - Accent6 9 3 2 2 7" xfId="51677" xr:uid="{00000000-0005-0000-0000-0000FEA60000}"/>
    <cellStyle name="40% - Accent6 9 3 2 3" xfId="6351" xr:uid="{00000000-0005-0000-0000-0000FFA60000}"/>
    <cellStyle name="40% - Accent6 9 3 2 3 2" xfId="26716" xr:uid="{00000000-0005-0000-0000-000000A70000}"/>
    <cellStyle name="40% - Accent6 9 3 2 3 2 2" xfId="41347" xr:uid="{00000000-0005-0000-0000-000001A70000}"/>
    <cellStyle name="40% - Accent6 9 3 2 3 3" xfId="34860" xr:uid="{00000000-0005-0000-0000-000002A70000}"/>
    <cellStyle name="40% - Accent6 9 3 2 3 4" xfId="20493" xr:uid="{00000000-0005-0000-0000-000003A70000}"/>
    <cellStyle name="40% - Accent6 9 3 2 4" xfId="9886" xr:uid="{00000000-0005-0000-0000-000004A70000}"/>
    <cellStyle name="40% - Accent6 9 3 2 4 2" xfId="25365" xr:uid="{00000000-0005-0000-0000-000005A70000}"/>
    <cellStyle name="40% - Accent6 9 3 2 4 2 2" xfId="39996" xr:uid="{00000000-0005-0000-0000-000006A70000}"/>
    <cellStyle name="40% - Accent6 9 3 2 4 3" xfId="31628" xr:uid="{00000000-0005-0000-0000-000007A70000}"/>
    <cellStyle name="40% - Accent6 9 3 2 4 4" xfId="17261" xr:uid="{00000000-0005-0000-0000-000008A70000}"/>
    <cellStyle name="40% - Accent6 9 3 2 5" xfId="13426" xr:uid="{00000000-0005-0000-0000-000009A70000}"/>
    <cellStyle name="40% - Accent6 9 3 2 5 2" xfId="30012" xr:uid="{00000000-0005-0000-0000-00000AA70000}"/>
    <cellStyle name="40% - Accent6 9 3 2 6" xfId="23225" xr:uid="{00000000-0005-0000-0000-00000BA70000}"/>
    <cellStyle name="40% - Accent6 9 3 2 6 2" xfId="37808" xr:uid="{00000000-0005-0000-0000-00000CA70000}"/>
    <cellStyle name="40% - Accent6 9 3 2 7" xfId="28171" xr:uid="{00000000-0005-0000-0000-00000DA70000}"/>
    <cellStyle name="40% - Accent6 9 3 2 8" xfId="42991" xr:uid="{00000000-0005-0000-0000-00000EA70000}"/>
    <cellStyle name="40% - Accent6 9 3 2 9" xfId="46526" xr:uid="{00000000-0005-0000-0000-00000FA70000}"/>
    <cellStyle name="40% - Accent6 9 3 3" xfId="3509" xr:uid="{00000000-0005-0000-0000-000010A70000}"/>
    <cellStyle name="40% - Accent6 9 3 3 2" xfId="7163" xr:uid="{00000000-0005-0000-0000-000011A70000}"/>
    <cellStyle name="40% - Accent6 9 3 3 2 2" xfId="32440" xr:uid="{00000000-0005-0000-0000-000012A70000}"/>
    <cellStyle name="40% - Accent6 9 3 3 2 3" xfId="18073" xr:uid="{00000000-0005-0000-0000-000013A70000}"/>
    <cellStyle name="40% - Accent6 9 3 3 3" xfId="10698" xr:uid="{00000000-0005-0000-0000-000014A70000}"/>
    <cellStyle name="40% - Accent6 9 3 3 3 2" xfId="37810" xr:uid="{00000000-0005-0000-0000-000015A70000}"/>
    <cellStyle name="40% - Accent6 9 3 3 3 3" xfId="23227" xr:uid="{00000000-0005-0000-0000-000016A70000}"/>
    <cellStyle name="40% - Accent6 9 3 3 4" xfId="14238" xr:uid="{00000000-0005-0000-0000-000017A70000}"/>
    <cellStyle name="40% - Accent6 9 3 3 5" xfId="43803" xr:uid="{00000000-0005-0000-0000-000018A70000}"/>
    <cellStyle name="40% - Accent6 9 3 3 6" xfId="47338" xr:uid="{00000000-0005-0000-0000-000019A70000}"/>
    <cellStyle name="40% - Accent6 9 3 3 7" xfId="50873" xr:uid="{00000000-0005-0000-0000-00001AA70000}"/>
    <cellStyle name="40% - Accent6 9 3 4" xfId="5549" xr:uid="{00000000-0005-0000-0000-00001BA70000}"/>
    <cellStyle name="40% - Accent6 9 3 4 2" xfId="25914" xr:uid="{00000000-0005-0000-0000-00001CA70000}"/>
    <cellStyle name="40% - Accent6 9 3 4 2 2" xfId="40545" xr:uid="{00000000-0005-0000-0000-00001DA70000}"/>
    <cellStyle name="40% - Accent6 9 3 4 3" xfId="34056" xr:uid="{00000000-0005-0000-0000-00001EA70000}"/>
    <cellStyle name="40% - Accent6 9 3 4 4" xfId="19689" xr:uid="{00000000-0005-0000-0000-00001FA70000}"/>
    <cellStyle name="40% - Accent6 9 3 5" xfId="9084" xr:uid="{00000000-0005-0000-0000-000020A70000}"/>
    <cellStyle name="40% - Accent6 9 3 5 2" xfId="24562" xr:uid="{00000000-0005-0000-0000-000021A70000}"/>
    <cellStyle name="40% - Accent6 9 3 5 2 2" xfId="39193" xr:uid="{00000000-0005-0000-0000-000022A70000}"/>
    <cellStyle name="40% - Accent6 9 3 5 3" xfId="30824" xr:uid="{00000000-0005-0000-0000-000023A70000}"/>
    <cellStyle name="40% - Accent6 9 3 5 4" xfId="16457" xr:uid="{00000000-0005-0000-0000-000024A70000}"/>
    <cellStyle name="40% - Accent6 9 3 6" xfId="12623" xr:uid="{00000000-0005-0000-0000-000025A70000}"/>
    <cellStyle name="40% - Accent6 9 3 6 2" xfId="29208" xr:uid="{00000000-0005-0000-0000-000026A70000}"/>
    <cellStyle name="40% - Accent6 9 3 7" xfId="23224" xr:uid="{00000000-0005-0000-0000-000027A70000}"/>
    <cellStyle name="40% - Accent6 9 3 7 2" xfId="37807" xr:uid="{00000000-0005-0000-0000-000028A70000}"/>
    <cellStyle name="40% - Accent6 9 3 8" xfId="28170" xr:uid="{00000000-0005-0000-0000-000029A70000}"/>
    <cellStyle name="40% - Accent6 9 3 9" xfId="42189" xr:uid="{00000000-0005-0000-0000-00002AA70000}"/>
    <cellStyle name="40% - Accent6 9 4" xfId="2154" xr:uid="{00000000-0005-0000-0000-00002BA70000}"/>
    <cellStyle name="40% - Accent6 9 4 10" xfId="49523" xr:uid="{00000000-0005-0000-0000-00002CA70000}"/>
    <cellStyle name="40% - Accent6 9 4 2" xfId="3774" xr:uid="{00000000-0005-0000-0000-00002DA70000}"/>
    <cellStyle name="40% - Accent6 9 4 2 2" xfId="7428" xr:uid="{00000000-0005-0000-0000-00002EA70000}"/>
    <cellStyle name="40% - Accent6 9 4 2 2 2" xfId="32705" xr:uid="{00000000-0005-0000-0000-00002FA70000}"/>
    <cellStyle name="40% - Accent6 9 4 2 2 3" xfId="18338" xr:uid="{00000000-0005-0000-0000-000030A70000}"/>
    <cellStyle name="40% - Accent6 9 4 2 3" xfId="10963" xr:uid="{00000000-0005-0000-0000-000031A70000}"/>
    <cellStyle name="40% - Accent6 9 4 2 3 2" xfId="37812" xr:uid="{00000000-0005-0000-0000-000032A70000}"/>
    <cellStyle name="40% - Accent6 9 4 2 3 3" xfId="23229" xr:uid="{00000000-0005-0000-0000-000033A70000}"/>
    <cellStyle name="40% - Accent6 9 4 2 4" xfId="14503" xr:uid="{00000000-0005-0000-0000-000034A70000}"/>
    <cellStyle name="40% - Accent6 9 4 2 5" xfId="44068" xr:uid="{00000000-0005-0000-0000-000035A70000}"/>
    <cellStyle name="40% - Accent6 9 4 2 6" xfId="47603" xr:uid="{00000000-0005-0000-0000-000036A70000}"/>
    <cellStyle name="40% - Accent6 9 4 2 7" xfId="51138" xr:uid="{00000000-0005-0000-0000-000037A70000}"/>
    <cellStyle name="40% - Accent6 9 4 3" xfId="5813" xr:uid="{00000000-0005-0000-0000-000038A70000}"/>
    <cellStyle name="40% - Accent6 9 4 3 2" xfId="26178" xr:uid="{00000000-0005-0000-0000-000039A70000}"/>
    <cellStyle name="40% - Accent6 9 4 3 2 2" xfId="40809" xr:uid="{00000000-0005-0000-0000-00003AA70000}"/>
    <cellStyle name="40% - Accent6 9 4 3 3" xfId="34321" xr:uid="{00000000-0005-0000-0000-00003BA70000}"/>
    <cellStyle name="40% - Accent6 9 4 3 4" xfId="19954" xr:uid="{00000000-0005-0000-0000-00003CA70000}"/>
    <cellStyle name="40% - Accent6 9 4 4" xfId="9348" xr:uid="{00000000-0005-0000-0000-00003DA70000}"/>
    <cellStyle name="40% - Accent6 9 4 4 2" xfId="24827" xr:uid="{00000000-0005-0000-0000-00003EA70000}"/>
    <cellStyle name="40% - Accent6 9 4 4 2 2" xfId="39458" xr:uid="{00000000-0005-0000-0000-00003FA70000}"/>
    <cellStyle name="40% - Accent6 9 4 4 3" xfId="31089" xr:uid="{00000000-0005-0000-0000-000040A70000}"/>
    <cellStyle name="40% - Accent6 9 4 4 4" xfId="16722" xr:uid="{00000000-0005-0000-0000-000041A70000}"/>
    <cellStyle name="40% - Accent6 9 4 5" xfId="12888" xr:uid="{00000000-0005-0000-0000-000042A70000}"/>
    <cellStyle name="40% - Accent6 9 4 5 2" xfId="29473" xr:uid="{00000000-0005-0000-0000-000043A70000}"/>
    <cellStyle name="40% - Accent6 9 4 6" xfId="23228" xr:uid="{00000000-0005-0000-0000-000044A70000}"/>
    <cellStyle name="40% - Accent6 9 4 6 2" xfId="37811" xr:uid="{00000000-0005-0000-0000-000045A70000}"/>
    <cellStyle name="40% - Accent6 9 4 7" xfId="28172" xr:uid="{00000000-0005-0000-0000-000046A70000}"/>
    <cellStyle name="40% - Accent6 9 4 8" xfId="42453" xr:uid="{00000000-0005-0000-0000-000047A70000}"/>
    <cellStyle name="40% - Accent6 9 4 9" xfId="45988" xr:uid="{00000000-0005-0000-0000-000048A70000}"/>
    <cellStyle name="40% - Accent6 9 5" xfId="2969" xr:uid="{00000000-0005-0000-0000-000049A70000}"/>
    <cellStyle name="40% - Accent6 9 5 2" xfId="6623" xr:uid="{00000000-0005-0000-0000-00004AA70000}"/>
    <cellStyle name="40% - Accent6 9 5 2 2" xfId="31900" xr:uid="{00000000-0005-0000-0000-00004BA70000}"/>
    <cellStyle name="40% - Accent6 9 5 2 3" xfId="17533" xr:uid="{00000000-0005-0000-0000-00004CA70000}"/>
    <cellStyle name="40% - Accent6 9 5 3" xfId="10158" xr:uid="{00000000-0005-0000-0000-00004DA70000}"/>
    <cellStyle name="40% - Accent6 9 5 3 2" xfId="37813" xr:uid="{00000000-0005-0000-0000-00004EA70000}"/>
    <cellStyle name="40% - Accent6 9 5 3 3" xfId="23230" xr:uid="{00000000-0005-0000-0000-00004FA70000}"/>
    <cellStyle name="40% - Accent6 9 5 4" xfId="13698" xr:uid="{00000000-0005-0000-0000-000050A70000}"/>
    <cellStyle name="40% - Accent6 9 5 5" xfId="43263" xr:uid="{00000000-0005-0000-0000-000051A70000}"/>
    <cellStyle name="40% - Accent6 9 5 6" xfId="46798" xr:uid="{00000000-0005-0000-0000-000052A70000}"/>
    <cellStyle name="40% - Accent6 9 5 7" xfId="50333" xr:uid="{00000000-0005-0000-0000-000053A70000}"/>
    <cellStyle name="40% - Accent6 9 6" xfId="4591" xr:uid="{00000000-0005-0000-0000-000054A70000}"/>
    <cellStyle name="40% - Accent6 9 6 2" xfId="8243" xr:uid="{00000000-0005-0000-0000-000055A70000}"/>
    <cellStyle name="40% - Accent6 9 6 2 2" xfId="33516" xr:uid="{00000000-0005-0000-0000-000056A70000}"/>
    <cellStyle name="40% - Accent6 9 6 2 3" xfId="19149" xr:uid="{00000000-0005-0000-0000-000057A70000}"/>
    <cellStyle name="40% - Accent6 9 6 3" xfId="11778" xr:uid="{00000000-0005-0000-0000-000058A70000}"/>
    <cellStyle name="40% - Accent6 9 6 3 2" xfId="37814" xr:uid="{00000000-0005-0000-0000-000059A70000}"/>
    <cellStyle name="40% - Accent6 9 6 3 3" xfId="23231" xr:uid="{00000000-0005-0000-0000-00005AA70000}"/>
    <cellStyle name="40% - Accent6 9 6 4" xfId="15318" xr:uid="{00000000-0005-0000-0000-00005BA70000}"/>
    <cellStyle name="40% - Accent6 9 6 5" xfId="44883" xr:uid="{00000000-0005-0000-0000-00005CA70000}"/>
    <cellStyle name="40% - Accent6 9 6 6" xfId="48418" xr:uid="{00000000-0005-0000-0000-00005DA70000}"/>
    <cellStyle name="40% - Accent6 9 6 7" xfId="51953" xr:uid="{00000000-0005-0000-0000-00005EA70000}"/>
    <cellStyle name="40% - Accent6 9 7" xfId="5009" xr:uid="{00000000-0005-0000-0000-00005FA70000}"/>
    <cellStyle name="40% - Accent6 9 7 2" xfId="24022" xr:uid="{00000000-0005-0000-0000-000060A70000}"/>
    <cellStyle name="40% - Accent6 9 7 2 2" xfId="38653" xr:uid="{00000000-0005-0000-0000-000061A70000}"/>
    <cellStyle name="40% - Accent6 9 7 3" xfId="30284" xr:uid="{00000000-0005-0000-0000-000062A70000}"/>
    <cellStyle name="40% - Accent6 9 7 4" xfId="15917" xr:uid="{00000000-0005-0000-0000-000063A70000}"/>
    <cellStyle name="40% - Accent6 9 8" xfId="8544" xr:uid="{00000000-0005-0000-0000-000064A70000}"/>
    <cellStyle name="40% - Accent6 9 8 2" xfId="28668" xr:uid="{00000000-0005-0000-0000-000065A70000}"/>
    <cellStyle name="40% - Accent6 9 8 3" xfId="15649" xr:uid="{00000000-0005-0000-0000-000066A70000}"/>
    <cellStyle name="40% - Accent6 9 9" xfId="12083" xr:uid="{00000000-0005-0000-0000-000067A70000}"/>
    <cellStyle name="40% - Accent6 9 9 2" xfId="37802" xr:uid="{00000000-0005-0000-0000-000068A70000}"/>
    <cellStyle name="60% - Accent1" xfId="642" builtinId="32" customBuiltin="1"/>
    <cellStyle name="60% - Accent1 2" xfId="480" xr:uid="{00000000-0005-0000-0000-00006AA70000}"/>
    <cellStyle name="60% - Accent1 2 2" xfId="1084" xr:uid="{00000000-0005-0000-0000-00006BA70000}"/>
    <cellStyle name="60% - Accent1 2 3" xfId="15453" xr:uid="{00000000-0005-0000-0000-00006CA70000}"/>
    <cellStyle name="60% - Accent1 2 4" xfId="977" xr:uid="{00000000-0005-0000-0000-00006DA70000}"/>
    <cellStyle name="60% - Accent1 3" xfId="481" xr:uid="{00000000-0005-0000-0000-00006EA70000}"/>
    <cellStyle name="60% - Accent1 3 2" xfId="52372" xr:uid="{00000000-0005-0000-0000-00006FA70000}"/>
    <cellStyle name="60% - Accent1 3 3" xfId="1020" xr:uid="{00000000-0005-0000-0000-000070A70000}"/>
    <cellStyle name="60% - Accent1 4" xfId="1355" xr:uid="{00000000-0005-0000-0000-000071A70000}"/>
    <cellStyle name="60% - Accent1 5" xfId="1942" xr:uid="{00000000-0005-0000-0000-000072A70000}"/>
    <cellStyle name="60% - Accent1 6" xfId="4734" xr:uid="{00000000-0005-0000-0000-000073A70000}"/>
    <cellStyle name="60% - Accent1 7" xfId="4727" xr:uid="{00000000-0005-0000-0000-000074A70000}"/>
    <cellStyle name="60% - Accent1 8" xfId="4762" xr:uid="{00000000-0005-0000-0000-000075A70000}"/>
    <cellStyle name="60% - Accent1 9" xfId="938" xr:uid="{00000000-0005-0000-0000-000076A70000}"/>
    <cellStyle name="60% - Accent2" xfId="646" builtinId="36" customBuiltin="1"/>
    <cellStyle name="60% - Accent2 2" xfId="482" xr:uid="{00000000-0005-0000-0000-000078A70000}"/>
    <cellStyle name="60% - Accent2 2 2" xfId="1085" xr:uid="{00000000-0005-0000-0000-000079A70000}"/>
    <cellStyle name="60% - Accent2 2 3" xfId="15447" xr:uid="{00000000-0005-0000-0000-00007AA70000}"/>
    <cellStyle name="60% - Accent2 2 4" xfId="981" xr:uid="{00000000-0005-0000-0000-00007BA70000}"/>
    <cellStyle name="60% - Accent2 3" xfId="483" xr:uid="{00000000-0005-0000-0000-00007CA70000}"/>
    <cellStyle name="60% - Accent2 3 2" xfId="52373" xr:uid="{00000000-0005-0000-0000-00007DA70000}"/>
    <cellStyle name="60% - Accent2 3 3" xfId="1024" xr:uid="{00000000-0005-0000-0000-00007EA70000}"/>
    <cellStyle name="60% - Accent2 4" xfId="1359" xr:uid="{00000000-0005-0000-0000-00007FA70000}"/>
    <cellStyle name="60% - Accent2 5" xfId="1946" xr:uid="{00000000-0005-0000-0000-000080A70000}"/>
    <cellStyle name="60% - Accent2 6" xfId="4724" xr:uid="{00000000-0005-0000-0000-000081A70000}"/>
    <cellStyle name="60% - Accent2 7" xfId="4676" xr:uid="{00000000-0005-0000-0000-000082A70000}"/>
    <cellStyle name="60% - Accent2 8" xfId="4679" xr:uid="{00000000-0005-0000-0000-000083A70000}"/>
    <cellStyle name="60% - Accent2 9" xfId="942" xr:uid="{00000000-0005-0000-0000-000084A70000}"/>
    <cellStyle name="60% - Accent3" xfId="650" builtinId="40" customBuiltin="1"/>
    <cellStyle name="60% - Accent3 10" xfId="946" xr:uid="{00000000-0005-0000-0000-000086A70000}"/>
    <cellStyle name="60% - Accent3 2" xfId="484" xr:uid="{00000000-0005-0000-0000-000087A70000}"/>
    <cellStyle name="60% - Accent3 2 2" xfId="1087" xr:uid="{00000000-0005-0000-0000-000088A70000}"/>
    <cellStyle name="60% - Accent3 2 3" xfId="15438" xr:uid="{00000000-0005-0000-0000-000089A70000}"/>
    <cellStyle name="60% - Accent3 2 4" xfId="985" xr:uid="{00000000-0005-0000-0000-00008AA70000}"/>
    <cellStyle name="60% - Accent3 3" xfId="485" xr:uid="{00000000-0005-0000-0000-00008BA70000}"/>
    <cellStyle name="60% - Accent3 3 2" xfId="52374" xr:uid="{00000000-0005-0000-0000-00008CA70000}"/>
    <cellStyle name="60% - Accent3 3 3" xfId="1028" xr:uid="{00000000-0005-0000-0000-00008DA70000}"/>
    <cellStyle name="60% - Accent3 4" xfId="1086" xr:uid="{00000000-0005-0000-0000-00008EA70000}"/>
    <cellStyle name="60% - Accent3 5" xfId="1363" xr:uid="{00000000-0005-0000-0000-00008FA70000}"/>
    <cellStyle name="60% - Accent3 6" xfId="1950" xr:uid="{00000000-0005-0000-0000-000090A70000}"/>
    <cellStyle name="60% - Accent3 7" xfId="4706" xr:uid="{00000000-0005-0000-0000-000091A70000}"/>
    <cellStyle name="60% - Accent3 8" xfId="4712" xr:uid="{00000000-0005-0000-0000-000092A70000}"/>
    <cellStyle name="60% - Accent3 9" xfId="4756" xr:uid="{00000000-0005-0000-0000-000093A70000}"/>
    <cellStyle name="60% - Accent4" xfId="654" builtinId="44" customBuiltin="1"/>
    <cellStyle name="60% - Accent4 10" xfId="950" xr:uid="{00000000-0005-0000-0000-000095A70000}"/>
    <cellStyle name="60% - Accent4 2" xfId="486" xr:uid="{00000000-0005-0000-0000-000096A70000}"/>
    <cellStyle name="60% - Accent4 2 2" xfId="1089" xr:uid="{00000000-0005-0000-0000-000097A70000}"/>
    <cellStyle name="60% - Accent4 2 3" xfId="15412" xr:uid="{00000000-0005-0000-0000-000098A70000}"/>
    <cellStyle name="60% - Accent4 2 4" xfId="989" xr:uid="{00000000-0005-0000-0000-000099A70000}"/>
    <cellStyle name="60% - Accent4 3" xfId="487" xr:uid="{00000000-0005-0000-0000-00009AA70000}"/>
    <cellStyle name="60% - Accent4 3 2" xfId="52375" xr:uid="{00000000-0005-0000-0000-00009BA70000}"/>
    <cellStyle name="60% - Accent4 3 3" xfId="1032" xr:uid="{00000000-0005-0000-0000-00009CA70000}"/>
    <cellStyle name="60% - Accent4 4" xfId="1088" xr:uid="{00000000-0005-0000-0000-00009DA70000}"/>
    <cellStyle name="60% - Accent4 5" xfId="1367" xr:uid="{00000000-0005-0000-0000-00009EA70000}"/>
    <cellStyle name="60% - Accent4 6" xfId="1954" xr:uid="{00000000-0005-0000-0000-00009FA70000}"/>
    <cellStyle name="60% - Accent4 7" xfId="4694" xr:uid="{00000000-0005-0000-0000-0000A0A70000}"/>
    <cellStyle name="60% - Accent4 8" xfId="4714" xr:uid="{00000000-0005-0000-0000-0000A1A70000}"/>
    <cellStyle name="60% - Accent4 9" xfId="4677" xr:uid="{00000000-0005-0000-0000-0000A2A70000}"/>
    <cellStyle name="60% - Accent5" xfId="658" builtinId="48" customBuiltin="1"/>
    <cellStyle name="60% - Accent5 2" xfId="488" xr:uid="{00000000-0005-0000-0000-0000A4A70000}"/>
    <cellStyle name="60% - Accent5 2 2" xfId="1090" xr:uid="{00000000-0005-0000-0000-0000A5A70000}"/>
    <cellStyle name="60% - Accent5 2 3" xfId="15455" xr:uid="{00000000-0005-0000-0000-0000A6A70000}"/>
    <cellStyle name="60% - Accent5 2 4" xfId="993" xr:uid="{00000000-0005-0000-0000-0000A7A70000}"/>
    <cellStyle name="60% - Accent5 3" xfId="489" xr:uid="{00000000-0005-0000-0000-0000A8A70000}"/>
    <cellStyle name="60% - Accent5 3 2" xfId="52376" xr:uid="{00000000-0005-0000-0000-0000A9A70000}"/>
    <cellStyle name="60% - Accent5 3 3" xfId="1036" xr:uid="{00000000-0005-0000-0000-0000AAA70000}"/>
    <cellStyle name="60% - Accent5 4" xfId="1371" xr:uid="{00000000-0005-0000-0000-0000ABA70000}"/>
    <cellStyle name="60% - Accent5 5" xfId="1958" xr:uid="{00000000-0005-0000-0000-0000ACA70000}"/>
    <cellStyle name="60% - Accent5 6" xfId="4664" xr:uid="{00000000-0005-0000-0000-0000ADA70000}"/>
    <cellStyle name="60% - Accent5 7" xfId="4726" xr:uid="{00000000-0005-0000-0000-0000AEA70000}"/>
    <cellStyle name="60% - Accent5 8" xfId="4764" xr:uid="{00000000-0005-0000-0000-0000AFA70000}"/>
    <cellStyle name="60% - Accent5 9" xfId="954" xr:uid="{00000000-0005-0000-0000-0000B0A70000}"/>
    <cellStyle name="60% - Accent6" xfId="662" builtinId="52" customBuiltin="1"/>
    <cellStyle name="60% - Accent6 10" xfId="958" xr:uid="{00000000-0005-0000-0000-0000B2A70000}"/>
    <cellStyle name="60% - Accent6 2" xfId="490" xr:uid="{00000000-0005-0000-0000-0000B3A70000}"/>
    <cellStyle name="60% - Accent6 2 2" xfId="1092" xr:uid="{00000000-0005-0000-0000-0000B4A70000}"/>
    <cellStyle name="60% - Accent6 2 3" xfId="15442" xr:uid="{00000000-0005-0000-0000-0000B5A70000}"/>
    <cellStyle name="60% - Accent6 2 4" xfId="996" xr:uid="{00000000-0005-0000-0000-0000B6A70000}"/>
    <cellStyle name="60% - Accent6 3" xfId="491" xr:uid="{00000000-0005-0000-0000-0000B7A70000}"/>
    <cellStyle name="60% - Accent6 3 2" xfId="52377" xr:uid="{00000000-0005-0000-0000-0000B8A70000}"/>
    <cellStyle name="60% - Accent6 3 3" xfId="1040" xr:uid="{00000000-0005-0000-0000-0000B9A70000}"/>
    <cellStyle name="60% - Accent6 4" xfId="1091" xr:uid="{00000000-0005-0000-0000-0000BAA70000}"/>
    <cellStyle name="60% - Accent6 5" xfId="1375" xr:uid="{00000000-0005-0000-0000-0000BBA70000}"/>
    <cellStyle name="60% - Accent6 6" xfId="1962" xr:uid="{00000000-0005-0000-0000-0000BCA70000}"/>
    <cellStyle name="60% - Accent6 7" xfId="4697" xr:uid="{00000000-0005-0000-0000-0000BDA70000}"/>
    <cellStyle name="60% - Accent6 8" xfId="4399" xr:uid="{00000000-0005-0000-0000-0000BEA70000}"/>
    <cellStyle name="60% - Accent6 9" xfId="4707" xr:uid="{00000000-0005-0000-0000-0000BFA70000}"/>
    <cellStyle name="Accent1" xfId="639" builtinId="29" customBuiltin="1"/>
    <cellStyle name="Accent1 2" xfId="492" xr:uid="{00000000-0005-0000-0000-0000C1A70000}"/>
    <cellStyle name="Accent1 2 2" xfId="493" xr:uid="{00000000-0005-0000-0000-0000C2A70000}"/>
    <cellStyle name="Accent1 2 2 2" xfId="494" xr:uid="{00000000-0005-0000-0000-0000C3A70000}"/>
    <cellStyle name="Accent1 2 3" xfId="15419" xr:uid="{00000000-0005-0000-0000-0000C4A70000}"/>
    <cellStyle name="Accent1 3" xfId="495" xr:uid="{00000000-0005-0000-0000-0000C5A70000}"/>
    <cellStyle name="Accent1 3 2" xfId="52378" xr:uid="{00000000-0005-0000-0000-0000C6A70000}"/>
    <cellStyle name="Accent1 3 3" xfId="1017" xr:uid="{00000000-0005-0000-0000-0000C7A70000}"/>
    <cellStyle name="Accent1 4" xfId="1352" xr:uid="{00000000-0005-0000-0000-0000C8A70000}"/>
    <cellStyle name="Accent1 5" xfId="1939" xr:uid="{00000000-0005-0000-0000-0000C9A70000}"/>
    <cellStyle name="Accent1 6" xfId="4744" xr:uid="{00000000-0005-0000-0000-0000CAA70000}"/>
    <cellStyle name="Accent1 7" xfId="4683" xr:uid="{00000000-0005-0000-0000-0000CBA70000}"/>
    <cellStyle name="Accent1 8" xfId="4775" xr:uid="{00000000-0005-0000-0000-0000CCA70000}"/>
    <cellStyle name="Accent1 9" xfId="935" xr:uid="{00000000-0005-0000-0000-0000CDA70000}"/>
    <cellStyle name="Accent2" xfId="643" builtinId="33" customBuiltin="1"/>
    <cellStyle name="Accent2 2" xfId="496" xr:uid="{00000000-0005-0000-0000-0000CFA70000}"/>
    <cellStyle name="Accent2 2 2" xfId="1093" xr:uid="{00000000-0005-0000-0000-0000D0A70000}"/>
    <cellStyle name="Accent2 2 3" xfId="15448" xr:uid="{00000000-0005-0000-0000-0000D1A70000}"/>
    <cellStyle name="Accent2 2 4" xfId="978" xr:uid="{00000000-0005-0000-0000-0000D2A70000}"/>
    <cellStyle name="Accent2 3" xfId="497" xr:uid="{00000000-0005-0000-0000-0000D3A70000}"/>
    <cellStyle name="Accent2 3 2" xfId="52379" xr:uid="{00000000-0005-0000-0000-0000D4A70000}"/>
    <cellStyle name="Accent2 3 3" xfId="1021" xr:uid="{00000000-0005-0000-0000-0000D5A70000}"/>
    <cellStyle name="Accent2 4" xfId="1356" xr:uid="{00000000-0005-0000-0000-0000D6A70000}"/>
    <cellStyle name="Accent2 5" xfId="1943" xr:uid="{00000000-0005-0000-0000-0000D7A70000}"/>
    <cellStyle name="Accent2 6" xfId="4728" xr:uid="{00000000-0005-0000-0000-0000D8A70000}"/>
    <cellStyle name="Accent2 7" xfId="4729" xr:uid="{00000000-0005-0000-0000-0000D9A70000}"/>
    <cellStyle name="Accent2 8" xfId="4715" xr:uid="{00000000-0005-0000-0000-0000DAA70000}"/>
    <cellStyle name="Accent2 9" xfId="939" xr:uid="{00000000-0005-0000-0000-0000DBA70000}"/>
    <cellStyle name="Accent3" xfId="647" builtinId="37" customBuiltin="1"/>
    <cellStyle name="Accent3 2" xfId="498" xr:uid="{00000000-0005-0000-0000-0000DDA70000}"/>
    <cellStyle name="Accent3 2 2" xfId="1094" xr:uid="{00000000-0005-0000-0000-0000DEA70000}"/>
    <cellStyle name="Accent3 2 3" xfId="15423" xr:uid="{00000000-0005-0000-0000-0000DFA70000}"/>
    <cellStyle name="Accent3 2 4" xfId="982" xr:uid="{00000000-0005-0000-0000-0000E0A70000}"/>
    <cellStyle name="Accent3 3" xfId="499" xr:uid="{00000000-0005-0000-0000-0000E1A70000}"/>
    <cellStyle name="Accent3 3 2" xfId="52380" xr:uid="{00000000-0005-0000-0000-0000E2A70000}"/>
    <cellStyle name="Accent3 3 3" xfId="1025" xr:uid="{00000000-0005-0000-0000-0000E3A70000}"/>
    <cellStyle name="Accent3 4" xfId="1360" xr:uid="{00000000-0005-0000-0000-0000E4A70000}"/>
    <cellStyle name="Accent3 5" xfId="1947" xr:uid="{00000000-0005-0000-0000-0000E5A70000}"/>
    <cellStyle name="Accent3 6" xfId="4667" xr:uid="{00000000-0005-0000-0000-0000E6A70000}"/>
    <cellStyle name="Accent3 7" xfId="4688" xr:uid="{00000000-0005-0000-0000-0000E7A70000}"/>
    <cellStyle name="Accent3 8" xfId="4772" xr:uid="{00000000-0005-0000-0000-0000E8A70000}"/>
    <cellStyle name="Accent3 9" xfId="943" xr:uid="{00000000-0005-0000-0000-0000E9A70000}"/>
    <cellStyle name="Accent4" xfId="651" builtinId="41" customBuiltin="1"/>
    <cellStyle name="Accent4 2" xfId="500" xr:uid="{00000000-0005-0000-0000-0000EBA70000}"/>
    <cellStyle name="Accent4 2 2" xfId="1095" xr:uid="{00000000-0005-0000-0000-0000ECA70000}"/>
    <cellStyle name="Accent4 2 3" xfId="15435" xr:uid="{00000000-0005-0000-0000-0000EDA70000}"/>
    <cellStyle name="Accent4 2 4" xfId="986" xr:uid="{00000000-0005-0000-0000-0000EEA70000}"/>
    <cellStyle name="Accent4 3" xfId="501" xr:uid="{00000000-0005-0000-0000-0000EFA70000}"/>
    <cellStyle name="Accent4 3 2" xfId="52381" xr:uid="{00000000-0005-0000-0000-0000F0A70000}"/>
    <cellStyle name="Accent4 3 3" xfId="1029" xr:uid="{00000000-0005-0000-0000-0000F1A70000}"/>
    <cellStyle name="Accent4 4" xfId="1364" xr:uid="{00000000-0005-0000-0000-0000F2A70000}"/>
    <cellStyle name="Accent4 5" xfId="1951" xr:uid="{00000000-0005-0000-0000-0000F3A70000}"/>
    <cellStyle name="Accent4 6" xfId="4684" xr:uid="{00000000-0005-0000-0000-0000F4A70000}"/>
    <cellStyle name="Accent4 7" xfId="4713" xr:uid="{00000000-0005-0000-0000-0000F5A70000}"/>
    <cellStyle name="Accent4 8" xfId="4758" xr:uid="{00000000-0005-0000-0000-0000F6A70000}"/>
    <cellStyle name="Accent4 9" xfId="947" xr:uid="{00000000-0005-0000-0000-0000F7A70000}"/>
    <cellStyle name="Accent5" xfId="655" builtinId="45" customBuiltin="1"/>
    <cellStyle name="Accent5 2" xfId="502" xr:uid="{00000000-0005-0000-0000-0000F9A70000}"/>
    <cellStyle name="Accent5 2 2" xfId="1096" xr:uid="{00000000-0005-0000-0000-0000FAA70000}"/>
    <cellStyle name="Accent5 2 3" xfId="15430" xr:uid="{00000000-0005-0000-0000-0000FBA70000}"/>
    <cellStyle name="Accent5 2 4" xfId="990" xr:uid="{00000000-0005-0000-0000-0000FCA70000}"/>
    <cellStyle name="Accent5 3" xfId="503" xr:uid="{00000000-0005-0000-0000-0000FDA70000}"/>
    <cellStyle name="Accent5 3 2" xfId="52382" xr:uid="{00000000-0005-0000-0000-0000FEA70000}"/>
    <cellStyle name="Accent5 3 3" xfId="1033" xr:uid="{00000000-0005-0000-0000-0000FFA70000}"/>
    <cellStyle name="Accent5 4" xfId="1368" xr:uid="{00000000-0005-0000-0000-000000A80000}"/>
    <cellStyle name="Accent5 5" xfId="1955" xr:uid="{00000000-0005-0000-0000-000001A80000}"/>
    <cellStyle name="Accent5 6" xfId="4723" xr:uid="{00000000-0005-0000-0000-000002A80000}"/>
    <cellStyle name="Accent5 7" xfId="4747" xr:uid="{00000000-0005-0000-0000-000003A80000}"/>
    <cellStyle name="Accent5 8" xfId="4666" xr:uid="{00000000-0005-0000-0000-000004A80000}"/>
    <cellStyle name="Accent5 9" xfId="951" xr:uid="{00000000-0005-0000-0000-000005A80000}"/>
    <cellStyle name="Accent6" xfId="659" builtinId="49" customBuiltin="1"/>
    <cellStyle name="Accent6 2" xfId="504" xr:uid="{00000000-0005-0000-0000-000007A80000}"/>
    <cellStyle name="Accent6 2 2" xfId="505" xr:uid="{00000000-0005-0000-0000-000008A80000}"/>
    <cellStyle name="Accent6 2 2 2" xfId="506" xr:uid="{00000000-0005-0000-0000-000009A80000}"/>
    <cellStyle name="Accent6 2 3" xfId="15427" xr:uid="{00000000-0005-0000-0000-00000AA80000}"/>
    <cellStyle name="Accent6 3" xfId="507" xr:uid="{00000000-0005-0000-0000-00000BA80000}"/>
    <cellStyle name="Accent6 3 2" xfId="52383" xr:uid="{00000000-0005-0000-0000-00000CA80000}"/>
    <cellStyle name="Accent6 3 3" xfId="1037" xr:uid="{00000000-0005-0000-0000-00000DA80000}"/>
    <cellStyle name="Accent6 4" xfId="1372" xr:uid="{00000000-0005-0000-0000-00000EA80000}"/>
    <cellStyle name="Accent6 5" xfId="1959" xr:uid="{00000000-0005-0000-0000-00000FA80000}"/>
    <cellStyle name="Accent6 6" xfId="4695" xr:uid="{00000000-0005-0000-0000-000010A80000}"/>
    <cellStyle name="Accent6 7" xfId="4765" xr:uid="{00000000-0005-0000-0000-000011A80000}"/>
    <cellStyle name="Accent6 8" xfId="4675" xr:uid="{00000000-0005-0000-0000-000012A80000}"/>
    <cellStyle name="Accent6 9" xfId="955" xr:uid="{00000000-0005-0000-0000-000013A80000}"/>
    <cellStyle name="Bad" xfId="2" builtinId="27" customBuiltin="1"/>
    <cellStyle name="Bad 10" xfId="4665" xr:uid="{00000000-0005-0000-0000-000015A80000}"/>
    <cellStyle name="Bad 11" xfId="4760" xr:uid="{00000000-0005-0000-0000-000016A80000}"/>
    <cellStyle name="Bad 12" xfId="4689" xr:uid="{00000000-0005-0000-0000-000017A80000}"/>
    <cellStyle name="Bad 13" xfId="918" xr:uid="{00000000-0005-0000-0000-000018A80000}"/>
    <cellStyle name="Bad 2" xfId="508" xr:uid="{00000000-0005-0000-0000-000019A80000}"/>
    <cellStyle name="Bad 2 2" xfId="509" xr:uid="{00000000-0005-0000-0000-00001AA80000}"/>
    <cellStyle name="Bad 2 2 2" xfId="510" xr:uid="{00000000-0005-0000-0000-00001BA80000}"/>
    <cellStyle name="Bad 2 2 3" xfId="52384" xr:uid="{00000000-0005-0000-0000-00001CA80000}"/>
    <cellStyle name="Bad 2 2 4" xfId="1131" xr:uid="{00000000-0005-0000-0000-00001DA80000}"/>
    <cellStyle name="Bad 2 3" xfId="1098" xr:uid="{00000000-0005-0000-0000-00001EA80000}"/>
    <cellStyle name="Bad 2 4" xfId="11892" xr:uid="{00000000-0005-0000-0000-00001FA80000}"/>
    <cellStyle name="Bad 3" xfId="511" xr:uid="{00000000-0005-0000-0000-000020A80000}"/>
    <cellStyle name="Bad 3 2" xfId="52385" xr:uid="{00000000-0005-0000-0000-000021A80000}"/>
    <cellStyle name="Bad 3 3" xfId="1006" xr:uid="{00000000-0005-0000-0000-000022A80000}"/>
    <cellStyle name="Bad 4" xfId="687" xr:uid="{00000000-0005-0000-0000-000023A80000}"/>
    <cellStyle name="Bad 5" xfId="1130" xr:uid="{00000000-0005-0000-0000-000024A80000}"/>
    <cellStyle name="Bad 5 2" xfId="52477" xr:uid="{00000000-0005-0000-0000-000025A80000}"/>
    <cellStyle name="Bad 6" xfId="1097" xr:uid="{00000000-0005-0000-0000-000026A80000}"/>
    <cellStyle name="Bad 7" xfId="1041" xr:uid="{00000000-0005-0000-0000-000027A80000}"/>
    <cellStyle name="Bad 8" xfId="1337" xr:uid="{00000000-0005-0000-0000-000028A80000}"/>
    <cellStyle name="Bad 9" xfId="1923" xr:uid="{00000000-0005-0000-0000-000029A80000}"/>
    <cellStyle name="Calculation" xfId="633" builtinId="22" customBuiltin="1"/>
    <cellStyle name="Calculation 2" xfId="512" xr:uid="{00000000-0005-0000-0000-00002BA80000}"/>
    <cellStyle name="Calculation 2 2" xfId="1099" xr:uid="{00000000-0005-0000-0000-00002CA80000}"/>
    <cellStyle name="Calculation 2 3" xfId="15428" xr:uid="{00000000-0005-0000-0000-00002DA80000}"/>
    <cellStyle name="Calculation 2 4" xfId="969" xr:uid="{00000000-0005-0000-0000-00002EA80000}"/>
    <cellStyle name="Calculation 3" xfId="513" xr:uid="{00000000-0005-0000-0000-00002FA80000}"/>
    <cellStyle name="Calculation 3 2" xfId="52386" xr:uid="{00000000-0005-0000-0000-000030A80000}"/>
    <cellStyle name="Calculation 3 3" xfId="1010" xr:uid="{00000000-0005-0000-0000-000031A80000}"/>
    <cellStyle name="Calculation 4" xfId="1345" xr:uid="{00000000-0005-0000-0000-000032A80000}"/>
    <cellStyle name="Calculation 5" xfId="1932" xr:uid="{00000000-0005-0000-0000-000033A80000}"/>
    <cellStyle name="Calculation 6" xfId="4702" xr:uid="{00000000-0005-0000-0000-000034A80000}"/>
    <cellStyle name="Calculation 7" xfId="4748" xr:uid="{00000000-0005-0000-0000-000035A80000}"/>
    <cellStyle name="Calculation 8" xfId="4768" xr:uid="{00000000-0005-0000-0000-000036A80000}"/>
    <cellStyle name="Calculation 9" xfId="928" xr:uid="{00000000-0005-0000-0000-000037A80000}"/>
    <cellStyle name="Check Cell" xfId="635" builtinId="23" customBuiltin="1"/>
    <cellStyle name="Check Cell 2" xfId="514" xr:uid="{00000000-0005-0000-0000-000039A80000}"/>
    <cellStyle name="Check Cell 2 2" xfId="1100" xr:uid="{00000000-0005-0000-0000-00003AA80000}"/>
    <cellStyle name="Check Cell 2 3" xfId="15439" xr:uid="{00000000-0005-0000-0000-00003BA80000}"/>
    <cellStyle name="Check Cell 2 4" xfId="971" xr:uid="{00000000-0005-0000-0000-00003CA80000}"/>
    <cellStyle name="Check Cell 3" xfId="515" xr:uid="{00000000-0005-0000-0000-00003DA80000}"/>
    <cellStyle name="Check Cell 3 2" xfId="52387" xr:uid="{00000000-0005-0000-0000-00003EA80000}"/>
    <cellStyle name="Check Cell 3 3" xfId="1012" xr:uid="{00000000-0005-0000-0000-00003FA80000}"/>
    <cellStyle name="Check Cell 4" xfId="1347" xr:uid="{00000000-0005-0000-0000-000040A80000}"/>
    <cellStyle name="Check Cell 5" xfId="1934" xr:uid="{00000000-0005-0000-0000-000041A80000}"/>
    <cellStyle name="Check Cell 6" xfId="4725" xr:uid="{00000000-0005-0000-0000-000042A80000}"/>
    <cellStyle name="Check Cell 7" xfId="4738" xr:uid="{00000000-0005-0000-0000-000043A80000}"/>
    <cellStyle name="Check Cell 8" xfId="4757" xr:uid="{00000000-0005-0000-0000-000044A80000}"/>
    <cellStyle name="Check Cell 9" xfId="930" xr:uid="{00000000-0005-0000-0000-000045A80000}"/>
    <cellStyle name="Comma 2" xfId="516" xr:uid="{00000000-0005-0000-0000-000046A80000}"/>
    <cellStyle name="Comma 2 2" xfId="919" xr:uid="{00000000-0005-0000-0000-000047A80000}"/>
    <cellStyle name="Comma 2 2 2" xfId="53571" xr:uid="{00000000-0005-0000-0000-000048A80000}"/>
    <cellStyle name="Comma 2 3" xfId="53543" xr:uid="{00000000-0005-0000-0000-000049A80000}"/>
    <cellStyle name="Comma 3" xfId="2777" xr:uid="{00000000-0005-0000-0000-00004AA80000}"/>
    <cellStyle name="Comma 4" xfId="53570" xr:uid="{00000000-0005-0000-0000-00004BA80000}"/>
    <cellStyle name="Currency 2" xfId="52690" xr:uid="{00000000-0005-0000-0000-00004CA80000}"/>
    <cellStyle name="Explanatory Text" xfId="637" builtinId="53" customBuiltin="1"/>
    <cellStyle name="Explanatory Text 2" xfId="517" xr:uid="{00000000-0005-0000-0000-00004EA80000}"/>
    <cellStyle name="Explanatory Text 2 2" xfId="1101" xr:uid="{00000000-0005-0000-0000-00004FA80000}"/>
    <cellStyle name="Explanatory Text 2 3" xfId="15424" xr:uid="{00000000-0005-0000-0000-000050A80000}"/>
    <cellStyle name="Explanatory Text 2 4" xfId="973" xr:uid="{00000000-0005-0000-0000-000051A80000}"/>
    <cellStyle name="Explanatory Text 3" xfId="518" xr:uid="{00000000-0005-0000-0000-000052A80000}"/>
    <cellStyle name="Explanatory Text 3 2" xfId="52388" xr:uid="{00000000-0005-0000-0000-000053A80000}"/>
    <cellStyle name="Explanatory Text 3 3" xfId="1015" xr:uid="{00000000-0005-0000-0000-000054A80000}"/>
    <cellStyle name="Explanatory Text 4" xfId="1350" xr:uid="{00000000-0005-0000-0000-000055A80000}"/>
    <cellStyle name="Explanatory Text 5" xfId="1937" xr:uid="{00000000-0005-0000-0000-000056A80000}"/>
    <cellStyle name="Explanatory Text 6" xfId="4732" xr:uid="{00000000-0005-0000-0000-000057A80000}"/>
    <cellStyle name="Explanatory Text 7" xfId="4718" xr:uid="{00000000-0005-0000-0000-000058A80000}"/>
    <cellStyle name="Explanatory Text 8" xfId="4705" xr:uid="{00000000-0005-0000-0000-000059A80000}"/>
    <cellStyle name="Explanatory Text 9" xfId="933" xr:uid="{00000000-0005-0000-0000-00005AA80000}"/>
    <cellStyle name="Followed Hyperlink" xfId="53372" builtinId="9" hidden="1"/>
    <cellStyle name="Followed Hyperlink" xfId="53373" builtinId="9" hidden="1"/>
    <cellStyle name="Followed Hyperlink" xfId="53374" builtinId="9" hidden="1"/>
    <cellStyle name="Followed Hyperlink" xfId="53375" builtinId="9" hidden="1"/>
    <cellStyle name="Followed Hyperlink" xfId="53376" builtinId="9" hidden="1"/>
    <cellStyle name="Followed Hyperlink" xfId="53377" builtinId="9" hidden="1"/>
    <cellStyle name="Followed Hyperlink" xfId="53378" builtinId="9" hidden="1"/>
    <cellStyle name="Followed Hyperlink" xfId="53379" builtinId="9" hidden="1"/>
    <cellStyle name="Followed Hyperlink" xfId="53380" builtinId="9" hidden="1"/>
    <cellStyle name="Followed Hyperlink" xfId="53381" builtinId="9" hidden="1"/>
    <cellStyle name="Followed Hyperlink" xfId="53382" builtinId="9" hidden="1"/>
    <cellStyle name="Followed Hyperlink" xfId="53383" builtinId="9" hidden="1"/>
    <cellStyle name="Followed Hyperlink" xfId="53384" builtinId="9" hidden="1"/>
    <cellStyle name="Followed Hyperlink" xfId="53385" builtinId="9" hidden="1"/>
    <cellStyle name="Followed Hyperlink" xfId="53386" builtinId="9" hidden="1"/>
    <cellStyle name="Followed Hyperlink" xfId="53387" builtinId="9" hidden="1"/>
    <cellStyle name="Followed Hyperlink" xfId="53388" builtinId="9" hidden="1"/>
    <cellStyle name="Followed Hyperlink" xfId="53389" builtinId="9" hidden="1"/>
    <cellStyle name="Followed Hyperlink" xfId="53390" builtinId="9" hidden="1"/>
    <cellStyle name="Followed Hyperlink" xfId="53391" builtinId="9" hidden="1"/>
    <cellStyle name="Followed Hyperlink" xfId="53392" builtinId="9" hidden="1"/>
    <cellStyle name="Followed Hyperlink" xfId="53393" builtinId="9" hidden="1"/>
    <cellStyle name="Followed Hyperlink" xfId="53394" builtinId="9" hidden="1"/>
    <cellStyle name="Followed Hyperlink" xfId="53395" builtinId="9" hidden="1"/>
    <cellStyle name="Followed Hyperlink" xfId="53396" builtinId="9" hidden="1"/>
    <cellStyle name="Followed Hyperlink" xfId="53397" builtinId="9" hidden="1"/>
    <cellStyle name="Followed Hyperlink" xfId="53398" builtinId="9" hidden="1"/>
    <cellStyle name="Followed Hyperlink" xfId="53399" builtinId="9" hidden="1"/>
    <cellStyle name="Followed Hyperlink" xfId="53400" builtinId="9" hidden="1"/>
    <cellStyle name="Followed Hyperlink" xfId="53401" builtinId="9" hidden="1"/>
    <cellStyle name="Followed Hyperlink" xfId="53402" builtinId="9" hidden="1"/>
    <cellStyle name="Followed Hyperlink" xfId="53403" builtinId="9" hidden="1"/>
    <cellStyle name="Followed Hyperlink" xfId="53404" builtinId="9" hidden="1"/>
    <cellStyle name="Followed Hyperlink" xfId="53405" builtinId="9" hidden="1"/>
    <cellStyle name="Followed Hyperlink" xfId="53406" builtinId="9" hidden="1"/>
    <cellStyle name="Followed Hyperlink" xfId="53407" builtinId="9" hidden="1"/>
    <cellStyle name="Followed Hyperlink" xfId="53408" builtinId="9" hidden="1"/>
    <cellStyle name="Followed Hyperlink" xfId="53409" builtinId="9" hidden="1"/>
    <cellStyle name="Followed Hyperlink" xfId="53410" builtinId="9" hidden="1"/>
    <cellStyle name="Followed Hyperlink" xfId="53411" builtinId="9" hidden="1"/>
    <cellStyle name="Followed Hyperlink" xfId="53412" builtinId="9" hidden="1"/>
    <cellStyle name="Followed Hyperlink" xfId="53413" builtinId="9" hidden="1"/>
    <cellStyle name="Followed Hyperlink" xfId="53414" builtinId="9" hidden="1"/>
    <cellStyle name="Followed Hyperlink" xfId="53415" builtinId="9" hidden="1"/>
    <cellStyle name="Followed Hyperlink" xfId="53416" builtinId="9" hidden="1"/>
    <cellStyle name="Followed Hyperlink" xfId="53417" builtinId="9" hidden="1"/>
    <cellStyle name="Followed Hyperlink" xfId="53418" builtinId="9" hidden="1"/>
    <cellStyle name="Followed Hyperlink" xfId="53419" builtinId="9" hidden="1"/>
    <cellStyle name="Followed Hyperlink" xfId="53420" builtinId="9" hidden="1"/>
    <cellStyle name="Followed Hyperlink" xfId="53421" builtinId="9" hidden="1"/>
    <cellStyle name="Followed Hyperlink" xfId="53422" builtinId="9" hidden="1"/>
    <cellStyle name="Followed Hyperlink" xfId="53423" builtinId="9" hidden="1"/>
    <cellStyle name="Followed Hyperlink" xfId="53424" builtinId="9" hidden="1"/>
    <cellStyle name="Followed Hyperlink" xfId="53425" builtinId="9" hidden="1"/>
    <cellStyle name="Followed Hyperlink" xfId="53426" builtinId="9" hidden="1"/>
    <cellStyle name="Followed Hyperlink" xfId="53427" builtinId="9" hidden="1"/>
    <cellStyle name="Followed Hyperlink" xfId="53428" builtinId="9" hidden="1"/>
    <cellStyle name="Followed Hyperlink" xfId="53429" builtinId="9" hidden="1"/>
    <cellStyle name="Followed Hyperlink" xfId="53430" builtinId="9" hidden="1"/>
    <cellStyle name="Followed Hyperlink" xfId="53431" builtinId="9" hidden="1"/>
    <cellStyle name="Followed Hyperlink" xfId="53432" builtinId="9" hidden="1"/>
    <cellStyle name="Followed Hyperlink" xfId="53433" builtinId="9" hidden="1"/>
    <cellStyle name="Followed Hyperlink" xfId="53434" builtinId="9" hidden="1"/>
    <cellStyle name="Followed Hyperlink" xfId="53435" builtinId="9" hidden="1"/>
    <cellStyle name="Followed Hyperlink" xfId="53436" builtinId="9" hidden="1"/>
    <cellStyle name="Followed Hyperlink" xfId="53437" builtinId="9" hidden="1"/>
    <cellStyle name="Followed Hyperlink" xfId="53438" builtinId="9" hidden="1"/>
    <cellStyle name="Followed Hyperlink" xfId="53439" builtinId="9" hidden="1"/>
    <cellStyle name="Followed Hyperlink" xfId="53440" builtinId="9" hidden="1"/>
    <cellStyle name="Followed Hyperlink" xfId="53441" builtinId="9" hidden="1"/>
    <cellStyle name="Followed Hyperlink" xfId="53442" builtinId="9" hidden="1"/>
    <cellStyle name="Followed Hyperlink" xfId="53443" builtinId="9" hidden="1"/>
    <cellStyle name="Followed Hyperlink" xfId="53444" builtinId="9" hidden="1"/>
    <cellStyle name="Followed Hyperlink" xfId="53445" builtinId="9" hidden="1"/>
    <cellStyle name="Followed Hyperlink" xfId="53446" builtinId="9" hidden="1"/>
    <cellStyle name="Followed Hyperlink" xfId="53447" builtinId="9" hidden="1"/>
    <cellStyle name="Followed Hyperlink" xfId="53449" builtinId="9" hidden="1"/>
    <cellStyle name="Followed Hyperlink" xfId="53450" builtinId="9" hidden="1"/>
    <cellStyle name="Followed Hyperlink" xfId="53451" builtinId="9" hidden="1"/>
    <cellStyle name="Followed Hyperlink" xfId="53452" builtinId="9" hidden="1"/>
    <cellStyle name="Followed Hyperlink" xfId="53453" builtinId="9" hidden="1"/>
    <cellStyle name="Followed Hyperlink" xfId="53454" builtinId="9" hidden="1"/>
    <cellStyle name="Followed Hyperlink" xfId="53455" builtinId="9" hidden="1"/>
    <cellStyle name="Followed Hyperlink" xfId="53456" builtinId="9" hidden="1"/>
    <cellStyle name="Followed Hyperlink" xfId="53457" builtinId="9" hidden="1"/>
    <cellStyle name="Followed Hyperlink" xfId="53458" builtinId="9" hidden="1"/>
    <cellStyle name="Followed Hyperlink" xfId="53459" builtinId="9" hidden="1"/>
    <cellStyle name="Followed Hyperlink" xfId="53460" builtinId="9" hidden="1"/>
    <cellStyle name="Followed Hyperlink" xfId="53461" builtinId="9" hidden="1"/>
    <cellStyle name="Followed Hyperlink" xfId="53462" builtinId="9" hidden="1"/>
    <cellStyle name="Followed Hyperlink" xfId="53463" builtinId="9" hidden="1"/>
    <cellStyle name="Followed Hyperlink" xfId="53464" builtinId="9" hidden="1"/>
    <cellStyle name="Followed Hyperlink" xfId="53465" builtinId="9" hidden="1"/>
    <cellStyle name="Followed Hyperlink" xfId="53466" builtinId="9" hidden="1"/>
    <cellStyle name="Followed Hyperlink" xfId="53467" builtinId="9" hidden="1"/>
    <cellStyle name="Followed Hyperlink" xfId="53468" builtinId="9" hidden="1"/>
    <cellStyle name="Followed Hyperlink" xfId="53469" builtinId="9" hidden="1"/>
    <cellStyle name="Followed Hyperlink" xfId="53470" builtinId="9" hidden="1"/>
    <cellStyle name="Followed Hyperlink" xfId="53471" builtinId="9" hidden="1"/>
    <cellStyle name="Followed Hyperlink" xfId="53472" builtinId="9" hidden="1"/>
    <cellStyle name="Followed Hyperlink" xfId="53473" builtinId="9" hidden="1"/>
    <cellStyle name="Followed Hyperlink" xfId="53474" builtinId="9" hidden="1"/>
    <cellStyle name="Followed Hyperlink" xfId="53475" builtinId="9" hidden="1"/>
    <cellStyle name="Followed Hyperlink" xfId="53476" builtinId="9" hidden="1"/>
    <cellStyle name="Followed Hyperlink" xfId="53477" builtinId="9" hidden="1"/>
    <cellStyle name="Followed Hyperlink" xfId="53478" builtinId="9" hidden="1"/>
    <cellStyle name="Followed Hyperlink" xfId="53479" builtinId="9" hidden="1"/>
    <cellStyle name="Followed Hyperlink" xfId="53480" builtinId="9" hidden="1"/>
    <cellStyle name="Followed Hyperlink" xfId="53481" builtinId="9" hidden="1"/>
    <cellStyle name="Followed Hyperlink" xfId="53482" builtinId="9" hidden="1"/>
    <cellStyle name="Followed Hyperlink" xfId="53483" builtinId="9" hidden="1"/>
    <cellStyle name="Followed Hyperlink" xfId="53484" builtinId="9" hidden="1"/>
    <cellStyle name="Followed Hyperlink" xfId="53485" builtinId="9" hidden="1"/>
    <cellStyle name="Followed Hyperlink" xfId="53486" builtinId="9" hidden="1"/>
    <cellStyle name="Followed Hyperlink" xfId="53487" builtinId="9" hidden="1"/>
    <cellStyle name="Followed Hyperlink" xfId="53488" builtinId="9" hidden="1"/>
    <cellStyle name="Followed Hyperlink" xfId="53489" builtinId="9" hidden="1"/>
    <cellStyle name="Followed Hyperlink" xfId="53490" builtinId="9" hidden="1"/>
    <cellStyle name="Followed Hyperlink" xfId="53491" builtinId="9" hidden="1"/>
    <cellStyle name="Followed Hyperlink" xfId="53492" builtinId="9" hidden="1"/>
    <cellStyle name="Followed Hyperlink" xfId="53493" builtinId="9" hidden="1"/>
    <cellStyle name="Followed Hyperlink" xfId="53494" builtinId="9" hidden="1"/>
    <cellStyle name="Followed Hyperlink" xfId="53495" builtinId="9" hidden="1"/>
    <cellStyle name="Followed Hyperlink" xfId="53496" builtinId="9" hidden="1"/>
    <cellStyle name="Followed Hyperlink" xfId="53497" builtinId="9" hidden="1"/>
    <cellStyle name="Followed Hyperlink" xfId="53498" builtinId="9" hidden="1"/>
    <cellStyle name="Followed Hyperlink" xfId="53499" builtinId="9" hidden="1"/>
    <cellStyle name="Followed Hyperlink" xfId="53500" builtinId="9" hidden="1"/>
    <cellStyle name="Followed Hyperlink" xfId="53501" builtinId="9" hidden="1"/>
    <cellStyle name="Followed Hyperlink" xfId="53502" builtinId="9" hidden="1"/>
    <cellStyle name="Followed Hyperlink" xfId="53503" builtinId="9" hidden="1"/>
    <cellStyle name="Followed Hyperlink" xfId="53504" builtinId="9" hidden="1"/>
    <cellStyle name="Followed Hyperlink" xfId="53505" builtinId="9" hidden="1"/>
    <cellStyle name="Followed Hyperlink" xfId="53506" builtinId="9" hidden="1"/>
    <cellStyle name="Followed Hyperlink" xfId="53507" builtinId="9" hidden="1"/>
    <cellStyle name="Followed Hyperlink" xfId="53508" builtinId="9" hidden="1"/>
    <cellStyle name="Followed Hyperlink" xfId="53509" builtinId="9" hidden="1"/>
    <cellStyle name="Followed Hyperlink" xfId="53510" builtinId="9" hidden="1"/>
    <cellStyle name="Followed Hyperlink" xfId="53511" builtinId="9" hidden="1"/>
    <cellStyle name="Followed Hyperlink" xfId="53512" builtinId="9" hidden="1"/>
    <cellStyle name="Followed Hyperlink" xfId="53513" builtinId="9" hidden="1"/>
    <cellStyle name="Followed Hyperlink" xfId="53514" builtinId="9" hidden="1"/>
    <cellStyle name="Followed Hyperlink" xfId="53515" builtinId="9" hidden="1"/>
    <cellStyle name="Followed Hyperlink" xfId="53516" builtinId="9" hidden="1"/>
    <cellStyle name="Followed Hyperlink" xfId="53517" builtinId="9" hidden="1"/>
    <cellStyle name="Followed Hyperlink" xfId="53518" builtinId="9" hidden="1"/>
    <cellStyle name="Followed Hyperlink" xfId="53519" builtinId="9" hidden="1"/>
    <cellStyle name="Followed Hyperlink" xfId="53520" builtinId="9" hidden="1"/>
    <cellStyle name="Followed Hyperlink" xfId="53521" builtinId="9" hidden="1"/>
    <cellStyle name="Followed Hyperlink" xfId="53522" builtinId="9" hidden="1"/>
    <cellStyle name="Followed Hyperlink" xfId="53523" builtinId="9" hidden="1"/>
    <cellStyle name="Followed Hyperlink" xfId="53524" builtinId="9" hidden="1"/>
    <cellStyle name="Followed Hyperlink" xfId="53525" builtinId="9" hidden="1"/>
    <cellStyle name="Followed Hyperlink" xfId="53526" builtinId="9" hidden="1"/>
    <cellStyle name="Followed Hyperlink" xfId="53527" builtinId="9" hidden="1"/>
    <cellStyle name="Followed Hyperlink" xfId="53528" builtinId="9" hidden="1"/>
    <cellStyle name="Followed Hyperlink" xfId="53529" builtinId="9" hidden="1"/>
    <cellStyle name="Followed Hyperlink" xfId="53530" builtinId="9" hidden="1"/>
    <cellStyle name="Followed Hyperlink" xfId="53531" builtinId="9" hidden="1"/>
    <cellStyle name="Followed Hyperlink" xfId="53532" builtinId="9" hidden="1"/>
    <cellStyle name="Followed Hyperlink" xfId="53533" builtinId="9" hidden="1"/>
    <cellStyle name="Followed Hyperlink" xfId="53534" builtinId="9" hidden="1"/>
    <cellStyle name="Followed Hyperlink" xfId="53535" builtinId="9" hidden="1"/>
    <cellStyle name="Followed Hyperlink" xfId="53536" builtinId="9" hidden="1"/>
    <cellStyle name="Followed Hyperlink" xfId="53537" builtinId="9" hidden="1"/>
    <cellStyle name="Followed Hyperlink" xfId="53538" builtinId="9" hidden="1"/>
    <cellStyle name="Followed Hyperlink" xfId="53539" builtinId="9" hidden="1"/>
    <cellStyle name="Followed Hyperlink" xfId="53540" builtinId="9" hidden="1"/>
    <cellStyle name="Followed Hyperlink" xfId="53541" builtinId="9" hidden="1"/>
    <cellStyle name="Followed Hyperlink" xfId="53542" builtinId="9" hidden="1"/>
    <cellStyle name="Followed Hyperlink" xfId="53448" builtinId="9" hidden="1"/>
    <cellStyle name="Followed Hyperlink" xfId="53202" builtinId="9" hidden="1"/>
    <cellStyle name="Followed Hyperlink" xfId="53203" builtinId="9" hidden="1"/>
    <cellStyle name="Followed Hyperlink" xfId="53204" builtinId="9" hidden="1"/>
    <cellStyle name="Followed Hyperlink" xfId="53205" builtinId="9" hidden="1"/>
    <cellStyle name="Followed Hyperlink" xfId="53206" builtinId="9" hidden="1"/>
    <cellStyle name="Followed Hyperlink" xfId="53207" builtinId="9" hidden="1"/>
    <cellStyle name="Followed Hyperlink" xfId="53208" builtinId="9" hidden="1"/>
    <cellStyle name="Followed Hyperlink" xfId="53209" builtinId="9" hidden="1"/>
    <cellStyle name="Followed Hyperlink" xfId="53210" builtinId="9" hidden="1"/>
    <cellStyle name="Followed Hyperlink" xfId="53211" builtinId="9" hidden="1"/>
    <cellStyle name="Followed Hyperlink" xfId="53212" builtinId="9" hidden="1"/>
    <cellStyle name="Followed Hyperlink" xfId="53213" builtinId="9" hidden="1"/>
    <cellStyle name="Followed Hyperlink" xfId="53214" builtinId="9" hidden="1"/>
    <cellStyle name="Followed Hyperlink" xfId="53215" builtinId="9" hidden="1"/>
    <cellStyle name="Followed Hyperlink" xfId="53216" builtinId="9" hidden="1"/>
    <cellStyle name="Followed Hyperlink" xfId="53217" builtinId="9" hidden="1"/>
    <cellStyle name="Followed Hyperlink" xfId="53218" builtinId="9" hidden="1"/>
    <cellStyle name="Followed Hyperlink" xfId="53219" builtinId="9" hidden="1"/>
    <cellStyle name="Followed Hyperlink" xfId="53220" builtinId="9" hidden="1"/>
    <cellStyle name="Followed Hyperlink" xfId="53221" builtinId="9" hidden="1"/>
    <cellStyle name="Followed Hyperlink" xfId="53222" builtinId="9" hidden="1"/>
    <cellStyle name="Followed Hyperlink" xfId="53223" builtinId="9" hidden="1"/>
    <cellStyle name="Followed Hyperlink" xfId="53224" builtinId="9" hidden="1"/>
    <cellStyle name="Followed Hyperlink" xfId="53225" builtinId="9" hidden="1"/>
    <cellStyle name="Followed Hyperlink" xfId="53226" builtinId="9" hidden="1"/>
    <cellStyle name="Followed Hyperlink" xfId="53227" builtinId="9" hidden="1"/>
    <cellStyle name="Followed Hyperlink" xfId="53228" builtinId="9" hidden="1"/>
    <cellStyle name="Followed Hyperlink" xfId="53229" builtinId="9" hidden="1"/>
    <cellStyle name="Followed Hyperlink" xfId="53230" builtinId="9" hidden="1"/>
    <cellStyle name="Followed Hyperlink" xfId="53231" builtinId="9" hidden="1"/>
    <cellStyle name="Followed Hyperlink" xfId="53232" builtinId="9" hidden="1"/>
    <cellStyle name="Followed Hyperlink" xfId="53233" builtinId="9" hidden="1"/>
    <cellStyle name="Followed Hyperlink" xfId="53234" builtinId="9" hidden="1"/>
    <cellStyle name="Followed Hyperlink" xfId="53235" builtinId="9" hidden="1"/>
    <cellStyle name="Followed Hyperlink" xfId="53236" builtinId="9" hidden="1"/>
    <cellStyle name="Followed Hyperlink" xfId="53237" builtinId="9" hidden="1"/>
    <cellStyle name="Followed Hyperlink" xfId="53238" builtinId="9" hidden="1"/>
    <cellStyle name="Followed Hyperlink" xfId="53239" builtinId="9" hidden="1"/>
    <cellStyle name="Followed Hyperlink" xfId="53240" builtinId="9" hidden="1"/>
    <cellStyle name="Followed Hyperlink" xfId="53241" builtinId="9" hidden="1"/>
    <cellStyle name="Followed Hyperlink" xfId="53242" builtinId="9" hidden="1"/>
    <cellStyle name="Followed Hyperlink" xfId="53243" builtinId="9" hidden="1"/>
    <cellStyle name="Followed Hyperlink" xfId="53244" builtinId="9" hidden="1"/>
    <cellStyle name="Followed Hyperlink" xfId="53245" builtinId="9" hidden="1"/>
    <cellStyle name="Followed Hyperlink" xfId="53246" builtinId="9" hidden="1"/>
    <cellStyle name="Followed Hyperlink" xfId="53247" builtinId="9" hidden="1"/>
    <cellStyle name="Followed Hyperlink" xfId="53248" builtinId="9" hidden="1"/>
    <cellStyle name="Followed Hyperlink" xfId="53249" builtinId="9" hidden="1"/>
    <cellStyle name="Followed Hyperlink" xfId="53250" builtinId="9" hidden="1"/>
    <cellStyle name="Followed Hyperlink" xfId="53251" builtinId="9" hidden="1"/>
    <cellStyle name="Followed Hyperlink" xfId="53252" builtinId="9" hidden="1"/>
    <cellStyle name="Followed Hyperlink" xfId="53253" builtinId="9" hidden="1"/>
    <cellStyle name="Followed Hyperlink" xfId="53254" builtinId="9" hidden="1"/>
    <cellStyle name="Followed Hyperlink" xfId="53255" builtinId="9" hidden="1"/>
    <cellStyle name="Followed Hyperlink" xfId="53256" builtinId="9" hidden="1"/>
    <cellStyle name="Followed Hyperlink" xfId="53257" builtinId="9" hidden="1"/>
    <cellStyle name="Followed Hyperlink" xfId="53258" builtinId="9" hidden="1"/>
    <cellStyle name="Followed Hyperlink" xfId="53259" builtinId="9" hidden="1"/>
    <cellStyle name="Followed Hyperlink" xfId="53260" builtinId="9" hidden="1"/>
    <cellStyle name="Followed Hyperlink" xfId="53261" builtinId="9" hidden="1"/>
    <cellStyle name="Followed Hyperlink" xfId="53262" builtinId="9" hidden="1"/>
    <cellStyle name="Followed Hyperlink" xfId="53263" builtinId="9" hidden="1"/>
    <cellStyle name="Followed Hyperlink" xfId="53264" builtinId="9" hidden="1"/>
    <cellStyle name="Followed Hyperlink" xfId="53265" builtinId="9" hidden="1"/>
    <cellStyle name="Followed Hyperlink" xfId="53266" builtinId="9" hidden="1"/>
    <cellStyle name="Followed Hyperlink" xfId="53267" builtinId="9" hidden="1"/>
    <cellStyle name="Followed Hyperlink" xfId="53268" builtinId="9" hidden="1"/>
    <cellStyle name="Followed Hyperlink" xfId="53269" builtinId="9" hidden="1"/>
    <cellStyle name="Followed Hyperlink" xfId="53270" builtinId="9" hidden="1"/>
    <cellStyle name="Followed Hyperlink" xfId="53271" builtinId="9" hidden="1"/>
    <cellStyle name="Followed Hyperlink" xfId="53272" builtinId="9" hidden="1"/>
    <cellStyle name="Followed Hyperlink" xfId="53273" builtinId="9" hidden="1"/>
    <cellStyle name="Followed Hyperlink" xfId="53274" builtinId="9" hidden="1"/>
    <cellStyle name="Followed Hyperlink" xfId="53275" builtinId="9" hidden="1"/>
    <cellStyle name="Followed Hyperlink" xfId="53276" builtinId="9" hidden="1"/>
    <cellStyle name="Followed Hyperlink" xfId="53277" builtinId="9" hidden="1"/>
    <cellStyle name="Followed Hyperlink" xfId="53278" builtinId="9" hidden="1"/>
    <cellStyle name="Followed Hyperlink" xfId="53279" builtinId="9" hidden="1"/>
    <cellStyle name="Followed Hyperlink" xfId="53280" builtinId="9" hidden="1"/>
    <cellStyle name="Followed Hyperlink" xfId="53281" builtinId="9" hidden="1"/>
    <cellStyle name="Followed Hyperlink" xfId="53282" builtinId="9" hidden="1"/>
    <cellStyle name="Followed Hyperlink" xfId="53283" builtinId="9" hidden="1"/>
    <cellStyle name="Followed Hyperlink" xfId="53284" builtinId="9" hidden="1"/>
    <cellStyle name="Followed Hyperlink" xfId="53285" builtinId="9" hidden="1"/>
    <cellStyle name="Followed Hyperlink" xfId="53286" builtinId="9" hidden="1"/>
    <cellStyle name="Followed Hyperlink" xfId="53287" builtinId="9" hidden="1"/>
    <cellStyle name="Followed Hyperlink" xfId="53288" builtinId="9" hidden="1"/>
    <cellStyle name="Followed Hyperlink" xfId="53289" builtinId="9" hidden="1"/>
    <cellStyle name="Followed Hyperlink" xfId="53290" builtinId="9" hidden="1"/>
    <cellStyle name="Followed Hyperlink" xfId="53291" builtinId="9" hidden="1"/>
    <cellStyle name="Followed Hyperlink" xfId="53292" builtinId="9" hidden="1"/>
    <cellStyle name="Followed Hyperlink" xfId="53293" builtinId="9" hidden="1"/>
    <cellStyle name="Followed Hyperlink" xfId="53294" builtinId="9" hidden="1"/>
    <cellStyle name="Followed Hyperlink" xfId="53295" builtinId="9" hidden="1"/>
    <cellStyle name="Followed Hyperlink" xfId="53296" builtinId="9" hidden="1"/>
    <cellStyle name="Followed Hyperlink" xfId="53297" builtinId="9" hidden="1"/>
    <cellStyle name="Followed Hyperlink" xfId="53298" builtinId="9" hidden="1"/>
    <cellStyle name="Followed Hyperlink" xfId="53299" builtinId="9" hidden="1"/>
    <cellStyle name="Followed Hyperlink" xfId="53300" builtinId="9" hidden="1"/>
    <cellStyle name="Followed Hyperlink" xfId="53301" builtinId="9" hidden="1"/>
    <cellStyle name="Followed Hyperlink" xfId="53302" builtinId="9" hidden="1"/>
    <cellStyle name="Followed Hyperlink" xfId="53303" builtinId="9" hidden="1"/>
    <cellStyle name="Followed Hyperlink" xfId="53304" builtinId="9" hidden="1"/>
    <cellStyle name="Followed Hyperlink" xfId="53305" builtinId="9" hidden="1"/>
    <cellStyle name="Followed Hyperlink" xfId="53306" builtinId="9" hidden="1"/>
    <cellStyle name="Followed Hyperlink" xfId="53307" builtinId="9" hidden="1"/>
    <cellStyle name="Followed Hyperlink" xfId="53308" builtinId="9" hidden="1"/>
    <cellStyle name="Followed Hyperlink" xfId="53309" builtinId="9" hidden="1"/>
    <cellStyle name="Followed Hyperlink" xfId="53310" builtinId="9" hidden="1"/>
    <cellStyle name="Followed Hyperlink" xfId="53311" builtinId="9" hidden="1"/>
    <cellStyle name="Followed Hyperlink" xfId="53312" builtinId="9" hidden="1"/>
    <cellStyle name="Followed Hyperlink" xfId="53313" builtinId="9" hidden="1"/>
    <cellStyle name="Followed Hyperlink" xfId="53314" builtinId="9" hidden="1"/>
    <cellStyle name="Followed Hyperlink" xfId="53315" builtinId="9" hidden="1"/>
    <cellStyle name="Followed Hyperlink" xfId="53316" builtinId="9" hidden="1"/>
    <cellStyle name="Followed Hyperlink" xfId="53317" builtinId="9" hidden="1"/>
    <cellStyle name="Followed Hyperlink" xfId="53318" builtinId="9" hidden="1"/>
    <cellStyle name="Followed Hyperlink" xfId="53319" builtinId="9" hidden="1"/>
    <cellStyle name="Followed Hyperlink" xfId="53320" builtinId="9" hidden="1"/>
    <cellStyle name="Followed Hyperlink" xfId="53321" builtinId="9" hidden="1"/>
    <cellStyle name="Followed Hyperlink" xfId="53322" builtinId="9" hidden="1"/>
    <cellStyle name="Followed Hyperlink" xfId="53323" builtinId="9" hidden="1"/>
    <cellStyle name="Followed Hyperlink" xfId="53324" builtinId="9" hidden="1"/>
    <cellStyle name="Followed Hyperlink" xfId="53325" builtinId="9" hidden="1"/>
    <cellStyle name="Followed Hyperlink" xfId="53326" builtinId="9" hidden="1"/>
    <cellStyle name="Followed Hyperlink" xfId="53327" builtinId="9" hidden="1"/>
    <cellStyle name="Followed Hyperlink" xfId="53328" builtinId="9" hidden="1"/>
    <cellStyle name="Followed Hyperlink" xfId="53329" builtinId="9" hidden="1"/>
    <cellStyle name="Followed Hyperlink" xfId="53330" builtinId="9" hidden="1"/>
    <cellStyle name="Followed Hyperlink" xfId="53331" builtinId="9" hidden="1"/>
    <cellStyle name="Followed Hyperlink" xfId="53332" builtinId="9" hidden="1"/>
    <cellStyle name="Followed Hyperlink" xfId="53333" builtinId="9" hidden="1"/>
    <cellStyle name="Followed Hyperlink" xfId="53334" builtinId="9" hidden="1"/>
    <cellStyle name="Followed Hyperlink" xfId="53335" builtinId="9" hidden="1"/>
    <cellStyle name="Followed Hyperlink" xfId="53336" builtinId="9" hidden="1"/>
    <cellStyle name="Followed Hyperlink" xfId="53337" builtinId="9" hidden="1"/>
    <cellStyle name="Followed Hyperlink" xfId="53338" builtinId="9" hidden="1"/>
    <cellStyle name="Followed Hyperlink" xfId="53339" builtinId="9" hidden="1"/>
    <cellStyle name="Followed Hyperlink" xfId="53340" builtinId="9" hidden="1"/>
    <cellStyle name="Followed Hyperlink" xfId="53341" builtinId="9" hidden="1"/>
    <cellStyle name="Followed Hyperlink" xfId="53342" builtinId="9" hidden="1"/>
    <cellStyle name="Followed Hyperlink" xfId="53343" builtinId="9" hidden="1"/>
    <cellStyle name="Followed Hyperlink" xfId="53344" builtinId="9" hidden="1"/>
    <cellStyle name="Followed Hyperlink" xfId="53345" builtinId="9" hidden="1"/>
    <cellStyle name="Followed Hyperlink" xfId="53346" builtinId="9" hidden="1"/>
    <cellStyle name="Followed Hyperlink" xfId="53347" builtinId="9" hidden="1"/>
    <cellStyle name="Followed Hyperlink" xfId="53348" builtinId="9" hidden="1"/>
    <cellStyle name="Followed Hyperlink" xfId="53349" builtinId="9" hidden="1"/>
    <cellStyle name="Followed Hyperlink" xfId="53350" builtinId="9" hidden="1"/>
    <cellStyle name="Followed Hyperlink" xfId="53351" builtinId="9" hidden="1"/>
    <cellStyle name="Followed Hyperlink" xfId="53352" builtinId="9" hidden="1"/>
    <cellStyle name="Followed Hyperlink" xfId="53353" builtinId="9" hidden="1"/>
    <cellStyle name="Followed Hyperlink" xfId="53354" builtinId="9" hidden="1"/>
    <cellStyle name="Followed Hyperlink" xfId="53355" builtinId="9" hidden="1"/>
    <cellStyle name="Followed Hyperlink" xfId="53356" builtinId="9" hidden="1"/>
    <cellStyle name="Followed Hyperlink" xfId="53357" builtinId="9" hidden="1"/>
    <cellStyle name="Followed Hyperlink" xfId="53358" builtinId="9" hidden="1"/>
    <cellStyle name="Followed Hyperlink" xfId="53359" builtinId="9" hidden="1"/>
    <cellStyle name="Followed Hyperlink" xfId="53360" builtinId="9" hidden="1"/>
    <cellStyle name="Followed Hyperlink" xfId="53361" builtinId="9" hidden="1"/>
    <cellStyle name="Followed Hyperlink" xfId="53362" builtinId="9" hidden="1"/>
    <cellStyle name="Followed Hyperlink" xfId="53363" builtinId="9" hidden="1"/>
    <cellStyle name="Followed Hyperlink" xfId="53364" builtinId="9" hidden="1"/>
    <cellStyle name="Followed Hyperlink" xfId="53365" builtinId="9" hidden="1"/>
    <cellStyle name="Followed Hyperlink" xfId="53366" builtinId="9" hidden="1"/>
    <cellStyle name="Followed Hyperlink" xfId="53367" builtinId="9" hidden="1"/>
    <cellStyle name="Followed Hyperlink" xfId="53368" builtinId="9" hidden="1"/>
    <cellStyle name="Followed Hyperlink" xfId="53369" builtinId="9" hidden="1"/>
    <cellStyle name="Followed Hyperlink" xfId="53370" builtinId="9" hidden="1"/>
    <cellStyle name="Followed Hyperlink" xfId="53371" builtinId="9" hidden="1"/>
    <cellStyle name="Followed Hyperlink" xfId="53117" builtinId="9" hidden="1"/>
    <cellStyle name="Followed Hyperlink" xfId="53118" builtinId="9" hidden="1"/>
    <cellStyle name="Followed Hyperlink" xfId="53119" builtinId="9" hidden="1"/>
    <cellStyle name="Followed Hyperlink" xfId="53120" builtinId="9" hidden="1"/>
    <cellStyle name="Followed Hyperlink" xfId="53121" builtinId="9" hidden="1"/>
    <cellStyle name="Followed Hyperlink" xfId="53122" builtinId="9" hidden="1"/>
    <cellStyle name="Followed Hyperlink" xfId="53123" builtinId="9" hidden="1"/>
    <cellStyle name="Followed Hyperlink" xfId="53124" builtinId="9" hidden="1"/>
    <cellStyle name="Followed Hyperlink" xfId="53125" builtinId="9" hidden="1"/>
    <cellStyle name="Followed Hyperlink" xfId="53126" builtinId="9" hidden="1"/>
    <cellStyle name="Followed Hyperlink" xfId="53127" builtinId="9" hidden="1"/>
    <cellStyle name="Followed Hyperlink" xfId="53128" builtinId="9" hidden="1"/>
    <cellStyle name="Followed Hyperlink" xfId="53129" builtinId="9" hidden="1"/>
    <cellStyle name="Followed Hyperlink" xfId="53130" builtinId="9" hidden="1"/>
    <cellStyle name="Followed Hyperlink" xfId="53131" builtinId="9" hidden="1"/>
    <cellStyle name="Followed Hyperlink" xfId="53132" builtinId="9" hidden="1"/>
    <cellStyle name="Followed Hyperlink" xfId="53133" builtinId="9" hidden="1"/>
    <cellStyle name="Followed Hyperlink" xfId="53134" builtinId="9" hidden="1"/>
    <cellStyle name="Followed Hyperlink" xfId="53135" builtinId="9" hidden="1"/>
    <cellStyle name="Followed Hyperlink" xfId="53136" builtinId="9" hidden="1"/>
    <cellStyle name="Followed Hyperlink" xfId="53137" builtinId="9" hidden="1"/>
    <cellStyle name="Followed Hyperlink" xfId="53138" builtinId="9" hidden="1"/>
    <cellStyle name="Followed Hyperlink" xfId="53139" builtinId="9" hidden="1"/>
    <cellStyle name="Followed Hyperlink" xfId="53140" builtinId="9" hidden="1"/>
    <cellStyle name="Followed Hyperlink" xfId="53141" builtinId="9" hidden="1"/>
    <cellStyle name="Followed Hyperlink" xfId="53142" builtinId="9" hidden="1"/>
    <cellStyle name="Followed Hyperlink" xfId="53143" builtinId="9" hidden="1"/>
    <cellStyle name="Followed Hyperlink" xfId="53144" builtinId="9" hidden="1"/>
    <cellStyle name="Followed Hyperlink" xfId="53145" builtinId="9" hidden="1"/>
    <cellStyle name="Followed Hyperlink" xfId="53146" builtinId="9" hidden="1"/>
    <cellStyle name="Followed Hyperlink" xfId="53147" builtinId="9" hidden="1"/>
    <cellStyle name="Followed Hyperlink" xfId="53148" builtinId="9" hidden="1"/>
    <cellStyle name="Followed Hyperlink" xfId="53149" builtinId="9" hidden="1"/>
    <cellStyle name="Followed Hyperlink" xfId="53150" builtinId="9" hidden="1"/>
    <cellStyle name="Followed Hyperlink" xfId="53151" builtinId="9" hidden="1"/>
    <cellStyle name="Followed Hyperlink" xfId="53152" builtinId="9" hidden="1"/>
    <cellStyle name="Followed Hyperlink" xfId="53153" builtinId="9" hidden="1"/>
    <cellStyle name="Followed Hyperlink" xfId="53154" builtinId="9" hidden="1"/>
    <cellStyle name="Followed Hyperlink" xfId="53155" builtinId="9" hidden="1"/>
    <cellStyle name="Followed Hyperlink" xfId="53156" builtinId="9" hidden="1"/>
    <cellStyle name="Followed Hyperlink" xfId="53157" builtinId="9" hidden="1"/>
    <cellStyle name="Followed Hyperlink" xfId="53158" builtinId="9" hidden="1"/>
    <cellStyle name="Followed Hyperlink" xfId="53159" builtinId="9" hidden="1"/>
    <cellStyle name="Followed Hyperlink" xfId="53160" builtinId="9" hidden="1"/>
    <cellStyle name="Followed Hyperlink" xfId="53161" builtinId="9" hidden="1"/>
    <cellStyle name="Followed Hyperlink" xfId="53162" builtinId="9" hidden="1"/>
    <cellStyle name="Followed Hyperlink" xfId="53163" builtinId="9" hidden="1"/>
    <cellStyle name="Followed Hyperlink" xfId="53164" builtinId="9" hidden="1"/>
    <cellStyle name="Followed Hyperlink" xfId="53165" builtinId="9" hidden="1"/>
    <cellStyle name="Followed Hyperlink" xfId="53166" builtinId="9" hidden="1"/>
    <cellStyle name="Followed Hyperlink" xfId="53167" builtinId="9" hidden="1"/>
    <cellStyle name="Followed Hyperlink" xfId="53168" builtinId="9" hidden="1"/>
    <cellStyle name="Followed Hyperlink" xfId="53169" builtinId="9" hidden="1"/>
    <cellStyle name="Followed Hyperlink" xfId="53170" builtinId="9" hidden="1"/>
    <cellStyle name="Followed Hyperlink" xfId="53171" builtinId="9" hidden="1"/>
    <cellStyle name="Followed Hyperlink" xfId="53172" builtinId="9" hidden="1"/>
    <cellStyle name="Followed Hyperlink" xfId="53173" builtinId="9" hidden="1"/>
    <cellStyle name="Followed Hyperlink" xfId="53174" builtinId="9" hidden="1"/>
    <cellStyle name="Followed Hyperlink" xfId="53175" builtinId="9" hidden="1"/>
    <cellStyle name="Followed Hyperlink" xfId="53176" builtinId="9" hidden="1"/>
    <cellStyle name="Followed Hyperlink" xfId="53177" builtinId="9" hidden="1"/>
    <cellStyle name="Followed Hyperlink" xfId="53178" builtinId="9" hidden="1"/>
    <cellStyle name="Followed Hyperlink" xfId="53179" builtinId="9" hidden="1"/>
    <cellStyle name="Followed Hyperlink" xfId="53180" builtinId="9" hidden="1"/>
    <cellStyle name="Followed Hyperlink" xfId="53181" builtinId="9" hidden="1"/>
    <cellStyle name="Followed Hyperlink" xfId="53182" builtinId="9" hidden="1"/>
    <cellStyle name="Followed Hyperlink" xfId="53183" builtinId="9" hidden="1"/>
    <cellStyle name="Followed Hyperlink" xfId="53184" builtinId="9" hidden="1"/>
    <cellStyle name="Followed Hyperlink" xfId="53185" builtinId="9" hidden="1"/>
    <cellStyle name="Followed Hyperlink" xfId="53186" builtinId="9" hidden="1"/>
    <cellStyle name="Followed Hyperlink" xfId="53187" builtinId="9" hidden="1"/>
    <cellStyle name="Followed Hyperlink" xfId="53188" builtinId="9" hidden="1"/>
    <cellStyle name="Followed Hyperlink" xfId="53189" builtinId="9" hidden="1"/>
    <cellStyle name="Followed Hyperlink" xfId="53190" builtinId="9" hidden="1"/>
    <cellStyle name="Followed Hyperlink" xfId="53191" builtinId="9" hidden="1"/>
    <cellStyle name="Followed Hyperlink" xfId="53192" builtinId="9" hidden="1"/>
    <cellStyle name="Followed Hyperlink" xfId="53193" builtinId="9" hidden="1"/>
    <cellStyle name="Followed Hyperlink" xfId="53194" builtinId="9" hidden="1"/>
    <cellStyle name="Followed Hyperlink" xfId="53195" builtinId="9" hidden="1"/>
    <cellStyle name="Followed Hyperlink" xfId="53196" builtinId="9" hidden="1"/>
    <cellStyle name="Followed Hyperlink" xfId="53197" builtinId="9" hidden="1"/>
    <cellStyle name="Followed Hyperlink" xfId="53198" builtinId="9" hidden="1"/>
    <cellStyle name="Followed Hyperlink" xfId="53199" builtinId="9" hidden="1"/>
    <cellStyle name="Followed Hyperlink" xfId="53200" builtinId="9" hidden="1"/>
    <cellStyle name="Followed Hyperlink" xfId="53201" builtinId="9" hidden="1"/>
    <cellStyle name="Followed Hyperlink" xfId="53068" builtinId="9" hidden="1"/>
    <cellStyle name="Followed Hyperlink" xfId="53069" builtinId="9" hidden="1"/>
    <cellStyle name="Followed Hyperlink" xfId="53070" builtinId="9" hidden="1"/>
    <cellStyle name="Followed Hyperlink" xfId="53071" builtinId="9" hidden="1"/>
    <cellStyle name="Followed Hyperlink" xfId="53072" builtinId="9" hidden="1"/>
    <cellStyle name="Followed Hyperlink" xfId="53073" builtinId="9" hidden="1"/>
    <cellStyle name="Followed Hyperlink" xfId="53074" builtinId="9" hidden="1"/>
    <cellStyle name="Followed Hyperlink" xfId="53075" builtinId="9" hidden="1"/>
    <cellStyle name="Followed Hyperlink" xfId="53076" builtinId="9" hidden="1"/>
    <cellStyle name="Followed Hyperlink" xfId="53077" builtinId="9" hidden="1"/>
    <cellStyle name="Followed Hyperlink" xfId="53078" builtinId="9" hidden="1"/>
    <cellStyle name="Followed Hyperlink" xfId="53079" builtinId="9" hidden="1"/>
    <cellStyle name="Followed Hyperlink" xfId="53080" builtinId="9" hidden="1"/>
    <cellStyle name="Followed Hyperlink" xfId="53081" builtinId="9" hidden="1"/>
    <cellStyle name="Followed Hyperlink" xfId="53082" builtinId="9" hidden="1"/>
    <cellStyle name="Followed Hyperlink" xfId="53083" builtinId="9" hidden="1"/>
    <cellStyle name="Followed Hyperlink" xfId="53084" builtinId="9" hidden="1"/>
    <cellStyle name="Followed Hyperlink" xfId="53085" builtinId="9" hidden="1"/>
    <cellStyle name="Followed Hyperlink" xfId="53086" builtinId="9" hidden="1"/>
    <cellStyle name="Followed Hyperlink" xfId="53087" builtinId="9" hidden="1"/>
    <cellStyle name="Followed Hyperlink" xfId="53088" builtinId="9" hidden="1"/>
    <cellStyle name="Followed Hyperlink" xfId="53089" builtinId="9" hidden="1"/>
    <cellStyle name="Followed Hyperlink" xfId="53090" builtinId="9" hidden="1"/>
    <cellStyle name="Followed Hyperlink" xfId="53091" builtinId="9" hidden="1"/>
    <cellStyle name="Followed Hyperlink" xfId="53092" builtinId="9" hidden="1"/>
    <cellStyle name="Followed Hyperlink" xfId="53093" builtinId="9" hidden="1"/>
    <cellStyle name="Followed Hyperlink" xfId="53094" builtinId="9" hidden="1"/>
    <cellStyle name="Followed Hyperlink" xfId="53095" builtinId="9" hidden="1"/>
    <cellStyle name="Followed Hyperlink" xfId="53096" builtinId="9" hidden="1"/>
    <cellStyle name="Followed Hyperlink" xfId="53104" builtinId="9" hidden="1"/>
    <cellStyle name="Followed Hyperlink" xfId="53105" builtinId="9" hidden="1"/>
    <cellStyle name="Followed Hyperlink" xfId="53106" builtinId="9" hidden="1"/>
    <cellStyle name="Followed Hyperlink" xfId="53107" builtinId="9" hidden="1"/>
    <cellStyle name="Followed Hyperlink" xfId="53108" builtinId="9" hidden="1"/>
    <cellStyle name="Followed Hyperlink" xfId="53109" builtinId="9" hidden="1"/>
    <cellStyle name="Followed Hyperlink" xfId="53110" builtinId="9" hidden="1"/>
    <cellStyle name="Followed Hyperlink" xfId="53111" builtinId="9" hidden="1"/>
    <cellStyle name="Followed Hyperlink" xfId="53112" builtinId="9" hidden="1"/>
    <cellStyle name="Followed Hyperlink" xfId="53113" builtinId="9" hidden="1"/>
    <cellStyle name="Followed Hyperlink" xfId="53114" builtinId="9" hidden="1"/>
    <cellStyle name="Followed Hyperlink" xfId="53115" builtinId="9" hidden="1"/>
    <cellStyle name="Followed Hyperlink" xfId="53116" builtinId="9" hidden="1"/>
    <cellStyle name="Followed Hyperlink" xfId="53047" builtinId="9" hidden="1"/>
    <cellStyle name="Followed Hyperlink" xfId="53048" builtinId="9" hidden="1"/>
    <cellStyle name="Followed Hyperlink" xfId="53049" builtinId="9" hidden="1"/>
    <cellStyle name="Followed Hyperlink" xfId="53050" builtinId="9" hidden="1"/>
    <cellStyle name="Followed Hyperlink" xfId="53051" builtinId="9" hidden="1"/>
    <cellStyle name="Followed Hyperlink" xfId="53052" builtinId="9" hidden="1"/>
    <cellStyle name="Followed Hyperlink" xfId="53053" builtinId="9" hidden="1"/>
    <cellStyle name="Followed Hyperlink" xfId="53054" builtinId="9" hidden="1"/>
    <cellStyle name="Followed Hyperlink" xfId="53055" builtinId="9" hidden="1"/>
    <cellStyle name="Followed Hyperlink" xfId="53056" builtinId="9" hidden="1"/>
    <cellStyle name="Followed Hyperlink" xfId="53057" builtinId="9" hidden="1"/>
    <cellStyle name="Followed Hyperlink" xfId="53058" builtinId="9" hidden="1"/>
    <cellStyle name="Followed Hyperlink" xfId="53059" builtinId="9" hidden="1"/>
    <cellStyle name="Followed Hyperlink" xfId="53060" builtinId="9" hidden="1"/>
    <cellStyle name="Followed Hyperlink" xfId="53061" builtinId="9" hidden="1"/>
    <cellStyle name="Followed Hyperlink" xfId="53062" builtinId="9" hidden="1"/>
    <cellStyle name="Followed Hyperlink" xfId="53063" builtinId="9" hidden="1"/>
    <cellStyle name="Followed Hyperlink" xfId="53064" builtinId="9" hidden="1"/>
    <cellStyle name="Followed Hyperlink" xfId="53065" builtinId="9" hidden="1"/>
    <cellStyle name="Followed Hyperlink" xfId="53066" builtinId="9" hidden="1"/>
    <cellStyle name="Followed Hyperlink" xfId="53067" builtinId="9" hidden="1"/>
    <cellStyle name="Followed Hyperlink" xfId="53036" builtinId="9" hidden="1"/>
    <cellStyle name="Followed Hyperlink" xfId="53037" builtinId="9" hidden="1"/>
    <cellStyle name="Followed Hyperlink" xfId="53038" builtinId="9" hidden="1"/>
    <cellStyle name="Followed Hyperlink" xfId="53039" builtinId="9" hidden="1"/>
    <cellStyle name="Followed Hyperlink" xfId="53040" builtinId="9" hidden="1"/>
    <cellStyle name="Followed Hyperlink" xfId="53041" builtinId="9" hidden="1"/>
    <cellStyle name="Followed Hyperlink" xfId="53042" builtinId="9" hidden="1"/>
    <cellStyle name="Followed Hyperlink" xfId="53043" builtinId="9" hidden="1"/>
    <cellStyle name="Followed Hyperlink" xfId="53044" builtinId="9" hidden="1"/>
    <cellStyle name="Followed Hyperlink" xfId="53045" builtinId="9" hidden="1"/>
    <cellStyle name="Followed Hyperlink" xfId="53046" builtinId="9" hidden="1"/>
    <cellStyle name="Followed Hyperlink" xfId="53031" builtinId="9" hidden="1"/>
    <cellStyle name="Followed Hyperlink" xfId="53032" builtinId="9" hidden="1"/>
    <cellStyle name="Followed Hyperlink" xfId="53033" builtinId="9" hidden="1"/>
    <cellStyle name="Followed Hyperlink" xfId="53034" builtinId="9" hidden="1"/>
    <cellStyle name="Followed Hyperlink" xfId="53035" builtinId="9" hidden="1"/>
    <cellStyle name="Followed Hyperlink" xfId="53028" builtinId="9" hidden="1"/>
    <cellStyle name="Followed Hyperlink" xfId="53029" builtinId="9" hidden="1"/>
    <cellStyle name="Followed Hyperlink" xfId="53030" builtinId="9" hidden="1"/>
    <cellStyle name="Followed Hyperlink" xfId="53027" builtinId="9" hidden="1"/>
    <cellStyle name="Followed Hyperlink" xfId="53026" builtinId="9" hidden="1"/>
    <cellStyle name="Good" xfId="1" builtinId="26" customBuiltin="1"/>
    <cellStyle name="Good 2" xfId="519" xr:uid="{00000000-0005-0000-0000-00005AAA0000}"/>
    <cellStyle name="Good 2 2" xfId="520" xr:uid="{00000000-0005-0000-0000-00005BAA0000}"/>
    <cellStyle name="Good 2 2 2" xfId="521" xr:uid="{00000000-0005-0000-0000-00005CAA0000}"/>
    <cellStyle name="Good 2 2 3" xfId="52389" xr:uid="{00000000-0005-0000-0000-00005DAA0000}"/>
    <cellStyle name="Good 3" xfId="522" xr:uid="{00000000-0005-0000-0000-00005EAA0000}"/>
    <cellStyle name="Good 3 2" xfId="1103" xr:uid="{00000000-0005-0000-0000-00005FAA0000}"/>
    <cellStyle name="Good 3 3" xfId="1102" xr:uid="{00000000-0005-0000-0000-000060AA0000}"/>
    <cellStyle name="Good 4" xfId="682" xr:uid="{00000000-0005-0000-0000-000061AA0000}"/>
    <cellStyle name="Good 5" xfId="1925" xr:uid="{00000000-0005-0000-0000-000062AA0000}"/>
    <cellStyle name="Good 6" xfId="4767" xr:uid="{00000000-0005-0000-0000-000063AA0000}"/>
    <cellStyle name="Good 7" xfId="4755" xr:uid="{00000000-0005-0000-0000-000064AA0000}"/>
    <cellStyle name="Good 8" xfId="4731" xr:uid="{00000000-0005-0000-0000-000065AA0000}"/>
    <cellStyle name="Good 9" xfId="921" xr:uid="{00000000-0005-0000-0000-000066AA0000}"/>
    <cellStyle name="Heading 1" xfId="626" builtinId="16" customBuiltin="1"/>
    <cellStyle name="Heading 1 2" xfId="523" xr:uid="{00000000-0005-0000-0000-000068AA0000}"/>
    <cellStyle name="Heading 1 2 2" xfId="1104" xr:uid="{00000000-0005-0000-0000-000069AA0000}"/>
    <cellStyle name="Heading 1 2 3" xfId="15454" xr:uid="{00000000-0005-0000-0000-00006AAA0000}"/>
    <cellStyle name="Heading 1 2 4" xfId="963" xr:uid="{00000000-0005-0000-0000-00006BAA0000}"/>
    <cellStyle name="Heading 1 3" xfId="524" xr:uid="{00000000-0005-0000-0000-00006CAA0000}"/>
    <cellStyle name="Heading 1 3 2" xfId="52390" xr:uid="{00000000-0005-0000-0000-00006DAA0000}"/>
    <cellStyle name="Heading 1 3 3" xfId="1002" xr:uid="{00000000-0005-0000-0000-00006EAA0000}"/>
    <cellStyle name="Heading 1 4" xfId="1339" xr:uid="{00000000-0005-0000-0000-00006FAA0000}"/>
    <cellStyle name="Heading 1 5" xfId="1926" xr:uid="{00000000-0005-0000-0000-000070AA0000}"/>
    <cellStyle name="Heading 1 6" xfId="4699" xr:uid="{00000000-0005-0000-0000-000071AA0000}"/>
    <cellStyle name="Heading 1 7" xfId="4737" xr:uid="{00000000-0005-0000-0000-000072AA0000}"/>
    <cellStyle name="Heading 1 8" xfId="4682" xr:uid="{00000000-0005-0000-0000-000073AA0000}"/>
    <cellStyle name="Heading 1 9" xfId="922" xr:uid="{00000000-0005-0000-0000-000074AA0000}"/>
    <cellStyle name="Heading 2" xfId="627" builtinId="17" customBuiltin="1"/>
    <cellStyle name="Heading 2 2" xfId="525" xr:uid="{00000000-0005-0000-0000-000076AA0000}"/>
    <cellStyle name="Heading 2 2 2" xfId="1105" xr:uid="{00000000-0005-0000-0000-000077AA0000}"/>
    <cellStyle name="Heading 2 2 3" xfId="15437" xr:uid="{00000000-0005-0000-0000-000078AA0000}"/>
    <cellStyle name="Heading 2 2 4" xfId="964" xr:uid="{00000000-0005-0000-0000-000079AA0000}"/>
    <cellStyle name="Heading 2 3" xfId="526" xr:uid="{00000000-0005-0000-0000-00007AAA0000}"/>
    <cellStyle name="Heading 2 3 2" xfId="52391" xr:uid="{00000000-0005-0000-0000-00007BAA0000}"/>
    <cellStyle name="Heading 2 3 3" xfId="1003" xr:uid="{00000000-0005-0000-0000-00007CAA0000}"/>
    <cellStyle name="Heading 2 4" xfId="1340" xr:uid="{00000000-0005-0000-0000-00007DAA0000}"/>
    <cellStyle name="Heading 2 5" xfId="1927" xr:uid="{00000000-0005-0000-0000-00007EAA0000}"/>
    <cellStyle name="Heading 2 6" xfId="4693" xr:uid="{00000000-0005-0000-0000-00007FAA0000}"/>
    <cellStyle name="Heading 2 7" xfId="4753" xr:uid="{00000000-0005-0000-0000-000080AA0000}"/>
    <cellStyle name="Heading 2 8" xfId="4730" xr:uid="{00000000-0005-0000-0000-000081AA0000}"/>
    <cellStyle name="Heading 2 9" xfId="923" xr:uid="{00000000-0005-0000-0000-000082AA0000}"/>
    <cellStyle name="Heading 3" xfId="628" builtinId="18" customBuiltin="1"/>
    <cellStyle name="Heading 3 2" xfId="527" xr:uid="{00000000-0005-0000-0000-000084AA0000}"/>
    <cellStyle name="Heading 3 2 2" xfId="1106" xr:uid="{00000000-0005-0000-0000-000085AA0000}"/>
    <cellStyle name="Heading 3 2 3" xfId="15425" xr:uid="{00000000-0005-0000-0000-000086AA0000}"/>
    <cellStyle name="Heading 3 2 4" xfId="965" xr:uid="{00000000-0005-0000-0000-000087AA0000}"/>
    <cellStyle name="Heading 3 3" xfId="528" xr:uid="{00000000-0005-0000-0000-000088AA0000}"/>
    <cellStyle name="Heading 3 3 2" xfId="52392" xr:uid="{00000000-0005-0000-0000-000089AA0000}"/>
    <cellStyle name="Heading 3 3 3" xfId="1004" xr:uid="{00000000-0005-0000-0000-00008AAA0000}"/>
    <cellStyle name="Heading 3 4" xfId="1341" xr:uid="{00000000-0005-0000-0000-00008BAA0000}"/>
    <cellStyle name="Heading 3 5" xfId="1928" xr:uid="{00000000-0005-0000-0000-00008CAA0000}"/>
    <cellStyle name="Heading 3 6" xfId="4680" xr:uid="{00000000-0005-0000-0000-00008DAA0000}"/>
    <cellStyle name="Heading 3 7" xfId="4698" xr:uid="{00000000-0005-0000-0000-00008EAA0000}"/>
    <cellStyle name="Heading 3 8" xfId="4708" xr:uid="{00000000-0005-0000-0000-00008FAA0000}"/>
    <cellStyle name="Heading 3 9" xfId="924" xr:uid="{00000000-0005-0000-0000-000090AA0000}"/>
    <cellStyle name="Heading 4" xfId="629" builtinId="19" customBuiltin="1"/>
    <cellStyle name="Heading 4 2" xfId="529" xr:uid="{00000000-0005-0000-0000-000092AA0000}"/>
    <cellStyle name="Heading 4 2 2" xfId="1107" xr:uid="{00000000-0005-0000-0000-000093AA0000}"/>
    <cellStyle name="Heading 4 2 3" xfId="15436" xr:uid="{00000000-0005-0000-0000-000094AA0000}"/>
    <cellStyle name="Heading 4 2 4" xfId="966" xr:uid="{00000000-0005-0000-0000-000095AA0000}"/>
    <cellStyle name="Heading 4 3" xfId="530" xr:uid="{00000000-0005-0000-0000-000096AA0000}"/>
    <cellStyle name="Heading 4 3 2" xfId="52393" xr:uid="{00000000-0005-0000-0000-000097AA0000}"/>
    <cellStyle name="Heading 4 3 3" xfId="1005" xr:uid="{00000000-0005-0000-0000-000098AA0000}"/>
    <cellStyle name="Heading 4 4" xfId="1342" xr:uid="{00000000-0005-0000-0000-000099AA0000}"/>
    <cellStyle name="Heading 4 5" xfId="1929" xr:uid="{00000000-0005-0000-0000-00009AAA0000}"/>
    <cellStyle name="Heading 4 6" xfId="4720" xr:uid="{00000000-0005-0000-0000-00009BAA0000}"/>
    <cellStyle name="Heading 4 7" xfId="4770" xr:uid="{00000000-0005-0000-0000-00009CAA0000}"/>
    <cellStyle name="Heading 4 8" xfId="4743" xr:uid="{00000000-0005-0000-0000-00009DAA0000}"/>
    <cellStyle name="Heading 4 9" xfId="925" xr:uid="{00000000-0005-0000-0000-00009EAA0000}"/>
    <cellStyle name="Hyperlink" xfId="3" builtinId="8"/>
    <cellStyle name="Hyperlink 2" xfId="857" xr:uid="{00000000-0005-0000-0000-0000A0AA0000}"/>
    <cellStyle name="Hyperlink 2 2" xfId="1108" xr:uid="{00000000-0005-0000-0000-0000A1AA0000}"/>
    <cellStyle name="Hyperlink 3" xfId="896" xr:uid="{00000000-0005-0000-0000-0000A2AA0000}"/>
    <cellStyle name="Hyperlink 3 2" xfId="52047" xr:uid="{00000000-0005-0000-0000-0000A3AA0000}"/>
    <cellStyle name="Input" xfId="631" builtinId="20" customBuiltin="1"/>
    <cellStyle name="Input 2" xfId="531" xr:uid="{00000000-0005-0000-0000-0000A5AA0000}"/>
    <cellStyle name="Input 2 2" xfId="1109" xr:uid="{00000000-0005-0000-0000-0000A6AA0000}"/>
    <cellStyle name="Input 2 3" xfId="15443" xr:uid="{00000000-0005-0000-0000-0000A7AA0000}"/>
    <cellStyle name="Input 2 4" xfId="967" xr:uid="{00000000-0005-0000-0000-0000A8AA0000}"/>
    <cellStyle name="Input 3" xfId="532" xr:uid="{00000000-0005-0000-0000-0000A9AA0000}"/>
    <cellStyle name="Input 3 2" xfId="52394" xr:uid="{00000000-0005-0000-0000-0000AAAA0000}"/>
    <cellStyle name="Input 3 3" xfId="1008" xr:uid="{00000000-0005-0000-0000-0000ABAA0000}"/>
    <cellStyle name="Input 4" xfId="1343" xr:uid="{00000000-0005-0000-0000-0000ACAA0000}"/>
    <cellStyle name="Input 5" xfId="1930" xr:uid="{00000000-0005-0000-0000-0000ADAA0000}"/>
    <cellStyle name="Input 6" xfId="4742" xr:uid="{00000000-0005-0000-0000-0000AEAA0000}"/>
    <cellStyle name="Input 7" xfId="4701" xr:uid="{00000000-0005-0000-0000-0000AFAA0000}"/>
    <cellStyle name="Input 8" xfId="4774" xr:uid="{00000000-0005-0000-0000-0000B0AA0000}"/>
    <cellStyle name="Input 9" xfId="926" xr:uid="{00000000-0005-0000-0000-0000B1AA0000}"/>
    <cellStyle name="Linked Cell" xfId="634" builtinId="24" customBuiltin="1"/>
    <cellStyle name="Linked Cell 2" xfId="533" xr:uid="{00000000-0005-0000-0000-0000B3AA0000}"/>
    <cellStyle name="Linked Cell 2 2" xfId="1110" xr:uid="{00000000-0005-0000-0000-0000B4AA0000}"/>
    <cellStyle name="Linked Cell 2 3" xfId="15451" xr:uid="{00000000-0005-0000-0000-0000B5AA0000}"/>
    <cellStyle name="Linked Cell 2 4" xfId="970" xr:uid="{00000000-0005-0000-0000-0000B6AA0000}"/>
    <cellStyle name="Linked Cell 3" xfId="534" xr:uid="{00000000-0005-0000-0000-0000B7AA0000}"/>
    <cellStyle name="Linked Cell 3 2" xfId="52395" xr:uid="{00000000-0005-0000-0000-0000B8AA0000}"/>
    <cellStyle name="Linked Cell 3 3" xfId="1011" xr:uid="{00000000-0005-0000-0000-0000B9AA0000}"/>
    <cellStyle name="Linked Cell 4" xfId="1346" xr:uid="{00000000-0005-0000-0000-0000BAAA0000}"/>
    <cellStyle name="Linked Cell 5" xfId="1933" xr:uid="{00000000-0005-0000-0000-0000BBAA0000}"/>
    <cellStyle name="Linked Cell 6" xfId="4704" xr:uid="{00000000-0005-0000-0000-0000BCAA0000}"/>
    <cellStyle name="Linked Cell 7" xfId="4745" xr:uid="{00000000-0005-0000-0000-0000BDAA0000}"/>
    <cellStyle name="Linked Cell 8" xfId="4692" xr:uid="{00000000-0005-0000-0000-0000BEAA0000}"/>
    <cellStyle name="Linked Cell 9" xfId="929" xr:uid="{00000000-0005-0000-0000-0000BFAA0000}"/>
    <cellStyle name="Neutral" xfId="630" builtinId="28" customBuiltin="1"/>
    <cellStyle name="Neutral 2" xfId="535" xr:uid="{00000000-0005-0000-0000-0000C1AA0000}"/>
    <cellStyle name="Neutral 2 2" xfId="536" xr:uid="{00000000-0005-0000-0000-0000C2AA0000}"/>
    <cellStyle name="Neutral 2 2 2" xfId="537" xr:uid="{00000000-0005-0000-0000-0000C3AA0000}"/>
    <cellStyle name="Neutral 2 3" xfId="15414" xr:uid="{00000000-0005-0000-0000-0000C4AA0000}"/>
    <cellStyle name="Neutral 3" xfId="538" xr:uid="{00000000-0005-0000-0000-0000C5AA0000}"/>
    <cellStyle name="Neutral 3 2" xfId="52396" xr:uid="{00000000-0005-0000-0000-0000C6AA0000}"/>
    <cellStyle name="Neutral 3 3" xfId="1007" xr:uid="{00000000-0005-0000-0000-0000C7AA0000}"/>
    <cellStyle name="Neutral 4" xfId="1338" xr:uid="{00000000-0005-0000-0000-0000C8AA0000}"/>
    <cellStyle name="Neutral 5" xfId="1924" xr:uid="{00000000-0005-0000-0000-0000C9AA0000}"/>
    <cellStyle name="Neutral 6" xfId="4717" xr:uid="{00000000-0005-0000-0000-0000CAAA0000}"/>
    <cellStyle name="Neutral 7" xfId="4709" xr:uid="{00000000-0005-0000-0000-0000CBAA0000}"/>
    <cellStyle name="Neutral 8" xfId="4776" xr:uid="{00000000-0005-0000-0000-0000CCAA0000}"/>
    <cellStyle name="Neutral 9" xfId="920" xr:uid="{00000000-0005-0000-0000-0000CDAA0000}"/>
    <cellStyle name="Normal" xfId="0" builtinId="0"/>
    <cellStyle name="Normal 10" xfId="901" xr:uid="{00000000-0005-0000-0000-0000CFAA0000}"/>
    <cellStyle name="Normal 10 10" xfId="8" xr:uid="{00000000-0005-0000-0000-0000D0AA0000}"/>
    <cellStyle name="Normal 10 10 2" xfId="681" xr:uid="{00000000-0005-0000-0000-0000D1AA0000}"/>
    <cellStyle name="Normal 10 10 2 2" xfId="768" xr:uid="{00000000-0005-0000-0000-0000D2AA0000}"/>
    <cellStyle name="Normal 10 10 2 2 2" xfId="52447" xr:uid="{00000000-0005-0000-0000-0000D3AA0000}"/>
    <cellStyle name="Normal 10 10 2 2 3" xfId="52599" xr:uid="{00000000-0005-0000-0000-0000D4AA0000}"/>
    <cellStyle name="Normal 10 10 2 2 3 2" xfId="53101" xr:uid="{00000000-0005-0000-0000-0000D5AA0000}"/>
    <cellStyle name="Normal 10 10 2 2 4" xfId="52866" xr:uid="{00000000-0005-0000-0000-0000D6AA0000}"/>
    <cellStyle name="Normal 10 10 2 2 4 2" xfId="53100" xr:uid="{00000000-0005-0000-0000-0000D7AA0000}"/>
    <cellStyle name="Normal 10 10 2 3" xfId="838" xr:uid="{00000000-0005-0000-0000-0000D8AA0000}"/>
    <cellStyle name="Normal 10 10 2 3 2" xfId="52460" xr:uid="{00000000-0005-0000-0000-0000D9AA0000}"/>
    <cellStyle name="Normal 10 10 2 3 3" xfId="52669" xr:uid="{00000000-0005-0000-0000-0000DAAA0000}"/>
    <cellStyle name="Normal 10 10 2 3 4" xfId="52936" xr:uid="{00000000-0005-0000-0000-0000DBAA0000}"/>
    <cellStyle name="Normal 10 10 2 4" xfId="28585" xr:uid="{00000000-0005-0000-0000-0000DCAA0000}"/>
    <cellStyle name="Normal 10 10 2 5" xfId="52515" xr:uid="{00000000-0005-0000-0000-0000DDAA0000}"/>
    <cellStyle name="Normal 10 10 2 6" xfId="52782" xr:uid="{00000000-0005-0000-0000-0000DEAA0000}"/>
    <cellStyle name="Normal 10 10 3" xfId="733" xr:uid="{00000000-0005-0000-0000-0000DFAA0000}"/>
    <cellStyle name="Normal 10 10 3 2" xfId="15566" xr:uid="{00000000-0005-0000-0000-0000E0AA0000}"/>
    <cellStyle name="Normal 10 10 3 3" xfId="52564" xr:uid="{00000000-0005-0000-0000-0000E1AA0000}"/>
    <cellStyle name="Normal 10 10 3 4" xfId="52831" xr:uid="{00000000-0005-0000-0000-0000E2AA0000}"/>
    <cellStyle name="Normal 10 10 4" xfId="803" xr:uid="{00000000-0005-0000-0000-0000E3AA0000}"/>
    <cellStyle name="Normal 10 10 4 2" xfId="52451" xr:uid="{00000000-0005-0000-0000-0000E4AA0000}"/>
    <cellStyle name="Normal 10 10 4 3" xfId="52634" xr:uid="{00000000-0005-0000-0000-0000E5AA0000}"/>
    <cellStyle name="Normal 10 10 4 4" xfId="52901" xr:uid="{00000000-0005-0000-0000-0000E6AA0000}"/>
    <cellStyle name="Normal 10 10 5" xfId="864" xr:uid="{00000000-0005-0000-0000-0000E7AA0000}"/>
    <cellStyle name="Normal 10 10 5 2" xfId="52695" xr:uid="{00000000-0005-0000-0000-0000E8AA0000}"/>
    <cellStyle name="Normal 10 10 5 3" xfId="52961" xr:uid="{00000000-0005-0000-0000-0000E9AA0000}"/>
    <cellStyle name="Normal 10 10 6" xfId="883" xr:uid="{00000000-0005-0000-0000-0000EAAA0000}"/>
    <cellStyle name="Normal 10 10 6 2" xfId="52714" xr:uid="{00000000-0005-0000-0000-0000EBAA0000}"/>
    <cellStyle name="Normal 10 10 6 3" xfId="52980" xr:uid="{00000000-0005-0000-0000-0000ECAA0000}"/>
    <cellStyle name="Normal 10 10 7" xfId="8339" xr:uid="{00000000-0005-0000-0000-0000EDAA0000}"/>
    <cellStyle name="Normal 10 10 8" xfId="52482" xr:uid="{00000000-0005-0000-0000-0000EEAA0000}"/>
    <cellStyle name="Normal 10 10 9" xfId="52749" xr:uid="{00000000-0005-0000-0000-0000EFAA0000}"/>
    <cellStyle name="Normal 10 11" xfId="11874" xr:uid="{00000000-0005-0000-0000-0000F0AA0000}"/>
    <cellStyle name="Normal 10 11 2" xfId="37815" xr:uid="{00000000-0005-0000-0000-0000F1AA0000}"/>
    <cellStyle name="Normal 10 12" xfId="28173" xr:uid="{00000000-0005-0000-0000-0000F2AA0000}"/>
    <cellStyle name="Normal 10 13" xfId="5" xr:uid="{00000000-0005-0000-0000-0000F3AA0000}"/>
    <cellStyle name="Normal 10 13 10" xfId="53099" xr:uid="{00000000-0005-0000-0000-0000F4AA0000}"/>
    <cellStyle name="Normal 10 13 2" xfId="685" xr:uid="{00000000-0005-0000-0000-0000F5AA0000}"/>
    <cellStyle name="Normal 10 13 2 2" xfId="771" xr:uid="{00000000-0005-0000-0000-0000F6AA0000}"/>
    <cellStyle name="Normal 10 13 2 2 2" xfId="52448" xr:uid="{00000000-0005-0000-0000-0000F7AA0000}"/>
    <cellStyle name="Normal 10 13 2 2 3" xfId="52602" xr:uid="{00000000-0005-0000-0000-0000F8AA0000}"/>
    <cellStyle name="Normal 10 13 2 2 4" xfId="52869" xr:uid="{00000000-0005-0000-0000-0000F9AA0000}"/>
    <cellStyle name="Normal 10 13 2 3" xfId="841" xr:uid="{00000000-0005-0000-0000-0000FAAA0000}"/>
    <cellStyle name="Normal 10 13 2 3 2" xfId="52461" xr:uid="{00000000-0005-0000-0000-0000FBAA0000}"/>
    <cellStyle name="Normal 10 13 2 3 3" xfId="52672" xr:uid="{00000000-0005-0000-0000-0000FCAA0000}"/>
    <cellStyle name="Normal 10 13 2 3 4" xfId="52939" xr:uid="{00000000-0005-0000-0000-0000FDAA0000}"/>
    <cellStyle name="Normal 10 13 2 4" xfId="52435" xr:uid="{00000000-0005-0000-0000-0000FEAA0000}"/>
    <cellStyle name="Normal 10 13 2 5" xfId="52518" xr:uid="{00000000-0005-0000-0000-0000FFAA0000}"/>
    <cellStyle name="Normal 10 13 2 6" xfId="52785" xr:uid="{00000000-0005-0000-0000-000000AB0000}"/>
    <cellStyle name="Normal 10 13 3" xfId="736" xr:uid="{00000000-0005-0000-0000-000001AB0000}"/>
    <cellStyle name="Normal 10 13 3 2" xfId="52438" xr:uid="{00000000-0005-0000-0000-000002AB0000}"/>
    <cellStyle name="Normal 10 13 3 3" xfId="52567" xr:uid="{00000000-0005-0000-0000-000003AB0000}"/>
    <cellStyle name="Normal 10 13 3 4" xfId="52834" xr:uid="{00000000-0005-0000-0000-000004AB0000}"/>
    <cellStyle name="Normal 10 13 4" xfId="806" xr:uid="{00000000-0005-0000-0000-000005AB0000}"/>
    <cellStyle name="Normal 10 13 4 2" xfId="52452" xr:uid="{00000000-0005-0000-0000-000006AB0000}"/>
    <cellStyle name="Normal 10 13 4 3" xfId="52637" xr:uid="{00000000-0005-0000-0000-000007AB0000}"/>
    <cellStyle name="Normal 10 13 4 4" xfId="52904" xr:uid="{00000000-0005-0000-0000-000008AB0000}"/>
    <cellStyle name="Normal 10 13 5" xfId="861" xr:uid="{00000000-0005-0000-0000-000009AB0000}"/>
    <cellStyle name="Normal 10 13 5 2" xfId="52692" xr:uid="{00000000-0005-0000-0000-00000AAB0000}"/>
    <cellStyle name="Normal 10 13 5 3" xfId="52958" xr:uid="{00000000-0005-0000-0000-00000BAB0000}"/>
    <cellStyle name="Normal 10 13 6" xfId="880" xr:uid="{00000000-0005-0000-0000-00000CAB0000}"/>
    <cellStyle name="Normal 10 13 6 2" xfId="52711" xr:uid="{00000000-0005-0000-0000-00000DAB0000}"/>
    <cellStyle name="Normal 10 13 6 3" xfId="52977" xr:uid="{00000000-0005-0000-0000-00000EAB0000}"/>
    <cellStyle name="Normal 10 13 7" xfId="41444" xr:uid="{00000000-0005-0000-0000-00000FAB0000}"/>
    <cellStyle name="Normal 10 13 8" xfId="52479" xr:uid="{00000000-0005-0000-0000-000010AB0000}"/>
    <cellStyle name="Normal 10 13 9" xfId="52746" xr:uid="{00000000-0005-0000-0000-000011AB0000}"/>
    <cellStyle name="Normal 10 14" xfId="44979" xr:uid="{00000000-0005-0000-0000-000012AB0000}"/>
    <cellStyle name="Normal 10 15" xfId="48514" xr:uid="{00000000-0005-0000-0000-000013AB0000}"/>
    <cellStyle name="Normal 10 16" xfId="52476" xr:uid="{00000000-0005-0000-0000-000014AB0000}"/>
    <cellStyle name="Normal 10 2" xfId="1484" xr:uid="{00000000-0005-0000-0000-000015AB0000}"/>
    <cellStyle name="Normal 10 2 10" xfId="45364" xr:uid="{00000000-0005-0000-0000-000016AB0000}"/>
    <cellStyle name="Normal 10 2 11" xfId="48899" xr:uid="{00000000-0005-0000-0000-000017AB0000}"/>
    <cellStyle name="Normal 10 2 2" xfId="2333" xr:uid="{00000000-0005-0000-0000-000018AB0000}"/>
    <cellStyle name="Normal 10 2 2 10" xfId="49702" xr:uid="{00000000-0005-0000-0000-000019AB0000}"/>
    <cellStyle name="Normal 10 2 2 2" xfId="3953" xr:uid="{00000000-0005-0000-0000-00001AAB0000}"/>
    <cellStyle name="Normal 10 2 2 2 2" xfId="4801" xr:uid="{00000000-0005-0000-0000-00001BAB0000}"/>
    <cellStyle name="Normal 10 2 2 2 2 2" xfId="8336" xr:uid="{00000000-0005-0000-0000-00001CAB0000}"/>
    <cellStyle name="Normal 10 2 2 2 2 2 2" xfId="37819" xr:uid="{00000000-0005-0000-0000-00001DAB0000}"/>
    <cellStyle name="Normal 10 2 2 2 2 2 3" xfId="23235" xr:uid="{00000000-0005-0000-0000-00001EAB0000}"/>
    <cellStyle name="Normal 10 2 2 2 2 3" xfId="11871" xr:uid="{00000000-0005-0000-0000-00001FAB0000}"/>
    <cellStyle name="Normal 10 2 2 2 2 3 2" xfId="28176" xr:uid="{00000000-0005-0000-0000-000020AB0000}"/>
    <cellStyle name="Normal 10 2 2 2 2 4" xfId="15411" xr:uid="{00000000-0005-0000-0000-000021AB0000}"/>
    <cellStyle name="Normal 10 2 2 2 2 5" xfId="44976" xr:uid="{00000000-0005-0000-0000-000022AB0000}"/>
    <cellStyle name="Normal 10 2 2 2 2 6" xfId="48511" xr:uid="{00000000-0005-0000-0000-000023AB0000}"/>
    <cellStyle name="Normal 10 2 2 2 2 7" xfId="52046" xr:uid="{00000000-0005-0000-0000-000024AB0000}"/>
    <cellStyle name="Normal 10 2 2 2 3" xfId="7607" xr:uid="{00000000-0005-0000-0000-000025AB0000}"/>
    <cellStyle name="Normal 10 2 2 2 3 2" xfId="32884" xr:uid="{00000000-0005-0000-0000-000026AB0000}"/>
    <cellStyle name="Normal 10 2 2 2 3 3" xfId="18517" xr:uid="{00000000-0005-0000-0000-000027AB0000}"/>
    <cellStyle name="Normal 10 2 2 2 4" xfId="11142" xr:uid="{00000000-0005-0000-0000-000028AB0000}"/>
    <cellStyle name="Normal 10 2 2 2 4 2" xfId="37818" xr:uid="{00000000-0005-0000-0000-000029AB0000}"/>
    <cellStyle name="Normal 10 2 2 2 4 3" xfId="23234" xr:uid="{00000000-0005-0000-0000-00002AAB0000}"/>
    <cellStyle name="Normal 10 2 2 2 5" xfId="14682" xr:uid="{00000000-0005-0000-0000-00002BAB0000}"/>
    <cellStyle name="Normal 10 2 2 2 6" xfId="44247" xr:uid="{00000000-0005-0000-0000-00002CAB0000}"/>
    <cellStyle name="Normal 10 2 2 2 7" xfId="47782" xr:uid="{00000000-0005-0000-0000-00002DAB0000}"/>
    <cellStyle name="Normal 10 2 2 2 8" xfId="51317" xr:uid="{00000000-0005-0000-0000-00002EAB0000}"/>
    <cellStyle name="Normal 10 2 2 3" xfId="5992" xr:uid="{00000000-0005-0000-0000-00002FAB0000}"/>
    <cellStyle name="Normal 10 2 2 3 2" xfId="26357" xr:uid="{00000000-0005-0000-0000-000030AB0000}"/>
    <cellStyle name="Normal 10 2 2 3 2 2" xfId="40988" xr:uid="{00000000-0005-0000-0000-000031AB0000}"/>
    <cellStyle name="Normal 10 2 2 3 3" xfId="34500" xr:uid="{00000000-0005-0000-0000-000032AB0000}"/>
    <cellStyle name="Normal 10 2 2 3 4" xfId="20133" xr:uid="{00000000-0005-0000-0000-000033AB0000}"/>
    <cellStyle name="Normal 10 2 2 4" xfId="9527" xr:uid="{00000000-0005-0000-0000-000034AB0000}"/>
    <cellStyle name="Normal 10 2 2 4 2" xfId="25006" xr:uid="{00000000-0005-0000-0000-000035AB0000}"/>
    <cellStyle name="Normal 10 2 2 4 2 2" xfId="39637" xr:uid="{00000000-0005-0000-0000-000036AB0000}"/>
    <cellStyle name="Normal 10 2 2 4 3" xfId="31268" xr:uid="{00000000-0005-0000-0000-000037AB0000}"/>
    <cellStyle name="Normal 10 2 2 4 4" xfId="16901" xr:uid="{00000000-0005-0000-0000-000038AB0000}"/>
    <cellStyle name="Normal 10 2 2 5" xfId="13067" xr:uid="{00000000-0005-0000-0000-000039AB0000}"/>
    <cellStyle name="Normal 10 2 2 5 2" xfId="29652" xr:uid="{00000000-0005-0000-0000-00003AAB0000}"/>
    <cellStyle name="Normal 10 2 2 6" xfId="23233" xr:uid="{00000000-0005-0000-0000-00003BAB0000}"/>
    <cellStyle name="Normal 10 2 2 6 2" xfId="37817" xr:uid="{00000000-0005-0000-0000-00003CAB0000}"/>
    <cellStyle name="Normal 10 2 2 7" xfId="28175" xr:uid="{00000000-0005-0000-0000-00003DAB0000}"/>
    <cellStyle name="Normal 10 2 2 8" xfId="42632" xr:uid="{00000000-0005-0000-0000-00003EAB0000}"/>
    <cellStyle name="Normal 10 2 2 9" xfId="46167" xr:uid="{00000000-0005-0000-0000-00003FAB0000}"/>
    <cellStyle name="Normal 10 2 3" xfId="3149" xr:uid="{00000000-0005-0000-0000-000040AB0000}"/>
    <cellStyle name="Normal 10 2 3 2" xfId="6803" xr:uid="{00000000-0005-0000-0000-000041AB0000}"/>
    <cellStyle name="Normal 10 2 3 2 2" xfId="32080" xr:uid="{00000000-0005-0000-0000-000042AB0000}"/>
    <cellStyle name="Normal 10 2 3 2 3" xfId="17713" xr:uid="{00000000-0005-0000-0000-000043AB0000}"/>
    <cellStyle name="Normal 10 2 3 3" xfId="10338" xr:uid="{00000000-0005-0000-0000-000044AB0000}"/>
    <cellStyle name="Normal 10 2 3 3 2" xfId="37820" xr:uid="{00000000-0005-0000-0000-000045AB0000}"/>
    <cellStyle name="Normal 10 2 3 3 3" xfId="23236" xr:uid="{00000000-0005-0000-0000-000046AB0000}"/>
    <cellStyle name="Normal 10 2 3 4" xfId="13878" xr:uid="{00000000-0005-0000-0000-000047AB0000}"/>
    <cellStyle name="Normal 10 2 3 5" xfId="43443" xr:uid="{00000000-0005-0000-0000-000048AB0000}"/>
    <cellStyle name="Normal 10 2 3 6" xfId="46978" xr:uid="{00000000-0005-0000-0000-000049AB0000}"/>
    <cellStyle name="Normal 10 2 3 7" xfId="50513" xr:uid="{00000000-0005-0000-0000-00004AAB0000}"/>
    <cellStyle name="Normal 10 2 4" xfId="5189" xr:uid="{00000000-0005-0000-0000-00004BAB0000}"/>
    <cellStyle name="Normal 10 2 4 2" xfId="25554" xr:uid="{00000000-0005-0000-0000-00004CAB0000}"/>
    <cellStyle name="Normal 10 2 4 2 2" xfId="40185" xr:uid="{00000000-0005-0000-0000-00004DAB0000}"/>
    <cellStyle name="Normal 10 2 4 3" xfId="33696" xr:uid="{00000000-0005-0000-0000-00004EAB0000}"/>
    <cellStyle name="Normal 10 2 4 4" xfId="19329" xr:uid="{00000000-0005-0000-0000-00004FAB0000}"/>
    <cellStyle name="Normal 10 2 5" xfId="8724" xr:uid="{00000000-0005-0000-0000-000050AB0000}"/>
    <cellStyle name="Normal 10 2 5 2" xfId="24202" xr:uid="{00000000-0005-0000-0000-000051AB0000}"/>
    <cellStyle name="Normal 10 2 5 2 2" xfId="38833" xr:uid="{00000000-0005-0000-0000-000052AB0000}"/>
    <cellStyle name="Normal 10 2 5 3" xfId="30464" xr:uid="{00000000-0005-0000-0000-000053AB0000}"/>
    <cellStyle name="Normal 10 2 5 4" xfId="16097" xr:uid="{00000000-0005-0000-0000-000054AB0000}"/>
    <cellStyle name="Normal 10 2 6" xfId="12263" xr:uid="{00000000-0005-0000-0000-000055AB0000}"/>
    <cellStyle name="Normal 10 2 6 2" xfId="28848" xr:uid="{00000000-0005-0000-0000-000056AB0000}"/>
    <cellStyle name="Normal 10 2 7" xfId="23232" xr:uid="{00000000-0005-0000-0000-000057AB0000}"/>
    <cellStyle name="Normal 10 2 7 2" xfId="37816" xr:uid="{00000000-0005-0000-0000-000058AB0000}"/>
    <cellStyle name="Normal 10 2 8" xfId="28174" xr:uid="{00000000-0005-0000-0000-000059AB0000}"/>
    <cellStyle name="Normal 10 2 9" xfId="41829" xr:uid="{00000000-0005-0000-0000-00005AAB0000}"/>
    <cellStyle name="Normal 10 3" xfId="1762" xr:uid="{00000000-0005-0000-0000-00005BAB0000}"/>
    <cellStyle name="Normal 10 3 10" xfId="45641" xr:uid="{00000000-0005-0000-0000-00005CAB0000}"/>
    <cellStyle name="Normal 10 3 11" xfId="49176" xr:uid="{00000000-0005-0000-0000-00005DAB0000}"/>
    <cellStyle name="Normal 10 3 2" xfId="2610" xr:uid="{00000000-0005-0000-0000-00005EAB0000}"/>
    <cellStyle name="Normal 10 3 2 10" xfId="49978" xr:uid="{00000000-0005-0000-0000-00005FAB0000}"/>
    <cellStyle name="Normal 10 3 2 2" xfId="4230" xr:uid="{00000000-0005-0000-0000-000060AB0000}"/>
    <cellStyle name="Normal 10 3 2 2 2" xfId="7884" xr:uid="{00000000-0005-0000-0000-000061AB0000}"/>
    <cellStyle name="Normal 10 3 2 2 2 2" xfId="33161" xr:uid="{00000000-0005-0000-0000-000062AB0000}"/>
    <cellStyle name="Normal 10 3 2 2 2 3" xfId="18794" xr:uid="{00000000-0005-0000-0000-000063AB0000}"/>
    <cellStyle name="Normal 10 3 2 2 3" xfId="11419" xr:uid="{00000000-0005-0000-0000-000064AB0000}"/>
    <cellStyle name="Normal 10 3 2 2 3 2" xfId="37823" xr:uid="{00000000-0005-0000-0000-000065AB0000}"/>
    <cellStyle name="Normal 10 3 2 2 3 3" xfId="23239" xr:uid="{00000000-0005-0000-0000-000066AB0000}"/>
    <cellStyle name="Normal 10 3 2 2 4" xfId="14959" xr:uid="{00000000-0005-0000-0000-000067AB0000}"/>
    <cellStyle name="Normal 10 3 2 2 5" xfId="44524" xr:uid="{00000000-0005-0000-0000-000068AB0000}"/>
    <cellStyle name="Normal 10 3 2 2 6" xfId="48059" xr:uid="{00000000-0005-0000-0000-000069AB0000}"/>
    <cellStyle name="Normal 10 3 2 2 7" xfId="51594" xr:uid="{00000000-0005-0000-0000-00006AAB0000}"/>
    <cellStyle name="Normal 10 3 2 3" xfId="6268" xr:uid="{00000000-0005-0000-0000-00006BAB0000}"/>
    <cellStyle name="Normal 10 3 2 3 2" xfId="26633" xr:uid="{00000000-0005-0000-0000-00006CAB0000}"/>
    <cellStyle name="Normal 10 3 2 3 2 2" xfId="41264" xr:uid="{00000000-0005-0000-0000-00006DAB0000}"/>
    <cellStyle name="Normal 10 3 2 3 3" xfId="34777" xr:uid="{00000000-0005-0000-0000-00006EAB0000}"/>
    <cellStyle name="Normal 10 3 2 3 4" xfId="20410" xr:uid="{00000000-0005-0000-0000-00006FAB0000}"/>
    <cellStyle name="Normal 10 3 2 4" xfId="9803" xr:uid="{00000000-0005-0000-0000-000070AB0000}"/>
    <cellStyle name="Normal 10 3 2 4 2" xfId="25282" xr:uid="{00000000-0005-0000-0000-000071AB0000}"/>
    <cellStyle name="Normal 10 3 2 4 2 2" xfId="39913" xr:uid="{00000000-0005-0000-0000-000072AB0000}"/>
    <cellStyle name="Normal 10 3 2 4 3" xfId="31545" xr:uid="{00000000-0005-0000-0000-000073AB0000}"/>
    <cellStyle name="Normal 10 3 2 4 4" xfId="17178" xr:uid="{00000000-0005-0000-0000-000074AB0000}"/>
    <cellStyle name="Normal 10 3 2 5" xfId="13343" xr:uid="{00000000-0005-0000-0000-000075AB0000}"/>
    <cellStyle name="Normal 10 3 2 5 2" xfId="29929" xr:uid="{00000000-0005-0000-0000-000076AB0000}"/>
    <cellStyle name="Normal 10 3 2 6" xfId="23238" xr:uid="{00000000-0005-0000-0000-000077AB0000}"/>
    <cellStyle name="Normal 10 3 2 6 2" xfId="37822" xr:uid="{00000000-0005-0000-0000-000078AB0000}"/>
    <cellStyle name="Normal 10 3 2 7" xfId="28178" xr:uid="{00000000-0005-0000-0000-000079AB0000}"/>
    <cellStyle name="Normal 10 3 2 8" xfId="42908" xr:uid="{00000000-0005-0000-0000-00007AAB0000}"/>
    <cellStyle name="Normal 10 3 2 9" xfId="46443" xr:uid="{00000000-0005-0000-0000-00007BAB0000}"/>
    <cellStyle name="Normal 10 3 3" xfId="3426" xr:uid="{00000000-0005-0000-0000-00007CAB0000}"/>
    <cellStyle name="Normal 10 3 3 2" xfId="7080" xr:uid="{00000000-0005-0000-0000-00007DAB0000}"/>
    <cellStyle name="Normal 10 3 3 2 2" xfId="32357" xr:uid="{00000000-0005-0000-0000-00007EAB0000}"/>
    <cellStyle name="Normal 10 3 3 2 3" xfId="17990" xr:uid="{00000000-0005-0000-0000-00007FAB0000}"/>
    <cellStyle name="Normal 10 3 3 3" xfId="10615" xr:uid="{00000000-0005-0000-0000-000080AB0000}"/>
    <cellStyle name="Normal 10 3 3 3 2" xfId="37824" xr:uid="{00000000-0005-0000-0000-000081AB0000}"/>
    <cellStyle name="Normal 10 3 3 3 3" xfId="23240" xr:uid="{00000000-0005-0000-0000-000082AB0000}"/>
    <cellStyle name="Normal 10 3 3 4" xfId="14155" xr:uid="{00000000-0005-0000-0000-000083AB0000}"/>
    <cellStyle name="Normal 10 3 3 5" xfId="43720" xr:uid="{00000000-0005-0000-0000-000084AB0000}"/>
    <cellStyle name="Normal 10 3 3 6" xfId="47255" xr:uid="{00000000-0005-0000-0000-000085AB0000}"/>
    <cellStyle name="Normal 10 3 3 7" xfId="50790" xr:uid="{00000000-0005-0000-0000-000086AB0000}"/>
    <cellStyle name="Normal 10 3 4" xfId="5466" xr:uid="{00000000-0005-0000-0000-000087AB0000}"/>
    <cellStyle name="Normal 10 3 4 2" xfId="25831" xr:uid="{00000000-0005-0000-0000-000088AB0000}"/>
    <cellStyle name="Normal 10 3 4 2 2" xfId="40462" xr:uid="{00000000-0005-0000-0000-000089AB0000}"/>
    <cellStyle name="Normal 10 3 4 3" xfId="33973" xr:uid="{00000000-0005-0000-0000-00008AAB0000}"/>
    <cellStyle name="Normal 10 3 4 4" xfId="19606" xr:uid="{00000000-0005-0000-0000-00008BAB0000}"/>
    <cellStyle name="Normal 10 3 5" xfId="9001" xr:uid="{00000000-0005-0000-0000-00008CAB0000}"/>
    <cellStyle name="Normal 10 3 5 2" xfId="24479" xr:uid="{00000000-0005-0000-0000-00008DAB0000}"/>
    <cellStyle name="Normal 10 3 5 2 2" xfId="39110" xr:uid="{00000000-0005-0000-0000-00008EAB0000}"/>
    <cellStyle name="Normal 10 3 5 3" xfId="30741" xr:uid="{00000000-0005-0000-0000-00008FAB0000}"/>
    <cellStyle name="Normal 10 3 5 4" xfId="16374" xr:uid="{00000000-0005-0000-0000-000090AB0000}"/>
    <cellStyle name="Normal 10 3 6" xfId="12540" xr:uid="{00000000-0005-0000-0000-000091AB0000}"/>
    <cellStyle name="Normal 10 3 6 2" xfId="29125" xr:uid="{00000000-0005-0000-0000-000092AB0000}"/>
    <cellStyle name="Normal 10 3 7" xfId="23237" xr:uid="{00000000-0005-0000-0000-000093AB0000}"/>
    <cellStyle name="Normal 10 3 7 2" xfId="37821" xr:uid="{00000000-0005-0000-0000-000094AB0000}"/>
    <cellStyle name="Normal 10 3 8" xfId="28177" xr:uid="{00000000-0005-0000-0000-000095AB0000}"/>
    <cellStyle name="Normal 10 3 9" xfId="42106" xr:uid="{00000000-0005-0000-0000-000096AB0000}"/>
    <cellStyle name="Normal 10 4" xfId="2071" xr:uid="{00000000-0005-0000-0000-000097AB0000}"/>
    <cellStyle name="Normal 10 4 10" xfId="49440" xr:uid="{00000000-0005-0000-0000-000098AB0000}"/>
    <cellStyle name="Normal 10 4 2" xfId="3691" xr:uid="{00000000-0005-0000-0000-000099AB0000}"/>
    <cellStyle name="Normal 10 4 2 2" xfId="7345" xr:uid="{00000000-0005-0000-0000-00009AAB0000}"/>
    <cellStyle name="Normal 10 4 2 2 2" xfId="32622" xr:uid="{00000000-0005-0000-0000-00009BAB0000}"/>
    <cellStyle name="Normal 10 4 2 2 3" xfId="18255" xr:uid="{00000000-0005-0000-0000-00009CAB0000}"/>
    <cellStyle name="Normal 10 4 2 3" xfId="10880" xr:uid="{00000000-0005-0000-0000-00009DAB0000}"/>
    <cellStyle name="Normal 10 4 2 3 2" xfId="37826" xr:uid="{00000000-0005-0000-0000-00009EAB0000}"/>
    <cellStyle name="Normal 10 4 2 3 3" xfId="23242" xr:uid="{00000000-0005-0000-0000-00009FAB0000}"/>
    <cellStyle name="Normal 10 4 2 4" xfId="14420" xr:uid="{00000000-0005-0000-0000-0000A0AB0000}"/>
    <cellStyle name="Normal 10 4 2 5" xfId="43985" xr:uid="{00000000-0005-0000-0000-0000A1AB0000}"/>
    <cellStyle name="Normal 10 4 2 6" xfId="47520" xr:uid="{00000000-0005-0000-0000-0000A2AB0000}"/>
    <cellStyle name="Normal 10 4 2 7" xfId="51055" xr:uid="{00000000-0005-0000-0000-0000A3AB0000}"/>
    <cellStyle name="Normal 10 4 3" xfId="5730" xr:uid="{00000000-0005-0000-0000-0000A4AB0000}"/>
    <cellStyle name="Normal 10 4 3 2" xfId="26095" xr:uid="{00000000-0005-0000-0000-0000A5AB0000}"/>
    <cellStyle name="Normal 10 4 3 2 2" xfId="40726" xr:uid="{00000000-0005-0000-0000-0000A6AB0000}"/>
    <cellStyle name="Normal 10 4 3 3" xfId="34238" xr:uid="{00000000-0005-0000-0000-0000A7AB0000}"/>
    <cellStyle name="Normal 10 4 3 4" xfId="19871" xr:uid="{00000000-0005-0000-0000-0000A8AB0000}"/>
    <cellStyle name="Normal 10 4 4" xfId="9265" xr:uid="{00000000-0005-0000-0000-0000A9AB0000}"/>
    <cellStyle name="Normal 10 4 4 2" xfId="24744" xr:uid="{00000000-0005-0000-0000-0000AAAB0000}"/>
    <cellStyle name="Normal 10 4 4 2 2" xfId="39375" xr:uid="{00000000-0005-0000-0000-0000ABAB0000}"/>
    <cellStyle name="Normal 10 4 4 3" xfId="31006" xr:uid="{00000000-0005-0000-0000-0000ACAB0000}"/>
    <cellStyle name="Normal 10 4 4 4" xfId="16639" xr:uid="{00000000-0005-0000-0000-0000ADAB0000}"/>
    <cellStyle name="Normal 10 4 5" xfId="12805" xr:uid="{00000000-0005-0000-0000-0000AEAB0000}"/>
    <cellStyle name="Normal 10 4 5 2" xfId="29390" xr:uid="{00000000-0005-0000-0000-0000AFAB0000}"/>
    <cellStyle name="Normal 10 4 6" xfId="23241" xr:uid="{00000000-0005-0000-0000-0000B0AB0000}"/>
    <cellStyle name="Normal 10 4 6 2" xfId="37825" xr:uid="{00000000-0005-0000-0000-0000B1AB0000}"/>
    <cellStyle name="Normal 10 4 7" xfId="28179" xr:uid="{00000000-0005-0000-0000-0000B2AB0000}"/>
    <cellStyle name="Normal 10 4 8" xfId="42370" xr:uid="{00000000-0005-0000-0000-0000B3AB0000}"/>
    <cellStyle name="Normal 10 4 9" xfId="45905" xr:uid="{00000000-0005-0000-0000-0000B4AB0000}"/>
    <cellStyle name="Normal 10 5" xfId="2768" xr:uid="{00000000-0005-0000-0000-0000B5AB0000}"/>
    <cellStyle name="Normal 10 5 10" xfId="50136" xr:uid="{00000000-0005-0000-0000-0000B6AB0000}"/>
    <cellStyle name="Normal 10 5 2" xfId="4388" xr:uid="{00000000-0005-0000-0000-0000B7AB0000}"/>
    <cellStyle name="Normal 10 5 2 2" xfId="8042" xr:uid="{00000000-0005-0000-0000-0000B8AB0000}"/>
    <cellStyle name="Normal 10 5 2 2 2" xfId="33319" xr:uid="{00000000-0005-0000-0000-0000B9AB0000}"/>
    <cellStyle name="Normal 10 5 2 2 3" xfId="18952" xr:uid="{00000000-0005-0000-0000-0000BAAB0000}"/>
    <cellStyle name="Normal 10 5 2 3" xfId="11577" xr:uid="{00000000-0005-0000-0000-0000BBAB0000}"/>
    <cellStyle name="Normal 10 5 2 3 2" xfId="37828" xr:uid="{00000000-0005-0000-0000-0000BCAB0000}"/>
    <cellStyle name="Normal 10 5 2 3 3" xfId="23244" xr:uid="{00000000-0005-0000-0000-0000BDAB0000}"/>
    <cellStyle name="Normal 10 5 2 4" xfId="15117" xr:uid="{00000000-0005-0000-0000-0000BEAB0000}"/>
    <cellStyle name="Normal 10 5 2 5" xfId="44682" xr:uid="{00000000-0005-0000-0000-0000BFAB0000}"/>
    <cellStyle name="Normal 10 5 2 6" xfId="48217" xr:uid="{00000000-0005-0000-0000-0000C0AB0000}"/>
    <cellStyle name="Normal 10 5 2 7" xfId="51752" xr:uid="{00000000-0005-0000-0000-0000C1AB0000}"/>
    <cellStyle name="Normal 10 5 3" xfId="6426" xr:uid="{00000000-0005-0000-0000-0000C2AB0000}"/>
    <cellStyle name="Normal 10 5 3 2" xfId="26791" xr:uid="{00000000-0005-0000-0000-0000C3AB0000}"/>
    <cellStyle name="Normal 10 5 3 2 2" xfId="41422" xr:uid="{00000000-0005-0000-0000-0000C4AB0000}"/>
    <cellStyle name="Normal 10 5 3 3" xfId="34935" xr:uid="{00000000-0005-0000-0000-0000C5AB0000}"/>
    <cellStyle name="Normal 10 5 3 4" xfId="20568" xr:uid="{00000000-0005-0000-0000-0000C6AB0000}"/>
    <cellStyle name="Normal 10 5 4" xfId="9961" xr:uid="{00000000-0005-0000-0000-0000C7AB0000}"/>
    <cellStyle name="Normal 10 5 4 2" xfId="25440" xr:uid="{00000000-0005-0000-0000-0000C8AB0000}"/>
    <cellStyle name="Normal 10 5 4 2 2" xfId="40071" xr:uid="{00000000-0005-0000-0000-0000C9AB0000}"/>
    <cellStyle name="Normal 10 5 4 3" xfId="31703" xr:uid="{00000000-0005-0000-0000-0000CAAB0000}"/>
    <cellStyle name="Normal 10 5 4 4" xfId="17336" xr:uid="{00000000-0005-0000-0000-0000CBAB0000}"/>
    <cellStyle name="Normal 10 5 5" xfId="13501" xr:uid="{00000000-0005-0000-0000-0000CCAB0000}"/>
    <cellStyle name="Normal 10 5 5 2" xfId="30087" xr:uid="{00000000-0005-0000-0000-0000CDAB0000}"/>
    <cellStyle name="Normal 10 5 6" xfId="23243" xr:uid="{00000000-0005-0000-0000-0000CEAB0000}"/>
    <cellStyle name="Normal 10 5 6 2" xfId="37827" xr:uid="{00000000-0005-0000-0000-0000CFAB0000}"/>
    <cellStyle name="Normal 10 5 7" xfId="28180" xr:uid="{00000000-0005-0000-0000-0000D0AB0000}"/>
    <cellStyle name="Normal 10 5 8" xfId="43066" xr:uid="{00000000-0005-0000-0000-0000D1AB0000}"/>
    <cellStyle name="Normal 10 5 9" xfId="46601" xr:uid="{00000000-0005-0000-0000-0000D2AB0000}"/>
    <cellStyle name="Normal 10 6" xfId="2775" xr:uid="{00000000-0005-0000-0000-0000D3AB0000}"/>
    <cellStyle name="Normal 10 6 10" xfId="50140" xr:uid="{00000000-0005-0000-0000-0000D4AB0000}"/>
    <cellStyle name="Normal 10 6 2" xfId="4392" xr:uid="{00000000-0005-0000-0000-0000D5AB0000}"/>
    <cellStyle name="Normal 10 6 2 2" xfId="8046" xr:uid="{00000000-0005-0000-0000-0000D6AB0000}"/>
    <cellStyle name="Normal 10 6 2 2 2" xfId="33323" xr:uid="{00000000-0005-0000-0000-0000D7AB0000}"/>
    <cellStyle name="Normal 10 6 2 2 3" xfId="18956" xr:uid="{00000000-0005-0000-0000-0000D8AB0000}"/>
    <cellStyle name="Normal 10 6 2 3" xfId="11581" xr:uid="{00000000-0005-0000-0000-0000D9AB0000}"/>
    <cellStyle name="Normal 10 6 2 3 2" xfId="37830" xr:uid="{00000000-0005-0000-0000-0000DAAB0000}"/>
    <cellStyle name="Normal 10 6 2 3 3" xfId="23246" xr:uid="{00000000-0005-0000-0000-0000DBAB0000}"/>
    <cellStyle name="Normal 10 6 2 4" xfId="15121" xr:uid="{00000000-0005-0000-0000-0000DCAB0000}"/>
    <cellStyle name="Normal 10 6 2 5" xfId="44686" xr:uid="{00000000-0005-0000-0000-0000DDAB0000}"/>
    <cellStyle name="Normal 10 6 2 6" xfId="48221" xr:uid="{00000000-0005-0000-0000-0000DEAB0000}"/>
    <cellStyle name="Normal 10 6 2 7" xfId="51756" xr:uid="{00000000-0005-0000-0000-0000DFAB0000}"/>
    <cellStyle name="Normal 10 6 3" xfId="6430" xr:uid="{00000000-0005-0000-0000-0000E0AB0000}"/>
    <cellStyle name="Normal 10 6 3 2" xfId="26795" xr:uid="{00000000-0005-0000-0000-0000E1AB0000}"/>
    <cellStyle name="Normal 10 6 3 2 2" xfId="41426" xr:uid="{00000000-0005-0000-0000-0000E2AB0000}"/>
    <cellStyle name="Normal 10 6 3 3" xfId="34939" xr:uid="{00000000-0005-0000-0000-0000E3AB0000}"/>
    <cellStyle name="Normal 10 6 3 4" xfId="20572" xr:uid="{00000000-0005-0000-0000-0000E4AB0000}"/>
    <cellStyle name="Normal 10 6 4" xfId="9965" xr:uid="{00000000-0005-0000-0000-0000E5AB0000}"/>
    <cellStyle name="Normal 10 6 4 2" xfId="25444" xr:uid="{00000000-0005-0000-0000-0000E6AB0000}"/>
    <cellStyle name="Normal 10 6 4 2 2" xfId="40075" xr:uid="{00000000-0005-0000-0000-0000E7AB0000}"/>
    <cellStyle name="Normal 10 6 4 3" xfId="31707" xr:uid="{00000000-0005-0000-0000-0000E8AB0000}"/>
    <cellStyle name="Normal 10 6 4 4" xfId="17340" xr:uid="{00000000-0005-0000-0000-0000E9AB0000}"/>
    <cellStyle name="Normal 10 6 5" xfId="13505" xr:uid="{00000000-0005-0000-0000-0000EAAB0000}"/>
    <cellStyle name="Normal 10 6 5 2" xfId="30091" xr:uid="{00000000-0005-0000-0000-0000EBAB0000}"/>
    <cellStyle name="Normal 10 6 6" xfId="23245" xr:uid="{00000000-0005-0000-0000-0000ECAB0000}"/>
    <cellStyle name="Normal 10 6 6 2" xfId="37829" xr:uid="{00000000-0005-0000-0000-0000EDAB0000}"/>
    <cellStyle name="Normal 10 6 7" xfId="28181" xr:uid="{00000000-0005-0000-0000-0000EEAB0000}"/>
    <cellStyle name="Normal 10 6 8" xfId="43070" xr:uid="{00000000-0005-0000-0000-0000EFAB0000}"/>
    <cellStyle name="Normal 10 6 9" xfId="46605" xr:uid="{00000000-0005-0000-0000-0000F0AB0000}"/>
    <cellStyle name="Normal 10 7" xfId="2886" xr:uid="{00000000-0005-0000-0000-0000F1AB0000}"/>
    <cellStyle name="Normal 10 7 2" xfId="6540" xr:uid="{00000000-0005-0000-0000-0000F2AB0000}"/>
    <cellStyle name="Normal 10 7 2 2" xfId="31817" xr:uid="{00000000-0005-0000-0000-0000F3AB0000}"/>
    <cellStyle name="Normal 10 7 2 3" xfId="17450" xr:uid="{00000000-0005-0000-0000-0000F4AB0000}"/>
    <cellStyle name="Normal 10 7 3" xfId="10075" xr:uid="{00000000-0005-0000-0000-0000F5AB0000}"/>
    <cellStyle name="Normal 10 7 3 2" xfId="37831" xr:uid="{00000000-0005-0000-0000-0000F6AB0000}"/>
    <cellStyle name="Normal 10 7 3 3" xfId="23247" xr:uid="{00000000-0005-0000-0000-0000F7AB0000}"/>
    <cellStyle name="Normal 10 7 4" xfId="13615" xr:uid="{00000000-0005-0000-0000-0000F8AB0000}"/>
    <cellStyle name="Normal 10 7 5" xfId="43180" xr:uid="{00000000-0005-0000-0000-0000F9AB0000}"/>
    <cellStyle name="Normal 10 7 6" xfId="46715" xr:uid="{00000000-0005-0000-0000-0000FAAB0000}"/>
    <cellStyle name="Normal 10 7 7" xfId="50250" xr:uid="{00000000-0005-0000-0000-0000FBAB0000}"/>
    <cellStyle name="Normal 10 8" xfId="4396" xr:uid="{00000000-0005-0000-0000-0000FCAB0000}"/>
    <cellStyle name="Normal 10 8 2" xfId="4796" xr:uid="{00000000-0005-0000-0000-0000FDAB0000}"/>
    <cellStyle name="Normal 10 8 2 2" xfId="8331" xr:uid="{00000000-0005-0000-0000-0000FEAB0000}"/>
    <cellStyle name="Normal 10 8 2 2 2" xfId="37832" xr:uid="{00000000-0005-0000-0000-0000FFAB0000}"/>
    <cellStyle name="Normal 10 8 2 2 3" xfId="23248" xr:uid="{00000000-0005-0000-0000-000000AC0000}"/>
    <cellStyle name="Normal 10 8 2 3" xfId="11866" xr:uid="{00000000-0005-0000-0000-000001AC0000}"/>
    <cellStyle name="Normal 10 8 2 3 2" xfId="28182" xr:uid="{00000000-0005-0000-0000-000002AC0000}"/>
    <cellStyle name="Normal 10 8 2 4" xfId="15406" xr:uid="{00000000-0005-0000-0000-000003AC0000}"/>
    <cellStyle name="Normal 10 8 2 5" xfId="44971" xr:uid="{00000000-0005-0000-0000-000004AC0000}"/>
    <cellStyle name="Normal 10 8 2 6" xfId="48506" xr:uid="{00000000-0005-0000-0000-000005AC0000}"/>
    <cellStyle name="Normal 10 8 2 7" xfId="52041" xr:uid="{00000000-0005-0000-0000-000006AC0000}"/>
    <cellStyle name="Normal 10 8 3" xfId="8050" xr:uid="{00000000-0005-0000-0000-000007AC0000}"/>
    <cellStyle name="Normal 10 8 3 2" xfId="33433" xr:uid="{00000000-0005-0000-0000-000008AC0000}"/>
    <cellStyle name="Normal 10 8 3 3" xfId="19066" xr:uid="{00000000-0005-0000-0000-000009AC0000}"/>
    <cellStyle name="Normal 10 8 4" xfId="11585" xr:uid="{00000000-0005-0000-0000-00000AAC0000}"/>
    <cellStyle name="Normal 10 8 4 2" xfId="34942" xr:uid="{00000000-0005-0000-0000-00000BAC0000}"/>
    <cellStyle name="Normal 10 8 4 3" xfId="20575" xr:uid="{00000000-0005-0000-0000-00000CAC0000}"/>
    <cellStyle name="Normal 10 8 5" xfId="15125" xr:uid="{00000000-0005-0000-0000-00000DAC0000}"/>
    <cellStyle name="Normal 10 8 6" xfId="44690" xr:uid="{00000000-0005-0000-0000-00000EAC0000}"/>
    <cellStyle name="Normal 10 8 7" xfId="48225" xr:uid="{00000000-0005-0000-0000-00000FAC0000}"/>
    <cellStyle name="Normal 10 8 8" xfId="51760" xr:uid="{00000000-0005-0000-0000-000010AC0000}"/>
    <cellStyle name="Normal 10 9" xfId="4804" xr:uid="{00000000-0005-0000-0000-000011AC0000}"/>
    <cellStyle name="Normal 10 9 2" xfId="23939" xr:uid="{00000000-0005-0000-0000-000012AC0000}"/>
    <cellStyle name="Normal 10 9 2 2" xfId="38570" xr:uid="{00000000-0005-0000-0000-000013AC0000}"/>
    <cellStyle name="Normal 10 9 3" xfId="30201" xr:uid="{00000000-0005-0000-0000-000014AC0000}"/>
    <cellStyle name="Normal 10 9 4" xfId="15834" xr:uid="{00000000-0005-0000-0000-000015AC0000}"/>
    <cellStyle name="Normal 11" xfId="1195" xr:uid="{00000000-0005-0000-0000-000016AC0000}"/>
    <cellStyle name="Normal 11 10" xfId="28183" xr:uid="{00000000-0005-0000-0000-000017AC0000}"/>
    <cellStyle name="Normal 11 11" xfId="41580" xr:uid="{00000000-0005-0000-0000-000018AC0000}"/>
    <cellStyle name="Normal 11 12" xfId="45115" xr:uid="{00000000-0005-0000-0000-000019AC0000}"/>
    <cellStyle name="Normal 11 13" xfId="48650" xr:uid="{00000000-0005-0000-0000-00001AAC0000}"/>
    <cellStyle name="Normal 11 2" xfId="1498" xr:uid="{00000000-0005-0000-0000-00001BAC0000}"/>
    <cellStyle name="Normal 11 2 10" xfId="45378" xr:uid="{00000000-0005-0000-0000-00001CAC0000}"/>
    <cellStyle name="Normal 11 2 11" xfId="48913" xr:uid="{00000000-0005-0000-0000-00001DAC0000}"/>
    <cellStyle name="Normal 11 2 2" xfId="2347" xr:uid="{00000000-0005-0000-0000-00001EAC0000}"/>
    <cellStyle name="Normal 11 2 2 10" xfId="49716" xr:uid="{00000000-0005-0000-0000-00001FAC0000}"/>
    <cellStyle name="Normal 11 2 2 2" xfId="3967" xr:uid="{00000000-0005-0000-0000-000020AC0000}"/>
    <cellStyle name="Normal 11 2 2 2 2" xfId="7621" xr:uid="{00000000-0005-0000-0000-000021AC0000}"/>
    <cellStyle name="Normal 11 2 2 2 2 2" xfId="32898" xr:uid="{00000000-0005-0000-0000-000022AC0000}"/>
    <cellStyle name="Normal 11 2 2 2 2 3" xfId="18531" xr:uid="{00000000-0005-0000-0000-000023AC0000}"/>
    <cellStyle name="Normal 11 2 2 2 3" xfId="11156" xr:uid="{00000000-0005-0000-0000-000024AC0000}"/>
    <cellStyle name="Normal 11 2 2 2 3 2" xfId="37836" xr:uid="{00000000-0005-0000-0000-000025AC0000}"/>
    <cellStyle name="Normal 11 2 2 2 3 3" xfId="23251" xr:uid="{00000000-0005-0000-0000-000026AC0000}"/>
    <cellStyle name="Normal 11 2 2 2 4" xfId="14696" xr:uid="{00000000-0005-0000-0000-000027AC0000}"/>
    <cellStyle name="Normal 11 2 2 2 5" xfId="44261" xr:uid="{00000000-0005-0000-0000-000028AC0000}"/>
    <cellStyle name="Normal 11 2 2 2 6" xfId="47796" xr:uid="{00000000-0005-0000-0000-000029AC0000}"/>
    <cellStyle name="Normal 11 2 2 2 7" xfId="51331" xr:uid="{00000000-0005-0000-0000-00002AAC0000}"/>
    <cellStyle name="Normal 11 2 2 3" xfId="6006" xr:uid="{00000000-0005-0000-0000-00002BAC0000}"/>
    <cellStyle name="Normal 11 2 2 3 2" xfId="26371" xr:uid="{00000000-0005-0000-0000-00002CAC0000}"/>
    <cellStyle name="Normal 11 2 2 3 2 2" xfId="41002" xr:uid="{00000000-0005-0000-0000-00002DAC0000}"/>
    <cellStyle name="Normal 11 2 2 3 3" xfId="34514" xr:uid="{00000000-0005-0000-0000-00002EAC0000}"/>
    <cellStyle name="Normal 11 2 2 3 4" xfId="20147" xr:uid="{00000000-0005-0000-0000-00002FAC0000}"/>
    <cellStyle name="Normal 11 2 2 4" xfId="9541" xr:uid="{00000000-0005-0000-0000-000030AC0000}"/>
    <cellStyle name="Normal 11 2 2 4 2" xfId="25020" xr:uid="{00000000-0005-0000-0000-000031AC0000}"/>
    <cellStyle name="Normal 11 2 2 4 2 2" xfId="39651" xr:uid="{00000000-0005-0000-0000-000032AC0000}"/>
    <cellStyle name="Normal 11 2 2 4 3" xfId="31282" xr:uid="{00000000-0005-0000-0000-000033AC0000}"/>
    <cellStyle name="Normal 11 2 2 4 4" xfId="16915" xr:uid="{00000000-0005-0000-0000-000034AC0000}"/>
    <cellStyle name="Normal 11 2 2 5" xfId="13081" xr:uid="{00000000-0005-0000-0000-000035AC0000}"/>
    <cellStyle name="Normal 11 2 2 5 2" xfId="29666" xr:uid="{00000000-0005-0000-0000-000036AC0000}"/>
    <cellStyle name="Normal 11 2 2 6" xfId="23250" xr:uid="{00000000-0005-0000-0000-000037AC0000}"/>
    <cellStyle name="Normal 11 2 2 6 2" xfId="37835" xr:uid="{00000000-0005-0000-0000-000038AC0000}"/>
    <cellStyle name="Normal 11 2 2 7" xfId="28185" xr:uid="{00000000-0005-0000-0000-000039AC0000}"/>
    <cellStyle name="Normal 11 2 2 8" xfId="42646" xr:uid="{00000000-0005-0000-0000-00003AAC0000}"/>
    <cellStyle name="Normal 11 2 2 9" xfId="46181" xr:uid="{00000000-0005-0000-0000-00003BAC0000}"/>
    <cellStyle name="Normal 11 2 3" xfId="3163" xr:uid="{00000000-0005-0000-0000-00003CAC0000}"/>
    <cellStyle name="Normal 11 2 3 2" xfId="6817" xr:uid="{00000000-0005-0000-0000-00003DAC0000}"/>
    <cellStyle name="Normal 11 2 3 2 2" xfId="32094" xr:uid="{00000000-0005-0000-0000-00003EAC0000}"/>
    <cellStyle name="Normal 11 2 3 2 3" xfId="17727" xr:uid="{00000000-0005-0000-0000-00003FAC0000}"/>
    <cellStyle name="Normal 11 2 3 3" xfId="10352" xr:uid="{00000000-0005-0000-0000-000040AC0000}"/>
    <cellStyle name="Normal 11 2 3 3 2" xfId="37837" xr:uid="{00000000-0005-0000-0000-000041AC0000}"/>
    <cellStyle name="Normal 11 2 3 3 3" xfId="23252" xr:uid="{00000000-0005-0000-0000-000042AC0000}"/>
    <cellStyle name="Normal 11 2 3 4" xfId="13892" xr:uid="{00000000-0005-0000-0000-000043AC0000}"/>
    <cellStyle name="Normal 11 2 3 5" xfId="43457" xr:uid="{00000000-0005-0000-0000-000044AC0000}"/>
    <cellStyle name="Normal 11 2 3 6" xfId="46992" xr:uid="{00000000-0005-0000-0000-000045AC0000}"/>
    <cellStyle name="Normal 11 2 3 7" xfId="50527" xr:uid="{00000000-0005-0000-0000-000046AC0000}"/>
    <cellStyle name="Normal 11 2 4" xfId="5203" xr:uid="{00000000-0005-0000-0000-000047AC0000}"/>
    <cellStyle name="Normal 11 2 4 2" xfId="25568" xr:uid="{00000000-0005-0000-0000-000048AC0000}"/>
    <cellStyle name="Normal 11 2 4 2 2" xfId="40199" xr:uid="{00000000-0005-0000-0000-000049AC0000}"/>
    <cellStyle name="Normal 11 2 4 3" xfId="33710" xr:uid="{00000000-0005-0000-0000-00004AAC0000}"/>
    <cellStyle name="Normal 11 2 4 4" xfId="19343" xr:uid="{00000000-0005-0000-0000-00004BAC0000}"/>
    <cellStyle name="Normal 11 2 5" xfId="8738" xr:uid="{00000000-0005-0000-0000-00004CAC0000}"/>
    <cellStyle name="Normal 11 2 5 2" xfId="24216" xr:uid="{00000000-0005-0000-0000-00004DAC0000}"/>
    <cellStyle name="Normal 11 2 5 2 2" xfId="38847" xr:uid="{00000000-0005-0000-0000-00004EAC0000}"/>
    <cellStyle name="Normal 11 2 5 3" xfId="30478" xr:uid="{00000000-0005-0000-0000-00004FAC0000}"/>
    <cellStyle name="Normal 11 2 5 4" xfId="16111" xr:uid="{00000000-0005-0000-0000-000050AC0000}"/>
    <cellStyle name="Normal 11 2 6" xfId="12277" xr:uid="{00000000-0005-0000-0000-000051AC0000}"/>
    <cellStyle name="Normal 11 2 6 2" xfId="28862" xr:uid="{00000000-0005-0000-0000-000052AC0000}"/>
    <cellStyle name="Normal 11 2 7" xfId="23249" xr:uid="{00000000-0005-0000-0000-000053AC0000}"/>
    <cellStyle name="Normal 11 2 7 2" xfId="37834" xr:uid="{00000000-0005-0000-0000-000054AC0000}"/>
    <cellStyle name="Normal 11 2 8" xfId="28184" xr:uid="{00000000-0005-0000-0000-000055AC0000}"/>
    <cellStyle name="Normal 11 2 9" xfId="41843" xr:uid="{00000000-0005-0000-0000-000056AC0000}"/>
    <cellStyle name="Normal 11 3" xfId="1776" xr:uid="{00000000-0005-0000-0000-000057AC0000}"/>
    <cellStyle name="Normal 11 3 10" xfId="45655" xr:uid="{00000000-0005-0000-0000-000058AC0000}"/>
    <cellStyle name="Normal 11 3 11" xfId="49190" xr:uid="{00000000-0005-0000-0000-000059AC0000}"/>
    <cellStyle name="Normal 11 3 2" xfId="2624" xr:uid="{00000000-0005-0000-0000-00005AAC0000}"/>
    <cellStyle name="Normal 11 3 2 10" xfId="49992" xr:uid="{00000000-0005-0000-0000-00005BAC0000}"/>
    <cellStyle name="Normal 11 3 2 2" xfId="4244" xr:uid="{00000000-0005-0000-0000-00005CAC0000}"/>
    <cellStyle name="Normal 11 3 2 2 2" xfId="7898" xr:uid="{00000000-0005-0000-0000-00005DAC0000}"/>
    <cellStyle name="Normal 11 3 2 2 2 2" xfId="33175" xr:uid="{00000000-0005-0000-0000-00005EAC0000}"/>
    <cellStyle name="Normal 11 3 2 2 2 3" xfId="18808" xr:uid="{00000000-0005-0000-0000-00005FAC0000}"/>
    <cellStyle name="Normal 11 3 2 2 3" xfId="11433" xr:uid="{00000000-0005-0000-0000-000060AC0000}"/>
    <cellStyle name="Normal 11 3 2 2 3 2" xfId="37840" xr:uid="{00000000-0005-0000-0000-000061AC0000}"/>
    <cellStyle name="Normal 11 3 2 2 3 3" xfId="23255" xr:uid="{00000000-0005-0000-0000-000062AC0000}"/>
    <cellStyle name="Normal 11 3 2 2 4" xfId="14973" xr:uid="{00000000-0005-0000-0000-000063AC0000}"/>
    <cellStyle name="Normal 11 3 2 2 5" xfId="44538" xr:uid="{00000000-0005-0000-0000-000064AC0000}"/>
    <cellStyle name="Normal 11 3 2 2 6" xfId="48073" xr:uid="{00000000-0005-0000-0000-000065AC0000}"/>
    <cellStyle name="Normal 11 3 2 2 7" xfId="51608" xr:uid="{00000000-0005-0000-0000-000066AC0000}"/>
    <cellStyle name="Normal 11 3 2 3" xfId="6282" xr:uid="{00000000-0005-0000-0000-000067AC0000}"/>
    <cellStyle name="Normal 11 3 2 3 2" xfId="26647" xr:uid="{00000000-0005-0000-0000-000068AC0000}"/>
    <cellStyle name="Normal 11 3 2 3 2 2" xfId="41278" xr:uid="{00000000-0005-0000-0000-000069AC0000}"/>
    <cellStyle name="Normal 11 3 2 3 3" xfId="34791" xr:uid="{00000000-0005-0000-0000-00006AAC0000}"/>
    <cellStyle name="Normal 11 3 2 3 4" xfId="20424" xr:uid="{00000000-0005-0000-0000-00006BAC0000}"/>
    <cellStyle name="Normal 11 3 2 4" xfId="9817" xr:uid="{00000000-0005-0000-0000-00006CAC0000}"/>
    <cellStyle name="Normal 11 3 2 4 2" xfId="25296" xr:uid="{00000000-0005-0000-0000-00006DAC0000}"/>
    <cellStyle name="Normal 11 3 2 4 2 2" xfId="39927" xr:uid="{00000000-0005-0000-0000-00006EAC0000}"/>
    <cellStyle name="Normal 11 3 2 4 3" xfId="31559" xr:uid="{00000000-0005-0000-0000-00006FAC0000}"/>
    <cellStyle name="Normal 11 3 2 4 4" xfId="17192" xr:uid="{00000000-0005-0000-0000-000070AC0000}"/>
    <cellStyle name="Normal 11 3 2 5" xfId="13357" xr:uid="{00000000-0005-0000-0000-000071AC0000}"/>
    <cellStyle name="Normal 11 3 2 5 2" xfId="29943" xr:uid="{00000000-0005-0000-0000-000072AC0000}"/>
    <cellStyle name="Normal 11 3 2 6" xfId="23254" xr:uid="{00000000-0005-0000-0000-000073AC0000}"/>
    <cellStyle name="Normal 11 3 2 6 2" xfId="37839" xr:uid="{00000000-0005-0000-0000-000074AC0000}"/>
    <cellStyle name="Normal 11 3 2 7" xfId="28187" xr:uid="{00000000-0005-0000-0000-000075AC0000}"/>
    <cellStyle name="Normal 11 3 2 8" xfId="42922" xr:uid="{00000000-0005-0000-0000-000076AC0000}"/>
    <cellStyle name="Normal 11 3 2 9" xfId="46457" xr:uid="{00000000-0005-0000-0000-000077AC0000}"/>
    <cellStyle name="Normal 11 3 3" xfId="3440" xr:uid="{00000000-0005-0000-0000-000078AC0000}"/>
    <cellStyle name="Normal 11 3 3 2" xfId="7094" xr:uid="{00000000-0005-0000-0000-000079AC0000}"/>
    <cellStyle name="Normal 11 3 3 2 2" xfId="32371" xr:uid="{00000000-0005-0000-0000-00007AAC0000}"/>
    <cellStyle name="Normal 11 3 3 2 3" xfId="18004" xr:uid="{00000000-0005-0000-0000-00007BAC0000}"/>
    <cellStyle name="Normal 11 3 3 3" xfId="10629" xr:uid="{00000000-0005-0000-0000-00007CAC0000}"/>
    <cellStyle name="Normal 11 3 3 3 2" xfId="37841" xr:uid="{00000000-0005-0000-0000-00007DAC0000}"/>
    <cellStyle name="Normal 11 3 3 3 3" xfId="23256" xr:uid="{00000000-0005-0000-0000-00007EAC0000}"/>
    <cellStyle name="Normal 11 3 3 4" xfId="14169" xr:uid="{00000000-0005-0000-0000-00007FAC0000}"/>
    <cellStyle name="Normal 11 3 3 5" xfId="43734" xr:uid="{00000000-0005-0000-0000-000080AC0000}"/>
    <cellStyle name="Normal 11 3 3 6" xfId="47269" xr:uid="{00000000-0005-0000-0000-000081AC0000}"/>
    <cellStyle name="Normal 11 3 3 7" xfId="50804" xr:uid="{00000000-0005-0000-0000-000082AC0000}"/>
    <cellStyle name="Normal 11 3 4" xfId="5480" xr:uid="{00000000-0005-0000-0000-000083AC0000}"/>
    <cellStyle name="Normal 11 3 4 2" xfId="25845" xr:uid="{00000000-0005-0000-0000-000084AC0000}"/>
    <cellStyle name="Normal 11 3 4 2 2" xfId="40476" xr:uid="{00000000-0005-0000-0000-000085AC0000}"/>
    <cellStyle name="Normal 11 3 4 3" xfId="33987" xr:uid="{00000000-0005-0000-0000-000086AC0000}"/>
    <cellStyle name="Normal 11 3 4 4" xfId="19620" xr:uid="{00000000-0005-0000-0000-000087AC0000}"/>
    <cellStyle name="Normal 11 3 5" xfId="9015" xr:uid="{00000000-0005-0000-0000-000088AC0000}"/>
    <cellStyle name="Normal 11 3 5 2" xfId="24493" xr:uid="{00000000-0005-0000-0000-000089AC0000}"/>
    <cellStyle name="Normal 11 3 5 2 2" xfId="39124" xr:uid="{00000000-0005-0000-0000-00008AAC0000}"/>
    <cellStyle name="Normal 11 3 5 3" xfId="30755" xr:uid="{00000000-0005-0000-0000-00008BAC0000}"/>
    <cellStyle name="Normal 11 3 5 4" xfId="16388" xr:uid="{00000000-0005-0000-0000-00008CAC0000}"/>
    <cellStyle name="Normal 11 3 6" xfId="12554" xr:uid="{00000000-0005-0000-0000-00008DAC0000}"/>
    <cellStyle name="Normal 11 3 6 2" xfId="29139" xr:uid="{00000000-0005-0000-0000-00008EAC0000}"/>
    <cellStyle name="Normal 11 3 7" xfId="23253" xr:uid="{00000000-0005-0000-0000-00008FAC0000}"/>
    <cellStyle name="Normal 11 3 7 2" xfId="37838" xr:uid="{00000000-0005-0000-0000-000090AC0000}"/>
    <cellStyle name="Normal 11 3 8" xfId="28186" xr:uid="{00000000-0005-0000-0000-000091AC0000}"/>
    <cellStyle name="Normal 11 3 9" xfId="42120" xr:uid="{00000000-0005-0000-0000-000092AC0000}"/>
    <cellStyle name="Normal 11 4" xfId="2085" xr:uid="{00000000-0005-0000-0000-000093AC0000}"/>
    <cellStyle name="Normal 11 4 10" xfId="49454" xr:uid="{00000000-0005-0000-0000-000094AC0000}"/>
    <cellStyle name="Normal 11 4 2" xfId="3705" xr:uid="{00000000-0005-0000-0000-000095AC0000}"/>
    <cellStyle name="Normal 11 4 2 2" xfId="7359" xr:uid="{00000000-0005-0000-0000-000096AC0000}"/>
    <cellStyle name="Normal 11 4 2 2 2" xfId="32636" xr:uid="{00000000-0005-0000-0000-000097AC0000}"/>
    <cellStyle name="Normal 11 4 2 2 3" xfId="18269" xr:uid="{00000000-0005-0000-0000-000098AC0000}"/>
    <cellStyle name="Normal 11 4 2 3" xfId="10894" xr:uid="{00000000-0005-0000-0000-000099AC0000}"/>
    <cellStyle name="Normal 11 4 2 3 2" xfId="37843" xr:uid="{00000000-0005-0000-0000-00009AAC0000}"/>
    <cellStyle name="Normal 11 4 2 3 3" xfId="23258" xr:uid="{00000000-0005-0000-0000-00009BAC0000}"/>
    <cellStyle name="Normal 11 4 2 4" xfId="14434" xr:uid="{00000000-0005-0000-0000-00009CAC0000}"/>
    <cellStyle name="Normal 11 4 2 5" xfId="43999" xr:uid="{00000000-0005-0000-0000-00009DAC0000}"/>
    <cellStyle name="Normal 11 4 2 6" xfId="47534" xr:uid="{00000000-0005-0000-0000-00009EAC0000}"/>
    <cellStyle name="Normal 11 4 2 7" xfId="51069" xr:uid="{00000000-0005-0000-0000-00009FAC0000}"/>
    <cellStyle name="Normal 11 4 3" xfId="5744" xr:uid="{00000000-0005-0000-0000-0000A0AC0000}"/>
    <cellStyle name="Normal 11 4 3 2" xfId="26109" xr:uid="{00000000-0005-0000-0000-0000A1AC0000}"/>
    <cellStyle name="Normal 11 4 3 2 2" xfId="40740" xr:uid="{00000000-0005-0000-0000-0000A2AC0000}"/>
    <cellStyle name="Normal 11 4 3 3" xfId="34252" xr:uid="{00000000-0005-0000-0000-0000A3AC0000}"/>
    <cellStyle name="Normal 11 4 3 4" xfId="19885" xr:uid="{00000000-0005-0000-0000-0000A4AC0000}"/>
    <cellStyle name="Normal 11 4 4" xfId="9279" xr:uid="{00000000-0005-0000-0000-0000A5AC0000}"/>
    <cellStyle name="Normal 11 4 4 2" xfId="24758" xr:uid="{00000000-0005-0000-0000-0000A6AC0000}"/>
    <cellStyle name="Normal 11 4 4 2 2" xfId="39389" xr:uid="{00000000-0005-0000-0000-0000A7AC0000}"/>
    <cellStyle name="Normal 11 4 4 3" xfId="31020" xr:uid="{00000000-0005-0000-0000-0000A8AC0000}"/>
    <cellStyle name="Normal 11 4 4 4" xfId="16653" xr:uid="{00000000-0005-0000-0000-0000A9AC0000}"/>
    <cellStyle name="Normal 11 4 5" xfId="12819" xr:uid="{00000000-0005-0000-0000-0000AAAC0000}"/>
    <cellStyle name="Normal 11 4 5 2" xfId="29404" xr:uid="{00000000-0005-0000-0000-0000ABAC0000}"/>
    <cellStyle name="Normal 11 4 6" xfId="23257" xr:uid="{00000000-0005-0000-0000-0000ACAC0000}"/>
    <cellStyle name="Normal 11 4 6 2" xfId="37842" xr:uid="{00000000-0005-0000-0000-0000ADAC0000}"/>
    <cellStyle name="Normal 11 4 7" xfId="28188" xr:uid="{00000000-0005-0000-0000-0000AEAC0000}"/>
    <cellStyle name="Normal 11 4 8" xfId="42384" xr:uid="{00000000-0005-0000-0000-0000AFAC0000}"/>
    <cellStyle name="Normal 11 4 9" xfId="45919" xr:uid="{00000000-0005-0000-0000-0000B0AC0000}"/>
    <cellStyle name="Normal 11 5" xfId="2900" xr:uid="{00000000-0005-0000-0000-0000B1AC0000}"/>
    <cellStyle name="Normal 11 5 2" xfId="6554" xr:uid="{00000000-0005-0000-0000-0000B2AC0000}"/>
    <cellStyle name="Normal 11 5 2 2" xfId="31831" xr:uid="{00000000-0005-0000-0000-0000B3AC0000}"/>
    <cellStyle name="Normal 11 5 2 3" xfId="17464" xr:uid="{00000000-0005-0000-0000-0000B4AC0000}"/>
    <cellStyle name="Normal 11 5 3" xfId="10089" xr:uid="{00000000-0005-0000-0000-0000B5AC0000}"/>
    <cellStyle name="Normal 11 5 3 2" xfId="37844" xr:uid="{00000000-0005-0000-0000-0000B6AC0000}"/>
    <cellStyle name="Normal 11 5 3 3" xfId="23259" xr:uid="{00000000-0005-0000-0000-0000B7AC0000}"/>
    <cellStyle name="Normal 11 5 4" xfId="13629" xr:uid="{00000000-0005-0000-0000-0000B8AC0000}"/>
    <cellStyle name="Normal 11 5 5" xfId="43194" xr:uid="{00000000-0005-0000-0000-0000B9AC0000}"/>
    <cellStyle name="Normal 11 5 6" xfId="46729" xr:uid="{00000000-0005-0000-0000-0000BAAC0000}"/>
    <cellStyle name="Normal 11 5 7" xfId="50264" xr:uid="{00000000-0005-0000-0000-0000BBAC0000}"/>
    <cellStyle name="Normal 11 6" xfId="4522" xr:uid="{00000000-0005-0000-0000-0000BCAC0000}"/>
    <cellStyle name="Normal 11 6 2" xfId="8174" xr:uid="{00000000-0005-0000-0000-0000BDAC0000}"/>
    <cellStyle name="Normal 11 6 2 2" xfId="33447" xr:uid="{00000000-0005-0000-0000-0000BEAC0000}"/>
    <cellStyle name="Normal 11 6 2 3" xfId="19080" xr:uid="{00000000-0005-0000-0000-0000BFAC0000}"/>
    <cellStyle name="Normal 11 6 3" xfId="11709" xr:uid="{00000000-0005-0000-0000-0000C0AC0000}"/>
    <cellStyle name="Normal 11 6 3 2" xfId="37845" xr:uid="{00000000-0005-0000-0000-0000C1AC0000}"/>
    <cellStyle name="Normal 11 6 3 3" xfId="23260" xr:uid="{00000000-0005-0000-0000-0000C2AC0000}"/>
    <cellStyle name="Normal 11 6 4" xfId="15249" xr:uid="{00000000-0005-0000-0000-0000C3AC0000}"/>
    <cellStyle name="Normal 11 6 5" xfId="44814" xr:uid="{00000000-0005-0000-0000-0000C4AC0000}"/>
    <cellStyle name="Normal 11 6 6" xfId="48349" xr:uid="{00000000-0005-0000-0000-0000C5AC0000}"/>
    <cellStyle name="Normal 11 6 7" xfId="51884" xr:uid="{00000000-0005-0000-0000-0000C6AC0000}"/>
    <cellStyle name="Normal 11 7" xfId="4940" xr:uid="{00000000-0005-0000-0000-0000C7AC0000}"/>
    <cellStyle name="Normal 11 7 2" xfId="23953" xr:uid="{00000000-0005-0000-0000-0000C8AC0000}"/>
    <cellStyle name="Normal 11 7 2 2" xfId="38584" xr:uid="{00000000-0005-0000-0000-0000C9AC0000}"/>
    <cellStyle name="Normal 11 7 3" xfId="30215" xr:uid="{00000000-0005-0000-0000-0000CAAC0000}"/>
    <cellStyle name="Normal 11 7 4" xfId="15848" xr:uid="{00000000-0005-0000-0000-0000CBAC0000}"/>
    <cellStyle name="Normal 11 8" xfId="8475" xr:uid="{00000000-0005-0000-0000-0000CCAC0000}"/>
    <cellStyle name="Normal 11 8 2" xfId="28599" xr:uid="{00000000-0005-0000-0000-0000CDAC0000}"/>
    <cellStyle name="Normal 11 8 3" xfId="15580" xr:uid="{00000000-0005-0000-0000-0000CEAC0000}"/>
    <cellStyle name="Normal 11 9" xfId="12014" xr:uid="{00000000-0005-0000-0000-0000CFAC0000}"/>
    <cellStyle name="Normal 11 9 2" xfId="37833" xr:uid="{00000000-0005-0000-0000-0000D0AC0000}"/>
    <cellStyle name="Normal 12" xfId="1209" xr:uid="{00000000-0005-0000-0000-0000D1AC0000}"/>
    <cellStyle name="Normal 12 10" xfId="28189" xr:uid="{00000000-0005-0000-0000-0000D2AC0000}"/>
    <cellStyle name="Normal 12 11" xfId="41594" xr:uid="{00000000-0005-0000-0000-0000D3AC0000}"/>
    <cellStyle name="Normal 12 12" xfId="45129" xr:uid="{00000000-0005-0000-0000-0000D4AC0000}"/>
    <cellStyle name="Normal 12 13" xfId="48664" xr:uid="{00000000-0005-0000-0000-0000D5AC0000}"/>
    <cellStyle name="Normal 12 2" xfId="1512" xr:uid="{00000000-0005-0000-0000-0000D6AC0000}"/>
    <cellStyle name="Normal 12 2 10" xfId="45392" xr:uid="{00000000-0005-0000-0000-0000D7AC0000}"/>
    <cellStyle name="Normal 12 2 11" xfId="48927" xr:uid="{00000000-0005-0000-0000-0000D8AC0000}"/>
    <cellStyle name="Normal 12 2 2" xfId="2361" xr:uid="{00000000-0005-0000-0000-0000D9AC0000}"/>
    <cellStyle name="Normal 12 2 2 10" xfId="49730" xr:uid="{00000000-0005-0000-0000-0000DAAC0000}"/>
    <cellStyle name="Normal 12 2 2 2" xfId="3981" xr:uid="{00000000-0005-0000-0000-0000DBAC0000}"/>
    <cellStyle name="Normal 12 2 2 2 2" xfId="7635" xr:uid="{00000000-0005-0000-0000-0000DCAC0000}"/>
    <cellStyle name="Normal 12 2 2 2 2 2" xfId="32912" xr:uid="{00000000-0005-0000-0000-0000DDAC0000}"/>
    <cellStyle name="Normal 12 2 2 2 2 3" xfId="18545" xr:uid="{00000000-0005-0000-0000-0000DEAC0000}"/>
    <cellStyle name="Normal 12 2 2 2 3" xfId="11170" xr:uid="{00000000-0005-0000-0000-0000DFAC0000}"/>
    <cellStyle name="Normal 12 2 2 2 3 2" xfId="37849" xr:uid="{00000000-0005-0000-0000-0000E0AC0000}"/>
    <cellStyle name="Normal 12 2 2 2 3 3" xfId="23263" xr:uid="{00000000-0005-0000-0000-0000E1AC0000}"/>
    <cellStyle name="Normal 12 2 2 2 4" xfId="14710" xr:uid="{00000000-0005-0000-0000-0000E2AC0000}"/>
    <cellStyle name="Normal 12 2 2 2 5" xfId="44275" xr:uid="{00000000-0005-0000-0000-0000E3AC0000}"/>
    <cellStyle name="Normal 12 2 2 2 6" xfId="47810" xr:uid="{00000000-0005-0000-0000-0000E4AC0000}"/>
    <cellStyle name="Normal 12 2 2 2 7" xfId="51345" xr:uid="{00000000-0005-0000-0000-0000E5AC0000}"/>
    <cellStyle name="Normal 12 2 2 3" xfId="6020" xr:uid="{00000000-0005-0000-0000-0000E6AC0000}"/>
    <cellStyle name="Normal 12 2 2 3 2" xfId="26385" xr:uid="{00000000-0005-0000-0000-0000E7AC0000}"/>
    <cellStyle name="Normal 12 2 2 3 2 2" xfId="41016" xr:uid="{00000000-0005-0000-0000-0000E8AC0000}"/>
    <cellStyle name="Normal 12 2 2 3 3" xfId="34528" xr:uid="{00000000-0005-0000-0000-0000E9AC0000}"/>
    <cellStyle name="Normal 12 2 2 3 4" xfId="20161" xr:uid="{00000000-0005-0000-0000-0000EAAC0000}"/>
    <cellStyle name="Normal 12 2 2 4" xfId="9555" xr:uid="{00000000-0005-0000-0000-0000EBAC0000}"/>
    <cellStyle name="Normal 12 2 2 4 2" xfId="25034" xr:uid="{00000000-0005-0000-0000-0000ECAC0000}"/>
    <cellStyle name="Normal 12 2 2 4 2 2" xfId="39665" xr:uid="{00000000-0005-0000-0000-0000EDAC0000}"/>
    <cellStyle name="Normal 12 2 2 4 3" xfId="31296" xr:uid="{00000000-0005-0000-0000-0000EEAC0000}"/>
    <cellStyle name="Normal 12 2 2 4 4" xfId="16929" xr:uid="{00000000-0005-0000-0000-0000EFAC0000}"/>
    <cellStyle name="Normal 12 2 2 5" xfId="13095" xr:uid="{00000000-0005-0000-0000-0000F0AC0000}"/>
    <cellStyle name="Normal 12 2 2 5 2" xfId="29680" xr:uid="{00000000-0005-0000-0000-0000F1AC0000}"/>
    <cellStyle name="Normal 12 2 2 6" xfId="23262" xr:uid="{00000000-0005-0000-0000-0000F2AC0000}"/>
    <cellStyle name="Normal 12 2 2 6 2" xfId="37848" xr:uid="{00000000-0005-0000-0000-0000F3AC0000}"/>
    <cellStyle name="Normal 12 2 2 7" xfId="28191" xr:uid="{00000000-0005-0000-0000-0000F4AC0000}"/>
    <cellStyle name="Normal 12 2 2 8" xfId="42660" xr:uid="{00000000-0005-0000-0000-0000F5AC0000}"/>
    <cellStyle name="Normal 12 2 2 9" xfId="46195" xr:uid="{00000000-0005-0000-0000-0000F6AC0000}"/>
    <cellStyle name="Normal 12 2 3" xfId="3177" xr:uid="{00000000-0005-0000-0000-0000F7AC0000}"/>
    <cellStyle name="Normal 12 2 3 2" xfId="6831" xr:uid="{00000000-0005-0000-0000-0000F8AC0000}"/>
    <cellStyle name="Normal 12 2 3 2 2" xfId="32108" xr:uid="{00000000-0005-0000-0000-0000F9AC0000}"/>
    <cellStyle name="Normal 12 2 3 2 3" xfId="17741" xr:uid="{00000000-0005-0000-0000-0000FAAC0000}"/>
    <cellStyle name="Normal 12 2 3 3" xfId="10366" xr:uid="{00000000-0005-0000-0000-0000FBAC0000}"/>
    <cellStyle name="Normal 12 2 3 3 2" xfId="37850" xr:uid="{00000000-0005-0000-0000-0000FCAC0000}"/>
    <cellStyle name="Normal 12 2 3 3 3" xfId="23264" xr:uid="{00000000-0005-0000-0000-0000FDAC0000}"/>
    <cellStyle name="Normal 12 2 3 4" xfId="13906" xr:uid="{00000000-0005-0000-0000-0000FEAC0000}"/>
    <cellStyle name="Normal 12 2 3 5" xfId="43471" xr:uid="{00000000-0005-0000-0000-0000FFAC0000}"/>
    <cellStyle name="Normal 12 2 3 6" xfId="47006" xr:uid="{00000000-0005-0000-0000-000000AD0000}"/>
    <cellStyle name="Normal 12 2 3 7" xfId="50541" xr:uid="{00000000-0005-0000-0000-000001AD0000}"/>
    <cellStyle name="Normal 12 2 4" xfId="5217" xr:uid="{00000000-0005-0000-0000-000002AD0000}"/>
    <cellStyle name="Normal 12 2 4 2" xfId="25582" xr:uid="{00000000-0005-0000-0000-000003AD0000}"/>
    <cellStyle name="Normal 12 2 4 2 2" xfId="40213" xr:uid="{00000000-0005-0000-0000-000004AD0000}"/>
    <cellStyle name="Normal 12 2 4 3" xfId="33724" xr:uid="{00000000-0005-0000-0000-000005AD0000}"/>
    <cellStyle name="Normal 12 2 4 4" xfId="19357" xr:uid="{00000000-0005-0000-0000-000006AD0000}"/>
    <cellStyle name="Normal 12 2 5" xfId="8752" xr:uid="{00000000-0005-0000-0000-000007AD0000}"/>
    <cellStyle name="Normal 12 2 5 2" xfId="24230" xr:uid="{00000000-0005-0000-0000-000008AD0000}"/>
    <cellStyle name="Normal 12 2 5 2 2" xfId="38861" xr:uid="{00000000-0005-0000-0000-000009AD0000}"/>
    <cellStyle name="Normal 12 2 5 3" xfId="30492" xr:uid="{00000000-0005-0000-0000-00000AAD0000}"/>
    <cellStyle name="Normal 12 2 5 4" xfId="16125" xr:uid="{00000000-0005-0000-0000-00000BAD0000}"/>
    <cellStyle name="Normal 12 2 6" xfId="12291" xr:uid="{00000000-0005-0000-0000-00000CAD0000}"/>
    <cellStyle name="Normal 12 2 6 2" xfId="28876" xr:uid="{00000000-0005-0000-0000-00000DAD0000}"/>
    <cellStyle name="Normal 12 2 7" xfId="23261" xr:uid="{00000000-0005-0000-0000-00000EAD0000}"/>
    <cellStyle name="Normal 12 2 7 2" xfId="37847" xr:uid="{00000000-0005-0000-0000-00000FAD0000}"/>
    <cellStyle name="Normal 12 2 8" xfId="28190" xr:uid="{00000000-0005-0000-0000-000010AD0000}"/>
    <cellStyle name="Normal 12 2 9" xfId="41857" xr:uid="{00000000-0005-0000-0000-000011AD0000}"/>
    <cellStyle name="Normal 12 3" xfId="1790" xr:uid="{00000000-0005-0000-0000-000012AD0000}"/>
    <cellStyle name="Normal 12 3 10" xfId="45669" xr:uid="{00000000-0005-0000-0000-000013AD0000}"/>
    <cellStyle name="Normal 12 3 11" xfId="49204" xr:uid="{00000000-0005-0000-0000-000014AD0000}"/>
    <cellStyle name="Normal 12 3 2" xfId="2638" xr:uid="{00000000-0005-0000-0000-000015AD0000}"/>
    <cellStyle name="Normal 12 3 2 10" xfId="50006" xr:uid="{00000000-0005-0000-0000-000016AD0000}"/>
    <cellStyle name="Normal 12 3 2 2" xfId="4258" xr:uid="{00000000-0005-0000-0000-000017AD0000}"/>
    <cellStyle name="Normal 12 3 2 2 2" xfId="7912" xr:uid="{00000000-0005-0000-0000-000018AD0000}"/>
    <cellStyle name="Normal 12 3 2 2 2 2" xfId="33189" xr:uid="{00000000-0005-0000-0000-000019AD0000}"/>
    <cellStyle name="Normal 12 3 2 2 2 3" xfId="18822" xr:uid="{00000000-0005-0000-0000-00001AAD0000}"/>
    <cellStyle name="Normal 12 3 2 2 3" xfId="11447" xr:uid="{00000000-0005-0000-0000-00001BAD0000}"/>
    <cellStyle name="Normal 12 3 2 2 3 2" xfId="37853" xr:uid="{00000000-0005-0000-0000-00001CAD0000}"/>
    <cellStyle name="Normal 12 3 2 2 3 3" xfId="23267" xr:uid="{00000000-0005-0000-0000-00001DAD0000}"/>
    <cellStyle name="Normal 12 3 2 2 4" xfId="14987" xr:uid="{00000000-0005-0000-0000-00001EAD0000}"/>
    <cellStyle name="Normal 12 3 2 2 5" xfId="44552" xr:uid="{00000000-0005-0000-0000-00001FAD0000}"/>
    <cellStyle name="Normal 12 3 2 2 6" xfId="48087" xr:uid="{00000000-0005-0000-0000-000020AD0000}"/>
    <cellStyle name="Normal 12 3 2 2 7" xfId="51622" xr:uid="{00000000-0005-0000-0000-000021AD0000}"/>
    <cellStyle name="Normal 12 3 2 3" xfId="6296" xr:uid="{00000000-0005-0000-0000-000022AD0000}"/>
    <cellStyle name="Normal 12 3 2 3 2" xfId="26661" xr:uid="{00000000-0005-0000-0000-000023AD0000}"/>
    <cellStyle name="Normal 12 3 2 3 2 2" xfId="41292" xr:uid="{00000000-0005-0000-0000-000024AD0000}"/>
    <cellStyle name="Normal 12 3 2 3 3" xfId="34805" xr:uid="{00000000-0005-0000-0000-000025AD0000}"/>
    <cellStyle name="Normal 12 3 2 3 4" xfId="20438" xr:uid="{00000000-0005-0000-0000-000026AD0000}"/>
    <cellStyle name="Normal 12 3 2 4" xfId="9831" xr:uid="{00000000-0005-0000-0000-000027AD0000}"/>
    <cellStyle name="Normal 12 3 2 4 2" xfId="25310" xr:uid="{00000000-0005-0000-0000-000028AD0000}"/>
    <cellStyle name="Normal 12 3 2 4 2 2" xfId="39941" xr:uid="{00000000-0005-0000-0000-000029AD0000}"/>
    <cellStyle name="Normal 12 3 2 4 3" xfId="31573" xr:uid="{00000000-0005-0000-0000-00002AAD0000}"/>
    <cellStyle name="Normal 12 3 2 4 4" xfId="17206" xr:uid="{00000000-0005-0000-0000-00002BAD0000}"/>
    <cellStyle name="Normal 12 3 2 5" xfId="13371" xr:uid="{00000000-0005-0000-0000-00002CAD0000}"/>
    <cellStyle name="Normal 12 3 2 5 2" xfId="29957" xr:uid="{00000000-0005-0000-0000-00002DAD0000}"/>
    <cellStyle name="Normal 12 3 2 6" xfId="23266" xr:uid="{00000000-0005-0000-0000-00002EAD0000}"/>
    <cellStyle name="Normal 12 3 2 6 2" xfId="37852" xr:uid="{00000000-0005-0000-0000-00002FAD0000}"/>
    <cellStyle name="Normal 12 3 2 7" xfId="28193" xr:uid="{00000000-0005-0000-0000-000030AD0000}"/>
    <cellStyle name="Normal 12 3 2 8" xfId="42936" xr:uid="{00000000-0005-0000-0000-000031AD0000}"/>
    <cellStyle name="Normal 12 3 2 9" xfId="46471" xr:uid="{00000000-0005-0000-0000-000032AD0000}"/>
    <cellStyle name="Normal 12 3 3" xfId="3454" xr:uid="{00000000-0005-0000-0000-000033AD0000}"/>
    <cellStyle name="Normal 12 3 3 2" xfId="7108" xr:uid="{00000000-0005-0000-0000-000034AD0000}"/>
    <cellStyle name="Normal 12 3 3 2 2" xfId="32385" xr:uid="{00000000-0005-0000-0000-000035AD0000}"/>
    <cellStyle name="Normal 12 3 3 2 3" xfId="18018" xr:uid="{00000000-0005-0000-0000-000036AD0000}"/>
    <cellStyle name="Normal 12 3 3 3" xfId="10643" xr:uid="{00000000-0005-0000-0000-000037AD0000}"/>
    <cellStyle name="Normal 12 3 3 3 2" xfId="37854" xr:uid="{00000000-0005-0000-0000-000038AD0000}"/>
    <cellStyle name="Normal 12 3 3 3 3" xfId="23268" xr:uid="{00000000-0005-0000-0000-000039AD0000}"/>
    <cellStyle name="Normal 12 3 3 4" xfId="14183" xr:uid="{00000000-0005-0000-0000-00003AAD0000}"/>
    <cellStyle name="Normal 12 3 3 5" xfId="43748" xr:uid="{00000000-0005-0000-0000-00003BAD0000}"/>
    <cellStyle name="Normal 12 3 3 6" xfId="47283" xr:uid="{00000000-0005-0000-0000-00003CAD0000}"/>
    <cellStyle name="Normal 12 3 3 7" xfId="50818" xr:uid="{00000000-0005-0000-0000-00003DAD0000}"/>
    <cellStyle name="Normal 12 3 4" xfId="5494" xr:uid="{00000000-0005-0000-0000-00003EAD0000}"/>
    <cellStyle name="Normal 12 3 4 2" xfId="25859" xr:uid="{00000000-0005-0000-0000-00003FAD0000}"/>
    <cellStyle name="Normal 12 3 4 2 2" xfId="40490" xr:uid="{00000000-0005-0000-0000-000040AD0000}"/>
    <cellStyle name="Normal 12 3 4 3" xfId="34001" xr:uid="{00000000-0005-0000-0000-000041AD0000}"/>
    <cellStyle name="Normal 12 3 4 4" xfId="19634" xr:uid="{00000000-0005-0000-0000-000042AD0000}"/>
    <cellStyle name="Normal 12 3 5" xfId="9029" xr:uid="{00000000-0005-0000-0000-000043AD0000}"/>
    <cellStyle name="Normal 12 3 5 2" xfId="24507" xr:uid="{00000000-0005-0000-0000-000044AD0000}"/>
    <cellStyle name="Normal 12 3 5 2 2" xfId="39138" xr:uid="{00000000-0005-0000-0000-000045AD0000}"/>
    <cellStyle name="Normal 12 3 5 3" xfId="30769" xr:uid="{00000000-0005-0000-0000-000046AD0000}"/>
    <cellStyle name="Normal 12 3 5 4" xfId="16402" xr:uid="{00000000-0005-0000-0000-000047AD0000}"/>
    <cellStyle name="Normal 12 3 6" xfId="12568" xr:uid="{00000000-0005-0000-0000-000048AD0000}"/>
    <cellStyle name="Normal 12 3 6 2" xfId="29153" xr:uid="{00000000-0005-0000-0000-000049AD0000}"/>
    <cellStyle name="Normal 12 3 7" xfId="23265" xr:uid="{00000000-0005-0000-0000-00004AAD0000}"/>
    <cellStyle name="Normal 12 3 7 2" xfId="37851" xr:uid="{00000000-0005-0000-0000-00004BAD0000}"/>
    <cellStyle name="Normal 12 3 8" xfId="28192" xr:uid="{00000000-0005-0000-0000-00004CAD0000}"/>
    <cellStyle name="Normal 12 3 9" xfId="42134" xr:uid="{00000000-0005-0000-0000-00004DAD0000}"/>
    <cellStyle name="Normal 12 4" xfId="2099" xr:uid="{00000000-0005-0000-0000-00004EAD0000}"/>
    <cellStyle name="Normal 12 4 10" xfId="49468" xr:uid="{00000000-0005-0000-0000-00004FAD0000}"/>
    <cellStyle name="Normal 12 4 2" xfId="3719" xr:uid="{00000000-0005-0000-0000-000050AD0000}"/>
    <cellStyle name="Normal 12 4 2 2" xfId="7373" xr:uid="{00000000-0005-0000-0000-000051AD0000}"/>
    <cellStyle name="Normal 12 4 2 2 2" xfId="32650" xr:uid="{00000000-0005-0000-0000-000052AD0000}"/>
    <cellStyle name="Normal 12 4 2 2 3" xfId="18283" xr:uid="{00000000-0005-0000-0000-000053AD0000}"/>
    <cellStyle name="Normal 12 4 2 3" xfId="10908" xr:uid="{00000000-0005-0000-0000-000054AD0000}"/>
    <cellStyle name="Normal 12 4 2 3 2" xfId="37856" xr:uid="{00000000-0005-0000-0000-000055AD0000}"/>
    <cellStyle name="Normal 12 4 2 3 3" xfId="23270" xr:uid="{00000000-0005-0000-0000-000056AD0000}"/>
    <cellStyle name="Normal 12 4 2 4" xfId="14448" xr:uid="{00000000-0005-0000-0000-000057AD0000}"/>
    <cellStyle name="Normal 12 4 2 5" xfId="44013" xr:uid="{00000000-0005-0000-0000-000058AD0000}"/>
    <cellStyle name="Normal 12 4 2 6" xfId="47548" xr:uid="{00000000-0005-0000-0000-000059AD0000}"/>
    <cellStyle name="Normal 12 4 2 7" xfId="51083" xr:uid="{00000000-0005-0000-0000-00005AAD0000}"/>
    <cellStyle name="Normal 12 4 3" xfId="5758" xr:uid="{00000000-0005-0000-0000-00005BAD0000}"/>
    <cellStyle name="Normal 12 4 3 2" xfId="26123" xr:uid="{00000000-0005-0000-0000-00005CAD0000}"/>
    <cellStyle name="Normal 12 4 3 2 2" xfId="40754" xr:uid="{00000000-0005-0000-0000-00005DAD0000}"/>
    <cellStyle name="Normal 12 4 3 3" xfId="34266" xr:uid="{00000000-0005-0000-0000-00005EAD0000}"/>
    <cellStyle name="Normal 12 4 3 4" xfId="19899" xr:uid="{00000000-0005-0000-0000-00005FAD0000}"/>
    <cellStyle name="Normal 12 4 4" xfId="9293" xr:uid="{00000000-0005-0000-0000-000060AD0000}"/>
    <cellStyle name="Normal 12 4 4 2" xfId="24772" xr:uid="{00000000-0005-0000-0000-000061AD0000}"/>
    <cellStyle name="Normal 12 4 4 2 2" xfId="39403" xr:uid="{00000000-0005-0000-0000-000062AD0000}"/>
    <cellStyle name="Normal 12 4 4 3" xfId="31034" xr:uid="{00000000-0005-0000-0000-000063AD0000}"/>
    <cellStyle name="Normal 12 4 4 4" xfId="16667" xr:uid="{00000000-0005-0000-0000-000064AD0000}"/>
    <cellStyle name="Normal 12 4 5" xfId="12833" xr:uid="{00000000-0005-0000-0000-000065AD0000}"/>
    <cellStyle name="Normal 12 4 5 2" xfId="29418" xr:uid="{00000000-0005-0000-0000-000066AD0000}"/>
    <cellStyle name="Normal 12 4 6" xfId="23269" xr:uid="{00000000-0005-0000-0000-000067AD0000}"/>
    <cellStyle name="Normal 12 4 6 2" xfId="37855" xr:uid="{00000000-0005-0000-0000-000068AD0000}"/>
    <cellStyle name="Normal 12 4 7" xfId="28194" xr:uid="{00000000-0005-0000-0000-000069AD0000}"/>
    <cellStyle name="Normal 12 4 8" xfId="42398" xr:uid="{00000000-0005-0000-0000-00006AAD0000}"/>
    <cellStyle name="Normal 12 4 9" xfId="45933" xr:uid="{00000000-0005-0000-0000-00006BAD0000}"/>
    <cellStyle name="Normal 12 5" xfId="2914" xr:uid="{00000000-0005-0000-0000-00006CAD0000}"/>
    <cellStyle name="Normal 12 5 2" xfId="6568" xr:uid="{00000000-0005-0000-0000-00006DAD0000}"/>
    <cellStyle name="Normal 12 5 2 2" xfId="31845" xr:uid="{00000000-0005-0000-0000-00006EAD0000}"/>
    <cellStyle name="Normal 12 5 2 3" xfId="17478" xr:uid="{00000000-0005-0000-0000-00006FAD0000}"/>
    <cellStyle name="Normal 12 5 3" xfId="10103" xr:uid="{00000000-0005-0000-0000-000070AD0000}"/>
    <cellStyle name="Normal 12 5 3 2" xfId="37857" xr:uid="{00000000-0005-0000-0000-000071AD0000}"/>
    <cellStyle name="Normal 12 5 3 3" xfId="23271" xr:uid="{00000000-0005-0000-0000-000072AD0000}"/>
    <cellStyle name="Normal 12 5 4" xfId="13643" xr:uid="{00000000-0005-0000-0000-000073AD0000}"/>
    <cellStyle name="Normal 12 5 5" xfId="43208" xr:uid="{00000000-0005-0000-0000-000074AD0000}"/>
    <cellStyle name="Normal 12 5 6" xfId="46743" xr:uid="{00000000-0005-0000-0000-000075AD0000}"/>
    <cellStyle name="Normal 12 5 7" xfId="50278" xr:uid="{00000000-0005-0000-0000-000076AD0000}"/>
    <cellStyle name="Normal 12 6" xfId="4536" xr:uid="{00000000-0005-0000-0000-000077AD0000}"/>
    <cellStyle name="Normal 12 6 2" xfId="8188" xr:uid="{00000000-0005-0000-0000-000078AD0000}"/>
    <cellStyle name="Normal 12 6 2 2" xfId="33461" xr:uid="{00000000-0005-0000-0000-000079AD0000}"/>
    <cellStyle name="Normal 12 6 2 3" xfId="19094" xr:uid="{00000000-0005-0000-0000-00007AAD0000}"/>
    <cellStyle name="Normal 12 6 3" xfId="11723" xr:uid="{00000000-0005-0000-0000-00007BAD0000}"/>
    <cellStyle name="Normal 12 6 3 2" xfId="37858" xr:uid="{00000000-0005-0000-0000-00007CAD0000}"/>
    <cellStyle name="Normal 12 6 3 3" xfId="23272" xr:uid="{00000000-0005-0000-0000-00007DAD0000}"/>
    <cellStyle name="Normal 12 6 4" xfId="15263" xr:uid="{00000000-0005-0000-0000-00007EAD0000}"/>
    <cellStyle name="Normal 12 6 5" xfId="44828" xr:uid="{00000000-0005-0000-0000-00007FAD0000}"/>
    <cellStyle name="Normal 12 6 6" xfId="48363" xr:uid="{00000000-0005-0000-0000-000080AD0000}"/>
    <cellStyle name="Normal 12 6 7" xfId="51898" xr:uid="{00000000-0005-0000-0000-000081AD0000}"/>
    <cellStyle name="Normal 12 7" xfId="4954" xr:uid="{00000000-0005-0000-0000-000082AD0000}"/>
    <cellStyle name="Normal 12 7 2" xfId="23967" xr:uid="{00000000-0005-0000-0000-000083AD0000}"/>
    <cellStyle name="Normal 12 7 2 2" xfId="38598" xr:uid="{00000000-0005-0000-0000-000084AD0000}"/>
    <cellStyle name="Normal 12 7 3" xfId="30229" xr:uid="{00000000-0005-0000-0000-000085AD0000}"/>
    <cellStyle name="Normal 12 7 4" xfId="15862" xr:uid="{00000000-0005-0000-0000-000086AD0000}"/>
    <cellStyle name="Normal 12 8" xfId="8489" xr:uid="{00000000-0005-0000-0000-000087AD0000}"/>
    <cellStyle name="Normal 12 8 2" xfId="28613" xr:uid="{00000000-0005-0000-0000-000088AD0000}"/>
    <cellStyle name="Normal 12 8 3" xfId="15594" xr:uid="{00000000-0005-0000-0000-000089AD0000}"/>
    <cellStyle name="Normal 12 9" xfId="12028" xr:uid="{00000000-0005-0000-0000-00008AAD0000}"/>
    <cellStyle name="Normal 12 9 2" xfId="37846" xr:uid="{00000000-0005-0000-0000-00008BAD0000}"/>
    <cellStyle name="Normal 13" xfId="1223" xr:uid="{00000000-0005-0000-0000-00008CAD0000}"/>
    <cellStyle name="Normal 13 10" xfId="28195" xr:uid="{00000000-0005-0000-0000-00008DAD0000}"/>
    <cellStyle name="Normal 13 11" xfId="41608" xr:uid="{00000000-0005-0000-0000-00008EAD0000}"/>
    <cellStyle name="Normal 13 12" xfId="45143" xr:uid="{00000000-0005-0000-0000-00008FAD0000}"/>
    <cellStyle name="Normal 13 13" xfId="48678" xr:uid="{00000000-0005-0000-0000-000090AD0000}"/>
    <cellStyle name="Normal 13 2" xfId="1526" xr:uid="{00000000-0005-0000-0000-000091AD0000}"/>
    <cellStyle name="Normal 13 2 10" xfId="45406" xr:uid="{00000000-0005-0000-0000-000092AD0000}"/>
    <cellStyle name="Normal 13 2 11" xfId="48941" xr:uid="{00000000-0005-0000-0000-000093AD0000}"/>
    <cellStyle name="Normal 13 2 2" xfId="2375" xr:uid="{00000000-0005-0000-0000-000094AD0000}"/>
    <cellStyle name="Normal 13 2 2 10" xfId="49744" xr:uid="{00000000-0005-0000-0000-000095AD0000}"/>
    <cellStyle name="Normal 13 2 2 2" xfId="3995" xr:uid="{00000000-0005-0000-0000-000096AD0000}"/>
    <cellStyle name="Normal 13 2 2 2 2" xfId="7649" xr:uid="{00000000-0005-0000-0000-000097AD0000}"/>
    <cellStyle name="Normal 13 2 2 2 2 2" xfId="32926" xr:uid="{00000000-0005-0000-0000-000098AD0000}"/>
    <cellStyle name="Normal 13 2 2 2 2 3" xfId="18559" xr:uid="{00000000-0005-0000-0000-000099AD0000}"/>
    <cellStyle name="Normal 13 2 2 2 3" xfId="11184" xr:uid="{00000000-0005-0000-0000-00009AAD0000}"/>
    <cellStyle name="Normal 13 2 2 2 3 2" xfId="37862" xr:uid="{00000000-0005-0000-0000-00009BAD0000}"/>
    <cellStyle name="Normal 13 2 2 2 3 3" xfId="23275" xr:uid="{00000000-0005-0000-0000-00009CAD0000}"/>
    <cellStyle name="Normal 13 2 2 2 4" xfId="14724" xr:uid="{00000000-0005-0000-0000-00009DAD0000}"/>
    <cellStyle name="Normal 13 2 2 2 5" xfId="44289" xr:uid="{00000000-0005-0000-0000-00009EAD0000}"/>
    <cellStyle name="Normal 13 2 2 2 6" xfId="47824" xr:uid="{00000000-0005-0000-0000-00009FAD0000}"/>
    <cellStyle name="Normal 13 2 2 2 7" xfId="51359" xr:uid="{00000000-0005-0000-0000-0000A0AD0000}"/>
    <cellStyle name="Normal 13 2 2 3" xfId="6034" xr:uid="{00000000-0005-0000-0000-0000A1AD0000}"/>
    <cellStyle name="Normal 13 2 2 3 2" xfId="26399" xr:uid="{00000000-0005-0000-0000-0000A2AD0000}"/>
    <cellStyle name="Normal 13 2 2 3 2 2" xfId="41030" xr:uid="{00000000-0005-0000-0000-0000A3AD0000}"/>
    <cellStyle name="Normal 13 2 2 3 3" xfId="34542" xr:uid="{00000000-0005-0000-0000-0000A4AD0000}"/>
    <cellStyle name="Normal 13 2 2 3 4" xfId="20175" xr:uid="{00000000-0005-0000-0000-0000A5AD0000}"/>
    <cellStyle name="Normal 13 2 2 4" xfId="9569" xr:uid="{00000000-0005-0000-0000-0000A6AD0000}"/>
    <cellStyle name="Normal 13 2 2 4 2" xfId="25048" xr:uid="{00000000-0005-0000-0000-0000A7AD0000}"/>
    <cellStyle name="Normal 13 2 2 4 2 2" xfId="39679" xr:uid="{00000000-0005-0000-0000-0000A8AD0000}"/>
    <cellStyle name="Normal 13 2 2 4 3" xfId="31310" xr:uid="{00000000-0005-0000-0000-0000A9AD0000}"/>
    <cellStyle name="Normal 13 2 2 4 4" xfId="16943" xr:uid="{00000000-0005-0000-0000-0000AAAD0000}"/>
    <cellStyle name="Normal 13 2 2 5" xfId="13109" xr:uid="{00000000-0005-0000-0000-0000ABAD0000}"/>
    <cellStyle name="Normal 13 2 2 5 2" xfId="29694" xr:uid="{00000000-0005-0000-0000-0000ACAD0000}"/>
    <cellStyle name="Normal 13 2 2 6" xfId="23274" xr:uid="{00000000-0005-0000-0000-0000ADAD0000}"/>
    <cellStyle name="Normal 13 2 2 6 2" xfId="37861" xr:uid="{00000000-0005-0000-0000-0000AEAD0000}"/>
    <cellStyle name="Normal 13 2 2 7" xfId="28197" xr:uid="{00000000-0005-0000-0000-0000AFAD0000}"/>
    <cellStyle name="Normal 13 2 2 8" xfId="42674" xr:uid="{00000000-0005-0000-0000-0000B0AD0000}"/>
    <cellStyle name="Normal 13 2 2 9" xfId="46209" xr:uid="{00000000-0005-0000-0000-0000B1AD0000}"/>
    <cellStyle name="Normal 13 2 3" xfId="3191" xr:uid="{00000000-0005-0000-0000-0000B2AD0000}"/>
    <cellStyle name="Normal 13 2 3 2" xfId="6845" xr:uid="{00000000-0005-0000-0000-0000B3AD0000}"/>
    <cellStyle name="Normal 13 2 3 2 2" xfId="32122" xr:uid="{00000000-0005-0000-0000-0000B4AD0000}"/>
    <cellStyle name="Normal 13 2 3 2 3" xfId="17755" xr:uid="{00000000-0005-0000-0000-0000B5AD0000}"/>
    <cellStyle name="Normal 13 2 3 3" xfId="10380" xr:uid="{00000000-0005-0000-0000-0000B6AD0000}"/>
    <cellStyle name="Normal 13 2 3 3 2" xfId="37863" xr:uid="{00000000-0005-0000-0000-0000B7AD0000}"/>
    <cellStyle name="Normal 13 2 3 3 3" xfId="23276" xr:uid="{00000000-0005-0000-0000-0000B8AD0000}"/>
    <cellStyle name="Normal 13 2 3 4" xfId="13920" xr:uid="{00000000-0005-0000-0000-0000B9AD0000}"/>
    <cellStyle name="Normal 13 2 3 5" xfId="43485" xr:uid="{00000000-0005-0000-0000-0000BAAD0000}"/>
    <cellStyle name="Normal 13 2 3 6" xfId="47020" xr:uid="{00000000-0005-0000-0000-0000BBAD0000}"/>
    <cellStyle name="Normal 13 2 3 7" xfId="50555" xr:uid="{00000000-0005-0000-0000-0000BCAD0000}"/>
    <cellStyle name="Normal 13 2 4" xfId="5231" xr:uid="{00000000-0005-0000-0000-0000BDAD0000}"/>
    <cellStyle name="Normal 13 2 4 2" xfId="25596" xr:uid="{00000000-0005-0000-0000-0000BEAD0000}"/>
    <cellStyle name="Normal 13 2 4 2 2" xfId="40227" xr:uid="{00000000-0005-0000-0000-0000BFAD0000}"/>
    <cellStyle name="Normal 13 2 4 3" xfId="33738" xr:uid="{00000000-0005-0000-0000-0000C0AD0000}"/>
    <cellStyle name="Normal 13 2 4 4" xfId="19371" xr:uid="{00000000-0005-0000-0000-0000C1AD0000}"/>
    <cellStyle name="Normal 13 2 5" xfId="8766" xr:uid="{00000000-0005-0000-0000-0000C2AD0000}"/>
    <cellStyle name="Normal 13 2 5 2" xfId="24244" xr:uid="{00000000-0005-0000-0000-0000C3AD0000}"/>
    <cellStyle name="Normal 13 2 5 2 2" xfId="38875" xr:uid="{00000000-0005-0000-0000-0000C4AD0000}"/>
    <cellStyle name="Normal 13 2 5 3" xfId="30506" xr:uid="{00000000-0005-0000-0000-0000C5AD0000}"/>
    <cellStyle name="Normal 13 2 5 4" xfId="16139" xr:uid="{00000000-0005-0000-0000-0000C6AD0000}"/>
    <cellStyle name="Normal 13 2 6" xfId="12305" xr:uid="{00000000-0005-0000-0000-0000C7AD0000}"/>
    <cellStyle name="Normal 13 2 6 2" xfId="28890" xr:uid="{00000000-0005-0000-0000-0000C8AD0000}"/>
    <cellStyle name="Normal 13 2 7" xfId="23273" xr:uid="{00000000-0005-0000-0000-0000C9AD0000}"/>
    <cellStyle name="Normal 13 2 7 2" xfId="37860" xr:uid="{00000000-0005-0000-0000-0000CAAD0000}"/>
    <cellStyle name="Normal 13 2 8" xfId="28196" xr:uid="{00000000-0005-0000-0000-0000CBAD0000}"/>
    <cellStyle name="Normal 13 2 9" xfId="41871" xr:uid="{00000000-0005-0000-0000-0000CCAD0000}"/>
    <cellStyle name="Normal 13 3" xfId="1804" xr:uid="{00000000-0005-0000-0000-0000CDAD0000}"/>
    <cellStyle name="Normal 13 3 10" xfId="45683" xr:uid="{00000000-0005-0000-0000-0000CEAD0000}"/>
    <cellStyle name="Normal 13 3 11" xfId="49218" xr:uid="{00000000-0005-0000-0000-0000CFAD0000}"/>
    <cellStyle name="Normal 13 3 2" xfId="2652" xr:uid="{00000000-0005-0000-0000-0000D0AD0000}"/>
    <cellStyle name="Normal 13 3 2 10" xfId="50020" xr:uid="{00000000-0005-0000-0000-0000D1AD0000}"/>
    <cellStyle name="Normal 13 3 2 2" xfId="4272" xr:uid="{00000000-0005-0000-0000-0000D2AD0000}"/>
    <cellStyle name="Normal 13 3 2 2 2" xfId="7926" xr:uid="{00000000-0005-0000-0000-0000D3AD0000}"/>
    <cellStyle name="Normal 13 3 2 2 2 2" xfId="33203" xr:uid="{00000000-0005-0000-0000-0000D4AD0000}"/>
    <cellStyle name="Normal 13 3 2 2 2 3" xfId="18836" xr:uid="{00000000-0005-0000-0000-0000D5AD0000}"/>
    <cellStyle name="Normal 13 3 2 2 3" xfId="11461" xr:uid="{00000000-0005-0000-0000-0000D6AD0000}"/>
    <cellStyle name="Normal 13 3 2 2 3 2" xfId="37866" xr:uid="{00000000-0005-0000-0000-0000D7AD0000}"/>
    <cellStyle name="Normal 13 3 2 2 3 3" xfId="23279" xr:uid="{00000000-0005-0000-0000-0000D8AD0000}"/>
    <cellStyle name="Normal 13 3 2 2 4" xfId="15001" xr:uid="{00000000-0005-0000-0000-0000D9AD0000}"/>
    <cellStyle name="Normal 13 3 2 2 5" xfId="44566" xr:uid="{00000000-0005-0000-0000-0000DAAD0000}"/>
    <cellStyle name="Normal 13 3 2 2 6" xfId="48101" xr:uid="{00000000-0005-0000-0000-0000DBAD0000}"/>
    <cellStyle name="Normal 13 3 2 2 7" xfId="51636" xr:uid="{00000000-0005-0000-0000-0000DCAD0000}"/>
    <cellStyle name="Normal 13 3 2 3" xfId="6310" xr:uid="{00000000-0005-0000-0000-0000DDAD0000}"/>
    <cellStyle name="Normal 13 3 2 3 2" xfId="26675" xr:uid="{00000000-0005-0000-0000-0000DEAD0000}"/>
    <cellStyle name="Normal 13 3 2 3 2 2" xfId="41306" xr:uid="{00000000-0005-0000-0000-0000DFAD0000}"/>
    <cellStyle name="Normal 13 3 2 3 3" xfId="34819" xr:uid="{00000000-0005-0000-0000-0000E0AD0000}"/>
    <cellStyle name="Normal 13 3 2 3 4" xfId="20452" xr:uid="{00000000-0005-0000-0000-0000E1AD0000}"/>
    <cellStyle name="Normal 13 3 2 4" xfId="9845" xr:uid="{00000000-0005-0000-0000-0000E2AD0000}"/>
    <cellStyle name="Normal 13 3 2 4 2" xfId="25324" xr:uid="{00000000-0005-0000-0000-0000E3AD0000}"/>
    <cellStyle name="Normal 13 3 2 4 2 2" xfId="39955" xr:uid="{00000000-0005-0000-0000-0000E4AD0000}"/>
    <cellStyle name="Normal 13 3 2 4 3" xfId="31587" xr:uid="{00000000-0005-0000-0000-0000E5AD0000}"/>
    <cellStyle name="Normal 13 3 2 4 4" xfId="17220" xr:uid="{00000000-0005-0000-0000-0000E6AD0000}"/>
    <cellStyle name="Normal 13 3 2 5" xfId="13385" xr:uid="{00000000-0005-0000-0000-0000E7AD0000}"/>
    <cellStyle name="Normal 13 3 2 5 2" xfId="29971" xr:uid="{00000000-0005-0000-0000-0000E8AD0000}"/>
    <cellStyle name="Normal 13 3 2 6" xfId="23278" xr:uid="{00000000-0005-0000-0000-0000E9AD0000}"/>
    <cellStyle name="Normal 13 3 2 6 2" xfId="37865" xr:uid="{00000000-0005-0000-0000-0000EAAD0000}"/>
    <cellStyle name="Normal 13 3 2 7" xfId="28199" xr:uid="{00000000-0005-0000-0000-0000EBAD0000}"/>
    <cellStyle name="Normal 13 3 2 8" xfId="42950" xr:uid="{00000000-0005-0000-0000-0000ECAD0000}"/>
    <cellStyle name="Normal 13 3 2 9" xfId="46485" xr:uid="{00000000-0005-0000-0000-0000EDAD0000}"/>
    <cellStyle name="Normal 13 3 3" xfId="3468" xr:uid="{00000000-0005-0000-0000-0000EEAD0000}"/>
    <cellStyle name="Normal 13 3 3 2" xfId="7122" xr:uid="{00000000-0005-0000-0000-0000EFAD0000}"/>
    <cellStyle name="Normal 13 3 3 2 2" xfId="32399" xr:uid="{00000000-0005-0000-0000-0000F0AD0000}"/>
    <cellStyle name="Normal 13 3 3 2 3" xfId="18032" xr:uid="{00000000-0005-0000-0000-0000F1AD0000}"/>
    <cellStyle name="Normal 13 3 3 3" xfId="10657" xr:uid="{00000000-0005-0000-0000-0000F2AD0000}"/>
    <cellStyle name="Normal 13 3 3 3 2" xfId="37867" xr:uid="{00000000-0005-0000-0000-0000F3AD0000}"/>
    <cellStyle name="Normal 13 3 3 3 3" xfId="23280" xr:uid="{00000000-0005-0000-0000-0000F4AD0000}"/>
    <cellStyle name="Normal 13 3 3 4" xfId="14197" xr:uid="{00000000-0005-0000-0000-0000F5AD0000}"/>
    <cellStyle name="Normal 13 3 3 5" xfId="43762" xr:uid="{00000000-0005-0000-0000-0000F6AD0000}"/>
    <cellStyle name="Normal 13 3 3 6" xfId="47297" xr:uid="{00000000-0005-0000-0000-0000F7AD0000}"/>
    <cellStyle name="Normal 13 3 3 7" xfId="50832" xr:uid="{00000000-0005-0000-0000-0000F8AD0000}"/>
    <cellStyle name="Normal 13 3 4" xfId="5508" xr:uid="{00000000-0005-0000-0000-0000F9AD0000}"/>
    <cellStyle name="Normal 13 3 4 2" xfId="25873" xr:uid="{00000000-0005-0000-0000-0000FAAD0000}"/>
    <cellStyle name="Normal 13 3 4 2 2" xfId="40504" xr:uid="{00000000-0005-0000-0000-0000FBAD0000}"/>
    <cellStyle name="Normal 13 3 4 3" xfId="34015" xr:uid="{00000000-0005-0000-0000-0000FCAD0000}"/>
    <cellStyle name="Normal 13 3 4 4" xfId="19648" xr:uid="{00000000-0005-0000-0000-0000FDAD0000}"/>
    <cellStyle name="Normal 13 3 5" xfId="9043" xr:uid="{00000000-0005-0000-0000-0000FEAD0000}"/>
    <cellStyle name="Normal 13 3 5 2" xfId="24521" xr:uid="{00000000-0005-0000-0000-0000FFAD0000}"/>
    <cellStyle name="Normal 13 3 5 2 2" xfId="39152" xr:uid="{00000000-0005-0000-0000-000000AE0000}"/>
    <cellStyle name="Normal 13 3 5 3" xfId="30783" xr:uid="{00000000-0005-0000-0000-000001AE0000}"/>
    <cellStyle name="Normal 13 3 5 4" xfId="16416" xr:uid="{00000000-0005-0000-0000-000002AE0000}"/>
    <cellStyle name="Normal 13 3 6" xfId="12582" xr:uid="{00000000-0005-0000-0000-000003AE0000}"/>
    <cellStyle name="Normal 13 3 6 2" xfId="29167" xr:uid="{00000000-0005-0000-0000-000004AE0000}"/>
    <cellStyle name="Normal 13 3 7" xfId="23277" xr:uid="{00000000-0005-0000-0000-000005AE0000}"/>
    <cellStyle name="Normal 13 3 7 2" xfId="37864" xr:uid="{00000000-0005-0000-0000-000006AE0000}"/>
    <cellStyle name="Normal 13 3 8" xfId="28198" xr:uid="{00000000-0005-0000-0000-000007AE0000}"/>
    <cellStyle name="Normal 13 3 9" xfId="42148" xr:uid="{00000000-0005-0000-0000-000008AE0000}"/>
    <cellStyle name="Normal 13 4" xfId="2113" xr:uid="{00000000-0005-0000-0000-000009AE0000}"/>
    <cellStyle name="Normal 13 4 10" xfId="49482" xr:uid="{00000000-0005-0000-0000-00000AAE0000}"/>
    <cellStyle name="Normal 13 4 2" xfId="3733" xr:uid="{00000000-0005-0000-0000-00000BAE0000}"/>
    <cellStyle name="Normal 13 4 2 2" xfId="7387" xr:uid="{00000000-0005-0000-0000-00000CAE0000}"/>
    <cellStyle name="Normal 13 4 2 2 2" xfId="32664" xr:uid="{00000000-0005-0000-0000-00000DAE0000}"/>
    <cellStyle name="Normal 13 4 2 2 3" xfId="18297" xr:uid="{00000000-0005-0000-0000-00000EAE0000}"/>
    <cellStyle name="Normal 13 4 2 3" xfId="10922" xr:uid="{00000000-0005-0000-0000-00000FAE0000}"/>
    <cellStyle name="Normal 13 4 2 3 2" xfId="37869" xr:uid="{00000000-0005-0000-0000-000010AE0000}"/>
    <cellStyle name="Normal 13 4 2 3 3" xfId="23282" xr:uid="{00000000-0005-0000-0000-000011AE0000}"/>
    <cellStyle name="Normal 13 4 2 4" xfId="14462" xr:uid="{00000000-0005-0000-0000-000012AE0000}"/>
    <cellStyle name="Normal 13 4 2 5" xfId="44027" xr:uid="{00000000-0005-0000-0000-000013AE0000}"/>
    <cellStyle name="Normal 13 4 2 6" xfId="47562" xr:uid="{00000000-0005-0000-0000-000014AE0000}"/>
    <cellStyle name="Normal 13 4 2 7" xfId="51097" xr:uid="{00000000-0005-0000-0000-000015AE0000}"/>
    <cellStyle name="Normal 13 4 3" xfId="5772" xr:uid="{00000000-0005-0000-0000-000016AE0000}"/>
    <cellStyle name="Normal 13 4 3 2" xfId="26137" xr:uid="{00000000-0005-0000-0000-000017AE0000}"/>
    <cellStyle name="Normal 13 4 3 2 2" xfId="40768" xr:uid="{00000000-0005-0000-0000-000018AE0000}"/>
    <cellStyle name="Normal 13 4 3 3" xfId="34280" xr:uid="{00000000-0005-0000-0000-000019AE0000}"/>
    <cellStyle name="Normal 13 4 3 4" xfId="19913" xr:uid="{00000000-0005-0000-0000-00001AAE0000}"/>
    <cellStyle name="Normal 13 4 4" xfId="9307" xr:uid="{00000000-0005-0000-0000-00001BAE0000}"/>
    <cellStyle name="Normal 13 4 4 2" xfId="24786" xr:uid="{00000000-0005-0000-0000-00001CAE0000}"/>
    <cellStyle name="Normal 13 4 4 2 2" xfId="39417" xr:uid="{00000000-0005-0000-0000-00001DAE0000}"/>
    <cellStyle name="Normal 13 4 4 3" xfId="31048" xr:uid="{00000000-0005-0000-0000-00001EAE0000}"/>
    <cellStyle name="Normal 13 4 4 4" xfId="16681" xr:uid="{00000000-0005-0000-0000-00001FAE0000}"/>
    <cellStyle name="Normal 13 4 5" xfId="12847" xr:uid="{00000000-0005-0000-0000-000020AE0000}"/>
    <cellStyle name="Normal 13 4 5 2" xfId="29432" xr:uid="{00000000-0005-0000-0000-000021AE0000}"/>
    <cellStyle name="Normal 13 4 6" xfId="23281" xr:uid="{00000000-0005-0000-0000-000022AE0000}"/>
    <cellStyle name="Normal 13 4 6 2" xfId="37868" xr:uid="{00000000-0005-0000-0000-000023AE0000}"/>
    <cellStyle name="Normal 13 4 7" xfId="28200" xr:uid="{00000000-0005-0000-0000-000024AE0000}"/>
    <cellStyle name="Normal 13 4 8" xfId="42412" xr:uid="{00000000-0005-0000-0000-000025AE0000}"/>
    <cellStyle name="Normal 13 4 9" xfId="45947" xr:uid="{00000000-0005-0000-0000-000026AE0000}"/>
    <cellStyle name="Normal 13 5" xfId="2928" xr:uid="{00000000-0005-0000-0000-000027AE0000}"/>
    <cellStyle name="Normal 13 5 2" xfId="6582" xr:uid="{00000000-0005-0000-0000-000028AE0000}"/>
    <cellStyle name="Normal 13 5 2 2" xfId="31859" xr:uid="{00000000-0005-0000-0000-000029AE0000}"/>
    <cellStyle name="Normal 13 5 2 3" xfId="17492" xr:uid="{00000000-0005-0000-0000-00002AAE0000}"/>
    <cellStyle name="Normal 13 5 3" xfId="10117" xr:uid="{00000000-0005-0000-0000-00002BAE0000}"/>
    <cellStyle name="Normal 13 5 3 2" xfId="37870" xr:uid="{00000000-0005-0000-0000-00002CAE0000}"/>
    <cellStyle name="Normal 13 5 3 3" xfId="23283" xr:uid="{00000000-0005-0000-0000-00002DAE0000}"/>
    <cellStyle name="Normal 13 5 4" xfId="13657" xr:uid="{00000000-0005-0000-0000-00002EAE0000}"/>
    <cellStyle name="Normal 13 5 5" xfId="43222" xr:uid="{00000000-0005-0000-0000-00002FAE0000}"/>
    <cellStyle name="Normal 13 5 6" xfId="46757" xr:uid="{00000000-0005-0000-0000-000030AE0000}"/>
    <cellStyle name="Normal 13 5 7" xfId="50292" xr:uid="{00000000-0005-0000-0000-000031AE0000}"/>
    <cellStyle name="Normal 13 6" xfId="4550" xr:uid="{00000000-0005-0000-0000-000032AE0000}"/>
    <cellStyle name="Normal 13 6 2" xfId="8202" xr:uid="{00000000-0005-0000-0000-000033AE0000}"/>
    <cellStyle name="Normal 13 6 2 2" xfId="33475" xr:uid="{00000000-0005-0000-0000-000034AE0000}"/>
    <cellStyle name="Normal 13 6 2 3" xfId="19108" xr:uid="{00000000-0005-0000-0000-000035AE0000}"/>
    <cellStyle name="Normal 13 6 3" xfId="11737" xr:uid="{00000000-0005-0000-0000-000036AE0000}"/>
    <cellStyle name="Normal 13 6 3 2" xfId="37871" xr:uid="{00000000-0005-0000-0000-000037AE0000}"/>
    <cellStyle name="Normal 13 6 3 3" xfId="23284" xr:uid="{00000000-0005-0000-0000-000038AE0000}"/>
    <cellStyle name="Normal 13 6 4" xfId="15277" xr:uid="{00000000-0005-0000-0000-000039AE0000}"/>
    <cellStyle name="Normal 13 6 5" xfId="44842" xr:uid="{00000000-0005-0000-0000-00003AAE0000}"/>
    <cellStyle name="Normal 13 6 6" xfId="48377" xr:uid="{00000000-0005-0000-0000-00003BAE0000}"/>
    <cellStyle name="Normal 13 6 7" xfId="51912" xr:uid="{00000000-0005-0000-0000-00003CAE0000}"/>
    <cellStyle name="Normal 13 7" xfId="4968" xr:uid="{00000000-0005-0000-0000-00003DAE0000}"/>
    <cellStyle name="Normal 13 7 2" xfId="23981" xr:uid="{00000000-0005-0000-0000-00003EAE0000}"/>
    <cellStyle name="Normal 13 7 2 2" xfId="38612" xr:uid="{00000000-0005-0000-0000-00003FAE0000}"/>
    <cellStyle name="Normal 13 7 3" xfId="30243" xr:uid="{00000000-0005-0000-0000-000040AE0000}"/>
    <cellStyle name="Normal 13 7 4" xfId="15876" xr:uid="{00000000-0005-0000-0000-000041AE0000}"/>
    <cellStyle name="Normal 13 8" xfId="8503" xr:uid="{00000000-0005-0000-0000-000042AE0000}"/>
    <cellStyle name="Normal 13 8 2" xfId="28627" xr:uid="{00000000-0005-0000-0000-000043AE0000}"/>
    <cellStyle name="Normal 13 8 3" xfId="15608" xr:uid="{00000000-0005-0000-0000-000044AE0000}"/>
    <cellStyle name="Normal 13 9" xfId="12042" xr:uid="{00000000-0005-0000-0000-000045AE0000}"/>
    <cellStyle name="Normal 13 9 2" xfId="37859" xr:uid="{00000000-0005-0000-0000-000046AE0000}"/>
    <cellStyle name="Normal 14" xfId="1237" xr:uid="{00000000-0005-0000-0000-000047AE0000}"/>
    <cellStyle name="Normal 14 10" xfId="28201" xr:uid="{00000000-0005-0000-0000-000048AE0000}"/>
    <cellStyle name="Normal 14 11" xfId="41622" xr:uid="{00000000-0005-0000-0000-000049AE0000}"/>
    <cellStyle name="Normal 14 12" xfId="45157" xr:uid="{00000000-0005-0000-0000-00004AAE0000}"/>
    <cellStyle name="Normal 14 13" xfId="48692" xr:uid="{00000000-0005-0000-0000-00004BAE0000}"/>
    <cellStyle name="Normal 14 2" xfId="1540" xr:uid="{00000000-0005-0000-0000-00004CAE0000}"/>
    <cellStyle name="Normal 14 2 10" xfId="45420" xr:uid="{00000000-0005-0000-0000-00004DAE0000}"/>
    <cellStyle name="Normal 14 2 11" xfId="48955" xr:uid="{00000000-0005-0000-0000-00004EAE0000}"/>
    <cellStyle name="Normal 14 2 2" xfId="2389" xr:uid="{00000000-0005-0000-0000-00004FAE0000}"/>
    <cellStyle name="Normal 14 2 2 10" xfId="49758" xr:uid="{00000000-0005-0000-0000-000050AE0000}"/>
    <cellStyle name="Normal 14 2 2 2" xfId="4009" xr:uid="{00000000-0005-0000-0000-000051AE0000}"/>
    <cellStyle name="Normal 14 2 2 2 2" xfId="7663" xr:uid="{00000000-0005-0000-0000-000052AE0000}"/>
    <cellStyle name="Normal 14 2 2 2 2 2" xfId="32940" xr:uid="{00000000-0005-0000-0000-000053AE0000}"/>
    <cellStyle name="Normal 14 2 2 2 2 3" xfId="18573" xr:uid="{00000000-0005-0000-0000-000054AE0000}"/>
    <cellStyle name="Normal 14 2 2 2 3" xfId="11198" xr:uid="{00000000-0005-0000-0000-000055AE0000}"/>
    <cellStyle name="Normal 14 2 2 2 3 2" xfId="37875" xr:uid="{00000000-0005-0000-0000-000056AE0000}"/>
    <cellStyle name="Normal 14 2 2 2 3 3" xfId="23287" xr:uid="{00000000-0005-0000-0000-000057AE0000}"/>
    <cellStyle name="Normal 14 2 2 2 4" xfId="14738" xr:uid="{00000000-0005-0000-0000-000058AE0000}"/>
    <cellStyle name="Normal 14 2 2 2 5" xfId="44303" xr:uid="{00000000-0005-0000-0000-000059AE0000}"/>
    <cellStyle name="Normal 14 2 2 2 6" xfId="47838" xr:uid="{00000000-0005-0000-0000-00005AAE0000}"/>
    <cellStyle name="Normal 14 2 2 2 7" xfId="51373" xr:uid="{00000000-0005-0000-0000-00005BAE0000}"/>
    <cellStyle name="Normal 14 2 2 3" xfId="6048" xr:uid="{00000000-0005-0000-0000-00005CAE0000}"/>
    <cellStyle name="Normal 14 2 2 3 2" xfId="26413" xr:uid="{00000000-0005-0000-0000-00005DAE0000}"/>
    <cellStyle name="Normal 14 2 2 3 2 2" xfId="41044" xr:uid="{00000000-0005-0000-0000-00005EAE0000}"/>
    <cellStyle name="Normal 14 2 2 3 3" xfId="34556" xr:uid="{00000000-0005-0000-0000-00005FAE0000}"/>
    <cellStyle name="Normal 14 2 2 3 4" xfId="20189" xr:uid="{00000000-0005-0000-0000-000060AE0000}"/>
    <cellStyle name="Normal 14 2 2 4" xfId="9583" xr:uid="{00000000-0005-0000-0000-000061AE0000}"/>
    <cellStyle name="Normal 14 2 2 4 2" xfId="25062" xr:uid="{00000000-0005-0000-0000-000062AE0000}"/>
    <cellStyle name="Normal 14 2 2 4 2 2" xfId="39693" xr:uid="{00000000-0005-0000-0000-000063AE0000}"/>
    <cellStyle name="Normal 14 2 2 4 3" xfId="31324" xr:uid="{00000000-0005-0000-0000-000064AE0000}"/>
    <cellStyle name="Normal 14 2 2 4 4" xfId="16957" xr:uid="{00000000-0005-0000-0000-000065AE0000}"/>
    <cellStyle name="Normal 14 2 2 5" xfId="13123" xr:uid="{00000000-0005-0000-0000-000066AE0000}"/>
    <cellStyle name="Normal 14 2 2 5 2" xfId="29708" xr:uid="{00000000-0005-0000-0000-000067AE0000}"/>
    <cellStyle name="Normal 14 2 2 6" xfId="23286" xr:uid="{00000000-0005-0000-0000-000068AE0000}"/>
    <cellStyle name="Normal 14 2 2 6 2" xfId="37874" xr:uid="{00000000-0005-0000-0000-000069AE0000}"/>
    <cellStyle name="Normal 14 2 2 7" xfId="28203" xr:uid="{00000000-0005-0000-0000-00006AAE0000}"/>
    <cellStyle name="Normal 14 2 2 8" xfId="42688" xr:uid="{00000000-0005-0000-0000-00006BAE0000}"/>
    <cellStyle name="Normal 14 2 2 9" xfId="46223" xr:uid="{00000000-0005-0000-0000-00006CAE0000}"/>
    <cellStyle name="Normal 14 2 3" xfId="3205" xr:uid="{00000000-0005-0000-0000-00006DAE0000}"/>
    <cellStyle name="Normal 14 2 3 2" xfId="6859" xr:uid="{00000000-0005-0000-0000-00006EAE0000}"/>
    <cellStyle name="Normal 14 2 3 2 2" xfId="32136" xr:uid="{00000000-0005-0000-0000-00006FAE0000}"/>
    <cellStyle name="Normal 14 2 3 2 3" xfId="17769" xr:uid="{00000000-0005-0000-0000-000070AE0000}"/>
    <cellStyle name="Normal 14 2 3 3" xfId="10394" xr:uid="{00000000-0005-0000-0000-000071AE0000}"/>
    <cellStyle name="Normal 14 2 3 3 2" xfId="37876" xr:uid="{00000000-0005-0000-0000-000072AE0000}"/>
    <cellStyle name="Normal 14 2 3 3 3" xfId="23288" xr:uid="{00000000-0005-0000-0000-000073AE0000}"/>
    <cellStyle name="Normal 14 2 3 4" xfId="13934" xr:uid="{00000000-0005-0000-0000-000074AE0000}"/>
    <cellStyle name="Normal 14 2 3 5" xfId="43499" xr:uid="{00000000-0005-0000-0000-000075AE0000}"/>
    <cellStyle name="Normal 14 2 3 6" xfId="47034" xr:uid="{00000000-0005-0000-0000-000076AE0000}"/>
    <cellStyle name="Normal 14 2 3 7" xfId="50569" xr:uid="{00000000-0005-0000-0000-000077AE0000}"/>
    <cellStyle name="Normal 14 2 4" xfId="5245" xr:uid="{00000000-0005-0000-0000-000078AE0000}"/>
    <cellStyle name="Normal 14 2 4 2" xfId="25610" xr:uid="{00000000-0005-0000-0000-000079AE0000}"/>
    <cellStyle name="Normal 14 2 4 2 2" xfId="40241" xr:uid="{00000000-0005-0000-0000-00007AAE0000}"/>
    <cellStyle name="Normal 14 2 4 3" xfId="33752" xr:uid="{00000000-0005-0000-0000-00007BAE0000}"/>
    <cellStyle name="Normal 14 2 4 4" xfId="19385" xr:uid="{00000000-0005-0000-0000-00007CAE0000}"/>
    <cellStyle name="Normal 14 2 5" xfId="8780" xr:uid="{00000000-0005-0000-0000-00007DAE0000}"/>
    <cellStyle name="Normal 14 2 5 2" xfId="24258" xr:uid="{00000000-0005-0000-0000-00007EAE0000}"/>
    <cellStyle name="Normal 14 2 5 2 2" xfId="38889" xr:uid="{00000000-0005-0000-0000-00007FAE0000}"/>
    <cellStyle name="Normal 14 2 5 3" xfId="30520" xr:uid="{00000000-0005-0000-0000-000080AE0000}"/>
    <cellStyle name="Normal 14 2 5 4" xfId="16153" xr:uid="{00000000-0005-0000-0000-000081AE0000}"/>
    <cellStyle name="Normal 14 2 6" xfId="12319" xr:uid="{00000000-0005-0000-0000-000082AE0000}"/>
    <cellStyle name="Normal 14 2 6 2" xfId="28904" xr:uid="{00000000-0005-0000-0000-000083AE0000}"/>
    <cellStyle name="Normal 14 2 7" xfId="23285" xr:uid="{00000000-0005-0000-0000-000084AE0000}"/>
    <cellStyle name="Normal 14 2 7 2" xfId="37873" xr:uid="{00000000-0005-0000-0000-000085AE0000}"/>
    <cellStyle name="Normal 14 2 8" xfId="28202" xr:uid="{00000000-0005-0000-0000-000086AE0000}"/>
    <cellStyle name="Normal 14 2 9" xfId="41885" xr:uid="{00000000-0005-0000-0000-000087AE0000}"/>
    <cellStyle name="Normal 14 3" xfId="1818" xr:uid="{00000000-0005-0000-0000-000088AE0000}"/>
    <cellStyle name="Normal 14 3 10" xfId="45697" xr:uid="{00000000-0005-0000-0000-000089AE0000}"/>
    <cellStyle name="Normal 14 3 11" xfId="49232" xr:uid="{00000000-0005-0000-0000-00008AAE0000}"/>
    <cellStyle name="Normal 14 3 2" xfId="2666" xr:uid="{00000000-0005-0000-0000-00008BAE0000}"/>
    <cellStyle name="Normal 14 3 2 10" xfId="50034" xr:uid="{00000000-0005-0000-0000-00008CAE0000}"/>
    <cellStyle name="Normal 14 3 2 2" xfId="4286" xr:uid="{00000000-0005-0000-0000-00008DAE0000}"/>
    <cellStyle name="Normal 14 3 2 2 2" xfId="7940" xr:uid="{00000000-0005-0000-0000-00008EAE0000}"/>
    <cellStyle name="Normal 14 3 2 2 2 2" xfId="33217" xr:uid="{00000000-0005-0000-0000-00008FAE0000}"/>
    <cellStyle name="Normal 14 3 2 2 2 3" xfId="18850" xr:uid="{00000000-0005-0000-0000-000090AE0000}"/>
    <cellStyle name="Normal 14 3 2 2 3" xfId="11475" xr:uid="{00000000-0005-0000-0000-000091AE0000}"/>
    <cellStyle name="Normal 14 3 2 2 3 2" xfId="37879" xr:uid="{00000000-0005-0000-0000-000092AE0000}"/>
    <cellStyle name="Normal 14 3 2 2 3 3" xfId="23291" xr:uid="{00000000-0005-0000-0000-000093AE0000}"/>
    <cellStyle name="Normal 14 3 2 2 4" xfId="15015" xr:uid="{00000000-0005-0000-0000-000094AE0000}"/>
    <cellStyle name="Normal 14 3 2 2 5" xfId="44580" xr:uid="{00000000-0005-0000-0000-000095AE0000}"/>
    <cellStyle name="Normal 14 3 2 2 6" xfId="48115" xr:uid="{00000000-0005-0000-0000-000096AE0000}"/>
    <cellStyle name="Normal 14 3 2 2 7" xfId="51650" xr:uid="{00000000-0005-0000-0000-000097AE0000}"/>
    <cellStyle name="Normal 14 3 2 3" xfId="6324" xr:uid="{00000000-0005-0000-0000-000098AE0000}"/>
    <cellStyle name="Normal 14 3 2 3 2" xfId="26689" xr:uid="{00000000-0005-0000-0000-000099AE0000}"/>
    <cellStyle name="Normal 14 3 2 3 2 2" xfId="41320" xr:uid="{00000000-0005-0000-0000-00009AAE0000}"/>
    <cellStyle name="Normal 14 3 2 3 3" xfId="34833" xr:uid="{00000000-0005-0000-0000-00009BAE0000}"/>
    <cellStyle name="Normal 14 3 2 3 4" xfId="20466" xr:uid="{00000000-0005-0000-0000-00009CAE0000}"/>
    <cellStyle name="Normal 14 3 2 4" xfId="9859" xr:uid="{00000000-0005-0000-0000-00009DAE0000}"/>
    <cellStyle name="Normal 14 3 2 4 2" xfId="25338" xr:uid="{00000000-0005-0000-0000-00009EAE0000}"/>
    <cellStyle name="Normal 14 3 2 4 2 2" xfId="39969" xr:uid="{00000000-0005-0000-0000-00009FAE0000}"/>
    <cellStyle name="Normal 14 3 2 4 3" xfId="31601" xr:uid="{00000000-0005-0000-0000-0000A0AE0000}"/>
    <cellStyle name="Normal 14 3 2 4 4" xfId="17234" xr:uid="{00000000-0005-0000-0000-0000A1AE0000}"/>
    <cellStyle name="Normal 14 3 2 5" xfId="13399" xr:uid="{00000000-0005-0000-0000-0000A2AE0000}"/>
    <cellStyle name="Normal 14 3 2 5 2" xfId="29985" xr:uid="{00000000-0005-0000-0000-0000A3AE0000}"/>
    <cellStyle name="Normal 14 3 2 6" xfId="23290" xr:uid="{00000000-0005-0000-0000-0000A4AE0000}"/>
    <cellStyle name="Normal 14 3 2 6 2" xfId="37878" xr:uid="{00000000-0005-0000-0000-0000A5AE0000}"/>
    <cellStyle name="Normal 14 3 2 7" xfId="28205" xr:uid="{00000000-0005-0000-0000-0000A6AE0000}"/>
    <cellStyle name="Normal 14 3 2 8" xfId="42964" xr:uid="{00000000-0005-0000-0000-0000A7AE0000}"/>
    <cellStyle name="Normal 14 3 2 9" xfId="46499" xr:uid="{00000000-0005-0000-0000-0000A8AE0000}"/>
    <cellStyle name="Normal 14 3 3" xfId="3482" xr:uid="{00000000-0005-0000-0000-0000A9AE0000}"/>
    <cellStyle name="Normal 14 3 3 2" xfId="7136" xr:uid="{00000000-0005-0000-0000-0000AAAE0000}"/>
    <cellStyle name="Normal 14 3 3 2 2" xfId="32413" xr:uid="{00000000-0005-0000-0000-0000ABAE0000}"/>
    <cellStyle name="Normal 14 3 3 2 3" xfId="18046" xr:uid="{00000000-0005-0000-0000-0000ACAE0000}"/>
    <cellStyle name="Normal 14 3 3 3" xfId="10671" xr:uid="{00000000-0005-0000-0000-0000ADAE0000}"/>
    <cellStyle name="Normal 14 3 3 3 2" xfId="37880" xr:uid="{00000000-0005-0000-0000-0000AEAE0000}"/>
    <cellStyle name="Normal 14 3 3 3 3" xfId="23292" xr:uid="{00000000-0005-0000-0000-0000AFAE0000}"/>
    <cellStyle name="Normal 14 3 3 4" xfId="14211" xr:uid="{00000000-0005-0000-0000-0000B0AE0000}"/>
    <cellStyle name="Normal 14 3 3 5" xfId="43776" xr:uid="{00000000-0005-0000-0000-0000B1AE0000}"/>
    <cellStyle name="Normal 14 3 3 6" xfId="47311" xr:uid="{00000000-0005-0000-0000-0000B2AE0000}"/>
    <cellStyle name="Normal 14 3 3 7" xfId="50846" xr:uid="{00000000-0005-0000-0000-0000B3AE0000}"/>
    <cellStyle name="Normal 14 3 4" xfId="5522" xr:uid="{00000000-0005-0000-0000-0000B4AE0000}"/>
    <cellStyle name="Normal 14 3 4 2" xfId="25887" xr:uid="{00000000-0005-0000-0000-0000B5AE0000}"/>
    <cellStyle name="Normal 14 3 4 2 2" xfId="40518" xr:uid="{00000000-0005-0000-0000-0000B6AE0000}"/>
    <cellStyle name="Normal 14 3 4 3" xfId="34029" xr:uid="{00000000-0005-0000-0000-0000B7AE0000}"/>
    <cellStyle name="Normal 14 3 4 4" xfId="19662" xr:uid="{00000000-0005-0000-0000-0000B8AE0000}"/>
    <cellStyle name="Normal 14 3 5" xfId="9057" xr:uid="{00000000-0005-0000-0000-0000B9AE0000}"/>
    <cellStyle name="Normal 14 3 5 2" xfId="24535" xr:uid="{00000000-0005-0000-0000-0000BAAE0000}"/>
    <cellStyle name="Normal 14 3 5 2 2" xfId="39166" xr:uid="{00000000-0005-0000-0000-0000BBAE0000}"/>
    <cellStyle name="Normal 14 3 5 3" xfId="30797" xr:uid="{00000000-0005-0000-0000-0000BCAE0000}"/>
    <cellStyle name="Normal 14 3 5 4" xfId="16430" xr:uid="{00000000-0005-0000-0000-0000BDAE0000}"/>
    <cellStyle name="Normal 14 3 6" xfId="12596" xr:uid="{00000000-0005-0000-0000-0000BEAE0000}"/>
    <cellStyle name="Normal 14 3 6 2" xfId="29181" xr:uid="{00000000-0005-0000-0000-0000BFAE0000}"/>
    <cellStyle name="Normal 14 3 7" xfId="23289" xr:uid="{00000000-0005-0000-0000-0000C0AE0000}"/>
    <cellStyle name="Normal 14 3 7 2" xfId="37877" xr:uid="{00000000-0005-0000-0000-0000C1AE0000}"/>
    <cellStyle name="Normal 14 3 8" xfId="28204" xr:uid="{00000000-0005-0000-0000-0000C2AE0000}"/>
    <cellStyle name="Normal 14 3 9" xfId="42162" xr:uid="{00000000-0005-0000-0000-0000C3AE0000}"/>
    <cellStyle name="Normal 14 4" xfId="2127" xr:uid="{00000000-0005-0000-0000-0000C4AE0000}"/>
    <cellStyle name="Normal 14 4 10" xfId="49496" xr:uid="{00000000-0005-0000-0000-0000C5AE0000}"/>
    <cellStyle name="Normal 14 4 2" xfId="3747" xr:uid="{00000000-0005-0000-0000-0000C6AE0000}"/>
    <cellStyle name="Normal 14 4 2 2" xfId="7401" xr:uid="{00000000-0005-0000-0000-0000C7AE0000}"/>
    <cellStyle name="Normal 14 4 2 2 2" xfId="32678" xr:uid="{00000000-0005-0000-0000-0000C8AE0000}"/>
    <cellStyle name="Normal 14 4 2 2 3" xfId="18311" xr:uid="{00000000-0005-0000-0000-0000C9AE0000}"/>
    <cellStyle name="Normal 14 4 2 3" xfId="10936" xr:uid="{00000000-0005-0000-0000-0000CAAE0000}"/>
    <cellStyle name="Normal 14 4 2 3 2" xfId="37882" xr:uid="{00000000-0005-0000-0000-0000CBAE0000}"/>
    <cellStyle name="Normal 14 4 2 3 3" xfId="23294" xr:uid="{00000000-0005-0000-0000-0000CCAE0000}"/>
    <cellStyle name="Normal 14 4 2 4" xfId="14476" xr:uid="{00000000-0005-0000-0000-0000CDAE0000}"/>
    <cellStyle name="Normal 14 4 2 5" xfId="44041" xr:uid="{00000000-0005-0000-0000-0000CEAE0000}"/>
    <cellStyle name="Normal 14 4 2 6" xfId="47576" xr:uid="{00000000-0005-0000-0000-0000CFAE0000}"/>
    <cellStyle name="Normal 14 4 2 7" xfId="51111" xr:uid="{00000000-0005-0000-0000-0000D0AE0000}"/>
    <cellStyle name="Normal 14 4 3" xfId="5786" xr:uid="{00000000-0005-0000-0000-0000D1AE0000}"/>
    <cellStyle name="Normal 14 4 3 2" xfId="26151" xr:uid="{00000000-0005-0000-0000-0000D2AE0000}"/>
    <cellStyle name="Normal 14 4 3 2 2" xfId="40782" xr:uid="{00000000-0005-0000-0000-0000D3AE0000}"/>
    <cellStyle name="Normal 14 4 3 3" xfId="34294" xr:uid="{00000000-0005-0000-0000-0000D4AE0000}"/>
    <cellStyle name="Normal 14 4 3 4" xfId="19927" xr:uid="{00000000-0005-0000-0000-0000D5AE0000}"/>
    <cellStyle name="Normal 14 4 4" xfId="9321" xr:uid="{00000000-0005-0000-0000-0000D6AE0000}"/>
    <cellStyle name="Normal 14 4 4 2" xfId="24800" xr:uid="{00000000-0005-0000-0000-0000D7AE0000}"/>
    <cellStyle name="Normal 14 4 4 2 2" xfId="39431" xr:uid="{00000000-0005-0000-0000-0000D8AE0000}"/>
    <cellStyle name="Normal 14 4 4 3" xfId="31062" xr:uid="{00000000-0005-0000-0000-0000D9AE0000}"/>
    <cellStyle name="Normal 14 4 4 4" xfId="16695" xr:uid="{00000000-0005-0000-0000-0000DAAE0000}"/>
    <cellStyle name="Normal 14 4 5" xfId="12861" xr:uid="{00000000-0005-0000-0000-0000DBAE0000}"/>
    <cellStyle name="Normal 14 4 5 2" xfId="29446" xr:uid="{00000000-0005-0000-0000-0000DCAE0000}"/>
    <cellStyle name="Normal 14 4 6" xfId="23293" xr:uid="{00000000-0005-0000-0000-0000DDAE0000}"/>
    <cellStyle name="Normal 14 4 6 2" xfId="37881" xr:uid="{00000000-0005-0000-0000-0000DEAE0000}"/>
    <cellStyle name="Normal 14 4 7" xfId="28206" xr:uid="{00000000-0005-0000-0000-0000DFAE0000}"/>
    <cellStyle name="Normal 14 4 8" xfId="42426" xr:uid="{00000000-0005-0000-0000-0000E0AE0000}"/>
    <cellStyle name="Normal 14 4 9" xfId="45961" xr:uid="{00000000-0005-0000-0000-0000E1AE0000}"/>
    <cellStyle name="Normal 14 5" xfId="2942" xr:uid="{00000000-0005-0000-0000-0000E2AE0000}"/>
    <cellStyle name="Normal 14 5 2" xfId="6596" xr:uid="{00000000-0005-0000-0000-0000E3AE0000}"/>
    <cellStyle name="Normal 14 5 2 2" xfId="31873" xr:uid="{00000000-0005-0000-0000-0000E4AE0000}"/>
    <cellStyle name="Normal 14 5 2 3" xfId="17506" xr:uid="{00000000-0005-0000-0000-0000E5AE0000}"/>
    <cellStyle name="Normal 14 5 3" xfId="10131" xr:uid="{00000000-0005-0000-0000-0000E6AE0000}"/>
    <cellStyle name="Normal 14 5 3 2" xfId="37883" xr:uid="{00000000-0005-0000-0000-0000E7AE0000}"/>
    <cellStyle name="Normal 14 5 3 3" xfId="23295" xr:uid="{00000000-0005-0000-0000-0000E8AE0000}"/>
    <cellStyle name="Normal 14 5 4" xfId="13671" xr:uid="{00000000-0005-0000-0000-0000E9AE0000}"/>
    <cellStyle name="Normal 14 5 5" xfId="43236" xr:uid="{00000000-0005-0000-0000-0000EAAE0000}"/>
    <cellStyle name="Normal 14 5 6" xfId="46771" xr:uid="{00000000-0005-0000-0000-0000EBAE0000}"/>
    <cellStyle name="Normal 14 5 7" xfId="50306" xr:uid="{00000000-0005-0000-0000-0000ECAE0000}"/>
    <cellStyle name="Normal 14 6" xfId="4564" xr:uid="{00000000-0005-0000-0000-0000EDAE0000}"/>
    <cellStyle name="Normal 14 6 2" xfId="8216" xr:uid="{00000000-0005-0000-0000-0000EEAE0000}"/>
    <cellStyle name="Normal 14 6 2 2" xfId="33489" xr:uid="{00000000-0005-0000-0000-0000EFAE0000}"/>
    <cellStyle name="Normal 14 6 2 3" xfId="19122" xr:uid="{00000000-0005-0000-0000-0000F0AE0000}"/>
    <cellStyle name="Normal 14 6 3" xfId="11751" xr:uid="{00000000-0005-0000-0000-0000F1AE0000}"/>
    <cellStyle name="Normal 14 6 3 2" xfId="37884" xr:uid="{00000000-0005-0000-0000-0000F2AE0000}"/>
    <cellStyle name="Normal 14 6 3 3" xfId="23296" xr:uid="{00000000-0005-0000-0000-0000F3AE0000}"/>
    <cellStyle name="Normal 14 6 4" xfId="15291" xr:uid="{00000000-0005-0000-0000-0000F4AE0000}"/>
    <cellStyle name="Normal 14 6 5" xfId="44856" xr:uid="{00000000-0005-0000-0000-0000F5AE0000}"/>
    <cellStyle name="Normal 14 6 6" xfId="48391" xr:uid="{00000000-0005-0000-0000-0000F6AE0000}"/>
    <cellStyle name="Normal 14 6 7" xfId="51926" xr:uid="{00000000-0005-0000-0000-0000F7AE0000}"/>
    <cellStyle name="Normal 14 7" xfId="4982" xr:uid="{00000000-0005-0000-0000-0000F8AE0000}"/>
    <cellStyle name="Normal 14 7 2" xfId="23995" xr:uid="{00000000-0005-0000-0000-0000F9AE0000}"/>
    <cellStyle name="Normal 14 7 2 2" xfId="38626" xr:uid="{00000000-0005-0000-0000-0000FAAE0000}"/>
    <cellStyle name="Normal 14 7 3" xfId="30257" xr:uid="{00000000-0005-0000-0000-0000FBAE0000}"/>
    <cellStyle name="Normal 14 7 4" xfId="15890" xr:uid="{00000000-0005-0000-0000-0000FCAE0000}"/>
    <cellStyle name="Normal 14 8" xfId="8517" xr:uid="{00000000-0005-0000-0000-0000FDAE0000}"/>
    <cellStyle name="Normal 14 8 2" xfId="28641" xr:uid="{00000000-0005-0000-0000-0000FEAE0000}"/>
    <cellStyle name="Normal 14 8 3" xfId="15622" xr:uid="{00000000-0005-0000-0000-0000FFAE0000}"/>
    <cellStyle name="Normal 14 9" xfId="12056" xr:uid="{00000000-0005-0000-0000-000000AF0000}"/>
    <cellStyle name="Normal 14 9 2" xfId="37872" xr:uid="{00000000-0005-0000-0000-000001AF0000}"/>
    <cellStyle name="Normal 15" xfId="1251" xr:uid="{00000000-0005-0000-0000-000002AF0000}"/>
    <cellStyle name="Normal 15 10" xfId="28207" xr:uid="{00000000-0005-0000-0000-000003AF0000}"/>
    <cellStyle name="Normal 15 11" xfId="41636" xr:uid="{00000000-0005-0000-0000-000004AF0000}"/>
    <cellStyle name="Normal 15 12" xfId="45171" xr:uid="{00000000-0005-0000-0000-000005AF0000}"/>
    <cellStyle name="Normal 15 13" xfId="48706" xr:uid="{00000000-0005-0000-0000-000006AF0000}"/>
    <cellStyle name="Normal 15 2" xfId="1554" xr:uid="{00000000-0005-0000-0000-000007AF0000}"/>
    <cellStyle name="Normal 15 2 10" xfId="45434" xr:uid="{00000000-0005-0000-0000-000008AF0000}"/>
    <cellStyle name="Normal 15 2 11" xfId="48969" xr:uid="{00000000-0005-0000-0000-000009AF0000}"/>
    <cellStyle name="Normal 15 2 2" xfId="2403" xr:uid="{00000000-0005-0000-0000-00000AAF0000}"/>
    <cellStyle name="Normal 15 2 2 10" xfId="49772" xr:uid="{00000000-0005-0000-0000-00000BAF0000}"/>
    <cellStyle name="Normal 15 2 2 2" xfId="4023" xr:uid="{00000000-0005-0000-0000-00000CAF0000}"/>
    <cellStyle name="Normal 15 2 2 2 2" xfId="7677" xr:uid="{00000000-0005-0000-0000-00000DAF0000}"/>
    <cellStyle name="Normal 15 2 2 2 2 2" xfId="32954" xr:uid="{00000000-0005-0000-0000-00000EAF0000}"/>
    <cellStyle name="Normal 15 2 2 2 2 3" xfId="18587" xr:uid="{00000000-0005-0000-0000-00000FAF0000}"/>
    <cellStyle name="Normal 15 2 2 2 3" xfId="11212" xr:uid="{00000000-0005-0000-0000-000010AF0000}"/>
    <cellStyle name="Normal 15 2 2 2 3 2" xfId="37888" xr:uid="{00000000-0005-0000-0000-000011AF0000}"/>
    <cellStyle name="Normal 15 2 2 2 3 3" xfId="23299" xr:uid="{00000000-0005-0000-0000-000012AF0000}"/>
    <cellStyle name="Normal 15 2 2 2 4" xfId="14752" xr:uid="{00000000-0005-0000-0000-000013AF0000}"/>
    <cellStyle name="Normal 15 2 2 2 5" xfId="44317" xr:uid="{00000000-0005-0000-0000-000014AF0000}"/>
    <cellStyle name="Normal 15 2 2 2 6" xfId="47852" xr:uid="{00000000-0005-0000-0000-000015AF0000}"/>
    <cellStyle name="Normal 15 2 2 2 7" xfId="51387" xr:uid="{00000000-0005-0000-0000-000016AF0000}"/>
    <cellStyle name="Normal 15 2 2 3" xfId="6062" xr:uid="{00000000-0005-0000-0000-000017AF0000}"/>
    <cellStyle name="Normal 15 2 2 3 2" xfId="26427" xr:uid="{00000000-0005-0000-0000-000018AF0000}"/>
    <cellStyle name="Normal 15 2 2 3 2 2" xfId="41058" xr:uid="{00000000-0005-0000-0000-000019AF0000}"/>
    <cellStyle name="Normal 15 2 2 3 3" xfId="34570" xr:uid="{00000000-0005-0000-0000-00001AAF0000}"/>
    <cellStyle name="Normal 15 2 2 3 4" xfId="20203" xr:uid="{00000000-0005-0000-0000-00001BAF0000}"/>
    <cellStyle name="Normal 15 2 2 4" xfId="9597" xr:uid="{00000000-0005-0000-0000-00001CAF0000}"/>
    <cellStyle name="Normal 15 2 2 4 2" xfId="25076" xr:uid="{00000000-0005-0000-0000-00001DAF0000}"/>
    <cellStyle name="Normal 15 2 2 4 2 2" xfId="39707" xr:uid="{00000000-0005-0000-0000-00001EAF0000}"/>
    <cellStyle name="Normal 15 2 2 4 3" xfId="31338" xr:uid="{00000000-0005-0000-0000-00001FAF0000}"/>
    <cellStyle name="Normal 15 2 2 4 4" xfId="16971" xr:uid="{00000000-0005-0000-0000-000020AF0000}"/>
    <cellStyle name="Normal 15 2 2 5" xfId="13137" xr:uid="{00000000-0005-0000-0000-000021AF0000}"/>
    <cellStyle name="Normal 15 2 2 5 2" xfId="29722" xr:uid="{00000000-0005-0000-0000-000022AF0000}"/>
    <cellStyle name="Normal 15 2 2 6" xfId="23298" xr:uid="{00000000-0005-0000-0000-000023AF0000}"/>
    <cellStyle name="Normal 15 2 2 6 2" xfId="37887" xr:uid="{00000000-0005-0000-0000-000024AF0000}"/>
    <cellStyle name="Normal 15 2 2 7" xfId="28209" xr:uid="{00000000-0005-0000-0000-000025AF0000}"/>
    <cellStyle name="Normal 15 2 2 8" xfId="42702" xr:uid="{00000000-0005-0000-0000-000026AF0000}"/>
    <cellStyle name="Normal 15 2 2 9" xfId="46237" xr:uid="{00000000-0005-0000-0000-000027AF0000}"/>
    <cellStyle name="Normal 15 2 3" xfId="3219" xr:uid="{00000000-0005-0000-0000-000028AF0000}"/>
    <cellStyle name="Normal 15 2 3 2" xfId="6873" xr:uid="{00000000-0005-0000-0000-000029AF0000}"/>
    <cellStyle name="Normal 15 2 3 2 2" xfId="32150" xr:uid="{00000000-0005-0000-0000-00002AAF0000}"/>
    <cellStyle name="Normal 15 2 3 2 3" xfId="17783" xr:uid="{00000000-0005-0000-0000-00002BAF0000}"/>
    <cellStyle name="Normal 15 2 3 3" xfId="10408" xr:uid="{00000000-0005-0000-0000-00002CAF0000}"/>
    <cellStyle name="Normal 15 2 3 3 2" xfId="37889" xr:uid="{00000000-0005-0000-0000-00002DAF0000}"/>
    <cellStyle name="Normal 15 2 3 3 3" xfId="23300" xr:uid="{00000000-0005-0000-0000-00002EAF0000}"/>
    <cellStyle name="Normal 15 2 3 4" xfId="13948" xr:uid="{00000000-0005-0000-0000-00002FAF0000}"/>
    <cellStyle name="Normal 15 2 3 5" xfId="43513" xr:uid="{00000000-0005-0000-0000-000030AF0000}"/>
    <cellStyle name="Normal 15 2 3 6" xfId="47048" xr:uid="{00000000-0005-0000-0000-000031AF0000}"/>
    <cellStyle name="Normal 15 2 3 7" xfId="50583" xr:uid="{00000000-0005-0000-0000-000032AF0000}"/>
    <cellStyle name="Normal 15 2 4" xfId="5259" xr:uid="{00000000-0005-0000-0000-000033AF0000}"/>
    <cellStyle name="Normal 15 2 4 2" xfId="25624" xr:uid="{00000000-0005-0000-0000-000034AF0000}"/>
    <cellStyle name="Normal 15 2 4 2 2" xfId="40255" xr:uid="{00000000-0005-0000-0000-000035AF0000}"/>
    <cellStyle name="Normal 15 2 4 3" xfId="33766" xr:uid="{00000000-0005-0000-0000-000036AF0000}"/>
    <cellStyle name="Normal 15 2 4 4" xfId="19399" xr:uid="{00000000-0005-0000-0000-000037AF0000}"/>
    <cellStyle name="Normal 15 2 5" xfId="8794" xr:uid="{00000000-0005-0000-0000-000038AF0000}"/>
    <cellStyle name="Normal 15 2 5 2" xfId="24272" xr:uid="{00000000-0005-0000-0000-000039AF0000}"/>
    <cellStyle name="Normal 15 2 5 2 2" xfId="38903" xr:uid="{00000000-0005-0000-0000-00003AAF0000}"/>
    <cellStyle name="Normal 15 2 5 3" xfId="30534" xr:uid="{00000000-0005-0000-0000-00003BAF0000}"/>
    <cellStyle name="Normal 15 2 5 4" xfId="16167" xr:uid="{00000000-0005-0000-0000-00003CAF0000}"/>
    <cellStyle name="Normal 15 2 6" xfId="12333" xr:uid="{00000000-0005-0000-0000-00003DAF0000}"/>
    <cellStyle name="Normal 15 2 6 2" xfId="28918" xr:uid="{00000000-0005-0000-0000-00003EAF0000}"/>
    <cellStyle name="Normal 15 2 7" xfId="23297" xr:uid="{00000000-0005-0000-0000-00003FAF0000}"/>
    <cellStyle name="Normal 15 2 7 2" xfId="37886" xr:uid="{00000000-0005-0000-0000-000040AF0000}"/>
    <cellStyle name="Normal 15 2 8" xfId="28208" xr:uid="{00000000-0005-0000-0000-000041AF0000}"/>
    <cellStyle name="Normal 15 2 9" xfId="41899" xr:uid="{00000000-0005-0000-0000-000042AF0000}"/>
    <cellStyle name="Normal 15 3" xfId="1832" xr:uid="{00000000-0005-0000-0000-000043AF0000}"/>
    <cellStyle name="Normal 15 3 10" xfId="45711" xr:uid="{00000000-0005-0000-0000-000044AF0000}"/>
    <cellStyle name="Normal 15 3 11" xfId="49246" xr:uid="{00000000-0005-0000-0000-000045AF0000}"/>
    <cellStyle name="Normal 15 3 2" xfId="2680" xr:uid="{00000000-0005-0000-0000-000046AF0000}"/>
    <cellStyle name="Normal 15 3 2 10" xfId="50048" xr:uid="{00000000-0005-0000-0000-000047AF0000}"/>
    <cellStyle name="Normal 15 3 2 2" xfId="4300" xr:uid="{00000000-0005-0000-0000-000048AF0000}"/>
    <cellStyle name="Normal 15 3 2 2 2" xfId="7954" xr:uid="{00000000-0005-0000-0000-000049AF0000}"/>
    <cellStyle name="Normal 15 3 2 2 2 2" xfId="33231" xr:uid="{00000000-0005-0000-0000-00004AAF0000}"/>
    <cellStyle name="Normal 15 3 2 2 2 3" xfId="18864" xr:uid="{00000000-0005-0000-0000-00004BAF0000}"/>
    <cellStyle name="Normal 15 3 2 2 3" xfId="11489" xr:uid="{00000000-0005-0000-0000-00004CAF0000}"/>
    <cellStyle name="Normal 15 3 2 2 3 2" xfId="37892" xr:uid="{00000000-0005-0000-0000-00004DAF0000}"/>
    <cellStyle name="Normal 15 3 2 2 3 3" xfId="23303" xr:uid="{00000000-0005-0000-0000-00004EAF0000}"/>
    <cellStyle name="Normal 15 3 2 2 4" xfId="15029" xr:uid="{00000000-0005-0000-0000-00004FAF0000}"/>
    <cellStyle name="Normal 15 3 2 2 5" xfId="44594" xr:uid="{00000000-0005-0000-0000-000050AF0000}"/>
    <cellStyle name="Normal 15 3 2 2 6" xfId="48129" xr:uid="{00000000-0005-0000-0000-000051AF0000}"/>
    <cellStyle name="Normal 15 3 2 2 7" xfId="51664" xr:uid="{00000000-0005-0000-0000-000052AF0000}"/>
    <cellStyle name="Normal 15 3 2 3" xfId="6338" xr:uid="{00000000-0005-0000-0000-000053AF0000}"/>
    <cellStyle name="Normal 15 3 2 3 2" xfId="26703" xr:uid="{00000000-0005-0000-0000-000054AF0000}"/>
    <cellStyle name="Normal 15 3 2 3 2 2" xfId="41334" xr:uid="{00000000-0005-0000-0000-000055AF0000}"/>
    <cellStyle name="Normal 15 3 2 3 3" xfId="34847" xr:uid="{00000000-0005-0000-0000-000056AF0000}"/>
    <cellStyle name="Normal 15 3 2 3 4" xfId="20480" xr:uid="{00000000-0005-0000-0000-000057AF0000}"/>
    <cellStyle name="Normal 15 3 2 4" xfId="9873" xr:uid="{00000000-0005-0000-0000-000058AF0000}"/>
    <cellStyle name="Normal 15 3 2 4 2" xfId="25352" xr:uid="{00000000-0005-0000-0000-000059AF0000}"/>
    <cellStyle name="Normal 15 3 2 4 2 2" xfId="39983" xr:uid="{00000000-0005-0000-0000-00005AAF0000}"/>
    <cellStyle name="Normal 15 3 2 4 3" xfId="31615" xr:uid="{00000000-0005-0000-0000-00005BAF0000}"/>
    <cellStyle name="Normal 15 3 2 4 4" xfId="17248" xr:uid="{00000000-0005-0000-0000-00005CAF0000}"/>
    <cellStyle name="Normal 15 3 2 5" xfId="13413" xr:uid="{00000000-0005-0000-0000-00005DAF0000}"/>
    <cellStyle name="Normal 15 3 2 5 2" xfId="29999" xr:uid="{00000000-0005-0000-0000-00005EAF0000}"/>
    <cellStyle name="Normal 15 3 2 6" xfId="23302" xr:uid="{00000000-0005-0000-0000-00005FAF0000}"/>
    <cellStyle name="Normal 15 3 2 6 2" xfId="37891" xr:uid="{00000000-0005-0000-0000-000060AF0000}"/>
    <cellStyle name="Normal 15 3 2 7" xfId="28211" xr:uid="{00000000-0005-0000-0000-000061AF0000}"/>
    <cellStyle name="Normal 15 3 2 8" xfId="42978" xr:uid="{00000000-0005-0000-0000-000062AF0000}"/>
    <cellStyle name="Normal 15 3 2 9" xfId="46513" xr:uid="{00000000-0005-0000-0000-000063AF0000}"/>
    <cellStyle name="Normal 15 3 3" xfId="3496" xr:uid="{00000000-0005-0000-0000-000064AF0000}"/>
    <cellStyle name="Normal 15 3 3 2" xfId="7150" xr:uid="{00000000-0005-0000-0000-000065AF0000}"/>
    <cellStyle name="Normal 15 3 3 2 2" xfId="32427" xr:uid="{00000000-0005-0000-0000-000066AF0000}"/>
    <cellStyle name="Normal 15 3 3 2 3" xfId="18060" xr:uid="{00000000-0005-0000-0000-000067AF0000}"/>
    <cellStyle name="Normal 15 3 3 3" xfId="10685" xr:uid="{00000000-0005-0000-0000-000068AF0000}"/>
    <cellStyle name="Normal 15 3 3 3 2" xfId="37893" xr:uid="{00000000-0005-0000-0000-000069AF0000}"/>
    <cellStyle name="Normal 15 3 3 3 3" xfId="23304" xr:uid="{00000000-0005-0000-0000-00006AAF0000}"/>
    <cellStyle name="Normal 15 3 3 4" xfId="14225" xr:uid="{00000000-0005-0000-0000-00006BAF0000}"/>
    <cellStyle name="Normal 15 3 3 5" xfId="43790" xr:uid="{00000000-0005-0000-0000-00006CAF0000}"/>
    <cellStyle name="Normal 15 3 3 6" xfId="47325" xr:uid="{00000000-0005-0000-0000-00006DAF0000}"/>
    <cellStyle name="Normal 15 3 3 7" xfId="50860" xr:uid="{00000000-0005-0000-0000-00006EAF0000}"/>
    <cellStyle name="Normal 15 3 4" xfId="5536" xr:uid="{00000000-0005-0000-0000-00006FAF0000}"/>
    <cellStyle name="Normal 15 3 4 2" xfId="25901" xr:uid="{00000000-0005-0000-0000-000070AF0000}"/>
    <cellStyle name="Normal 15 3 4 2 2" xfId="40532" xr:uid="{00000000-0005-0000-0000-000071AF0000}"/>
    <cellStyle name="Normal 15 3 4 3" xfId="34043" xr:uid="{00000000-0005-0000-0000-000072AF0000}"/>
    <cellStyle name="Normal 15 3 4 4" xfId="19676" xr:uid="{00000000-0005-0000-0000-000073AF0000}"/>
    <cellStyle name="Normal 15 3 5" xfId="9071" xr:uid="{00000000-0005-0000-0000-000074AF0000}"/>
    <cellStyle name="Normal 15 3 5 2" xfId="24549" xr:uid="{00000000-0005-0000-0000-000075AF0000}"/>
    <cellStyle name="Normal 15 3 5 2 2" xfId="39180" xr:uid="{00000000-0005-0000-0000-000076AF0000}"/>
    <cellStyle name="Normal 15 3 5 3" xfId="30811" xr:uid="{00000000-0005-0000-0000-000077AF0000}"/>
    <cellStyle name="Normal 15 3 5 4" xfId="16444" xr:uid="{00000000-0005-0000-0000-000078AF0000}"/>
    <cellStyle name="Normal 15 3 6" xfId="12610" xr:uid="{00000000-0005-0000-0000-000079AF0000}"/>
    <cellStyle name="Normal 15 3 6 2" xfId="29195" xr:uid="{00000000-0005-0000-0000-00007AAF0000}"/>
    <cellStyle name="Normal 15 3 7" xfId="23301" xr:uid="{00000000-0005-0000-0000-00007BAF0000}"/>
    <cellStyle name="Normal 15 3 7 2" xfId="37890" xr:uid="{00000000-0005-0000-0000-00007CAF0000}"/>
    <cellStyle name="Normal 15 3 8" xfId="28210" xr:uid="{00000000-0005-0000-0000-00007DAF0000}"/>
    <cellStyle name="Normal 15 3 9" xfId="42176" xr:uid="{00000000-0005-0000-0000-00007EAF0000}"/>
    <cellStyle name="Normal 15 4" xfId="2141" xr:uid="{00000000-0005-0000-0000-00007FAF0000}"/>
    <cellStyle name="Normal 15 4 10" xfId="49510" xr:uid="{00000000-0005-0000-0000-000080AF0000}"/>
    <cellStyle name="Normal 15 4 2" xfId="3761" xr:uid="{00000000-0005-0000-0000-000081AF0000}"/>
    <cellStyle name="Normal 15 4 2 2" xfId="7415" xr:uid="{00000000-0005-0000-0000-000082AF0000}"/>
    <cellStyle name="Normal 15 4 2 2 2" xfId="32692" xr:uid="{00000000-0005-0000-0000-000083AF0000}"/>
    <cellStyle name="Normal 15 4 2 2 3" xfId="18325" xr:uid="{00000000-0005-0000-0000-000084AF0000}"/>
    <cellStyle name="Normal 15 4 2 3" xfId="10950" xr:uid="{00000000-0005-0000-0000-000085AF0000}"/>
    <cellStyle name="Normal 15 4 2 3 2" xfId="37895" xr:uid="{00000000-0005-0000-0000-000086AF0000}"/>
    <cellStyle name="Normal 15 4 2 3 3" xfId="23306" xr:uid="{00000000-0005-0000-0000-000087AF0000}"/>
    <cellStyle name="Normal 15 4 2 4" xfId="14490" xr:uid="{00000000-0005-0000-0000-000088AF0000}"/>
    <cellStyle name="Normal 15 4 2 5" xfId="44055" xr:uid="{00000000-0005-0000-0000-000089AF0000}"/>
    <cellStyle name="Normal 15 4 2 6" xfId="47590" xr:uid="{00000000-0005-0000-0000-00008AAF0000}"/>
    <cellStyle name="Normal 15 4 2 7" xfId="51125" xr:uid="{00000000-0005-0000-0000-00008BAF0000}"/>
    <cellStyle name="Normal 15 4 3" xfId="5800" xr:uid="{00000000-0005-0000-0000-00008CAF0000}"/>
    <cellStyle name="Normal 15 4 3 2" xfId="26165" xr:uid="{00000000-0005-0000-0000-00008DAF0000}"/>
    <cellStyle name="Normal 15 4 3 2 2" xfId="40796" xr:uid="{00000000-0005-0000-0000-00008EAF0000}"/>
    <cellStyle name="Normal 15 4 3 3" xfId="34308" xr:uid="{00000000-0005-0000-0000-00008FAF0000}"/>
    <cellStyle name="Normal 15 4 3 4" xfId="19941" xr:uid="{00000000-0005-0000-0000-000090AF0000}"/>
    <cellStyle name="Normal 15 4 4" xfId="9335" xr:uid="{00000000-0005-0000-0000-000091AF0000}"/>
    <cellStyle name="Normal 15 4 4 2" xfId="24814" xr:uid="{00000000-0005-0000-0000-000092AF0000}"/>
    <cellStyle name="Normal 15 4 4 2 2" xfId="39445" xr:uid="{00000000-0005-0000-0000-000093AF0000}"/>
    <cellStyle name="Normal 15 4 4 3" xfId="31076" xr:uid="{00000000-0005-0000-0000-000094AF0000}"/>
    <cellStyle name="Normal 15 4 4 4" xfId="16709" xr:uid="{00000000-0005-0000-0000-000095AF0000}"/>
    <cellStyle name="Normal 15 4 5" xfId="12875" xr:uid="{00000000-0005-0000-0000-000096AF0000}"/>
    <cellStyle name="Normal 15 4 5 2" xfId="29460" xr:uid="{00000000-0005-0000-0000-000097AF0000}"/>
    <cellStyle name="Normal 15 4 6" xfId="23305" xr:uid="{00000000-0005-0000-0000-000098AF0000}"/>
    <cellStyle name="Normal 15 4 6 2" xfId="37894" xr:uid="{00000000-0005-0000-0000-000099AF0000}"/>
    <cellStyle name="Normal 15 4 7" xfId="28212" xr:uid="{00000000-0005-0000-0000-00009AAF0000}"/>
    <cellStyle name="Normal 15 4 8" xfId="42440" xr:uid="{00000000-0005-0000-0000-00009BAF0000}"/>
    <cellStyle name="Normal 15 4 9" xfId="45975" xr:uid="{00000000-0005-0000-0000-00009CAF0000}"/>
    <cellStyle name="Normal 15 5" xfId="2956" xr:uid="{00000000-0005-0000-0000-00009DAF0000}"/>
    <cellStyle name="Normal 15 5 2" xfId="6610" xr:uid="{00000000-0005-0000-0000-00009EAF0000}"/>
    <cellStyle name="Normal 15 5 2 2" xfId="31887" xr:uid="{00000000-0005-0000-0000-00009FAF0000}"/>
    <cellStyle name="Normal 15 5 2 3" xfId="17520" xr:uid="{00000000-0005-0000-0000-0000A0AF0000}"/>
    <cellStyle name="Normal 15 5 3" xfId="10145" xr:uid="{00000000-0005-0000-0000-0000A1AF0000}"/>
    <cellStyle name="Normal 15 5 3 2" xfId="37896" xr:uid="{00000000-0005-0000-0000-0000A2AF0000}"/>
    <cellStyle name="Normal 15 5 3 3" xfId="23307" xr:uid="{00000000-0005-0000-0000-0000A3AF0000}"/>
    <cellStyle name="Normal 15 5 4" xfId="13685" xr:uid="{00000000-0005-0000-0000-0000A4AF0000}"/>
    <cellStyle name="Normal 15 5 5" xfId="43250" xr:uid="{00000000-0005-0000-0000-0000A5AF0000}"/>
    <cellStyle name="Normal 15 5 6" xfId="46785" xr:uid="{00000000-0005-0000-0000-0000A6AF0000}"/>
    <cellStyle name="Normal 15 5 7" xfId="50320" xr:uid="{00000000-0005-0000-0000-0000A7AF0000}"/>
    <cellStyle name="Normal 15 6" xfId="4578" xr:uid="{00000000-0005-0000-0000-0000A8AF0000}"/>
    <cellStyle name="Normal 15 6 2" xfId="8230" xr:uid="{00000000-0005-0000-0000-0000A9AF0000}"/>
    <cellStyle name="Normal 15 6 2 2" xfId="33503" xr:uid="{00000000-0005-0000-0000-0000AAAF0000}"/>
    <cellStyle name="Normal 15 6 2 3" xfId="19136" xr:uid="{00000000-0005-0000-0000-0000ABAF0000}"/>
    <cellStyle name="Normal 15 6 3" xfId="11765" xr:uid="{00000000-0005-0000-0000-0000ACAF0000}"/>
    <cellStyle name="Normal 15 6 3 2" xfId="37897" xr:uid="{00000000-0005-0000-0000-0000ADAF0000}"/>
    <cellStyle name="Normal 15 6 3 3" xfId="23308" xr:uid="{00000000-0005-0000-0000-0000AEAF0000}"/>
    <cellStyle name="Normal 15 6 4" xfId="15305" xr:uid="{00000000-0005-0000-0000-0000AFAF0000}"/>
    <cellStyle name="Normal 15 6 5" xfId="44870" xr:uid="{00000000-0005-0000-0000-0000B0AF0000}"/>
    <cellStyle name="Normal 15 6 6" xfId="48405" xr:uid="{00000000-0005-0000-0000-0000B1AF0000}"/>
    <cellStyle name="Normal 15 6 7" xfId="51940" xr:uid="{00000000-0005-0000-0000-0000B2AF0000}"/>
    <cellStyle name="Normal 15 7" xfId="4996" xr:uid="{00000000-0005-0000-0000-0000B3AF0000}"/>
    <cellStyle name="Normal 15 7 2" xfId="24009" xr:uid="{00000000-0005-0000-0000-0000B4AF0000}"/>
    <cellStyle name="Normal 15 7 2 2" xfId="38640" xr:uid="{00000000-0005-0000-0000-0000B5AF0000}"/>
    <cellStyle name="Normal 15 7 3" xfId="30271" xr:uid="{00000000-0005-0000-0000-0000B6AF0000}"/>
    <cellStyle name="Normal 15 7 4" xfId="15904" xr:uid="{00000000-0005-0000-0000-0000B7AF0000}"/>
    <cellStyle name="Normal 15 8" xfId="8531" xr:uid="{00000000-0005-0000-0000-0000B8AF0000}"/>
    <cellStyle name="Normal 15 8 2" xfId="28655" xr:uid="{00000000-0005-0000-0000-0000B9AF0000}"/>
    <cellStyle name="Normal 15 8 3" xfId="15636" xr:uid="{00000000-0005-0000-0000-0000BAAF0000}"/>
    <cellStyle name="Normal 15 9" xfId="12070" xr:uid="{00000000-0005-0000-0000-0000BBAF0000}"/>
    <cellStyle name="Normal 15 9 2" xfId="37885" xr:uid="{00000000-0005-0000-0000-0000BCAF0000}"/>
    <cellStyle name="Normal 16" xfId="1265" xr:uid="{00000000-0005-0000-0000-0000BDAF0000}"/>
    <cellStyle name="Normal 16 10" xfId="28213" xr:uid="{00000000-0005-0000-0000-0000BEAF0000}"/>
    <cellStyle name="Normal 16 11" xfId="41650" xr:uid="{00000000-0005-0000-0000-0000BFAF0000}"/>
    <cellStyle name="Normal 16 12" xfId="45185" xr:uid="{00000000-0005-0000-0000-0000C0AF0000}"/>
    <cellStyle name="Normal 16 13" xfId="48720" xr:uid="{00000000-0005-0000-0000-0000C1AF0000}"/>
    <cellStyle name="Normal 16 2" xfId="1568" xr:uid="{00000000-0005-0000-0000-0000C2AF0000}"/>
    <cellStyle name="Normal 16 2 10" xfId="45448" xr:uid="{00000000-0005-0000-0000-0000C3AF0000}"/>
    <cellStyle name="Normal 16 2 11" xfId="48983" xr:uid="{00000000-0005-0000-0000-0000C4AF0000}"/>
    <cellStyle name="Normal 16 2 2" xfId="2417" xr:uid="{00000000-0005-0000-0000-0000C5AF0000}"/>
    <cellStyle name="Normal 16 2 2 10" xfId="49786" xr:uid="{00000000-0005-0000-0000-0000C6AF0000}"/>
    <cellStyle name="Normal 16 2 2 2" xfId="4037" xr:uid="{00000000-0005-0000-0000-0000C7AF0000}"/>
    <cellStyle name="Normal 16 2 2 2 2" xfId="7691" xr:uid="{00000000-0005-0000-0000-0000C8AF0000}"/>
    <cellStyle name="Normal 16 2 2 2 2 2" xfId="32968" xr:uid="{00000000-0005-0000-0000-0000C9AF0000}"/>
    <cellStyle name="Normal 16 2 2 2 2 3" xfId="18601" xr:uid="{00000000-0005-0000-0000-0000CAAF0000}"/>
    <cellStyle name="Normal 16 2 2 2 3" xfId="11226" xr:uid="{00000000-0005-0000-0000-0000CBAF0000}"/>
    <cellStyle name="Normal 16 2 2 2 3 2" xfId="37901" xr:uid="{00000000-0005-0000-0000-0000CCAF0000}"/>
    <cellStyle name="Normal 16 2 2 2 3 3" xfId="23311" xr:uid="{00000000-0005-0000-0000-0000CDAF0000}"/>
    <cellStyle name="Normal 16 2 2 2 4" xfId="14766" xr:uid="{00000000-0005-0000-0000-0000CEAF0000}"/>
    <cellStyle name="Normal 16 2 2 2 5" xfId="44331" xr:uid="{00000000-0005-0000-0000-0000CFAF0000}"/>
    <cellStyle name="Normal 16 2 2 2 6" xfId="47866" xr:uid="{00000000-0005-0000-0000-0000D0AF0000}"/>
    <cellStyle name="Normal 16 2 2 2 7" xfId="51401" xr:uid="{00000000-0005-0000-0000-0000D1AF0000}"/>
    <cellStyle name="Normal 16 2 2 3" xfId="6076" xr:uid="{00000000-0005-0000-0000-0000D2AF0000}"/>
    <cellStyle name="Normal 16 2 2 3 2" xfId="26441" xr:uid="{00000000-0005-0000-0000-0000D3AF0000}"/>
    <cellStyle name="Normal 16 2 2 3 2 2" xfId="41072" xr:uid="{00000000-0005-0000-0000-0000D4AF0000}"/>
    <cellStyle name="Normal 16 2 2 3 3" xfId="34584" xr:uid="{00000000-0005-0000-0000-0000D5AF0000}"/>
    <cellStyle name="Normal 16 2 2 3 4" xfId="20217" xr:uid="{00000000-0005-0000-0000-0000D6AF0000}"/>
    <cellStyle name="Normal 16 2 2 4" xfId="9611" xr:uid="{00000000-0005-0000-0000-0000D7AF0000}"/>
    <cellStyle name="Normal 16 2 2 4 2" xfId="25090" xr:uid="{00000000-0005-0000-0000-0000D8AF0000}"/>
    <cellStyle name="Normal 16 2 2 4 2 2" xfId="39721" xr:uid="{00000000-0005-0000-0000-0000D9AF0000}"/>
    <cellStyle name="Normal 16 2 2 4 3" xfId="31352" xr:uid="{00000000-0005-0000-0000-0000DAAF0000}"/>
    <cellStyle name="Normal 16 2 2 4 4" xfId="16985" xr:uid="{00000000-0005-0000-0000-0000DBAF0000}"/>
    <cellStyle name="Normal 16 2 2 5" xfId="13151" xr:uid="{00000000-0005-0000-0000-0000DCAF0000}"/>
    <cellStyle name="Normal 16 2 2 5 2" xfId="29736" xr:uid="{00000000-0005-0000-0000-0000DDAF0000}"/>
    <cellStyle name="Normal 16 2 2 6" xfId="23310" xr:uid="{00000000-0005-0000-0000-0000DEAF0000}"/>
    <cellStyle name="Normal 16 2 2 6 2" xfId="37900" xr:uid="{00000000-0005-0000-0000-0000DFAF0000}"/>
    <cellStyle name="Normal 16 2 2 7" xfId="28215" xr:uid="{00000000-0005-0000-0000-0000E0AF0000}"/>
    <cellStyle name="Normal 16 2 2 8" xfId="42716" xr:uid="{00000000-0005-0000-0000-0000E1AF0000}"/>
    <cellStyle name="Normal 16 2 2 9" xfId="46251" xr:uid="{00000000-0005-0000-0000-0000E2AF0000}"/>
    <cellStyle name="Normal 16 2 3" xfId="3233" xr:uid="{00000000-0005-0000-0000-0000E3AF0000}"/>
    <cellStyle name="Normal 16 2 3 2" xfId="6887" xr:uid="{00000000-0005-0000-0000-0000E4AF0000}"/>
    <cellStyle name="Normal 16 2 3 2 2" xfId="32164" xr:uid="{00000000-0005-0000-0000-0000E5AF0000}"/>
    <cellStyle name="Normal 16 2 3 2 3" xfId="17797" xr:uid="{00000000-0005-0000-0000-0000E6AF0000}"/>
    <cellStyle name="Normal 16 2 3 3" xfId="10422" xr:uid="{00000000-0005-0000-0000-0000E7AF0000}"/>
    <cellStyle name="Normal 16 2 3 3 2" xfId="37902" xr:uid="{00000000-0005-0000-0000-0000E8AF0000}"/>
    <cellStyle name="Normal 16 2 3 3 3" xfId="23312" xr:uid="{00000000-0005-0000-0000-0000E9AF0000}"/>
    <cellStyle name="Normal 16 2 3 4" xfId="13962" xr:uid="{00000000-0005-0000-0000-0000EAAF0000}"/>
    <cellStyle name="Normal 16 2 3 5" xfId="43527" xr:uid="{00000000-0005-0000-0000-0000EBAF0000}"/>
    <cellStyle name="Normal 16 2 3 6" xfId="47062" xr:uid="{00000000-0005-0000-0000-0000ECAF0000}"/>
    <cellStyle name="Normal 16 2 3 7" xfId="50597" xr:uid="{00000000-0005-0000-0000-0000EDAF0000}"/>
    <cellStyle name="Normal 16 2 4" xfId="5273" xr:uid="{00000000-0005-0000-0000-0000EEAF0000}"/>
    <cellStyle name="Normal 16 2 4 2" xfId="25638" xr:uid="{00000000-0005-0000-0000-0000EFAF0000}"/>
    <cellStyle name="Normal 16 2 4 2 2" xfId="40269" xr:uid="{00000000-0005-0000-0000-0000F0AF0000}"/>
    <cellStyle name="Normal 16 2 4 3" xfId="33780" xr:uid="{00000000-0005-0000-0000-0000F1AF0000}"/>
    <cellStyle name="Normal 16 2 4 4" xfId="19413" xr:uid="{00000000-0005-0000-0000-0000F2AF0000}"/>
    <cellStyle name="Normal 16 2 5" xfId="8808" xr:uid="{00000000-0005-0000-0000-0000F3AF0000}"/>
    <cellStyle name="Normal 16 2 5 2" xfId="24286" xr:uid="{00000000-0005-0000-0000-0000F4AF0000}"/>
    <cellStyle name="Normal 16 2 5 2 2" xfId="38917" xr:uid="{00000000-0005-0000-0000-0000F5AF0000}"/>
    <cellStyle name="Normal 16 2 5 3" xfId="30548" xr:uid="{00000000-0005-0000-0000-0000F6AF0000}"/>
    <cellStyle name="Normal 16 2 5 4" xfId="16181" xr:uid="{00000000-0005-0000-0000-0000F7AF0000}"/>
    <cellStyle name="Normal 16 2 6" xfId="12347" xr:uid="{00000000-0005-0000-0000-0000F8AF0000}"/>
    <cellStyle name="Normal 16 2 6 2" xfId="28932" xr:uid="{00000000-0005-0000-0000-0000F9AF0000}"/>
    <cellStyle name="Normal 16 2 7" xfId="23309" xr:uid="{00000000-0005-0000-0000-0000FAAF0000}"/>
    <cellStyle name="Normal 16 2 7 2" xfId="37899" xr:uid="{00000000-0005-0000-0000-0000FBAF0000}"/>
    <cellStyle name="Normal 16 2 8" xfId="28214" xr:uid="{00000000-0005-0000-0000-0000FCAF0000}"/>
    <cellStyle name="Normal 16 2 9" xfId="41913" xr:uid="{00000000-0005-0000-0000-0000FDAF0000}"/>
    <cellStyle name="Normal 16 3" xfId="1846" xr:uid="{00000000-0005-0000-0000-0000FEAF0000}"/>
    <cellStyle name="Normal 16 3 10" xfId="45725" xr:uid="{00000000-0005-0000-0000-0000FFAF0000}"/>
    <cellStyle name="Normal 16 3 11" xfId="49260" xr:uid="{00000000-0005-0000-0000-000000B00000}"/>
    <cellStyle name="Normal 16 3 2" xfId="2694" xr:uid="{00000000-0005-0000-0000-000001B00000}"/>
    <cellStyle name="Normal 16 3 2 10" xfId="50062" xr:uid="{00000000-0005-0000-0000-000002B00000}"/>
    <cellStyle name="Normal 16 3 2 2" xfId="4314" xr:uid="{00000000-0005-0000-0000-000003B00000}"/>
    <cellStyle name="Normal 16 3 2 2 2" xfId="7968" xr:uid="{00000000-0005-0000-0000-000004B00000}"/>
    <cellStyle name="Normal 16 3 2 2 2 2" xfId="33245" xr:uid="{00000000-0005-0000-0000-000005B00000}"/>
    <cellStyle name="Normal 16 3 2 2 2 3" xfId="18878" xr:uid="{00000000-0005-0000-0000-000006B00000}"/>
    <cellStyle name="Normal 16 3 2 2 3" xfId="11503" xr:uid="{00000000-0005-0000-0000-000007B00000}"/>
    <cellStyle name="Normal 16 3 2 2 3 2" xfId="37905" xr:uid="{00000000-0005-0000-0000-000008B00000}"/>
    <cellStyle name="Normal 16 3 2 2 3 3" xfId="23315" xr:uid="{00000000-0005-0000-0000-000009B00000}"/>
    <cellStyle name="Normal 16 3 2 2 4" xfId="15043" xr:uid="{00000000-0005-0000-0000-00000AB00000}"/>
    <cellStyle name="Normal 16 3 2 2 5" xfId="44608" xr:uid="{00000000-0005-0000-0000-00000BB00000}"/>
    <cellStyle name="Normal 16 3 2 2 6" xfId="48143" xr:uid="{00000000-0005-0000-0000-00000CB00000}"/>
    <cellStyle name="Normal 16 3 2 2 7" xfId="51678" xr:uid="{00000000-0005-0000-0000-00000DB00000}"/>
    <cellStyle name="Normal 16 3 2 3" xfId="6352" xr:uid="{00000000-0005-0000-0000-00000EB00000}"/>
    <cellStyle name="Normal 16 3 2 3 2" xfId="26717" xr:uid="{00000000-0005-0000-0000-00000FB00000}"/>
    <cellStyle name="Normal 16 3 2 3 2 2" xfId="41348" xr:uid="{00000000-0005-0000-0000-000010B00000}"/>
    <cellStyle name="Normal 16 3 2 3 3" xfId="34861" xr:uid="{00000000-0005-0000-0000-000011B00000}"/>
    <cellStyle name="Normal 16 3 2 3 4" xfId="20494" xr:uid="{00000000-0005-0000-0000-000012B00000}"/>
    <cellStyle name="Normal 16 3 2 4" xfId="9887" xr:uid="{00000000-0005-0000-0000-000013B00000}"/>
    <cellStyle name="Normal 16 3 2 4 2" xfId="25366" xr:uid="{00000000-0005-0000-0000-000014B00000}"/>
    <cellStyle name="Normal 16 3 2 4 2 2" xfId="39997" xr:uid="{00000000-0005-0000-0000-000015B00000}"/>
    <cellStyle name="Normal 16 3 2 4 3" xfId="31629" xr:uid="{00000000-0005-0000-0000-000016B00000}"/>
    <cellStyle name="Normal 16 3 2 4 4" xfId="17262" xr:uid="{00000000-0005-0000-0000-000017B00000}"/>
    <cellStyle name="Normal 16 3 2 5" xfId="13427" xr:uid="{00000000-0005-0000-0000-000018B00000}"/>
    <cellStyle name="Normal 16 3 2 5 2" xfId="30013" xr:uid="{00000000-0005-0000-0000-000019B00000}"/>
    <cellStyle name="Normal 16 3 2 6" xfId="23314" xr:uid="{00000000-0005-0000-0000-00001AB00000}"/>
    <cellStyle name="Normal 16 3 2 6 2" xfId="37904" xr:uid="{00000000-0005-0000-0000-00001BB00000}"/>
    <cellStyle name="Normal 16 3 2 7" xfId="28217" xr:uid="{00000000-0005-0000-0000-00001CB00000}"/>
    <cellStyle name="Normal 16 3 2 8" xfId="42992" xr:uid="{00000000-0005-0000-0000-00001DB00000}"/>
    <cellStyle name="Normal 16 3 2 9" xfId="46527" xr:uid="{00000000-0005-0000-0000-00001EB00000}"/>
    <cellStyle name="Normal 16 3 3" xfId="3510" xr:uid="{00000000-0005-0000-0000-00001FB00000}"/>
    <cellStyle name="Normal 16 3 3 2" xfId="7164" xr:uid="{00000000-0005-0000-0000-000020B00000}"/>
    <cellStyle name="Normal 16 3 3 2 2" xfId="32441" xr:uid="{00000000-0005-0000-0000-000021B00000}"/>
    <cellStyle name="Normal 16 3 3 2 3" xfId="18074" xr:uid="{00000000-0005-0000-0000-000022B00000}"/>
    <cellStyle name="Normal 16 3 3 3" xfId="10699" xr:uid="{00000000-0005-0000-0000-000023B00000}"/>
    <cellStyle name="Normal 16 3 3 3 2" xfId="37906" xr:uid="{00000000-0005-0000-0000-000024B00000}"/>
    <cellStyle name="Normal 16 3 3 3 3" xfId="23316" xr:uid="{00000000-0005-0000-0000-000025B00000}"/>
    <cellStyle name="Normal 16 3 3 4" xfId="14239" xr:uid="{00000000-0005-0000-0000-000026B00000}"/>
    <cellStyle name="Normal 16 3 3 5" xfId="43804" xr:uid="{00000000-0005-0000-0000-000027B00000}"/>
    <cellStyle name="Normal 16 3 3 6" xfId="47339" xr:uid="{00000000-0005-0000-0000-000028B00000}"/>
    <cellStyle name="Normal 16 3 3 7" xfId="50874" xr:uid="{00000000-0005-0000-0000-000029B00000}"/>
    <cellStyle name="Normal 16 3 4" xfId="5550" xr:uid="{00000000-0005-0000-0000-00002AB00000}"/>
    <cellStyle name="Normal 16 3 4 2" xfId="25915" xr:uid="{00000000-0005-0000-0000-00002BB00000}"/>
    <cellStyle name="Normal 16 3 4 2 2" xfId="40546" xr:uid="{00000000-0005-0000-0000-00002CB00000}"/>
    <cellStyle name="Normal 16 3 4 3" xfId="34057" xr:uid="{00000000-0005-0000-0000-00002DB00000}"/>
    <cellStyle name="Normal 16 3 4 4" xfId="19690" xr:uid="{00000000-0005-0000-0000-00002EB00000}"/>
    <cellStyle name="Normal 16 3 5" xfId="9085" xr:uid="{00000000-0005-0000-0000-00002FB00000}"/>
    <cellStyle name="Normal 16 3 5 2" xfId="24563" xr:uid="{00000000-0005-0000-0000-000030B00000}"/>
    <cellStyle name="Normal 16 3 5 2 2" xfId="39194" xr:uid="{00000000-0005-0000-0000-000031B00000}"/>
    <cellStyle name="Normal 16 3 5 3" xfId="30825" xr:uid="{00000000-0005-0000-0000-000032B00000}"/>
    <cellStyle name="Normal 16 3 5 4" xfId="16458" xr:uid="{00000000-0005-0000-0000-000033B00000}"/>
    <cellStyle name="Normal 16 3 6" xfId="12624" xr:uid="{00000000-0005-0000-0000-000034B00000}"/>
    <cellStyle name="Normal 16 3 6 2" xfId="29209" xr:uid="{00000000-0005-0000-0000-000035B00000}"/>
    <cellStyle name="Normal 16 3 7" xfId="23313" xr:uid="{00000000-0005-0000-0000-000036B00000}"/>
    <cellStyle name="Normal 16 3 7 2" xfId="37903" xr:uid="{00000000-0005-0000-0000-000037B00000}"/>
    <cellStyle name="Normal 16 3 8" xfId="28216" xr:uid="{00000000-0005-0000-0000-000038B00000}"/>
    <cellStyle name="Normal 16 3 9" xfId="42190" xr:uid="{00000000-0005-0000-0000-000039B00000}"/>
    <cellStyle name="Normal 16 4" xfId="2155" xr:uid="{00000000-0005-0000-0000-00003AB00000}"/>
    <cellStyle name="Normal 16 4 10" xfId="49524" xr:uid="{00000000-0005-0000-0000-00003BB00000}"/>
    <cellStyle name="Normal 16 4 2" xfId="3775" xr:uid="{00000000-0005-0000-0000-00003CB00000}"/>
    <cellStyle name="Normal 16 4 2 2" xfId="7429" xr:uid="{00000000-0005-0000-0000-00003DB00000}"/>
    <cellStyle name="Normal 16 4 2 2 2" xfId="32706" xr:uid="{00000000-0005-0000-0000-00003EB00000}"/>
    <cellStyle name="Normal 16 4 2 2 3" xfId="18339" xr:uid="{00000000-0005-0000-0000-00003FB00000}"/>
    <cellStyle name="Normal 16 4 2 3" xfId="10964" xr:uid="{00000000-0005-0000-0000-000040B00000}"/>
    <cellStyle name="Normal 16 4 2 3 2" xfId="37908" xr:uid="{00000000-0005-0000-0000-000041B00000}"/>
    <cellStyle name="Normal 16 4 2 3 3" xfId="23318" xr:uid="{00000000-0005-0000-0000-000042B00000}"/>
    <cellStyle name="Normal 16 4 2 4" xfId="14504" xr:uid="{00000000-0005-0000-0000-000043B00000}"/>
    <cellStyle name="Normal 16 4 2 5" xfId="44069" xr:uid="{00000000-0005-0000-0000-000044B00000}"/>
    <cellStyle name="Normal 16 4 2 6" xfId="47604" xr:uid="{00000000-0005-0000-0000-000045B00000}"/>
    <cellStyle name="Normal 16 4 2 7" xfId="51139" xr:uid="{00000000-0005-0000-0000-000046B00000}"/>
    <cellStyle name="Normal 16 4 3" xfId="5814" xr:uid="{00000000-0005-0000-0000-000047B00000}"/>
    <cellStyle name="Normal 16 4 3 2" xfId="26179" xr:uid="{00000000-0005-0000-0000-000048B00000}"/>
    <cellStyle name="Normal 16 4 3 2 2" xfId="40810" xr:uid="{00000000-0005-0000-0000-000049B00000}"/>
    <cellStyle name="Normal 16 4 3 3" xfId="34322" xr:uid="{00000000-0005-0000-0000-00004AB00000}"/>
    <cellStyle name="Normal 16 4 3 4" xfId="19955" xr:uid="{00000000-0005-0000-0000-00004BB00000}"/>
    <cellStyle name="Normal 16 4 4" xfId="9349" xr:uid="{00000000-0005-0000-0000-00004CB00000}"/>
    <cellStyle name="Normal 16 4 4 2" xfId="24828" xr:uid="{00000000-0005-0000-0000-00004DB00000}"/>
    <cellStyle name="Normal 16 4 4 2 2" xfId="39459" xr:uid="{00000000-0005-0000-0000-00004EB00000}"/>
    <cellStyle name="Normal 16 4 4 3" xfId="31090" xr:uid="{00000000-0005-0000-0000-00004FB00000}"/>
    <cellStyle name="Normal 16 4 4 4" xfId="16723" xr:uid="{00000000-0005-0000-0000-000050B00000}"/>
    <cellStyle name="Normal 16 4 5" xfId="12889" xr:uid="{00000000-0005-0000-0000-000051B00000}"/>
    <cellStyle name="Normal 16 4 5 2" xfId="29474" xr:uid="{00000000-0005-0000-0000-000052B00000}"/>
    <cellStyle name="Normal 16 4 6" xfId="23317" xr:uid="{00000000-0005-0000-0000-000053B00000}"/>
    <cellStyle name="Normal 16 4 6 2" xfId="37907" xr:uid="{00000000-0005-0000-0000-000054B00000}"/>
    <cellStyle name="Normal 16 4 7" xfId="28218" xr:uid="{00000000-0005-0000-0000-000055B00000}"/>
    <cellStyle name="Normal 16 4 8" xfId="42454" xr:uid="{00000000-0005-0000-0000-000056B00000}"/>
    <cellStyle name="Normal 16 4 9" xfId="45989" xr:uid="{00000000-0005-0000-0000-000057B00000}"/>
    <cellStyle name="Normal 16 5" xfId="2970" xr:uid="{00000000-0005-0000-0000-000058B00000}"/>
    <cellStyle name="Normal 16 5 2" xfId="6624" xr:uid="{00000000-0005-0000-0000-000059B00000}"/>
    <cellStyle name="Normal 16 5 2 2" xfId="31901" xr:uid="{00000000-0005-0000-0000-00005AB00000}"/>
    <cellStyle name="Normal 16 5 2 3" xfId="17534" xr:uid="{00000000-0005-0000-0000-00005BB00000}"/>
    <cellStyle name="Normal 16 5 3" xfId="10159" xr:uid="{00000000-0005-0000-0000-00005CB00000}"/>
    <cellStyle name="Normal 16 5 3 2" xfId="37909" xr:uid="{00000000-0005-0000-0000-00005DB00000}"/>
    <cellStyle name="Normal 16 5 3 3" xfId="23319" xr:uid="{00000000-0005-0000-0000-00005EB00000}"/>
    <cellStyle name="Normal 16 5 4" xfId="13699" xr:uid="{00000000-0005-0000-0000-00005FB00000}"/>
    <cellStyle name="Normal 16 5 5" xfId="43264" xr:uid="{00000000-0005-0000-0000-000060B00000}"/>
    <cellStyle name="Normal 16 5 6" xfId="46799" xr:uid="{00000000-0005-0000-0000-000061B00000}"/>
    <cellStyle name="Normal 16 5 7" xfId="50334" xr:uid="{00000000-0005-0000-0000-000062B00000}"/>
    <cellStyle name="Normal 16 6" xfId="4592" xr:uid="{00000000-0005-0000-0000-000063B00000}"/>
    <cellStyle name="Normal 16 6 2" xfId="8244" xr:uid="{00000000-0005-0000-0000-000064B00000}"/>
    <cellStyle name="Normal 16 6 2 2" xfId="33517" xr:uid="{00000000-0005-0000-0000-000065B00000}"/>
    <cellStyle name="Normal 16 6 2 3" xfId="19150" xr:uid="{00000000-0005-0000-0000-000066B00000}"/>
    <cellStyle name="Normal 16 6 3" xfId="11779" xr:uid="{00000000-0005-0000-0000-000067B00000}"/>
    <cellStyle name="Normal 16 6 3 2" xfId="37910" xr:uid="{00000000-0005-0000-0000-000068B00000}"/>
    <cellStyle name="Normal 16 6 3 3" xfId="23320" xr:uid="{00000000-0005-0000-0000-000069B00000}"/>
    <cellStyle name="Normal 16 6 4" xfId="15319" xr:uid="{00000000-0005-0000-0000-00006AB00000}"/>
    <cellStyle name="Normal 16 6 5" xfId="44884" xr:uid="{00000000-0005-0000-0000-00006BB00000}"/>
    <cellStyle name="Normal 16 6 6" xfId="48419" xr:uid="{00000000-0005-0000-0000-00006CB00000}"/>
    <cellStyle name="Normal 16 6 7" xfId="51954" xr:uid="{00000000-0005-0000-0000-00006DB00000}"/>
    <cellStyle name="Normal 16 7" xfId="5010" xr:uid="{00000000-0005-0000-0000-00006EB00000}"/>
    <cellStyle name="Normal 16 7 2" xfId="24023" xr:uid="{00000000-0005-0000-0000-00006FB00000}"/>
    <cellStyle name="Normal 16 7 2 2" xfId="38654" xr:uid="{00000000-0005-0000-0000-000070B00000}"/>
    <cellStyle name="Normal 16 7 3" xfId="30285" xr:uid="{00000000-0005-0000-0000-000071B00000}"/>
    <cellStyle name="Normal 16 7 4" xfId="15918" xr:uid="{00000000-0005-0000-0000-000072B00000}"/>
    <cellStyle name="Normal 16 8" xfId="8545" xr:uid="{00000000-0005-0000-0000-000073B00000}"/>
    <cellStyle name="Normal 16 8 2" xfId="28669" xr:uid="{00000000-0005-0000-0000-000074B00000}"/>
    <cellStyle name="Normal 16 8 3" xfId="15650" xr:uid="{00000000-0005-0000-0000-000075B00000}"/>
    <cellStyle name="Normal 16 9" xfId="12084" xr:uid="{00000000-0005-0000-0000-000076B00000}"/>
    <cellStyle name="Normal 16 9 2" xfId="37898" xr:uid="{00000000-0005-0000-0000-000077B00000}"/>
    <cellStyle name="Normal 17" xfId="1279" xr:uid="{00000000-0005-0000-0000-000078B00000}"/>
    <cellStyle name="Normal 17 10" xfId="28219" xr:uid="{00000000-0005-0000-0000-000079B00000}"/>
    <cellStyle name="Normal 17 11" xfId="41664" xr:uid="{00000000-0005-0000-0000-00007AB00000}"/>
    <cellStyle name="Normal 17 12" xfId="45199" xr:uid="{00000000-0005-0000-0000-00007BB00000}"/>
    <cellStyle name="Normal 17 13" xfId="48734" xr:uid="{00000000-0005-0000-0000-00007CB00000}"/>
    <cellStyle name="Normal 17 2" xfId="1582" xr:uid="{00000000-0005-0000-0000-00007DB00000}"/>
    <cellStyle name="Normal 17 2 10" xfId="45462" xr:uid="{00000000-0005-0000-0000-00007EB00000}"/>
    <cellStyle name="Normal 17 2 11" xfId="48997" xr:uid="{00000000-0005-0000-0000-00007FB00000}"/>
    <cellStyle name="Normal 17 2 2" xfId="2431" xr:uid="{00000000-0005-0000-0000-000080B00000}"/>
    <cellStyle name="Normal 17 2 2 10" xfId="49800" xr:uid="{00000000-0005-0000-0000-000081B00000}"/>
    <cellStyle name="Normal 17 2 2 2" xfId="4051" xr:uid="{00000000-0005-0000-0000-000082B00000}"/>
    <cellStyle name="Normal 17 2 2 2 2" xfId="7705" xr:uid="{00000000-0005-0000-0000-000083B00000}"/>
    <cellStyle name="Normal 17 2 2 2 2 2" xfId="32982" xr:uid="{00000000-0005-0000-0000-000084B00000}"/>
    <cellStyle name="Normal 17 2 2 2 2 3" xfId="18615" xr:uid="{00000000-0005-0000-0000-000085B00000}"/>
    <cellStyle name="Normal 17 2 2 2 3" xfId="11240" xr:uid="{00000000-0005-0000-0000-000086B00000}"/>
    <cellStyle name="Normal 17 2 2 2 3 2" xfId="37914" xr:uid="{00000000-0005-0000-0000-000087B00000}"/>
    <cellStyle name="Normal 17 2 2 2 3 3" xfId="23323" xr:uid="{00000000-0005-0000-0000-000088B00000}"/>
    <cellStyle name="Normal 17 2 2 2 4" xfId="14780" xr:uid="{00000000-0005-0000-0000-000089B00000}"/>
    <cellStyle name="Normal 17 2 2 2 5" xfId="44345" xr:uid="{00000000-0005-0000-0000-00008AB00000}"/>
    <cellStyle name="Normal 17 2 2 2 6" xfId="47880" xr:uid="{00000000-0005-0000-0000-00008BB00000}"/>
    <cellStyle name="Normal 17 2 2 2 7" xfId="51415" xr:uid="{00000000-0005-0000-0000-00008CB00000}"/>
    <cellStyle name="Normal 17 2 2 3" xfId="6090" xr:uid="{00000000-0005-0000-0000-00008DB00000}"/>
    <cellStyle name="Normal 17 2 2 3 2" xfId="26455" xr:uid="{00000000-0005-0000-0000-00008EB00000}"/>
    <cellStyle name="Normal 17 2 2 3 2 2" xfId="41086" xr:uid="{00000000-0005-0000-0000-00008FB00000}"/>
    <cellStyle name="Normal 17 2 2 3 3" xfId="34598" xr:uid="{00000000-0005-0000-0000-000090B00000}"/>
    <cellStyle name="Normal 17 2 2 3 4" xfId="20231" xr:uid="{00000000-0005-0000-0000-000091B00000}"/>
    <cellStyle name="Normal 17 2 2 4" xfId="9625" xr:uid="{00000000-0005-0000-0000-000092B00000}"/>
    <cellStyle name="Normal 17 2 2 4 2" xfId="25104" xr:uid="{00000000-0005-0000-0000-000093B00000}"/>
    <cellStyle name="Normal 17 2 2 4 2 2" xfId="39735" xr:uid="{00000000-0005-0000-0000-000094B00000}"/>
    <cellStyle name="Normal 17 2 2 4 3" xfId="31366" xr:uid="{00000000-0005-0000-0000-000095B00000}"/>
    <cellStyle name="Normal 17 2 2 4 4" xfId="16999" xr:uid="{00000000-0005-0000-0000-000096B00000}"/>
    <cellStyle name="Normal 17 2 2 5" xfId="13165" xr:uid="{00000000-0005-0000-0000-000097B00000}"/>
    <cellStyle name="Normal 17 2 2 5 2" xfId="29750" xr:uid="{00000000-0005-0000-0000-000098B00000}"/>
    <cellStyle name="Normal 17 2 2 6" xfId="23322" xr:uid="{00000000-0005-0000-0000-000099B00000}"/>
    <cellStyle name="Normal 17 2 2 6 2" xfId="37913" xr:uid="{00000000-0005-0000-0000-00009AB00000}"/>
    <cellStyle name="Normal 17 2 2 7" xfId="28221" xr:uid="{00000000-0005-0000-0000-00009BB00000}"/>
    <cellStyle name="Normal 17 2 2 8" xfId="42730" xr:uid="{00000000-0005-0000-0000-00009CB00000}"/>
    <cellStyle name="Normal 17 2 2 9" xfId="46265" xr:uid="{00000000-0005-0000-0000-00009DB00000}"/>
    <cellStyle name="Normal 17 2 3" xfId="3247" xr:uid="{00000000-0005-0000-0000-00009EB00000}"/>
    <cellStyle name="Normal 17 2 3 2" xfId="6901" xr:uid="{00000000-0005-0000-0000-00009FB00000}"/>
    <cellStyle name="Normal 17 2 3 2 2" xfId="32178" xr:uid="{00000000-0005-0000-0000-0000A0B00000}"/>
    <cellStyle name="Normal 17 2 3 2 3" xfId="17811" xr:uid="{00000000-0005-0000-0000-0000A1B00000}"/>
    <cellStyle name="Normal 17 2 3 3" xfId="10436" xr:uid="{00000000-0005-0000-0000-0000A2B00000}"/>
    <cellStyle name="Normal 17 2 3 3 2" xfId="37915" xr:uid="{00000000-0005-0000-0000-0000A3B00000}"/>
    <cellStyle name="Normal 17 2 3 3 3" xfId="23324" xr:uid="{00000000-0005-0000-0000-0000A4B00000}"/>
    <cellStyle name="Normal 17 2 3 4" xfId="13976" xr:uid="{00000000-0005-0000-0000-0000A5B00000}"/>
    <cellStyle name="Normal 17 2 3 5" xfId="43541" xr:uid="{00000000-0005-0000-0000-0000A6B00000}"/>
    <cellStyle name="Normal 17 2 3 6" xfId="47076" xr:uid="{00000000-0005-0000-0000-0000A7B00000}"/>
    <cellStyle name="Normal 17 2 3 7" xfId="50611" xr:uid="{00000000-0005-0000-0000-0000A8B00000}"/>
    <cellStyle name="Normal 17 2 4" xfId="5287" xr:uid="{00000000-0005-0000-0000-0000A9B00000}"/>
    <cellStyle name="Normal 17 2 4 2" xfId="25652" xr:uid="{00000000-0005-0000-0000-0000AAB00000}"/>
    <cellStyle name="Normal 17 2 4 2 2" xfId="40283" xr:uid="{00000000-0005-0000-0000-0000ABB00000}"/>
    <cellStyle name="Normal 17 2 4 3" xfId="33794" xr:uid="{00000000-0005-0000-0000-0000ACB00000}"/>
    <cellStyle name="Normal 17 2 4 4" xfId="19427" xr:uid="{00000000-0005-0000-0000-0000ADB00000}"/>
    <cellStyle name="Normal 17 2 5" xfId="8822" xr:uid="{00000000-0005-0000-0000-0000AEB00000}"/>
    <cellStyle name="Normal 17 2 5 2" xfId="24300" xr:uid="{00000000-0005-0000-0000-0000AFB00000}"/>
    <cellStyle name="Normal 17 2 5 2 2" xfId="38931" xr:uid="{00000000-0005-0000-0000-0000B0B00000}"/>
    <cellStyle name="Normal 17 2 5 3" xfId="30562" xr:uid="{00000000-0005-0000-0000-0000B1B00000}"/>
    <cellStyle name="Normal 17 2 5 4" xfId="16195" xr:uid="{00000000-0005-0000-0000-0000B2B00000}"/>
    <cellStyle name="Normal 17 2 6" xfId="12361" xr:uid="{00000000-0005-0000-0000-0000B3B00000}"/>
    <cellStyle name="Normal 17 2 6 2" xfId="28946" xr:uid="{00000000-0005-0000-0000-0000B4B00000}"/>
    <cellStyle name="Normal 17 2 7" xfId="23321" xr:uid="{00000000-0005-0000-0000-0000B5B00000}"/>
    <cellStyle name="Normal 17 2 7 2" xfId="37912" xr:uid="{00000000-0005-0000-0000-0000B6B00000}"/>
    <cellStyle name="Normal 17 2 8" xfId="28220" xr:uid="{00000000-0005-0000-0000-0000B7B00000}"/>
    <cellStyle name="Normal 17 2 9" xfId="41927" xr:uid="{00000000-0005-0000-0000-0000B8B00000}"/>
    <cellStyle name="Normal 17 3" xfId="1860" xr:uid="{00000000-0005-0000-0000-0000B9B00000}"/>
    <cellStyle name="Normal 17 3 10" xfId="45739" xr:uid="{00000000-0005-0000-0000-0000BAB00000}"/>
    <cellStyle name="Normal 17 3 11" xfId="49274" xr:uid="{00000000-0005-0000-0000-0000BBB00000}"/>
    <cellStyle name="Normal 17 3 2" xfId="2708" xr:uid="{00000000-0005-0000-0000-0000BCB00000}"/>
    <cellStyle name="Normal 17 3 2 10" xfId="50076" xr:uid="{00000000-0005-0000-0000-0000BDB00000}"/>
    <cellStyle name="Normal 17 3 2 2" xfId="4328" xr:uid="{00000000-0005-0000-0000-0000BEB00000}"/>
    <cellStyle name="Normal 17 3 2 2 2" xfId="7982" xr:uid="{00000000-0005-0000-0000-0000BFB00000}"/>
    <cellStyle name="Normal 17 3 2 2 2 2" xfId="33259" xr:uid="{00000000-0005-0000-0000-0000C0B00000}"/>
    <cellStyle name="Normal 17 3 2 2 2 3" xfId="18892" xr:uid="{00000000-0005-0000-0000-0000C1B00000}"/>
    <cellStyle name="Normal 17 3 2 2 3" xfId="11517" xr:uid="{00000000-0005-0000-0000-0000C2B00000}"/>
    <cellStyle name="Normal 17 3 2 2 3 2" xfId="37918" xr:uid="{00000000-0005-0000-0000-0000C3B00000}"/>
    <cellStyle name="Normal 17 3 2 2 3 3" xfId="23327" xr:uid="{00000000-0005-0000-0000-0000C4B00000}"/>
    <cellStyle name="Normal 17 3 2 2 4" xfId="15057" xr:uid="{00000000-0005-0000-0000-0000C5B00000}"/>
    <cellStyle name="Normal 17 3 2 2 5" xfId="44622" xr:uid="{00000000-0005-0000-0000-0000C6B00000}"/>
    <cellStyle name="Normal 17 3 2 2 6" xfId="48157" xr:uid="{00000000-0005-0000-0000-0000C7B00000}"/>
    <cellStyle name="Normal 17 3 2 2 7" xfId="51692" xr:uid="{00000000-0005-0000-0000-0000C8B00000}"/>
    <cellStyle name="Normal 17 3 2 3" xfId="6366" xr:uid="{00000000-0005-0000-0000-0000C9B00000}"/>
    <cellStyle name="Normal 17 3 2 3 2" xfId="26731" xr:uid="{00000000-0005-0000-0000-0000CAB00000}"/>
    <cellStyle name="Normal 17 3 2 3 2 2" xfId="41362" xr:uid="{00000000-0005-0000-0000-0000CBB00000}"/>
    <cellStyle name="Normal 17 3 2 3 3" xfId="34875" xr:uid="{00000000-0005-0000-0000-0000CCB00000}"/>
    <cellStyle name="Normal 17 3 2 3 4" xfId="20508" xr:uid="{00000000-0005-0000-0000-0000CDB00000}"/>
    <cellStyle name="Normal 17 3 2 4" xfId="9901" xr:uid="{00000000-0005-0000-0000-0000CEB00000}"/>
    <cellStyle name="Normal 17 3 2 4 2" xfId="25380" xr:uid="{00000000-0005-0000-0000-0000CFB00000}"/>
    <cellStyle name="Normal 17 3 2 4 2 2" xfId="40011" xr:uid="{00000000-0005-0000-0000-0000D0B00000}"/>
    <cellStyle name="Normal 17 3 2 4 3" xfId="31643" xr:uid="{00000000-0005-0000-0000-0000D1B00000}"/>
    <cellStyle name="Normal 17 3 2 4 4" xfId="17276" xr:uid="{00000000-0005-0000-0000-0000D2B00000}"/>
    <cellStyle name="Normal 17 3 2 5" xfId="13441" xr:uid="{00000000-0005-0000-0000-0000D3B00000}"/>
    <cellStyle name="Normal 17 3 2 5 2" xfId="30027" xr:uid="{00000000-0005-0000-0000-0000D4B00000}"/>
    <cellStyle name="Normal 17 3 2 6" xfId="23326" xr:uid="{00000000-0005-0000-0000-0000D5B00000}"/>
    <cellStyle name="Normal 17 3 2 6 2" xfId="37917" xr:uid="{00000000-0005-0000-0000-0000D6B00000}"/>
    <cellStyle name="Normal 17 3 2 7" xfId="28223" xr:uid="{00000000-0005-0000-0000-0000D7B00000}"/>
    <cellStyle name="Normal 17 3 2 8" xfId="43006" xr:uid="{00000000-0005-0000-0000-0000D8B00000}"/>
    <cellStyle name="Normal 17 3 2 9" xfId="46541" xr:uid="{00000000-0005-0000-0000-0000D9B00000}"/>
    <cellStyle name="Normal 17 3 3" xfId="3524" xr:uid="{00000000-0005-0000-0000-0000DAB00000}"/>
    <cellStyle name="Normal 17 3 3 2" xfId="7178" xr:uid="{00000000-0005-0000-0000-0000DBB00000}"/>
    <cellStyle name="Normal 17 3 3 2 2" xfId="32455" xr:uid="{00000000-0005-0000-0000-0000DCB00000}"/>
    <cellStyle name="Normal 17 3 3 2 3" xfId="18088" xr:uid="{00000000-0005-0000-0000-0000DDB00000}"/>
    <cellStyle name="Normal 17 3 3 3" xfId="10713" xr:uid="{00000000-0005-0000-0000-0000DEB00000}"/>
    <cellStyle name="Normal 17 3 3 3 2" xfId="37919" xr:uid="{00000000-0005-0000-0000-0000DFB00000}"/>
    <cellStyle name="Normal 17 3 3 3 3" xfId="23328" xr:uid="{00000000-0005-0000-0000-0000E0B00000}"/>
    <cellStyle name="Normal 17 3 3 4" xfId="14253" xr:uid="{00000000-0005-0000-0000-0000E1B00000}"/>
    <cellStyle name="Normal 17 3 3 5" xfId="43818" xr:uid="{00000000-0005-0000-0000-0000E2B00000}"/>
    <cellStyle name="Normal 17 3 3 6" xfId="47353" xr:uid="{00000000-0005-0000-0000-0000E3B00000}"/>
    <cellStyle name="Normal 17 3 3 7" xfId="50888" xr:uid="{00000000-0005-0000-0000-0000E4B00000}"/>
    <cellStyle name="Normal 17 3 4" xfId="5564" xr:uid="{00000000-0005-0000-0000-0000E5B00000}"/>
    <cellStyle name="Normal 17 3 4 2" xfId="25929" xr:uid="{00000000-0005-0000-0000-0000E6B00000}"/>
    <cellStyle name="Normal 17 3 4 2 2" xfId="40560" xr:uid="{00000000-0005-0000-0000-0000E7B00000}"/>
    <cellStyle name="Normal 17 3 4 3" xfId="34071" xr:uid="{00000000-0005-0000-0000-0000E8B00000}"/>
    <cellStyle name="Normal 17 3 4 4" xfId="19704" xr:uid="{00000000-0005-0000-0000-0000E9B00000}"/>
    <cellStyle name="Normal 17 3 5" xfId="9099" xr:uid="{00000000-0005-0000-0000-0000EAB00000}"/>
    <cellStyle name="Normal 17 3 5 2" xfId="24577" xr:uid="{00000000-0005-0000-0000-0000EBB00000}"/>
    <cellStyle name="Normal 17 3 5 2 2" xfId="39208" xr:uid="{00000000-0005-0000-0000-0000ECB00000}"/>
    <cellStyle name="Normal 17 3 5 3" xfId="30839" xr:uid="{00000000-0005-0000-0000-0000EDB00000}"/>
    <cellStyle name="Normal 17 3 5 4" xfId="16472" xr:uid="{00000000-0005-0000-0000-0000EEB00000}"/>
    <cellStyle name="Normal 17 3 6" xfId="12638" xr:uid="{00000000-0005-0000-0000-0000EFB00000}"/>
    <cellStyle name="Normal 17 3 6 2" xfId="29223" xr:uid="{00000000-0005-0000-0000-0000F0B00000}"/>
    <cellStyle name="Normal 17 3 7" xfId="23325" xr:uid="{00000000-0005-0000-0000-0000F1B00000}"/>
    <cellStyle name="Normal 17 3 7 2" xfId="37916" xr:uid="{00000000-0005-0000-0000-0000F2B00000}"/>
    <cellStyle name="Normal 17 3 8" xfId="28222" xr:uid="{00000000-0005-0000-0000-0000F3B00000}"/>
    <cellStyle name="Normal 17 3 9" xfId="42204" xr:uid="{00000000-0005-0000-0000-0000F4B00000}"/>
    <cellStyle name="Normal 17 4" xfId="2169" xr:uid="{00000000-0005-0000-0000-0000F5B00000}"/>
    <cellStyle name="Normal 17 4 10" xfId="49538" xr:uid="{00000000-0005-0000-0000-0000F6B00000}"/>
    <cellStyle name="Normal 17 4 2" xfId="3789" xr:uid="{00000000-0005-0000-0000-0000F7B00000}"/>
    <cellStyle name="Normal 17 4 2 2" xfId="7443" xr:uid="{00000000-0005-0000-0000-0000F8B00000}"/>
    <cellStyle name="Normal 17 4 2 2 2" xfId="32720" xr:uid="{00000000-0005-0000-0000-0000F9B00000}"/>
    <cellStyle name="Normal 17 4 2 2 3" xfId="18353" xr:uid="{00000000-0005-0000-0000-0000FAB00000}"/>
    <cellStyle name="Normal 17 4 2 3" xfId="10978" xr:uid="{00000000-0005-0000-0000-0000FBB00000}"/>
    <cellStyle name="Normal 17 4 2 3 2" xfId="37921" xr:uid="{00000000-0005-0000-0000-0000FCB00000}"/>
    <cellStyle name="Normal 17 4 2 3 3" xfId="23330" xr:uid="{00000000-0005-0000-0000-0000FDB00000}"/>
    <cellStyle name="Normal 17 4 2 4" xfId="14518" xr:uid="{00000000-0005-0000-0000-0000FEB00000}"/>
    <cellStyle name="Normal 17 4 2 5" xfId="44083" xr:uid="{00000000-0005-0000-0000-0000FFB00000}"/>
    <cellStyle name="Normal 17 4 2 6" xfId="47618" xr:uid="{00000000-0005-0000-0000-000000B10000}"/>
    <cellStyle name="Normal 17 4 2 7" xfId="51153" xr:uid="{00000000-0005-0000-0000-000001B10000}"/>
    <cellStyle name="Normal 17 4 3" xfId="5828" xr:uid="{00000000-0005-0000-0000-000002B10000}"/>
    <cellStyle name="Normal 17 4 3 2" xfId="26193" xr:uid="{00000000-0005-0000-0000-000003B10000}"/>
    <cellStyle name="Normal 17 4 3 2 2" xfId="40824" xr:uid="{00000000-0005-0000-0000-000004B10000}"/>
    <cellStyle name="Normal 17 4 3 3" xfId="34336" xr:uid="{00000000-0005-0000-0000-000005B10000}"/>
    <cellStyle name="Normal 17 4 3 4" xfId="19969" xr:uid="{00000000-0005-0000-0000-000006B10000}"/>
    <cellStyle name="Normal 17 4 4" xfId="9363" xr:uid="{00000000-0005-0000-0000-000007B10000}"/>
    <cellStyle name="Normal 17 4 4 2" xfId="24842" xr:uid="{00000000-0005-0000-0000-000008B10000}"/>
    <cellStyle name="Normal 17 4 4 2 2" xfId="39473" xr:uid="{00000000-0005-0000-0000-000009B10000}"/>
    <cellStyle name="Normal 17 4 4 3" xfId="31104" xr:uid="{00000000-0005-0000-0000-00000AB10000}"/>
    <cellStyle name="Normal 17 4 4 4" xfId="16737" xr:uid="{00000000-0005-0000-0000-00000BB10000}"/>
    <cellStyle name="Normal 17 4 5" xfId="12903" xr:uid="{00000000-0005-0000-0000-00000CB10000}"/>
    <cellStyle name="Normal 17 4 5 2" xfId="29488" xr:uid="{00000000-0005-0000-0000-00000DB10000}"/>
    <cellStyle name="Normal 17 4 6" xfId="23329" xr:uid="{00000000-0005-0000-0000-00000EB10000}"/>
    <cellStyle name="Normal 17 4 6 2" xfId="37920" xr:uid="{00000000-0005-0000-0000-00000FB10000}"/>
    <cellStyle name="Normal 17 4 7" xfId="28224" xr:uid="{00000000-0005-0000-0000-000010B10000}"/>
    <cellStyle name="Normal 17 4 8" xfId="42468" xr:uid="{00000000-0005-0000-0000-000011B10000}"/>
    <cellStyle name="Normal 17 4 9" xfId="46003" xr:uid="{00000000-0005-0000-0000-000012B10000}"/>
    <cellStyle name="Normal 17 5" xfId="2984" xr:uid="{00000000-0005-0000-0000-000013B10000}"/>
    <cellStyle name="Normal 17 5 2" xfId="6638" xr:uid="{00000000-0005-0000-0000-000014B10000}"/>
    <cellStyle name="Normal 17 5 2 2" xfId="31915" xr:uid="{00000000-0005-0000-0000-000015B10000}"/>
    <cellStyle name="Normal 17 5 2 3" xfId="17548" xr:uid="{00000000-0005-0000-0000-000016B10000}"/>
    <cellStyle name="Normal 17 5 3" xfId="10173" xr:uid="{00000000-0005-0000-0000-000017B10000}"/>
    <cellStyle name="Normal 17 5 3 2" xfId="37922" xr:uid="{00000000-0005-0000-0000-000018B10000}"/>
    <cellStyle name="Normal 17 5 3 3" xfId="23331" xr:uid="{00000000-0005-0000-0000-000019B10000}"/>
    <cellStyle name="Normal 17 5 4" xfId="13713" xr:uid="{00000000-0005-0000-0000-00001AB10000}"/>
    <cellStyle name="Normal 17 5 5" xfId="43278" xr:uid="{00000000-0005-0000-0000-00001BB10000}"/>
    <cellStyle name="Normal 17 5 6" xfId="46813" xr:uid="{00000000-0005-0000-0000-00001CB10000}"/>
    <cellStyle name="Normal 17 5 7" xfId="50348" xr:uid="{00000000-0005-0000-0000-00001DB10000}"/>
    <cellStyle name="Normal 17 6" xfId="4606" xr:uid="{00000000-0005-0000-0000-00001EB10000}"/>
    <cellStyle name="Normal 17 6 2" xfId="8258" xr:uid="{00000000-0005-0000-0000-00001FB10000}"/>
    <cellStyle name="Normal 17 6 2 2" xfId="33531" xr:uid="{00000000-0005-0000-0000-000020B10000}"/>
    <cellStyle name="Normal 17 6 2 3" xfId="19164" xr:uid="{00000000-0005-0000-0000-000021B10000}"/>
    <cellStyle name="Normal 17 6 3" xfId="11793" xr:uid="{00000000-0005-0000-0000-000022B10000}"/>
    <cellStyle name="Normal 17 6 3 2" xfId="37923" xr:uid="{00000000-0005-0000-0000-000023B10000}"/>
    <cellStyle name="Normal 17 6 3 3" xfId="23332" xr:uid="{00000000-0005-0000-0000-000024B10000}"/>
    <cellStyle name="Normal 17 6 4" xfId="15333" xr:uid="{00000000-0005-0000-0000-000025B10000}"/>
    <cellStyle name="Normal 17 6 5" xfId="44898" xr:uid="{00000000-0005-0000-0000-000026B10000}"/>
    <cellStyle name="Normal 17 6 6" xfId="48433" xr:uid="{00000000-0005-0000-0000-000027B10000}"/>
    <cellStyle name="Normal 17 6 7" xfId="51968" xr:uid="{00000000-0005-0000-0000-000028B10000}"/>
    <cellStyle name="Normal 17 7" xfId="5024" xr:uid="{00000000-0005-0000-0000-000029B10000}"/>
    <cellStyle name="Normal 17 7 2" xfId="24037" xr:uid="{00000000-0005-0000-0000-00002AB10000}"/>
    <cellStyle name="Normal 17 7 2 2" xfId="38668" xr:uid="{00000000-0005-0000-0000-00002BB10000}"/>
    <cellStyle name="Normal 17 7 3" xfId="30299" xr:uid="{00000000-0005-0000-0000-00002CB10000}"/>
    <cellStyle name="Normal 17 7 4" xfId="15932" xr:uid="{00000000-0005-0000-0000-00002DB10000}"/>
    <cellStyle name="Normal 17 8" xfId="8559" xr:uid="{00000000-0005-0000-0000-00002EB10000}"/>
    <cellStyle name="Normal 17 8 2" xfId="28683" xr:uid="{00000000-0005-0000-0000-00002FB10000}"/>
    <cellStyle name="Normal 17 8 3" xfId="15664" xr:uid="{00000000-0005-0000-0000-000030B10000}"/>
    <cellStyle name="Normal 17 9" xfId="12098" xr:uid="{00000000-0005-0000-0000-000031B10000}"/>
    <cellStyle name="Normal 17 9 2" xfId="37911" xr:uid="{00000000-0005-0000-0000-000032B10000}"/>
    <cellStyle name="Normal 18" xfId="1293" xr:uid="{00000000-0005-0000-0000-000033B10000}"/>
    <cellStyle name="Normal 18 10" xfId="28225" xr:uid="{00000000-0005-0000-0000-000034B10000}"/>
    <cellStyle name="Normal 18 11" xfId="41678" xr:uid="{00000000-0005-0000-0000-000035B10000}"/>
    <cellStyle name="Normal 18 12" xfId="45213" xr:uid="{00000000-0005-0000-0000-000036B10000}"/>
    <cellStyle name="Normal 18 13" xfId="48748" xr:uid="{00000000-0005-0000-0000-000037B10000}"/>
    <cellStyle name="Normal 18 2" xfId="1596" xr:uid="{00000000-0005-0000-0000-000038B10000}"/>
    <cellStyle name="Normal 18 2 10" xfId="45476" xr:uid="{00000000-0005-0000-0000-000039B10000}"/>
    <cellStyle name="Normal 18 2 11" xfId="49011" xr:uid="{00000000-0005-0000-0000-00003AB10000}"/>
    <cellStyle name="Normal 18 2 2" xfId="2445" xr:uid="{00000000-0005-0000-0000-00003BB10000}"/>
    <cellStyle name="Normal 18 2 2 10" xfId="49814" xr:uid="{00000000-0005-0000-0000-00003CB10000}"/>
    <cellStyle name="Normal 18 2 2 2" xfId="4065" xr:uid="{00000000-0005-0000-0000-00003DB10000}"/>
    <cellStyle name="Normal 18 2 2 2 2" xfId="7719" xr:uid="{00000000-0005-0000-0000-00003EB10000}"/>
    <cellStyle name="Normal 18 2 2 2 2 2" xfId="32996" xr:uid="{00000000-0005-0000-0000-00003FB10000}"/>
    <cellStyle name="Normal 18 2 2 2 2 3" xfId="18629" xr:uid="{00000000-0005-0000-0000-000040B10000}"/>
    <cellStyle name="Normal 18 2 2 2 3" xfId="11254" xr:uid="{00000000-0005-0000-0000-000041B10000}"/>
    <cellStyle name="Normal 18 2 2 2 3 2" xfId="37927" xr:uid="{00000000-0005-0000-0000-000042B10000}"/>
    <cellStyle name="Normal 18 2 2 2 3 3" xfId="23335" xr:uid="{00000000-0005-0000-0000-000043B10000}"/>
    <cellStyle name="Normal 18 2 2 2 4" xfId="14794" xr:uid="{00000000-0005-0000-0000-000044B10000}"/>
    <cellStyle name="Normal 18 2 2 2 5" xfId="44359" xr:uid="{00000000-0005-0000-0000-000045B10000}"/>
    <cellStyle name="Normal 18 2 2 2 6" xfId="47894" xr:uid="{00000000-0005-0000-0000-000046B10000}"/>
    <cellStyle name="Normal 18 2 2 2 7" xfId="51429" xr:uid="{00000000-0005-0000-0000-000047B10000}"/>
    <cellStyle name="Normal 18 2 2 3" xfId="6104" xr:uid="{00000000-0005-0000-0000-000048B10000}"/>
    <cellStyle name="Normal 18 2 2 3 2" xfId="26469" xr:uid="{00000000-0005-0000-0000-000049B10000}"/>
    <cellStyle name="Normal 18 2 2 3 2 2" xfId="41100" xr:uid="{00000000-0005-0000-0000-00004AB10000}"/>
    <cellStyle name="Normal 18 2 2 3 3" xfId="34612" xr:uid="{00000000-0005-0000-0000-00004BB10000}"/>
    <cellStyle name="Normal 18 2 2 3 4" xfId="20245" xr:uid="{00000000-0005-0000-0000-00004CB10000}"/>
    <cellStyle name="Normal 18 2 2 4" xfId="9639" xr:uid="{00000000-0005-0000-0000-00004DB10000}"/>
    <cellStyle name="Normal 18 2 2 4 2" xfId="25118" xr:uid="{00000000-0005-0000-0000-00004EB10000}"/>
    <cellStyle name="Normal 18 2 2 4 2 2" xfId="39749" xr:uid="{00000000-0005-0000-0000-00004FB10000}"/>
    <cellStyle name="Normal 18 2 2 4 3" xfId="31380" xr:uid="{00000000-0005-0000-0000-000050B10000}"/>
    <cellStyle name="Normal 18 2 2 4 4" xfId="17013" xr:uid="{00000000-0005-0000-0000-000051B10000}"/>
    <cellStyle name="Normal 18 2 2 5" xfId="13179" xr:uid="{00000000-0005-0000-0000-000052B10000}"/>
    <cellStyle name="Normal 18 2 2 5 2" xfId="29764" xr:uid="{00000000-0005-0000-0000-000053B10000}"/>
    <cellStyle name="Normal 18 2 2 6" xfId="23334" xr:uid="{00000000-0005-0000-0000-000054B10000}"/>
    <cellStyle name="Normal 18 2 2 6 2" xfId="37926" xr:uid="{00000000-0005-0000-0000-000055B10000}"/>
    <cellStyle name="Normal 18 2 2 7" xfId="28227" xr:uid="{00000000-0005-0000-0000-000056B10000}"/>
    <cellStyle name="Normal 18 2 2 8" xfId="42744" xr:uid="{00000000-0005-0000-0000-000057B10000}"/>
    <cellStyle name="Normal 18 2 2 9" xfId="46279" xr:uid="{00000000-0005-0000-0000-000058B10000}"/>
    <cellStyle name="Normal 18 2 3" xfId="3261" xr:uid="{00000000-0005-0000-0000-000059B10000}"/>
    <cellStyle name="Normal 18 2 3 2" xfId="6915" xr:uid="{00000000-0005-0000-0000-00005AB10000}"/>
    <cellStyle name="Normal 18 2 3 2 2" xfId="32192" xr:uid="{00000000-0005-0000-0000-00005BB10000}"/>
    <cellStyle name="Normal 18 2 3 2 3" xfId="17825" xr:uid="{00000000-0005-0000-0000-00005CB10000}"/>
    <cellStyle name="Normal 18 2 3 3" xfId="10450" xr:uid="{00000000-0005-0000-0000-00005DB10000}"/>
    <cellStyle name="Normal 18 2 3 3 2" xfId="37928" xr:uid="{00000000-0005-0000-0000-00005EB10000}"/>
    <cellStyle name="Normal 18 2 3 3 3" xfId="23336" xr:uid="{00000000-0005-0000-0000-00005FB10000}"/>
    <cellStyle name="Normal 18 2 3 4" xfId="13990" xr:uid="{00000000-0005-0000-0000-000060B10000}"/>
    <cellStyle name="Normal 18 2 3 5" xfId="43555" xr:uid="{00000000-0005-0000-0000-000061B10000}"/>
    <cellStyle name="Normal 18 2 3 6" xfId="47090" xr:uid="{00000000-0005-0000-0000-000062B10000}"/>
    <cellStyle name="Normal 18 2 3 7" xfId="50625" xr:uid="{00000000-0005-0000-0000-000063B10000}"/>
    <cellStyle name="Normal 18 2 4" xfId="5301" xr:uid="{00000000-0005-0000-0000-000064B10000}"/>
    <cellStyle name="Normal 18 2 4 2" xfId="25666" xr:uid="{00000000-0005-0000-0000-000065B10000}"/>
    <cellStyle name="Normal 18 2 4 2 2" xfId="40297" xr:uid="{00000000-0005-0000-0000-000066B10000}"/>
    <cellStyle name="Normal 18 2 4 3" xfId="33808" xr:uid="{00000000-0005-0000-0000-000067B10000}"/>
    <cellStyle name="Normal 18 2 4 4" xfId="19441" xr:uid="{00000000-0005-0000-0000-000068B10000}"/>
    <cellStyle name="Normal 18 2 5" xfId="8836" xr:uid="{00000000-0005-0000-0000-000069B10000}"/>
    <cellStyle name="Normal 18 2 5 2" xfId="24314" xr:uid="{00000000-0005-0000-0000-00006AB10000}"/>
    <cellStyle name="Normal 18 2 5 2 2" xfId="38945" xr:uid="{00000000-0005-0000-0000-00006BB10000}"/>
    <cellStyle name="Normal 18 2 5 3" xfId="30576" xr:uid="{00000000-0005-0000-0000-00006CB10000}"/>
    <cellStyle name="Normal 18 2 5 4" xfId="16209" xr:uid="{00000000-0005-0000-0000-00006DB10000}"/>
    <cellStyle name="Normal 18 2 6" xfId="12375" xr:uid="{00000000-0005-0000-0000-00006EB10000}"/>
    <cellStyle name="Normal 18 2 6 2" xfId="28960" xr:uid="{00000000-0005-0000-0000-00006FB10000}"/>
    <cellStyle name="Normal 18 2 7" xfId="23333" xr:uid="{00000000-0005-0000-0000-000070B10000}"/>
    <cellStyle name="Normal 18 2 7 2" xfId="37925" xr:uid="{00000000-0005-0000-0000-000071B10000}"/>
    <cellStyle name="Normal 18 2 8" xfId="28226" xr:uid="{00000000-0005-0000-0000-000072B10000}"/>
    <cellStyle name="Normal 18 2 9" xfId="41941" xr:uid="{00000000-0005-0000-0000-000073B10000}"/>
    <cellStyle name="Normal 18 3" xfId="1874" xr:uid="{00000000-0005-0000-0000-000074B10000}"/>
    <cellStyle name="Normal 18 3 10" xfId="45753" xr:uid="{00000000-0005-0000-0000-000075B10000}"/>
    <cellStyle name="Normal 18 3 11" xfId="49288" xr:uid="{00000000-0005-0000-0000-000076B10000}"/>
    <cellStyle name="Normal 18 3 2" xfId="2722" xr:uid="{00000000-0005-0000-0000-000077B10000}"/>
    <cellStyle name="Normal 18 3 2 10" xfId="50090" xr:uid="{00000000-0005-0000-0000-000078B10000}"/>
    <cellStyle name="Normal 18 3 2 2" xfId="4342" xr:uid="{00000000-0005-0000-0000-000079B10000}"/>
    <cellStyle name="Normal 18 3 2 2 2" xfId="7996" xr:uid="{00000000-0005-0000-0000-00007AB10000}"/>
    <cellStyle name="Normal 18 3 2 2 2 2" xfId="33273" xr:uid="{00000000-0005-0000-0000-00007BB10000}"/>
    <cellStyle name="Normal 18 3 2 2 2 3" xfId="18906" xr:uid="{00000000-0005-0000-0000-00007CB10000}"/>
    <cellStyle name="Normal 18 3 2 2 3" xfId="11531" xr:uid="{00000000-0005-0000-0000-00007DB10000}"/>
    <cellStyle name="Normal 18 3 2 2 3 2" xfId="37931" xr:uid="{00000000-0005-0000-0000-00007EB10000}"/>
    <cellStyle name="Normal 18 3 2 2 3 3" xfId="23339" xr:uid="{00000000-0005-0000-0000-00007FB10000}"/>
    <cellStyle name="Normal 18 3 2 2 4" xfId="15071" xr:uid="{00000000-0005-0000-0000-000080B10000}"/>
    <cellStyle name="Normal 18 3 2 2 5" xfId="44636" xr:uid="{00000000-0005-0000-0000-000081B10000}"/>
    <cellStyle name="Normal 18 3 2 2 6" xfId="48171" xr:uid="{00000000-0005-0000-0000-000082B10000}"/>
    <cellStyle name="Normal 18 3 2 2 7" xfId="51706" xr:uid="{00000000-0005-0000-0000-000083B10000}"/>
    <cellStyle name="Normal 18 3 2 3" xfId="6380" xr:uid="{00000000-0005-0000-0000-000084B10000}"/>
    <cellStyle name="Normal 18 3 2 3 2" xfId="26745" xr:uid="{00000000-0005-0000-0000-000085B10000}"/>
    <cellStyle name="Normal 18 3 2 3 2 2" xfId="41376" xr:uid="{00000000-0005-0000-0000-000086B10000}"/>
    <cellStyle name="Normal 18 3 2 3 3" xfId="34889" xr:uid="{00000000-0005-0000-0000-000087B10000}"/>
    <cellStyle name="Normal 18 3 2 3 4" xfId="20522" xr:uid="{00000000-0005-0000-0000-000088B10000}"/>
    <cellStyle name="Normal 18 3 2 4" xfId="9915" xr:uid="{00000000-0005-0000-0000-000089B10000}"/>
    <cellStyle name="Normal 18 3 2 4 2" xfId="25394" xr:uid="{00000000-0005-0000-0000-00008AB10000}"/>
    <cellStyle name="Normal 18 3 2 4 2 2" xfId="40025" xr:uid="{00000000-0005-0000-0000-00008BB10000}"/>
    <cellStyle name="Normal 18 3 2 4 3" xfId="31657" xr:uid="{00000000-0005-0000-0000-00008CB10000}"/>
    <cellStyle name="Normal 18 3 2 4 4" xfId="17290" xr:uid="{00000000-0005-0000-0000-00008DB10000}"/>
    <cellStyle name="Normal 18 3 2 5" xfId="13455" xr:uid="{00000000-0005-0000-0000-00008EB10000}"/>
    <cellStyle name="Normal 18 3 2 5 2" xfId="30041" xr:uid="{00000000-0005-0000-0000-00008FB10000}"/>
    <cellStyle name="Normal 18 3 2 6" xfId="23338" xr:uid="{00000000-0005-0000-0000-000090B10000}"/>
    <cellStyle name="Normal 18 3 2 6 2" xfId="37930" xr:uid="{00000000-0005-0000-0000-000091B10000}"/>
    <cellStyle name="Normal 18 3 2 7" xfId="28229" xr:uid="{00000000-0005-0000-0000-000092B10000}"/>
    <cellStyle name="Normal 18 3 2 8" xfId="43020" xr:uid="{00000000-0005-0000-0000-000093B10000}"/>
    <cellStyle name="Normal 18 3 2 9" xfId="46555" xr:uid="{00000000-0005-0000-0000-000094B10000}"/>
    <cellStyle name="Normal 18 3 3" xfId="3538" xr:uid="{00000000-0005-0000-0000-000095B10000}"/>
    <cellStyle name="Normal 18 3 3 2" xfId="7192" xr:uid="{00000000-0005-0000-0000-000096B10000}"/>
    <cellStyle name="Normal 18 3 3 2 2" xfId="32469" xr:uid="{00000000-0005-0000-0000-000097B10000}"/>
    <cellStyle name="Normal 18 3 3 2 3" xfId="18102" xr:uid="{00000000-0005-0000-0000-000098B10000}"/>
    <cellStyle name="Normal 18 3 3 3" xfId="10727" xr:uid="{00000000-0005-0000-0000-000099B10000}"/>
    <cellStyle name="Normal 18 3 3 3 2" xfId="37932" xr:uid="{00000000-0005-0000-0000-00009AB10000}"/>
    <cellStyle name="Normal 18 3 3 3 3" xfId="23340" xr:uid="{00000000-0005-0000-0000-00009BB10000}"/>
    <cellStyle name="Normal 18 3 3 4" xfId="14267" xr:uid="{00000000-0005-0000-0000-00009CB10000}"/>
    <cellStyle name="Normal 18 3 3 5" xfId="43832" xr:uid="{00000000-0005-0000-0000-00009DB10000}"/>
    <cellStyle name="Normal 18 3 3 6" xfId="47367" xr:uid="{00000000-0005-0000-0000-00009EB10000}"/>
    <cellStyle name="Normal 18 3 3 7" xfId="50902" xr:uid="{00000000-0005-0000-0000-00009FB10000}"/>
    <cellStyle name="Normal 18 3 4" xfId="5578" xr:uid="{00000000-0005-0000-0000-0000A0B10000}"/>
    <cellStyle name="Normal 18 3 4 2" xfId="25943" xr:uid="{00000000-0005-0000-0000-0000A1B10000}"/>
    <cellStyle name="Normal 18 3 4 2 2" xfId="40574" xr:uid="{00000000-0005-0000-0000-0000A2B10000}"/>
    <cellStyle name="Normal 18 3 4 3" xfId="34085" xr:uid="{00000000-0005-0000-0000-0000A3B10000}"/>
    <cellStyle name="Normal 18 3 4 4" xfId="19718" xr:uid="{00000000-0005-0000-0000-0000A4B10000}"/>
    <cellStyle name="Normal 18 3 5" xfId="9113" xr:uid="{00000000-0005-0000-0000-0000A5B10000}"/>
    <cellStyle name="Normal 18 3 5 2" xfId="24591" xr:uid="{00000000-0005-0000-0000-0000A6B10000}"/>
    <cellStyle name="Normal 18 3 5 2 2" xfId="39222" xr:uid="{00000000-0005-0000-0000-0000A7B10000}"/>
    <cellStyle name="Normal 18 3 5 3" xfId="30853" xr:uid="{00000000-0005-0000-0000-0000A8B10000}"/>
    <cellStyle name="Normal 18 3 5 4" xfId="16486" xr:uid="{00000000-0005-0000-0000-0000A9B10000}"/>
    <cellStyle name="Normal 18 3 6" xfId="12652" xr:uid="{00000000-0005-0000-0000-0000AAB10000}"/>
    <cellStyle name="Normal 18 3 6 2" xfId="29237" xr:uid="{00000000-0005-0000-0000-0000ABB10000}"/>
    <cellStyle name="Normal 18 3 7" xfId="23337" xr:uid="{00000000-0005-0000-0000-0000ACB10000}"/>
    <cellStyle name="Normal 18 3 7 2" xfId="37929" xr:uid="{00000000-0005-0000-0000-0000ADB10000}"/>
    <cellStyle name="Normal 18 3 8" xfId="28228" xr:uid="{00000000-0005-0000-0000-0000AEB10000}"/>
    <cellStyle name="Normal 18 3 9" xfId="42218" xr:uid="{00000000-0005-0000-0000-0000AFB10000}"/>
    <cellStyle name="Normal 18 4" xfId="2183" xr:uid="{00000000-0005-0000-0000-0000B0B10000}"/>
    <cellStyle name="Normal 18 4 10" xfId="49552" xr:uid="{00000000-0005-0000-0000-0000B1B10000}"/>
    <cellStyle name="Normal 18 4 2" xfId="3803" xr:uid="{00000000-0005-0000-0000-0000B2B10000}"/>
    <cellStyle name="Normal 18 4 2 2" xfId="7457" xr:uid="{00000000-0005-0000-0000-0000B3B10000}"/>
    <cellStyle name="Normal 18 4 2 2 2" xfId="32734" xr:uid="{00000000-0005-0000-0000-0000B4B10000}"/>
    <cellStyle name="Normal 18 4 2 2 3" xfId="18367" xr:uid="{00000000-0005-0000-0000-0000B5B10000}"/>
    <cellStyle name="Normal 18 4 2 3" xfId="10992" xr:uid="{00000000-0005-0000-0000-0000B6B10000}"/>
    <cellStyle name="Normal 18 4 2 3 2" xfId="37934" xr:uid="{00000000-0005-0000-0000-0000B7B10000}"/>
    <cellStyle name="Normal 18 4 2 3 3" xfId="23342" xr:uid="{00000000-0005-0000-0000-0000B8B10000}"/>
    <cellStyle name="Normal 18 4 2 4" xfId="14532" xr:uid="{00000000-0005-0000-0000-0000B9B10000}"/>
    <cellStyle name="Normal 18 4 2 5" xfId="44097" xr:uid="{00000000-0005-0000-0000-0000BAB10000}"/>
    <cellStyle name="Normal 18 4 2 6" xfId="47632" xr:uid="{00000000-0005-0000-0000-0000BBB10000}"/>
    <cellStyle name="Normal 18 4 2 7" xfId="51167" xr:uid="{00000000-0005-0000-0000-0000BCB10000}"/>
    <cellStyle name="Normal 18 4 3" xfId="5842" xr:uid="{00000000-0005-0000-0000-0000BDB10000}"/>
    <cellStyle name="Normal 18 4 3 2" xfId="26207" xr:uid="{00000000-0005-0000-0000-0000BEB10000}"/>
    <cellStyle name="Normal 18 4 3 2 2" xfId="40838" xr:uid="{00000000-0005-0000-0000-0000BFB10000}"/>
    <cellStyle name="Normal 18 4 3 3" xfId="34350" xr:uid="{00000000-0005-0000-0000-0000C0B10000}"/>
    <cellStyle name="Normal 18 4 3 4" xfId="19983" xr:uid="{00000000-0005-0000-0000-0000C1B10000}"/>
    <cellStyle name="Normal 18 4 4" xfId="9377" xr:uid="{00000000-0005-0000-0000-0000C2B10000}"/>
    <cellStyle name="Normal 18 4 4 2" xfId="24856" xr:uid="{00000000-0005-0000-0000-0000C3B10000}"/>
    <cellStyle name="Normal 18 4 4 2 2" xfId="39487" xr:uid="{00000000-0005-0000-0000-0000C4B10000}"/>
    <cellStyle name="Normal 18 4 4 3" xfId="31118" xr:uid="{00000000-0005-0000-0000-0000C5B10000}"/>
    <cellStyle name="Normal 18 4 4 4" xfId="16751" xr:uid="{00000000-0005-0000-0000-0000C6B10000}"/>
    <cellStyle name="Normal 18 4 5" xfId="12917" xr:uid="{00000000-0005-0000-0000-0000C7B10000}"/>
    <cellStyle name="Normal 18 4 5 2" xfId="29502" xr:uid="{00000000-0005-0000-0000-0000C8B10000}"/>
    <cellStyle name="Normal 18 4 6" xfId="23341" xr:uid="{00000000-0005-0000-0000-0000C9B10000}"/>
    <cellStyle name="Normal 18 4 6 2" xfId="37933" xr:uid="{00000000-0005-0000-0000-0000CAB10000}"/>
    <cellStyle name="Normal 18 4 7" xfId="28230" xr:uid="{00000000-0005-0000-0000-0000CBB10000}"/>
    <cellStyle name="Normal 18 4 8" xfId="42482" xr:uid="{00000000-0005-0000-0000-0000CCB10000}"/>
    <cellStyle name="Normal 18 4 9" xfId="46017" xr:uid="{00000000-0005-0000-0000-0000CDB10000}"/>
    <cellStyle name="Normal 18 5" xfId="2998" xr:uid="{00000000-0005-0000-0000-0000CEB10000}"/>
    <cellStyle name="Normal 18 5 2" xfId="6652" xr:uid="{00000000-0005-0000-0000-0000CFB10000}"/>
    <cellStyle name="Normal 18 5 2 2" xfId="31929" xr:uid="{00000000-0005-0000-0000-0000D0B10000}"/>
    <cellStyle name="Normal 18 5 2 3" xfId="17562" xr:uid="{00000000-0005-0000-0000-0000D1B10000}"/>
    <cellStyle name="Normal 18 5 3" xfId="10187" xr:uid="{00000000-0005-0000-0000-0000D2B10000}"/>
    <cellStyle name="Normal 18 5 3 2" xfId="37935" xr:uid="{00000000-0005-0000-0000-0000D3B10000}"/>
    <cellStyle name="Normal 18 5 3 3" xfId="23343" xr:uid="{00000000-0005-0000-0000-0000D4B10000}"/>
    <cellStyle name="Normal 18 5 4" xfId="13727" xr:uid="{00000000-0005-0000-0000-0000D5B10000}"/>
    <cellStyle name="Normal 18 5 5" xfId="43292" xr:uid="{00000000-0005-0000-0000-0000D6B10000}"/>
    <cellStyle name="Normal 18 5 6" xfId="46827" xr:uid="{00000000-0005-0000-0000-0000D7B10000}"/>
    <cellStyle name="Normal 18 5 7" xfId="50362" xr:uid="{00000000-0005-0000-0000-0000D8B10000}"/>
    <cellStyle name="Normal 18 6" xfId="4620" xr:uid="{00000000-0005-0000-0000-0000D9B10000}"/>
    <cellStyle name="Normal 18 6 2" xfId="8272" xr:uid="{00000000-0005-0000-0000-0000DAB10000}"/>
    <cellStyle name="Normal 18 6 2 2" xfId="33545" xr:uid="{00000000-0005-0000-0000-0000DBB10000}"/>
    <cellStyle name="Normal 18 6 2 3" xfId="19178" xr:uid="{00000000-0005-0000-0000-0000DCB10000}"/>
    <cellStyle name="Normal 18 6 3" xfId="11807" xr:uid="{00000000-0005-0000-0000-0000DDB10000}"/>
    <cellStyle name="Normal 18 6 3 2" xfId="37936" xr:uid="{00000000-0005-0000-0000-0000DEB10000}"/>
    <cellStyle name="Normal 18 6 3 3" xfId="23344" xr:uid="{00000000-0005-0000-0000-0000DFB10000}"/>
    <cellStyle name="Normal 18 6 4" xfId="15347" xr:uid="{00000000-0005-0000-0000-0000E0B10000}"/>
    <cellStyle name="Normal 18 6 5" xfId="44912" xr:uid="{00000000-0005-0000-0000-0000E1B10000}"/>
    <cellStyle name="Normal 18 6 6" xfId="48447" xr:uid="{00000000-0005-0000-0000-0000E2B10000}"/>
    <cellStyle name="Normal 18 6 7" xfId="51982" xr:uid="{00000000-0005-0000-0000-0000E3B10000}"/>
    <cellStyle name="Normal 18 7" xfId="5038" xr:uid="{00000000-0005-0000-0000-0000E4B10000}"/>
    <cellStyle name="Normal 18 7 2" xfId="24051" xr:uid="{00000000-0005-0000-0000-0000E5B10000}"/>
    <cellStyle name="Normal 18 7 2 2" xfId="38682" xr:uid="{00000000-0005-0000-0000-0000E6B10000}"/>
    <cellStyle name="Normal 18 7 3" xfId="30313" xr:uid="{00000000-0005-0000-0000-0000E7B10000}"/>
    <cellStyle name="Normal 18 7 4" xfId="15946" xr:uid="{00000000-0005-0000-0000-0000E8B10000}"/>
    <cellStyle name="Normal 18 8" xfId="8573" xr:uid="{00000000-0005-0000-0000-0000E9B10000}"/>
    <cellStyle name="Normal 18 8 2" xfId="28697" xr:uid="{00000000-0005-0000-0000-0000EAB10000}"/>
    <cellStyle name="Normal 18 8 3" xfId="15678" xr:uid="{00000000-0005-0000-0000-0000EBB10000}"/>
    <cellStyle name="Normal 18 9" xfId="12112" xr:uid="{00000000-0005-0000-0000-0000ECB10000}"/>
    <cellStyle name="Normal 18 9 2" xfId="37924" xr:uid="{00000000-0005-0000-0000-0000EDB10000}"/>
    <cellStyle name="Normal 19" xfId="1307" xr:uid="{00000000-0005-0000-0000-0000EEB10000}"/>
    <cellStyle name="Normal 19 10" xfId="28231" xr:uid="{00000000-0005-0000-0000-0000EFB10000}"/>
    <cellStyle name="Normal 19 11" xfId="41692" xr:uid="{00000000-0005-0000-0000-0000F0B10000}"/>
    <cellStyle name="Normal 19 12" xfId="45227" xr:uid="{00000000-0005-0000-0000-0000F1B10000}"/>
    <cellStyle name="Normal 19 13" xfId="48762" xr:uid="{00000000-0005-0000-0000-0000F2B10000}"/>
    <cellStyle name="Normal 19 2" xfId="1610" xr:uid="{00000000-0005-0000-0000-0000F3B10000}"/>
    <cellStyle name="Normal 19 2 10" xfId="45490" xr:uid="{00000000-0005-0000-0000-0000F4B10000}"/>
    <cellStyle name="Normal 19 2 11" xfId="49025" xr:uid="{00000000-0005-0000-0000-0000F5B10000}"/>
    <cellStyle name="Normal 19 2 2" xfId="2459" xr:uid="{00000000-0005-0000-0000-0000F6B10000}"/>
    <cellStyle name="Normal 19 2 2 10" xfId="49828" xr:uid="{00000000-0005-0000-0000-0000F7B10000}"/>
    <cellStyle name="Normal 19 2 2 2" xfId="4079" xr:uid="{00000000-0005-0000-0000-0000F8B10000}"/>
    <cellStyle name="Normal 19 2 2 2 2" xfId="7733" xr:uid="{00000000-0005-0000-0000-0000F9B10000}"/>
    <cellStyle name="Normal 19 2 2 2 2 2" xfId="33010" xr:uid="{00000000-0005-0000-0000-0000FAB10000}"/>
    <cellStyle name="Normal 19 2 2 2 2 3" xfId="18643" xr:uid="{00000000-0005-0000-0000-0000FBB10000}"/>
    <cellStyle name="Normal 19 2 2 2 3" xfId="11268" xr:uid="{00000000-0005-0000-0000-0000FCB10000}"/>
    <cellStyle name="Normal 19 2 2 2 3 2" xfId="37940" xr:uid="{00000000-0005-0000-0000-0000FDB10000}"/>
    <cellStyle name="Normal 19 2 2 2 3 3" xfId="23347" xr:uid="{00000000-0005-0000-0000-0000FEB10000}"/>
    <cellStyle name="Normal 19 2 2 2 4" xfId="14808" xr:uid="{00000000-0005-0000-0000-0000FFB10000}"/>
    <cellStyle name="Normal 19 2 2 2 5" xfId="44373" xr:uid="{00000000-0005-0000-0000-000000B20000}"/>
    <cellStyle name="Normal 19 2 2 2 6" xfId="47908" xr:uid="{00000000-0005-0000-0000-000001B20000}"/>
    <cellStyle name="Normal 19 2 2 2 7" xfId="51443" xr:uid="{00000000-0005-0000-0000-000002B20000}"/>
    <cellStyle name="Normal 19 2 2 3" xfId="6118" xr:uid="{00000000-0005-0000-0000-000003B20000}"/>
    <cellStyle name="Normal 19 2 2 3 2" xfId="26483" xr:uid="{00000000-0005-0000-0000-000004B20000}"/>
    <cellStyle name="Normal 19 2 2 3 2 2" xfId="41114" xr:uid="{00000000-0005-0000-0000-000005B20000}"/>
    <cellStyle name="Normal 19 2 2 3 3" xfId="34626" xr:uid="{00000000-0005-0000-0000-000006B20000}"/>
    <cellStyle name="Normal 19 2 2 3 4" xfId="20259" xr:uid="{00000000-0005-0000-0000-000007B20000}"/>
    <cellStyle name="Normal 19 2 2 4" xfId="9653" xr:uid="{00000000-0005-0000-0000-000008B20000}"/>
    <cellStyle name="Normal 19 2 2 4 2" xfId="25132" xr:uid="{00000000-0005-0000-0000-000009B20000}"/>
    <cellStyle name="Normal 19 2 2 4 2 2" xfId="39763" xr:uid="{00000000-0005-0000-0000-00000AB20000}"/>
    <cellStyle name="Normal 19 2 2 4 3" xfId="31394" xr:uid="{00000000-0005-0000-0000-00000BB20000}"/>
    <cellStyle name="Normal 19 2 2 4 4" xfId="17027" xr:uid="{00000000-0005-0000-0000-00000CB20000}"/>
    <cellStyle name="Normal 19 2 2 5" xfId="13193" xr:uid="{00000000-0005-0000-0000-00000DB20000}"/>
    <cellStyle name="Normal 19 2 2 5 2" xfId="29778" xr:uid="{00000000-0005-0000-0000-00000EB20000}"/>
    <cellStyle name="Normal 19 2 2 6" xfId="23346" xr:uid="{00000000-0005-0000-0000-00000FB20000}"/>
    <cellStyle name="Normal 19 2 2 6 2" xfId="37939" xr:uid="{00000000-0005-0000-0000-000010B20000}"/>
    <cellStyle name="Normal 19 2 2 7" xfId="28233" xr:uid="{00000000-0005-0000-0000-000011B20000}"/>
    <cellStyle name="Normal 19 2 2 8" xfId="42758" xr:uid="{00000000-0005-0000-0000-000012B20000}"/>
    <cellStyle name="Normal 19 2 2 9" xfId="46293" xr:uid="{00000000-0005-0000-0000-000013B20000}"/>
    <cellStyle name="Normal 19 2 3" xfId="3275" xr:uid="{00000000-0005-0000-0000-000014B20000}"/>
    <cellStyle name="Normal 19 2 3 2" xfId="6929" xr:uid="{00000000-0005-0000-0000-000015B20000}"/>
    <cellStyle name="Normal 19 2 3 2 2" xfId="32206" xr:uid="{00000000-0005-0000-0000-000016B20000}"/>
    <cellStyle name="Normal 19 2 3 2 3" xfId="17839" xr:uid="{00000000-0005-0000-0000-000017B20000}"/>
    <cellStyle name="Normal 19 2 3 3" xfId="10464" xr:uid="{00000000-0005-0000-0000-000018B20000}"/>
    <cellStyle name="Normal 19 2 3 3 2" xfId="37941" xr:uid="{00000000-0005-0000-0000-000019B20000}"/>
    <cellStyle name="Normal 19 2 3 3 3" xfId="23348" xr:uid="{00000000-0005-0000-0000-00001AB20000}"/>
    <cellStyle name="Normal 19 2 3 4" xfId="14004" xr:uid="{00000000-0005-0000-0000-00001BB20000}"/>
    <cellStyle name="Normal 19 2 3 5" xfId="43569" xr:uid="{00000000-0005-0000-0000-00001CB20000}"/>
    <cellStyle name="Normal 19 2 3 6" xfId="47104" xr:uid="{00000000-0005-0000-0000-00001DB20000}"/>
    <cellStyle name="Normal 19 2 3 7" xfId="50639" xr:uid="{00000000-0005-0000-0000-00001EB20000}"/>
    <cellStyle name="Normal 19 2 4" xfId="5315" xr:uid="{00000000-0005-0000-0000-00001FB20000}"/>
    <cellStyle name="Normal 19 2 4 2" xfId="25680" xr:uid="{00000000-0005-0000-0000-000020B20000}"/>
    <cellStyle name="Normal 19 2 4 2 2" xfId="40311" xr:uid="{00000000-0005-0000-0000-000021B20000}"/>
    <cellStyle name="Normal 19 2 4 3" xfId="33822" xr:uid="{00000000-0005-0000-0000-000022B20000}"/>
    <cellStyle name="Normal 19 2 4 4" xfId="19455" xr:uid="{00000000-0005-0000-0000-000023B20000}"/>
    <cellStyle name="Normal 19 2 5" xfId="8850" xr:uid="{00000000-0005-0000-0000-000024B20000}"/>
    <cellStyle name="Normal 19 2 5 2" xfId="24328" xr:uid="{00000000-0005-0000-0000-000025B20000}"/>
    <cellStyle name="Normal 19 2 5 2 2" xfId="38959" xr:uid="{00000000-0005-0000-0000-000026B20000}"/>
    <cellStyle name="Normal 19 2 5 3" xfId="30590" xr:uid="{00000000-0005-0000-0000-000027B20000}"/>
    <cellStyle name="Normal 19 2 5 4" xfId="16223" xr:uid="{00000000-0005-0000-0000-000028B20000}"/>
    <cellStyle name="Normal 19 2 6" xfId="12389" xr:uid="{00000000-0005-0000-0000-000029B20000}"/>
    <cellStyle name="Normal 19 2 6 2" xfId="28974" xr:uid="{00000000-0005-0000-0000-00002AB20000}"/>
    <cellStyle name="Normal 19 2 7" xfId="23345" xr:uid="{00000000-0005-0000-0000-00002BB20000}"/>
    <cellStyle name="Normal 19 2 7 2" xfId="37938" xr:uid="{00000000-0005-0000-0000-00002CB20000}"/>
    <cellStyle name="Normal 19 2 8" xfId="28232" xr:uid="{00000000-0005-0000-0000-00002DB20000}"/>
    <cellStyle name="Normal 19 2 9" xfId="41955" xr:uid="{00000000-0005-0000-0000-00002EB20000}"/>
    <cellStyle name="Normal 19 3" xfId="1888" xr:uid="{00000000-0005-0000-0000-00002FB20000}"/>
    <cellStyle name="Normal 19 3 10" xfId="45767" xr:uid="{00000000-0005-0000-0000-000030B20000}"/>
    <cellStyle name="Normal 19 3 11" xfId="49302" xr:uid="{00000000-0005-0000-0000-000031B20000}"/>
    <cellStyle name="Normal 19 3 2" xfId="2736" xr:uid="{00000000-0005-0000-0000-000032B20000}"/>
    <cellStyle name="Normal 19 3 2 10" xfId="50104" xr:uid="{00000000-0005-0000-0000-000033B20000}"/>
    <cellStyle name="Normal 19 3 2 2" xfId="4356" xr:uid="{00000000-0005-0000-0000-000034B20000}"/>
    <cellStyle name="Normal 19 3 2 2 2" xfId="8010" xr:uid="{00000000-0005-0000-0000-000035B20000}"/>
    <cellStyle name="Normal 19 3 2 2 2 2" xfId="33287" xr:uid="{00000000-0005-0000-0000-000036B20000}"/>
    <cellStyle name="Normal 19 3 2 2 2 3" xfId="18920" xr:uid="{00000000-0005-0000-0000-000037B20000}"/>
    <cellStyle name="Normal 19 3 2 2 3" xfId="11545" xr:uid="{00000000-0005-0000-0000-000038B20000}"/>
    <cellStyle name="Normal 19 3 2 2 3 2" xfId="37944" xr:uid="{00000000-0005-0000-0000-000039B20000}"/>
    <cellStyle name="Normal 19 3 2 2 3 3" xfId="23351" xr:uid="{00000000-0005-0000-0000-00003AB20000}"/>
    <cellStyle name="Normal 19 3 2 2 4" xfId="15085" xr:uid="{00000000-0005-0000-0000-00003BB20000}"/>
    <cellStyle name="Normal 19 3 2 2 5" xfId="44650" xr:uid="{00000000-0005-0000-0000-00003CB20000}"/>
    <cellStyle name="Normal 19 3 2 2 6" xfId="48185" xr:uid="{00000000-0005-0000-0000-00003DB20000}"/>
    <cellStyle name="Normal 19 3 2 2 7" xfId="51720" xr:uid="{00000000-0005-0000-0000-00003EB20000}"/>
    <cellStyle name="Normal 19 3 2 3" xfId="6394" xr:uid="{00000000-0005-0000-0000-00003FB20000}"/>
    <cellStyle name="Normal 19 3 2 3 2" xfId="26759" xr:uid="{00000000-0005-0000-0000-000040B20000}"/>
    <cellStyle name="Normal 19 3 2 3 2 2" xfId="41390" xr:uid="{00000000-0005-0000-0000-000041B20000}"/>
    <cellStyle name="Normal 19 3 2 3 3" xfId="34903" xr:uid="{00000000-0005-0000-0000-000042B20000}"/>
    <cellStyle name="Normal 19 3 2 3 4" xfId="20536" xr:uid="{00000000-0005-0000-0000-000043B20000}"/>
    <cellStyle name="Normal 19 3 2 4" xfId="9929" xr:uid="{00000000-0005-0000-0000-000044B20000}"/>
    <cellStyle name="Normal 19 3 2 4 2" xfId="25408" xr:uid="{00000000-0005-0000-0000-000045B20000}"/>
    <cellStyle name="Normal 19 3 2 4 2 2" xfId="40039" xr:uid="{00000000-0005-0000-0000-000046B20000}"/>
    <cellStyle name="Normal 19 3 2 4 3" xfId="31671" xr:uid="{00000000-0005-0000-0000-000047B20000}"/>
    <cellStyle name="Normal 19 3 2 4 4" xfId="17304" xr:uid="{00000000-0005-0000-0000-000048B20000}"/>
    <cellStyle name="Normal 19 3 2 5" xfId="13469" xr:uid="{00000000-0005-0000-0000-000049B20000}"/>
    <cellStyle name="Normal 19 3 2 5 2" xfId="30055" xr:uid="{00000000-0005-0000-0000-00004AB20000}"/>
    <cellStyle name="Normal 19 3 2 6" xfId="23350" xr:uid="{00000000-0005-0000-0000-00004BB20000}"/>
    <cellStyle name="Normal 19 3 2 6 2" xfId="37943" xr:uid="{00000000-0005-0000-0000-00004CB20000}"/>
    <cellStyle name="Normal 19 3 2 7" xfId="28235" xr:uid="{00000000-0005-0000-0000-00004DB20000}"/>
    <cellStyle name="Normal 19 3 2 8" xfId="43034" xr:uid="{00000000-0005-0000-0000-00004EB20000}"/>
    <cellStyle name="Normal 19 3 2 9" xfId="46569" xr:uid="{00000000-0005-0000-0000-00004FB20000}"/>
    <cellStyle name="Normal 19 3 3" xfId="3552" xr:uid="{00000000-0005-0000-0000-000050B20000}"/>
    <cellStyle name="Normal 19 3 3 2" xfId="7206" xr:uid="{00000000-0005-0000-0000-000051B20000}"/>
    <cellStyle name="Normal 19 3 3 2 2" xfId="32483" xr:uid="{00000000-0005-0000-0000-000052B20000}"/>
    <cellStyle name="Normal 19 3 3 2 3" xfId="18116" xr:uid="{00000000-0005-0000-0000-000053B20000}"/>
    <cellStyle name="Normal 19 3 3 3" xfId="10741" xr:uid="{00000000-0005-0000-0000-000054B20000}"/>
    <cellStyle name="Normal 19 3 3 3 2" xfId="37945" xr:uid="{00000000-0005-0000-0000-000055B20000}"/>
    <cellStyle name="Normal 19 3 3 3 3" xfId="23352" xr:uid="{00000000-0005-0000-0000-000056B20000}"/>
    <cellStyle name="Normal 19 3 3 4" xfId="14281" xr:uid="{00000000-0005-0000-0000-000057B20000}"/>
    <cellStyle name="Normal 19 3 3 5" xfId="43846" xr:uid="{00000000-0005-0000-0000-000058B20000}"/>
    <cellStyle name="Normal 19 3 3 6" xfId="47381" xr:uid="{00000000-0005-0000-0000-000059B20000}"/>
    <cellStyle name="Normal 19 3 3 7" xfId="50916" xr:uid="{00000000-0005-0000-0000-00005AB20000}"/>
    <cellStyle name="Normal 19 3 4" xfId="5592" xr:uid="{00000000-0005-0000-0000-00005BB20000}"/>
    <cellStyle name="Normal 19 3 4 2" xfId="25957" xr:uid="{00000000-0005-0000-0000-00005CB20000}"/>
    <cellStyle name="Normal 19 3 4 2 2" xfId="40588" xr:uid="{00000000-0005-0000-0000-00005DB20000}"/>
    <cellStyle name="Normal 19 3 4 3" xfId="34099" xr:uid="{00000000-0005-0000-0000-00005EB20000}"/>
    <cellStyle name="Normal 19 3 4 4" xfId="19732" xr:uid="{00000000-0005-0000-0000-00005FB20000}"/>
    <cellStyle name="Normal 19 3 5" xfId="9127" xr:uid="{00000000-0005-0000-0000-000060B20000}"/>
    <cellStyle name="Normal 19 3 5 2" xfId="24605" xr:uid="{00000000-0005-0000-0000-000061B20000}"/>
    <cellStyle name="Normal 19 3 5 2 2" xfId="39236" xr:uid="{00000000-0005-0000-0000-000062B20000}"/>
    <cellStyle name="Normal 19 3 5 3" xfId="30867" xr:uid="{00000000-0005-0000-0000-000063B20000}"/>
    <cellStyle name="Normal 19 3 5 4" xfId="16500" xr:uid="{00000000-0005-0000-0000-000064B20000}"/>
    <cellStyle name="Normal 19 3 6" xfId="12666" xr:uid="{00000000-0005-0000-0000-000065B20000}"/>
    <cellStyle name="Normal 19 3 6 2" xfId="29251" xr:uid="{00000000-0005-0000-0000-000066B20000}"/>
    <cellStyle name="Normal 19 3 7" xfId="23349" xr:uid="{00000000-0005-0000-0000-000067B20000}"/>
    <cellStyle name="Normal 19 3 7 2" xfId="37942" xr:uid="{00000000-0005-0000-0000-000068B20000}"/>
    <cellStyle name="Normal 19 3 8" xfId="28234" xr:uid="{00000000-0005-0000-0000-000069B20000}"/>
    <cellStyle name="Normal 19 3 9" xfId="42232" xr:uid="{00000000-0005-0000-0000-00006AB20000}"/>
    <cellStyle name="Normal 19 4" xfId="2197" xr:uid="{00000000-0005-0000-0000-00006BB20000}"/>
    <cellStyle name="Normal 19 4 10" xfId="49566" xr:uid="{00000000-0005-0000-0000-00006CB20000}"/>
    <cellStyle name="Normal 19 4 2" xfId="3817" xr:uid="{00000000-0005-0000-0000-00006DB20000}"/>
    <cellStyle name="Normal 19 4 2 2" xfId="7471" xr:uid="{00000000-0005-0000-0000-00006EB20000}"/>
    <cellStyle name="Normal 19 4 2 2 2" xfId="32748" xr:uid="{00000000-0005-0000-0000-00006FB20000}"/>
    <cellStyle name="Normal 19 4 2 2 3" xfId="18381" xr:uid="{00000000-0005-0000-0000-000070B20000}"/>
    <cellStyle name="Normal 19 4 2 3" xfId="11006" xr:uid="{00000000-0005-0000-0000-000071B20000}"/>
    <cellStyle name="Normal 19 4 2 3 2" xfId="37947" xr:uid="{00000000-0005-0000-0000-000072B20000}"/>
    <cellStyle name="Normal 19 4 2 3 3" xfId="23354" xr:uid="{00000000-0005-0000-0000-000073B20000}"/>
    <cellStyle name="Normal 19 4 2 4" xfId="14546" xr:uid="{00000000-0005-0000-0000-000074B20000}"/>
    <cellStyle name="Normal 19 4 2 5" xfId="44111" xr:uid="{00000000-0005-0000-0000-000075B20000}"/>
    <cellStyle name="Normal 19 4 2 6" xfId="47646" xr:uid="{00000000-0005-0000-0000-000076B20000}"/>
    <cellStyle name="Normal 19 4 2 7" xfId="51181" xr:uid="{00000000-0005-0000-0000-000077B20000}"/>
    <cellStyle name="Normal 19 4 3" xfId="5856" xr:uid="{00000000-0005-0000-0000-000078B20000}"/>
    <cellStyle name="Normal 19 4 3 2" xfId="26221" xr:uid="{00000000-0005-0000-0000-000079B20000}"/>
    <cellStyle name="Normal 19 4 3 2 2" xfId="40852" xr:uid="{00000000-0005-0000-0000-00007AB20000}"/>
    <cellStyle name="Normal 19 4 3 3" xfId="34364" xr:uid="{00000000-0005-0000-0000-00007BB20000}"/>
    <cellStyle name="Normal 19 4 3 4" xfId="19997" xr:uid="{00000000-0005-0000-0000-00007CB20000}"/>
    <cellStyle name="Normal 19 4 4" xfId="9391" xr:uid="{00000000-0005-0000-0000-00007DB20000}"/>
    <cellStyle name="Normal 19 4 4 2" xfId="24870" xr:uid="{00000000-0005-0000-0000-00007EB20000}"/>
    <cellStyle name="Normal 19 4 4 2 2" xfId="39501" xr:uid="{00000000-0005-0000-0000-00007FB20000}"/>
    <cellStyle name="Normal 19 4 4 3" xfId="31132" xr:uid="{00000000-0005-0000-0000-000080B20000}"/>
    <cellStyle name="Normal 19 4 4 4" xfId="16765" xr:uid="{00000000-0005-0000-0000-000081B20000}"/>
    <cellStyle name="Normal 19 4 5" xfId="12931" xr:uid="{00000000-0005-0000-0000-000082B20000}"/>
    <cellStyle name="Normal 19 4 5 2" xfId="29516" xr:uid="{00000000-0005-0000-0000-000083B20000}"/>
    <cellStyle name="Normal 19 4 6" xfId="23353" xr:uid="{00000000-0005-0000-0000-000084B20000}"/>
    <cellStyle name="Normal 19 4 6 2" xfId="37946" xr:uid="{00000000-0005-0000-0000-000085B20000}"/>
    <cellStyle name="Normal 19 4 7" xfId="28236" xr:uid="{00000000-0005-0000-0000-000086B20000}"/>
    <cellStyle name="Normal 19 4 8" xfId="42496" xr:uid="{00000000-0005-0000-0000-000087B20000}"/>
    <cellStyle name="Normal 19 4 9" xfId="46031" xr:uid="{00000000-0005-0000-0000-000088B20000}"/>
    <cellStyle name="Normal 19 5" xfId="3012" xr:uid="{00000000-0005-0000-0000-000089B20000}"/>
    <cellStyle name="Normal 19 5 2" xfId="6666" xr:uid="{00000000-0005-0000-0000-00008AB20000}"/>
    <cellStyle name="Normal 19 5 2 2" xfId="31943" xr:uid="{00000000-0005-0000-0000-00008BB20000}"/>
    <cellStyle name="Normal 19 5 2 3" xfId="17576" xr:uid="{00000000-0005-0000-0000-00008CB20000}"/>
    <cellStyle name="Normal 19 5 3" xfId="10201" xr:uid="{00000000-0005-0000-0000-00008DB20000}"/>
    <cellStyle name="Normal 19 5 3 2" xfId="37948" xr:uid="{00000000-0005-0000-0000-00008EB20000}"/>
    <cellStyle name="Normal 19 5 3 3" xfId="23355" xr:uid="{00000000-0005-0000-0000-00008FB20000}"/>
    <cellStyle name="Normal 19 5 4" xfId="13741" xr:uid="{00000000-0005-0000-0000-000090B20000}"/>
    <cellStyle name="Normal 19 5 5" xfId="43306" xr:uid="{00000000-0005-0000-0000-000091B20000}"/>
    <cellStyle name="Normal 19 5 6" xfId="46841" xr:uid="{00000000-0005-0000-0000-000092B20000}"/>
    <cellStyle name="Normal 19 5 7" xfId="50376" xr:uid="{00000000-0005-0000-0000-000093B20000}"/>
    <cellStyle name="Normal 19 6" xfId="4634" xr:uid="{00000000-0005-0000-0000-000094B20000}"/>
    <cellStyle name="Normal 19 6 2" xfId="8286" xr:uid="{00000000-0005-0000-0000-000095B20000}"/>
    <cellStyle name="Normal 19 6 2 2" xfId="33559" xr:uid="{00000000-0005-0000-0000-000096B20000}"/>
    <cellStyle name="Normal 19 6 2 3" xfId="19192" xr:uid="{00000000-0005-0000-0000-000097B20000}"/>
    <cellStyle name="Normal 19 6 3" xfId="11821" xr:uid="{00000000-0005-0000-0000-000098B20000}"/>
    <cellStyle name="Normal 19 6 3 2" xfId="37949" xr:uid="{00000000-0005-0000-0000-000099B20000}"/>
    <cellStyle name="Normal 19 6 3 3" xfId="23356" xr:uid="{00000000-0005-0000-0000-00009AB20000}"/>
    <cellStyle name="Normal 19 6 4" xfId="15361" xr:uid="{00000000-0005-0000-0000-00009BB20000}"/>
    <cellStyle name="Normal 19 6 5" xfId="44926" xr:uid="{00000000-0005-0000-0000-00009CB20000}"/>
    <cellStyle name="Normal 19 6 6" xfId="48461" xr:uid="{00000000-0005-0000-0000-00009DB20000}"/>
    <cellStyle name="Normal 19 6 7" xfId="51996" xr:uid="{00000000-0005-0000-0000-00009EB20000}"/>
    <cellStyle name="Normal 19 7" xfId="5052" xr:uid="{00000000-0005-0000-0000-00009FB20000}"/>
    <cellStyle name="Normal 19 7 2" xfId="24065" xr:uid="{00000000-0005-0000-0000-0000A0B20000}"/>
    <cellStyle name="Normal 19 7 2 2" xfId="38696" xr:uid="{00000000-0005-0000-0000-0000A1B20000}"/>
    <cellStyle name="Normal 19 7 3" xfId="30327" xr:uid="{00000000-0005-0000-0000-0000A2B20000}"/>
    <cellStyle name="Normal 19 7 4" xfId="15960" xr:uid="{00000000-0005-0000-0000-0000A3B20000}"/>
    <cellStyle name="Normal 19 8" xfId="8587" xr:uid="{00000000-0005-0000-0000-0000A4B20000}"/>
    <cellStyle name="Normal 19 8 2" xfId="28711" xr:uid="{00000000-0005-0000-0000-0000A5B20000}"/>
    <cellStyle name="Normal 19 8 3" xfId="15692" xr:uid="{00000000-0005-0000-0000-0000A6B20000}"/>
    <cellStyle name="Normal 19 9" xfId="12126" xr:uid="{00000000-0005-0000-0000-0000A7B20000}"/>
    <cellStyle name="Normal 19 9 2" xfId="37937" xr:uid="{00000000-0005-0000-0000-0000A8B20000}"/>
    <cellStyle name="Normal 2" xfId="11" xr:uid="{00000000-0005-0000-0000-0000A9B20000}"/>
    <cellStyle name="Normal 2 2" xfId="539" xr:uid="{00000000-0005-0000-0000-0000AAB20000}"/>
    <cellStyle name="Normal 2 2 2" xfId="540" xr:uid="{00000000-0005-0000-0000-0000ABB20000}"/>
    <cellStyle name="Normal 2 2 2 2" xfId="1134" xr:uid="{00000000-0005-0000-0000-0000ACB20000}"/>
    <cellStyle name="Normal 2 2 2 3" xfId="1171" xr:uid="{00000000-0005-0000-0000-0000ADB20000}"/>
    <cellStyle name="Normal 2 2 2 3 10" xfId="28237" xr:uid="{00000000-0005-0000-0000-0000AEB20000}"/>
    <cellStyle name="Normal 2 2 2 3 11" xfId="41556" xr:uid="{00000000-0005-0000-0000-0000AFB20000}"/>
    <cellStyle name="Normal 2 2 2 3 12" xfId="45091" xr:uid="{00000000-0005-0000-0000-0000B0B20000}"/>
    <cellStyle name="Normal 2 2 2 3 13" xfId="48626" xr:uid="{00000000-0005-0000-0000-0000B1B20000}"/>
    <cellStyle name="Normal 2 2 2 3 2" xfId="1473" xr:uid="{00000000-0005-0000-0000-0000B2B20000}"/>
    <cellStyle name="Normal 2 2 2 3 2 10" xfId="45353" xr:uid="{00000000-0005-0000-0000-0000B3B20000}"/>
    <cellStyle name="Normal 2 2 2 3 2 11" xfId="48888" xr:uid="{00000000-0005-0000-0000-0000B4B20000}"/>
    <cellStyle name="Normal 2 2 2 3 2 2" xfId="2322" xr:uid="{00000000-0005-0000-0000-0000B5B20000}"/>
    <cellStyle name="Normal 2 2 2 3 2 2 10" xfId="49691" xr:uid="{00000000-0005-0000-0000-0000B6B20000}"/>
    <cellStyle name="Normal 2 2 2 3 2 2 2" xfId="3942" xr:uid="{00000000-0005-0000-0000-0000B7B20000}"/>
    <cellStyle name="Normal 2 2 2 3 2 2 2 2" xfId="7596" xr:uid="{00000000-0005-0000-0000-0000B8B20000}"/>
    <cellStyle name="Normal 2 2 2 3 2 2 2 2 2" xfId="32873" xr:uid="{00000000-0005-0000-0000-0000B9B20000}"/>
    <cellStyle name="Normal 2 2 2 3 2 2 2 2 3" xfId="18506" xr:uid="{00000000-0005-0000-0000-0000BAB20000}"/>
    <cellStyle name="Normal 2 2 2 3 2 2 2 3" xfId="11131" xr:uid="{00000000-0005-0000-0000-0000BBB20000}"/>
    <cellStyle name="Normal 2 2 2 3 2 2 2 3 2" xfId="37953" xr:uid="{00000000-0005-0000-0000-0000BCB20000}"/>
    <cellStyle name="Normal 2 2 2 3 2 2 2 3 3" xfId="23359" xr:uid="{00000000-0005-0000-0000-0000BDB20000}"/>
    <cellStyle name="Normal 2 2 2 3 2 2 2 4" xfId="14671" xr:uid="{00000000-0005-0000-0000-0000BEB20000}"/>
    <cellStyle name="Normal 2 2 2 3 2 2 2 5" xfId="44236" xr:uid="{00000000-0005-0000-0000-0000BFB20000}"/>
    <cellStyle name="Normal 2 2 2 3 2 2 2 6" xfId="47771" xr:uid="{00000000-0005-0000-0000-0000C0B20000}"/>
    <cellStyle name="Normal 2 2 2 3 2 2 2 7" xfId="51306" xr:uid="{00000000-0005-0000-0000-0000C1B20000}"/>
    <cellStyle name="Normal 2 2 2 3 2 2 3" xfId="5981" xr:uid="{00000000-0005-0000-0000-0000C2B20000}"/>
    <cellStyle name="Normal 2 2 2 3 2 2 3 2" xfId="26346" xr:uid="{00000000-0005-0000-0000-0000C3B20000}"/>
    <cellStyle name="Normal 2 2 2 3 2 2 3 2 2" xfId="40977" xr:uid="{00000000-0005-0000-0000-0000C4B20000}"/>
    <cellStyle name="Normal 2 2 2 3 2 2 3 3" xfId="34489" xr:uid="{00000000-0005-0000-0000-0000C5B20000}"/>
    <cellStyle name="Normal 2 2 2 3 2 2 3 4" xfId="20122" xr:uid="{00000000-0005-0000-0000-0000C6B20000}"/>
    <cellStyle name="Normal 2 2 2 3 2 2 4" xfId="9516" xr:uid="{00000000-0005-0000-0000-0000C7B20000}"/>
    <cellStyle name="Normal 2 2 2 3 2 2 4 2" xfId="24995" xr:uid="{00000000-0005-0000-0000-0000C8B20000}"/>
    <cellStyle name="Normal 2 2 2 3 2 2 4 2 2" xfId="39626" xr:uid="{00000000-0005-0000-0000-0000C9B20000}"/>
    <cellStyle name="Normal 2 2 2 3 2 2 4 3" xfId="31257" xr:uid="{00000000-0005-0000-0000-0000CAB20000}"/>
    <cellStyle name="Normal 2 2 2 3 2 2 4 4" xfId="16890" xr:uid="{00000000-0005-0000-0000-0000CBB20000}"/>
    <cellStyle name="Normal 2 2 2 3 2 2 5" xfId="13056" xr:uid="{00000000-0005-0000-0000-0000CCB20000}"/>
    <cellStyle name="Normal 2 2 2 3 2 2 5 2" xfId="29641" xr:uid="{00000000-0005-0000-0000-0000CDB20000}"/>
    <cellStyle name="Normal 2 2 2 3 2 2 6" xfId="23358" xr:uid="{00000000-0005-0000-0000-0000CEB20000}"/>
    <cellStyle name="Normal 2 2 2 3 2 2 6 2" xfId="37952" xr:uid="{00000000-0005-0000-0000-0000CFB20000}"/>
    <cellStyle name="Normal 2 2 2 3 2 2 7" xfId="28239" xr:uid="{00000000-0005-0000-0000-0000D0B20000}"/>
    <cellStyle name="Normal 2 2 2 3 2 2 8" xfId="42621" xr:uid="{00000000-0005-0000-0000-0000D1B20000}"/>
    <cellStyle name="Normal 2 2 2 3 2 2 9" xfId="46156" xr:uid="{00000000-0005-0000-0000-0000D2B20000}"/>
    <cellStyle name="Normal 2 2 2 3 2 3" xfId="3138" xr:uid="{00000000-0005-0000-0000-0000D3B20000}"/>
    <cellStyle name="Normal 2 2 2 3 2 3 2" xfId="6792" xr:uid="{00000000-0005-0000-0000-0000D4B20000}"/>
    <cellStyle name="Normal 2 2 2 3 2 3 2 2" xfId="32069" xr:uid="{00000000-0005-0000-0000-0000D5B20000}"/>
    <cellStyle name="Normal 2 2 2 3 2 3 2 3" xfId="17702" xr:uid="{00000000-0005-0000-0000-0000D6B20000}"/>
    <cellStyle name="Normal 2 2 2 3 2 3 3" xfId="10327" xr:uid="{00000000-0005-0000-0000-0000D7B20000}"/>
    <cellStyle name="Normal 2 2 2 3 2 3 3 2" xfId="37954" xr:uid="{00000000-0005-0000-0000-0000D8B20000}"/>
    <cellStyle name="Normal 2 2 2 3 2 3 3 3" xfId="23360" xr:uid="{00000000-0005-0000-0000-0000D9B20000}"/>
    <cellStyle name="Normal 2 2 2 3 2 3 4" xfId="13867" xr:uid="{00000000-0005-0000-0000-0000DAB20000}"/>
    <cellStyle name="Normal 2 2 2 3 2 3 5" xfId="43432" xr:uid="{00000000-0005-0000-0000-0000DBB20000}"/>
    <cellStyle name="Normal 2 2 2 3 2 3 6" xfId="46967" xr:uid="{00000000-0005-0000-0000-0000DCB20000}"/>
    <cellStyle name="Normal 2 2 2 3 2 3 7" xfId="50502" xr:uid="{00000000-0005-0000-0000-0000DDB20000}"/>
    <cellStyle name="Normal 2 2 2 3 2 4" xfId="5178" xr:uid="{00000000-0005-0000-0000-0000DEB20000}"/>
    <cellStyle name="Normal 2 2 2 3 2 4 2" xfId="25543" xr:uid="{00000000-0005-0000-0000-0000DFB20000}"/>
    <cellStyle name="Normal 2 2 2 3 2 4 2 2" xfId="40174" xr:uid="{00000000-0005-0000-0000-0000E0B20000}"/>
    <cellStyle name="Normal 2 2 2 3 2 4 3" xfId="33685" xr:uid="{00000000-0005-0000-0000-0000E1B20000}"/>
    <cellStyle name="Normal 2 2 2 3 2 4 4" xfId="19318" xr:uid="{00000000-0005-0000-0000-0000E2B20000}"/>
    <cellStyle name="Normal 2 2 2 3 2 5" xfId="8713" xr:uid="{00000000-0005-0000-0000-0000E3B20000}"/>
    <cellStyle name="Normal 2 2 2 3 2 5 2" xfId="24191" xr:uid="{00000000-0005-0000-0000-0000E4B20000}"/>
    <cellStyle name="Normal 2 2 2 3 2 5 2 2" xfId="38822" xr:uid="{00000000-0005-0000-0000-0000E5B20000}"/>
    <cellStyle name="Normal 2 2 2 3 2 5 3" xfId="30453" xr:uid="{00000000-0005-0000-0000-0000E6B20000}"/>
    <cellStyle name="Normal 2 2 2 3 2 5 4" xfId="16086" xr:uid="{00000000-0005-0000-0000-0000E7B20000}"/>
    <cellStyle name="Normal 2 2 2 3 2 6" xfId="12252" xr:uid="{00000000-0005-0000-0000-0000E8B20000}"/>
    <cellStyle name="Normal 2 2 2 3 2 6 2" xfId="28837" xr:uid="{00000000-0005-0000-0000-0000E9B20000}"/>
    <cellStyle name="Normal 2 2 2 3 2 7" xfId="23357" xr:uid="{00000000-0005-0000-0000-0000EAB20000}"/>
    <cellStyle name="Normal 2 2 2 3 2 7 2" xfId="37951" xr:uid="{00000000-0005-0000-0000-0000EBB20000}"/>
    <cellStyle name="Normal 2 2 2 3 2 8" xfId="28238" xr:uid="{00000000-0005-0000-0000-0000ECB20000}"/>
    <cellStyle name="Normal 2 2 2 3 2 9" xfId="41818" xr:uid="{00000000-0005-0000-0000-0000EDB20000}"/>
    <cellStyle name="Normal 2 2 2 3 3" xfId="1736" xr:uid="{00000000-0005-0000-0000-0000EEB20000}"/>
    <cellStyle name="Normal 2 2 2 3 3 10" xfId="45615" xr:uid="{00000000-0005-0000-0000-0000EFB20000}"/>
    <cellStyle name="Normal 2 2 2 3 3 11" xfId="49150" xr:uid="{00000000-0005-0000-0000-0000F0B20000}"/>
    <cellStyle name="Normal 2 2 2 3 3 2" xfId="2584" xr:uid="{00000000-0005-0000-0000-0000F1B20000}"/>
    <cellStyle name="Normal 2 2 2 3 3 2 10" xfId="49952" xr:uid="{00000000-0005-0000-0000-0000F2B20000}"/>
    <cellStyle name="Normal 2 2 2 3 3 2 2" xfId="4204" xr:uid="{00000000-0005-0000-0000-0000F3B20000}"/>
    <cellStyle name="Normal 2 2 2 3 3 2 2 2" xfId="7858" xr:uid="{00000000-0005-0000-0000-0000F4B20000}"/>
    <cellStyle name="Normal 2 2 2 3 3 2 2 2 2" xfId="33135" xr:uid="{00000000-0005-0000-0000-0000F5B20000}"/>
    <cellStyle name="Normal 2 2 2 3 3 2 2 2 3" xfId="18768" xr:uid="{00000000-0005-0000-0000-0000F6B20000}"/>
    <cellStyle name="Normal 2 2 2 3 3 2 2 3" xfId="11393" xr:uid="{00000000-0005-0000-0000-0000F7B20000}"/>
    <cellStyle name="Normal 2 2 2 3 3 2 2 3 2" xfId="37957" xr:uid="{00000000-0005-0000-0000-0000F8B20000}"/>
    <cellStyle name="Normal 2 2 2 3 3 2 2 3 3" xfId="23363" xr:uid="{00000000-0005-0000-0000-0000F9B20000}"/>
    <cellStyle name="Normal 2 2 2 3 3 2 2 4" xfId="14933" xr:uid="{00000000-0005-0000-0000-0000FAB20000}"/>
    <cellStyle name="Normal 2 2 2 3 3 2 2 5" xfId="44498" xr:uid="{00000000-0005-0000-0000-0000FBB20000}"/>
    <cellStyle name="Normal 2 2 2 3 3 2 2 6" xfId="48033" xr:uid="{00000000-0005-0000-0000-0000FCB20000}"/>
    <cellStyle name="Normal 2 2 2 3 3 2 2 7" xfId="51568" xr:uid="{00000000-0005-0000-0000-0000FDB20000}"/>
    <cellStyle name="Normal 2 2 2 3 3 2 3" xfId="6242" xr:uid="{00000000-0005-0000-0000-0000FEB20000}"/>
    <cellStyle name="Normal 2 2 2 3 3 2 3 2" xfId="26607" xr:uid="{00000000-0005-0000-0000-0000FFB20000}"/>
    <cellStyle name="Normal 2 2 2 3 3 2 3 2 2" xfId="41238" xr:uid="{00000000-0005-0000-0000-000000B30000}"/>
    <cellStyle name="Normal 2 2 2 3 3 2 3 3" xfId="34751" xr:uid="{00000000-0005-0000-0000-000001B30000}"/>
    <cellStyle name="Normal 2 2 2 3 3 2 3 4" xfId="20384" xr:uid="{00000000-0005-0000-0000-000002B30000}"/>
    <cellStyle name="Normal 2 2 2 3 3 2 4" xfId="9777" xr:uid="{00000000-0005-0000-0000-000003B30000}"/>
    <cellStyle name="Normal 2 2 2 3 3 2 4 2" xfId="25256" xr:uid="{00000000-0005-0000-0000-000004B30000}"/>
    <cellStyle name="Normal 2 2 2 3 3 2 4 2 2" xfId="39887" xr:uid="{00000000-0005-0000-0000-000005B30000}"/>
    <cellStyle name="Normal 2 2 2 3 3 2 4 3" xfId="31519" xr:uid="{00000000-0005-0000-0000-000006B30000}"/>
    <cellStyle name="Normal 2 2 2 3 3 2 4 4" xfId="17152" xr:uid="{00000000-0005-0000-0000-000007B30000}"/>
    <cellStyle name="Normal 2 2 2 3 3 2 5" xfId="13317" xr:uid="{00000000-0005-0000-0000-000008B30000}"/>
    <cellStyle name="Normal 2 2 2 3 3 2 5 2" xfId="29903" xr:uid="{00000000-0005-0000-0000-000009B30000}"/>
    <cellStyle name="Normal 2 2 2 3 3 2 6" xfId="23362" xr:uid="{00000000-0005-0000-0000-00000AB30000}"/>
    <cellStyle name="Normal 2 2 2 3 3 2 6 2" xfId="37956" xr:uid="{00000000-0005-0000-0000-00000BB30000}"/>
    <cellStyle name="Normal 2 2 2 3 3 2 7" xfId="28241" xr:uid="{00000000-0005-0000-0000-00000CB30000}"/>
    <cellStyle name="Normal 2 2 2 3 3 2 8" xfId="42882" xr:uid="{00000000-0005-0000-0000-00000DB30000}"/>
    <cellStyle name="Normal 2 2 2 3 3 2 9" xfId="46417" xr:uid="{00000000-0005-0000-0000-00000EB30000}"/>
    <cellStyle name="Normal 2 2 2 3 3 3" xfId="3400" xr:uid="{00000000-0005-0000-0000-00000FB30000}"/>
    <cellStyle name="Normal 2 2 2 3 3 3 2" xfId="7054" xr:uid="{00000000-0005-0000-0000-000010B30000}"/>
    <cellStyle name="Normal 2 2 2 3 3 3 2 2" xfId="32331" xr:uid="{00000000-0005-0000-0000-000011B30000}"/>
    <cellStyle name="Normal 2 2 2 3 3 3 2 3" xfId="17964" xr:uid="{00000000-0005-0000-0000-000012B30000}"/>
    <cellStyle name="Normal 2 2 2 3 3 3 3" xfId="10589" xr:uid="{00000000-0005-0000-0000-000013B30000}"/>
    <cellStyle name="Normal 2 2 2 3 3 3 3 2" xfId="37958" xr:uid="{00000000-0005-0000-0000-000014B30000}"/>
    <cellStyle name="Normal 2 2 2 3 3 3 3 3" xfId="23364" xr:uid="{00000000-0005-0000-0000-000015B30000}"/>
    <cellStyle name="Normal 2 2 2 3 3 3 4" xfId="14129" xr:uid="{00000000-0005-0000-0000-000016B30000}"/>
    <cellStyle name="Normal 2 2 2 3 3 3 5" xfId="43694" xr:uid="{00000000-0005-0000-0000-000017B30000}"/>
    <cellStyle name="Normal 2 2 2 3 3 3 6" xfId="47229" xr:uid="{00000000-0005-0000-0000-000018B30000}"/>
    <cellStyle name="Normal 2 2 2 3 3 3 7" xfId="50764" xr:uid="{00000000-0005-0000-0000-000019B30000}"/>
    <cellStyle name="Normal 2 2 2 3 3 4" xfId="5440" xr:uid="{00000000-0005-0000-0000-00001AB30000}"/>
    <cellStyle name="Normal 2 2 2 3 3 4 2" xfId="25805" xr:uid="{00000000-0005-0000-0000-00001BB30000}"/>
    <cellStyle name="Normal 2 2 2 3 3 4 2 2" xfId="40436" xr:uid="{00000000-0005-0000-0000-00001CB30000}"/>
    <cellStyle name="Normal 2 2 2 3 3 4 3" xfId="33947" xr:uid="{00000000-0005-0000-0000-00001DB30000}"/>
    <cellStyle name="Normal 2 2 2 3 3 4 4" xfId="19580" xr:uid="{00000000-0005-0000-0000-00001EB30000}"/>
    <cellStyle name="Normal 2 2 2 3 3 5" xfId="8975" xr:uid="{00000000-0005-0000-0000-00001FB30000}"/>
    <cellStyle name="Normal 2 2 2 3 3 5 2" xfId="24453" xr:uid="{00000000-0005-0000-0000-000020B30000}"/>
    <cellStyle name="Normal 2 2 2 3 3 5 2 2" xfId="39084" xr:uid="{00000000-0005-0000-0000-000021B30000}"/>
    <cellStyle name="Normal 2 2 2 3 3 5 3" xfId="30715" xr:uid="{00000000-0005-0000-0000-000022B30000}"/>
    <cellStyle name="Normal 2 2 2 3 3 5 4" xfId="16348" xr:uid="{00000000-0005-0000-0000-000023B30000}"/>
    <cellStyle name="Normal 2 2 2 3 3 6" xfId="12514" xr:uid="{00000000-0005-0000-0000-000024B30000}"/>
    <cellStyle name="Normal 2 2 2 3 3 6 2" xfId="29099" xr:uid="{00000000-0005-0000-0000-000025B30000}"/>
    <cellStyle name="Normal 2 2 2 3 3 7" xfId="23361" xr:uid="{00000000-0005-0000-0000-000026B30000}"/>
    <cellStyle name="Normal 2 2 2 3 3 7 2" xfId="37955" xr:uid="{00000000-0005-0000-0000-000027B30000}"/>
    <cellStyle name="Normal 2 2 2 3 3 8" xfId="28240" xr:uid="{00000000-0005-0000-0000-000028B30000}"/>
    <cellStyle name="Normal 2 2 2 3 3 9" xfId="42080" xr:uid="{00000000-0005-0000-0000-000029B30000}"/>
    <cellStyle name="Normal 2 2 2 3 4" xfId="2060" xr:uid="{00000000-0005-0000-0000-00002AB30000}"/>
    <cellStyle name="Normal 2 2 2 3 4 10" xfId="49429" xr:uid="{00000000-0005-0000-0000-00002BB30000}"/>
    <cellStyle name="Normal 2 2 2 3 4 2" xfId="3680" xr:uid="{00000000-0005-0000-0000-00002CB30000}"/>
    <cellStyle name="Normal 2 2 2 3 4 2 2" xfId="7334" xr:uid="{00000000-0005-0000-0000-00002DB30000}"/>
    <cellStyle name="Normal 2 2 2 3 4 2 2 2" xfId="32611" xr:uid="{00000000-0005-0000-0000-00002EB30000}"/>
    <cellStyle name="Normal 2 2 2 3 4 2 2 3" xfId="18244" xr:uid="{00000000-0005-0000-0000-00002FB30000}"/>
    <cellStyle name="Normal 2 2 2 3 4 2 3" xfId="10869" xr:uid="{00000000-0005-0000-0000-000030B30000}"/>
    <cellStyle name="Normal 2 2 2 3 4 2 3 2" xfId="37960" xr:uid="{00000000-0005-0000-0000-000031B30000}"/>
    <cellStyle name="Normal 2 2 2 3 4 2 3 3" xfId="23366" xr:uid="{00000000-0005-0000-0000-000032B30000}"/>
    <cellStyle name="Normal 2 2 2 3 4 2 4" xfId="14409" xr:uid="{00000000-0005-0000-0000-000033B30000}"/>
    <cellStyle name="Normal 2 2 2 3 4 2 5" xfId="43974" xr:uid="{00000000-0005-0000-0000-000034B30000}"/>
    <cellStyle name="Normal 2 2 2 3 4 2 6" xfId="47509" xr:uid="{00000000-0005-0000-0000-000035B30000}"/>
    <cellStyle name="Normal 2 2 2 3 4 2 7" xfId="51044" xr:uid="{00000000-0005-0000-0000-000036B30000}"/>
    <cellStyle name="Normal 2 2 2 3 4 3" xfId="5719" xr:uid="{00000000-0005-0000-0000-000037B30000}"/>
    <cellStyle name="Normal 2 2 2 3 4 3 2" xfId="26084" xr:uid="{00000000-0005-0000-0000-000038B30000}"/>
    <cellStyle name="Normal 2 2 2 3 4 3 2 2" xfId="40715" xr:uid="{00000000-0005-0000-0000-000039B30000}"/>
    <cellStyle name="Normal 2 2 2 3 4 3 3" xfId="34227" xr:uid="{00000000-0005-0000-0000-00003AB30000}"/>
    <cellStyle name="Normal 2 2 2 3 4 3 4" xfId="19860" xr:uid="{00000000-0005-0000-0000-00003BB30000}"/>
    <cellStyle name="Normal 2 2 2 3 4 4" xfId="9254" xr:uid="{00000000-0005-0000-0000-00003CB30000}"/>
    <cellStyle name="Normal 2 2 2 3 4 4 2" xfId="24733" xr:uid="{00000000-0005-0000-0000-00003DB30000}"/>
    <cellStyle name="Normal 2 2 2 3 4 4 2 2" xfId="39364" xr:uid="{00000000-0005-0000-0000-00003EB30000}"/>
    <cellStyle name="Normal 2 2 2 3 4 4 3" xfId="30995" xr:uid="{00000000-0005-0000-0000-00003FB30000}"/>
    <cellStyle name="Normal 2 2 2 3 4 4 4" xfId="16628" xr:uid="{00000000-0005-0000-0000-000040B30000}"/>
    <cellStyle name="Normal 2 2 2 3 4 5" xfId="12794" xr:uid="{00000000-0005-0000-0000-000041B30000}"/>
    <cellStyle name="Normal 2 2 2 3 4 5 2" xfId="29379" xr:uid="{00000000-0005-0000-0000-000042B30000}"/>
    <cellStyle name="Normal 2 2 2 3 4 6" xfId="23365" xr:uid="{00000000-0005-0000-0000-000043B30000}"/>
    <cellStyle name="Normal 2 2 2 3 4 6 2" xfId="37959" xr:uid="{00000000-0005-0000-0000-000044B30000}"/>
    <cellStyle name="Normal 2 2 2 3 4 7" xfId="28242" xr:uid="{00000000-0005-0000-0000-000045B30000}"/>
    <cellStyle name="Normal 2 2 2 3 4 8" xfId="42359" xr:uid="{00000000-0005-0000-0000-000046B30000}"/>
    <cellStyle name="Normal 2 2 2 3 4 9" xfId="45894" xr:uid="{00000000-0005-0000-0000-000047B30000}"/>
    <cellStyle name="Normal 2 2 2 3 5" xfId="2875" xr:uid="{00000000-0005-0000-0000-000048B30000}"/>
    <cellStyle name="Normal 2 2 2 3 5 2" xfId="6529" xr:uid="{00000000-0005-0000-0000-000049B30000}"/>
    <cellStyle name="Normal 2 2 2 3 5 2 2" xfId="31806" xr:uid="{00000000-0005-0000-0000-00004AB30000}"/>
    <cellStyle name="Normal 2 2 2 3 5 2 3" xfId="17439" xr:uid="{00000000-0005-0000-0000-00004BB30000}"/>
    <cellStyle name="Normal 2 2 2 3 5 3" xfId="10064" xr:uid="{00000000-0005-0000-0000-00004CB30000}"/>
    <cellStyle name="Normal 2 2 2 3 5 3 2" xfId="37961" xr:uid="{00000000-0005-0000-0000-00004DB30000}"/>
    <cellStyle name="Normal 2 2 2 3 5 3 3" xfId="23367" xr:uid="{00000000-0005-0000-0000-00004EB30000}"/>
    <cellStyle name="Normal 2 2 2 3 5 4" xfId="13604" xr:uid="{00000000-0005-0000-0000-00004FB30000}"/>
    <cellStyle name="Normal 2 2 2 3 5 5" xfId="43169" xr:uid="{00000000-0005-0000-0000-000050B30000}"/>
    <cellStyle name="Normal 2 2 2 3 5 6" xfId="46704" xr:uid="{00000000-0005-0000-0000-000051B30000}"/>
    <cellStyle name="Normal 2 2 2 3 5 7" xfId="50239" xr:uid="{00000000-0005-0000-0000-000052B30000}"/>
    <cellStyle name="Normal 2 2 2 3 6" xfId="4498" xr:uid="{00000000-0005-0000-0000-000053B30000}"/>
    <cellStyle name="Normal 2 2 2 3 6 2" xfId="8150" xr:uid="{00000000-0005-0000-0000-000054B30000}"/>
    <cellStyle name="Normal 2 2 2 3 6 2 2" xfId="33422" xr:uid="{00000000-0005-0000-0000-000055B30000}"/>
    <cellStyle name="Normal 2 2 2 3 6 2 3" xfId="19055" xr:uid="{00000000-0005-0000-0000-000056B30000}"/>
    <cellStyle name="Normal 2 2 2 3 6 3" xfId="11685" xr:uid="{00000000-0005-0000-0000-000057B30000}"/>
    <cellStyle name="Normal 2 2 2 3 6 3 2" xfId="37962" xr:uid="{00000000-0005-0000-0000-000058B30000}"/>
    <cellStyle name="Normal 2 2 2 3 6 3 3" xfId="23368" xr:uid="{00000000-0005-0000-0000-000059B30000}"/>
    <cellStyle name="Normal 2 2 2 3 6 4" xfId="15225" xr:uid="{00000000-0005-0000-0000-00005AB30000}"/>
    <cellStyle name="Normal 2 2 2 3 6 5" xfId="44790" xr:uid="{00000000-0005-0000-0000-00005BB30000}"/>
    <cellStyle name="Normal 2 2 2 3 6 6" xfId="48325" xr:uid="{00000000-0005-0000-0000-00005CB30000}"/>
    <cellStyle name="Normal 2 2 2 3 6 7" xfId="51860" xr:uid="{00000000-0005-0000-0000-00005DB30000}"/>
    <cellStyle name="Normal 2 2 2 3 7" xfId="4916" xr:uid="{00000000-0005-0000-0000-00005EB30000}"/>
    <cellStyle name="Normal 2 2 2 3 7 2" xfId="23928" xr:uid="{00000000-0005-0000-0000-00005FB30000}"/>
    <cellStyle name="Normal 2 2 2 3 7 2 2" xfId="38559" xr:uid="{00000000-0005-0000-0000-000060B30000}"/>
    <cellStyle name="Normal 2 2 2 3 7 3" xfId="30190" xr:uid="{00000000-0005-0000-0000-000061B30000}"/>
    <cellStyle name="Normal 2 2 2 3 7 4" xfId="15823" xr:uid="{00000000-0005-0000-0000-000062B30000}"/>
    <cellStyle name="Normal 2 2 2 3 8" xfId="8451" xr:uid="{00000000-0005-0000-0000-000063B30000}"/>
    <cellStyle name="Normal 2 2 2 3 8 2" xfId="28574" xr:uid="{00000000-0005-0000-0000-000064B30000}"/>
    <cellStyle name="Normal 2 2 2 3 8 3" xfId="15555" xr:uid="{00000000-0005-0000-0000-000065B30000}"/>
    <cellStyle name="Normal 2 2 2 3 9" xfId="11990" xr:uid="{00000000-0005-0000-0000-000066B30000}"/>
    <cellStyle name="Normal 2 2 2 3 9 2" xfId="37950" xr:uid="{00000000-0005-0000-0000-000067B30000}"/>
    <cellStyle name="Normal 2 2 2 4" xfId="1111" xr:uid="{00000000-0005-0000-0000-000068B30000}"/>
    <cellStyle name="Normal 2 2 2 4 10" xfId="28243" xr:uid="{00000000-0005-0000-0000-000069B30000}"/>
    <cellStyle name="Normal 2 2 2 4 11" xfId="41509" xr:uid="{00000000-0005-0000-0000-00006AB30000}"/>
    <cellStyle name="Normal 2 2 2 4 12" xfId="45044" xr:uid="{00000000-0005-0000-0000-00006BB30000}"/>
    <cellStyle name="Normal 2 2 2 4 13" xfId="48579" xr:uid="{00000000-0005-0000-0000-00006CB30000}"/>
    <cellStyle name="Normal 2 2 2 4 2" xfId="1426" xr:uid="{00000000-0005-0000-0000-00006DB30000}"/>
    <cellStyle name="Normal 2 2 2 4 2 10" xfId="45306" xr:uid="{00000000-0005-0000-0000-00006EB30000}"/>
    <cellStyle name="Normal 2 2 2 4 2 11" xfId="48841" xr:uid="{00000000-0005-0000-0000-00006FB30000}"/>
    <cellStyle name="Normal 2 2 2 4 2 2" xfId="2275" xr:uid="{00000000-0005-0000-0000-000070B30000}"/>
    <cellStyle name="Normal 2 2 2 4 2 2 10" xfId="49644" xr:uid="{00000000-0005-0000-0000-000071B30000}"/>
    <cellStyle name="Normal 2 2 2 4 2 2 2" xfId="3895" xr:uid="{00000000-0005-0000-0000-000072B30000}"/>
    <cellStyle name="Normal 2 2 2 4 2 2 2 2" xfId="7549" xr:uid="{00000000-0005-0000-0000-000073B30000}"/>
    <cellStyle name="Normal 2 2 2 4 2 2 2 2 2" xfId="32826" xr:uid="{00000000-0005-0000-0000-000074B30000}"/>
    <cellStyle name="Normal 2 2 2 4 2 2 2 2 3" xfId="18459" xr:uid="{00000000-0005-0000-0000-000075B30000}"/>
    <cellStyle name="Normal 2 2 2 4 2 2 2 3" xfId="11084" xr:uid="{00000000-0005-0000-0000-000076B30000}"/>
    <cellStyle name="Normal 2 2 2 4 2 2 2 3 2" xfId="37966" xr:uid="{00000000-0005-0000-0000-000077B30000}"/>
    <cellStyle name="Normal 2 2 2 4 2 2 2 3 3" xfId="23371" xr:uid="{00000000-0005-0000-0000-000078B30000}"/>
    <cellStyle name="Normal 2 2 2 4 2 2 2 4" xfId="14624" xr:uid="{00000000-0005-0000-0000-000079B30000}"/>
    <cellStyle name="Normal 2 2 2 4 2 2 2 5" xfId="44189" xr:uid="{00000000-0005-0000-0000-00007AB30000}"/>
    <cellStyle name="Normal 2 2 2 4 2 2 2 6" xfId="47724" xr:uid="{00000000-0005-0000-0000-00007BB30000}"/>
    <cellStyle name="Normal 2 2 2 4 2 2 2 7" xfId="51259" xr:uid="{00000000-0005-0000-0000-00007CB30000}"/>
    <cellStyle name="Normal 2 2 2 4 2 2 3" xfId="5934" xr:uid="{00000000-0005-0000-0000-00007DB30000}"/>
    <cellStyle name="Normal 2 2 2 4 2 2 3 2" xfId="26299" xr:uid="{00000000-0005-0000-0000-00007EB30000}"/>
    <cellStyle name="Normal 2 2 2 4 2 2 3 2 2" xfId="40930" xr:uid="{00000000-0005-0000-0000-00007FB30000}"/>
    <cellStyle name="Normal 2 2 2 4 2 2 3 3" xfId="34442" xr:uid="{00000000-0005-0000-0000-000080B30000}"/>
    <cellStyle name="Normal 2 2 2 4 2 2 3 4" xfId="20075" xr:uid="{00000000-0005-0000-0000-000081B30000}"/>
    <cellStyle name="Normal 2 2 2 4 2 2 4" xfId="9469" xr:uid="{00000000-0005-0000-0000-000082B30000}"/>
    <cellStyle name="Normal 2 2 2 4 2 2 4 2" xfId="24948" xr:uid="{00000000-0005-0000-0000-000083B30000}"/>
    <cellStyle name="Normal 2 2 2 4 2 2 4 2 2" xfId="39579" xr:uid="{00000000-0005-0000-0000-000084B30000}"/>
    <cellStyle name="Normal 2 2 2 4 2 2 4 3" xfId="31210" xr:uid="{00000000-0005-0000-0000-000085B30000}"/>
    <cellStyle name="Normal 2 2 2 4 2 2 4 4" xfId="16843" xr:uid="{00000000-0005-0000-0000-000086B30000}"/>
    <cellStyle name="Normal 2 2 2 4 2 2 5" xfId="13009" xr:uid="{00000000-0005-0000-0000-000087B30000}"/>
    <cellStyle name="Normal 2 2 2 4 2 2 5 2" xfId="29594" xr:uid="{00000000-0005-0000-0000-000088B30000}"/>
    <cellStyle name="Normal 2 2 2 4 2 2 6" xfId="23370" xr:uid="{00000000-0005-0000-0000-000089B30000}"/>
    <cellStyle name="Normal 2 2 2 4 2 2 6 2" xfId="37965" xr:uid="{00000000-0005-0000-0000-00008AB30000}"/>
    <cellStyle name="Normal 2 2 2 4 2 2 7" xfId="28245" xr:uid="{00000000-0005-0000-0000-00008BB30000}"/>
    <cellStyle name="Normal 2 2 2 4 2 2 8" xfId="42574" xr:uid="{00000000-0005-0000-0000-00008CB30000}"/>
    <cellStyle name="Normal 2 2 2 4 2 2 9" xfId="46109" xr:uid="{00000000-0005-0000-0000-00008DB30000}"/>
    <cellStyle name="Normal 2 2 2 4 2 3" xfId="3091" xr:uid="{00000000-0005-0000-0000-00008EB30000}"/>
    <cellStyle name="Normal 2 2 2 4 2 3 2" xfId="6745" xr:uid="{00000000-0005-0000-0000-00008FB30000}"/>
    <cellStyle name="Normal 2 2 2 4 2 3 2 2" xfId="32022" xr:uid="{00000000-0005-0000-0000-000090B30000}"/>
    <cellStyle name="Normal 2 2 2 4 2 3 2 3" xfId="17655" xr:uid="{00000000-0005-0000-0000-000091B30000}"/>
    <cellStyle name="Normal 2 2 2 4 2 3 3" xfId="10280" xr:uid="{00000000-0005-0000-0000-000092B30000}"/>
    <cellStyle name="Normal 2 2 2 4 2 3 3 2" xfId="37967" xr:uid="{00000000-0005-0000-0000-000093B30000}"/>
    <cellStyle name="Normal 2 2 2 4 2 3 3 3" xfId="23372" xr:uid="{00000000-0005-0000-0000-000094B30000}"/>
    <cellStyle name="Normal 2 2 2 4 2 3 4" xfId="13820" xr:uid="{00000000-0005-0000-0000-000095B30000}"/>
    <cellStyle name="Normal 2 2 2 4 2 3 5" xfId="43385" xr:uid="{00000000-0005-0000-0000-000096B30000}"/>
    <cellStyle name="Normal 2 2 2 4 2 3 6" xfId="46920" xr:uid="{00000000-0005-0000-0000-000097B30000}"/>
    <cellStyle name="Normal 2 2 2 4 2 3 7" xfId="50455" xr:uid="{00000000-0005-0000-0000-000098B30000}"/>
    <cellStyle name="Normal 2 2 2 4 2 4" xfId="5131" xr:uid="{00000000-0005-0000-0000-000099B30000}"/>
    <cellStyle name="Normal 2 2 2 4 2 4 2" xfId="25497" xr:uid="{00000000-0005-0000-0000-00009AB30000}"/>
    <cellStyle name="Normal 2 2 2 4 2 4 2 2" xfId="40128" xr:uid="{00000000-0005-0000-0000-00009BB30000}"/>
    <cellStyle name="Normal 2 2 2 4 2 4 3" xfId="33638" xr:uid="{00000000-0005-0000-0000-00009CB30000}"/>
    <cellStyle name="Normal 2 2 2 4 2 4 4" xfId="19271" xr:uid="{00000000-0005-0000-0000-00009DB30000}"/>
    <cellStyle name="Normal 2 2 2 4 2 5" xfId="8666" xr:uid="{00000000-0005-0000-0000-00009EB30000}"/>
    <cellStyle name="Normal 2 2 2 4 2 5 2" xfId="24144" xr:uid="{00000000-0005-0000-0000-00009FB30000}"/>
    <cellStyle name="Normal 2 2 2 4 2 5 2 2" xfId="38775" xr:uid="{00000000-0005-0000-0000-0000A0B30000}"/>
    <cellStyle name="Normal 2 2 2 4 2 5 3" xfId="30406" xr:uid="{00000000-0005-0000-0000-0000A1B30000}"/>
    <cellStyle name="Normal 2 2 2 4 2 5 4" xfId="16039" xr:uid="{00000000-0005-0000-0000-0000A2B30000}"/>
    <cellStyle name="Normal 2 2 2 4 2 6" xfId="12205" xr:uid="{00000000-0005-0000-0000-0000A3B30000}"/>
    <cellStyle name="Normal 2 2 2 4 2 6 2" xfId="28790" xr:uid="{00000000-0005-0000-0000-0000A4B30000}"/>
    <cellStyle name="Normal 2 2 2 4 2 7" xfId="23369" xr:uid="{00000000-0005-0000-0000-0000A5B30000}"/>
    <cellStyle name="Normal 2 2 2 4 2 7 2" xfId="37964" xr:uid="{00000000-0005-0000-0000-0000A6B30000}"/>
    <cellStyle name="Normal 2 2 2 4 2 8" xfId="28244" xr:uid="{00000000-0005-0000-0000-0000A7B30000}"/>
    <cellStyle name="Normal 2 2 2 4 2 9" xfId="41771" xr:uid="{00000000-0005-0000-0000-0000A8B30000}"/>
    <cellStyle name="Normal 2 2 2 4 3" xfId="1751" xr:uid="{00000000-0005-0000-0000-0000A9B30000}"/>
    <cellStyle name="Normal 2 2 2 4 3 10" xfId="45630" xr:uid="{00000000-0005-0000-0000-0000AAB30000}"/>
    <cellStyle name="Normal 2 2 2 4 3 11" xfId="49165" xr:uid="{00000000-0005-0000-0000-0000ABB30000}"/>
    <cellStyle name="Normal 2 2 2 4 3 2" xfId="2599" xr:uid="{00000000-0005-0000-0000-0000ACB30000}"/>
    <cellStyle name="Normal 2 2 2 4 3 2 10" xfId="49967" xr:uid="{00000000-0005-0000-0000-0000ADB30000}"/>
    <cellStyle name="Normal 2 2 2 4 3 2 2" xfId="4219" xr:uid="{00000000-0005-0000-0000-0000AEB30000}"/>
    <cellStyle name="Normal 2 2 2 4 3 2 2 2" xfId="7873" xr:uid="{00000000-0005-0000-0000-0000AFB30000}"/>
    <cellStyle name="Normal 2 2 2 4 3 2 2 2 2" xfId="33150" xr:uid="{00000000-0005-0000-0000-0000B0B30000}"/>
    <cellStyle name="Normal 2 2 2 4 3 2 2 2 3" xfId="18783" xr:uid="{00000000-0005-0000-0000-0000B1B30000}"/>
    <cellStyle name="Normal 2 2 2 4 3 2 2 3" xfId="11408" xr:uid="{00000000-0005-0000-0000-0000B2B30000}"/>
    <cellStyle name="Normal 2 2 2 4 3 2 2 3 2" xfId="37970" xr:uid="{00000000-0005-0000-0000-0000B3B30000}"/>
    <cellStyle name="Normal 2 2 2 4 3 2 2 3 3" xfId="23375" xr:uid="{00000000-0005-0000-0000-0000B4B30000}"/>
    <cellStyle name="Normal 2 2 2 4 3 2 2 4" xfId="14948" xr:uid="{00000000-0005-0000-0000-0000B5B30000}"/>
    <cellStyle name="Normal 2 2 2 4 3 2 2 5" xfId="44513" xr:uid="{00000000-0005-0000-0000-0000B6B30000}"/>
    <cellStyle name="Normal 2 2 2 4 3 2 2 6" xfId="48048" xr:uid="{00000000-0005-0000-0000-0000B7B30000}"/>
    <cellStyle name="Normal 2 2 2 4 3 2 2 7" xfId="51583" xr:uid="{00000000-0005-0000-0000-0000B8B30000}"/>
    <cellStyle name="Normal 2 2 2 4 3 2 3" xfId="6257" xr:uid="{00000000-0005-0000-0000-0000B9B30000}"/>
    <cellStyle name="Normal 2 2 2 4 3 2 3 2" xfId="26622" xr:uid="{00000000-0005-0000-0000-0000BAB30000}"/>
    <cellStyle name="Normal 2 2 2 4 3 2 3 2 2" xfId="41253" xr:uid="{00000000-0005-0000-0000-0000BBB30000}"/>
    <cellStyle name="Normal 2 2 2 4 3 2 3 3" xfId="34766" xr:uid="{00000000-0005-0000-0000-0000BCB30000}"/>
    <cellStyle name="Normal 2 2 2 4 3 2 3 4" xfId="20399" xr:uid="{00000000-0005-0000-0000-0000BDB30000}"/>
    <cellStyle name="Normal 2 2 2 4 3 2 4" xfId="9792" xr:uid="{00000000-0005-0000-0000-0000BEB30000}"/>
    <cellStyle name="Normal 2 2 2 4 3 2 4 2" xfId="25271" xr:uid="{00000000-0005-0000-0000-0000BFB30000}"/>
    <cellStyle name="Normal 2 2 2 4 3 2 4 2 2" xfId="39902" xr:uid="{00000000-0005-0000-0000-0000C0B30000}"/>
    <cellStyle name="Normal 2 2 2 4 3 2 4 3" xfId="31534" xr:uid="{00000000-0005-0000-0000-0000C1B30000}"/>
    <cellStyle name="Normal 2 2 2 4 3 2 4 4" xfId="17167" xr:uid="{00000000-0005-0000-0000-0000C2B30000}"/>
    <cellStyle name="Normal 2 2 2 4 3 2 5" xfId="13332" xr:uid="{00000000-0005-0000-0000-0000C3B30000}"/>
    <cellStyle name="Normal 2 2 2 4 3 2 5 2" xfId="29918" xr:uid="{00000000-0005-0000-0000-0000C4B30000}"/>
    <cellStyle name="Normal 2 2 2 4 3 2 6" xfId="23374" xr:uid="{00000000-0005-0000-0000-0000C5B30000}"/>
    <cellStyle name="Normal 2 2 2 4 3 2 6 2" xfId="37969" xr:uid="{00000000-0005-0000-0000-0000C6B30000}"/>
    <cellStyle name="Normal 2 2 2 4 3 2 7" xfId="28247" xr:uid="{00000000-0005-0000-0000-0000C7B30000}"/>
    <cellStyle name="Normal 2 2 2 4 3 2 8" xfId="42897" xr:uid="{00000000-0005-0000-0000-0000C8B30000}"/>
    <cellStyle name="Normal 2 2 2 4 3 2 9" xfId="46432" xr:uid="{00000000-0005-0000-0000-0000C9B30000}"/>
    <cellStyle name="Normal 2 2 2 4 3 3" xfId="3415" xr:uid="{00000000-0005-0000-0000-0000CAB30000}"/>
    <cellStyle name="Normal 2 2 2 4 3 3 2" xfId="7069" xr:uid="{00000000-0005-0000-0000-0000CBB30000}"/>
    <cellStyle name="Normal 2 2 2 4 3 3 2 2" xfId="32346" xr:uid="{00000000-0005-0000-0000-0000CCB30000}"/>
    <cellStyle name="Normal 2 2 2 4 3 3 2 3" xfId="17979" xr:uid="{00000000-0005-0000-0000-0000CDB30000}"/>
    <cellStyle name="Normal 2 2 2 4 3 3 3" xfId="10604" xr:uid="{00000000-0005-0000-0000-0000CEB30000}"/>
    <cellStyle name="Normal 2 2 2 4 3 3 3 2" xfId="37971" xr:uid="{00000000-0005-0000-0000-0000CFB30000}"/>
    <cellStyle name="Normal 2 2 2 4 3 3 3 3" xfId="23376" xr:uid="{00000000-0005-0000-0000-0000D0B30000}"/>
    <cellStyle name="Normal 2 2 2 4 3 3 4" xfId="14144" xr:uid="{00000000-0005-0000-0000-0000D1B30000}"/>
    <cellStyle name="Normal 2 2 2 4 3 3 5" xfId="43709" xr:uid="{00000000-0005-0000-0000-0000D2B30000}"/>
    <cellStyle name="Normal 2 2 2 4 3 3 6" xfId="47244" xr:uid="{00000000-0005-0000-0000-0000D3B30000}"/>
    <cellStyle name="Normal 2 2 2 4 3 3 7" xfId="50779" xr:uid="{00000000-0005-0000-0000-0000D4B30000}"/>
    <cellStyle name="Normal 2 2 2 4 3 4" xfId="5455" xr:uid="{00000000-0005-0000-0000-0000D5B30000}"/>
    <cellStyle name="Normal 2 2 2 4 3 4 2" xfId="25820" xr:uid="{00000000-0005-0000-0000-0000D6B30000}"/>
    <cellStyle name="Normal 2 2 2 4 3 4 2 2" xfId="40451" xr:uid="{00000000-0005-0000-0000-0000D7B30000}"/>
    <cellStyle name="Normal 2 2 2 4 3 4 3" xfId="33962" xr:uid="{00000000-0005-0000-0000-0000D8B30000}"/>
    <cellStyle name="Normal 2 2 2 4 3 4 4" xfId="19595" xr:uid="{00000000-0005-0000-0000-0000D9B30000}"/>
    <cellStyle name="Normal 2 2 2 4 3 5" xfId="8990" xr:uid="{00000000-0005-0000-0000-0000DAB30000}"/>
    <cellStyle name="Normal 2 2 2 4 3 5 2" xfId="24468" xr:uid="{00000000-0005-0000-0000-0000DBB30000}"/>
    <cellStyle name="Normal 2 2 2 4 3 5 2 2" xfId="39099" xr:uid="{00000000-0005-0000-0000-0000DCB30000}"/>
    <cellStyle name="Normal 2 2 2 4 3 5 3" xfId="30730" xr:uid="{00000000-0005-0000-0000-0000DDB30000}"/>
    <cellStyle name="Normal 2 2 2 4 3 5 4" xfId="16363" xr:uid="{00000000-0005-0000-0000-0000DEB30000}"/>
    <cellStyle name="Normal 2 2 2 4 3 6" xfId="12529" xr:uid="{00000000-0005-0000-0000-0000DFB30000}"/>
    <cellStyle name="Normal 2 2 2 4 3 6 2" xfId="29114" xr:uid="{00000000-0005-0000-0000-0000E0B30000}"/>
    <cellStyle name="Normal 2 2 2 4 3 7" xfId="23373" xr:uid="{00000000-0005-0000-0000-0000E1B30000}"/>
    <cellStyle name="Normal 2 2 2 4 3 7 2" xfId="37968" xr:uid="{00000000-0005-0000-0000-0000E2B30000}"/>
    <cellStyle name="Normal 2 2 2 4 3 8" xfId="28246" xr:uid="{00000000-0005-0000-0000-0000E3B30000}"/>
    <cellStyle name="Normal 2 2 2 4 3 9" xfId="42095" xr:uid="{00000000-0005-0000-0000-0000E4B30000}"/>
    <cellStyle name="Normal 2 2 2 4 4" xfId="2013" xr:uid="{00000000-0005-0000-0000-0000E5B30000}"/>
    <cellStyle name="Normal 2 2 2 4 4 10" xfId="49382" xr:uid="{00000000-0005-0000-0000-0000E6B30000}"/>
    <cellStyle name="Normal 2 2 2 4 4 2" xfId="3633" xr:uid="{00000000-0005-0000-0000-0000E7B30000}"/>
    <cellStyle name="Normal 2 2 2 4 4 2 2" xfId="7287" xr:uid="{00000000-0005-0000-0000-0000E8B30000}"/>
    <cellStyle name="Normal 2 2 2 4 4 2 2 2" xfId="32564" xr:uid="{00000000-0005-0000-0000-0000E9B30000}"/>
    <cellStyle name="Normal 2 2 2 4 4 2 2 3" xfId="18197" xr:uid="{00000000-0005-0000-0000-0000EAB30000}"/>
    <cellStyle name="Normal 2 2 2 4 4 2 3" xfId="10822" xr:uid="{00000000-0005-0000-0000-0000EBB30000}"/>
    <cellStyle name="Normal 2 2 2 4 4 2 3 2" xfId="37973" xr:uid="{00000000-0005-0000-0000-0000ECB30000}"/>
    <cellStyle name="Normal 2 2 2 4 4 2 3 3" xfId="23378" xr:uid="{00000000-0005-0000-0000-0000EDB30000}"/>
    <cellStyle name="Normal 2 2 2 4 4 2 4" xfId="14362" xr:uid="{00000000-0005-0000-0000-0000EEB30000}"/>
    <cellStyle name="Normal 2 2 2 4 4 2 5" xfId="43927" xr:uid="{00000000-0005-0000-0000-0000EFB30000}"/>
    <cellStyle name="Normal 2 2 2 4 4 2 6" xfId="47462" xr:uid="{00000000-0005-0000-0000-0000F0B30000}"/>
    <cellStyle name="Normal 2 2 2 4 4 2 7" xfId="50997" xr:uid="{00000000-0005-0000-0000-0000F1B30000}"/>
    <cellStyle name="Normal 2 2 2 4 4 3" xfId="5672" xr:uid="{00000000-0005-0000-0000-0000F2B30000}"/>
    <cellStyle name="Normal 2 2 2 4 4 3 2" xfId="26037" xr:uid="{00000000-0005-0000-0000-0000F3B30000}"/>
    <cellStyle name="Normal 2 2 2 4 4 3 2 2" xfId="40668" xr:uid="{00000000-0005-0000-0000-0000F4B30000}"/>
    <cellStyle name="Normal 2 2 2 4 4 3 3" xfId="34180" xr:uid="{00000000-0005-0000-0000-0000F5B30000}"/>
    <cellStyle name="Normal 2 2 2 4 4 3 4" xfId="19813" xr:uid="{00000000-0005-0000-0000-0000F6B30000}"/>
    <cellStyle name="Normal 2 2 2 4 4 4" xfId="9207" xr:uid="{00000000-0005-0000-0000-0000F7B30000}"/>
    <cellStyle name="Normal 2 2 2 4 4 4 2" xfId="24686" xr:uid="{00000000-0005-0000-0000-0000F8B30000}"/>
    <cellStyle name="Normal 2 2 2 4 4 4 2 2" xfId="39317" xr:uid="{00000000-0005-0000-0000-0000F9B30000}"/>
    <cellStyle name="Normal 2 2 2 4 4 4 3" xfId="30948" xr:uid="{00000000-0005-0000-0000-0000FAB30000}"/>
    <cellStyle name="Normal 2 2 2 4 4 4 4" xfId="16581" xr:uid="{00000000-0005-0000-0000-0000FBB30000}"/>
    <cellStyle name="Normal 2 2 2 4 4 5" xfId="12747" xr:uid="{00000000-0005-0000-0000-0000FCB30000}"/>
    <cellStyle name="Normal 2 2 2 4 4 5 2" xfId="29332" xr:uid="{00000000-0005-0000-0000-0000FDB30000}"/>
    <cellStyle name="Normal 2 2 2 4 4 6" xfId="23377" xr:uid="{00000000-0005-0000-0000-0000FEB30000}"/>
    <cellStyle name="Normal 2 2 2 4 4 6 2" xfId="37972" xr:uid="{00000000-0005-0000-0000-0000FFB30000}"/>
    <cellStyle name="Normal 2 2 2 4 4 7" xfId="28248" xr:uid="{00000000-0005-0000-0000-000000B40000}"/>
    <cellStyle name="Normal 2 2 2 4 4 8" xfId="42312" xr:uid="{00000000-0005-0000-0000-000001B40000}"/>
    <cellStyle name="Normal 2 2 2 4 4 9" xfId="45847" xr:uid="{00000000-0005-0000-0000-000002B40000}"/>
    <cellStyle name="Normal 2 2 2 4 5" xfId="2828" xr:uid="{00000000-0005-0000-0000-000003B40000}"/>
    <cellStyle name="Normal 2 2 2 4 5 2" xfId="6482" xr:uid="{00000000-0005-0000-0000-000004B40000}"/>
    <cellStyle name="Normal 2 2 2 4 5 2 2" xfId="31759" xr:uid="{00000000-0005-0000-0000-000005B40000}"/>
    <cellStyle name="Normal 2 2 2 4 5 2 3" xfId="17392" xr:uid="{00000000-0005-0000-0000-000006B40000}"/>
    <cellStyle name="Normal 2 2 2 4 5 3" xfId="10017" xr:uid="{00000000-0005-0000-0000-000007B40000}"/>
    <cellStyle name="Normal 2 2 2 4 5 3 2" xfId="37974" xr:uid="{00000000-0005-0000-0000-000008B40000}"/>
    <cellStyle name="Normal 2 2 2 4 5 3 3" xfId="23379" xr:uid="{00000000-0005-0000-0000-000009B40000}"/>
    <cellStyle name="Normal 2 2 2 4 5 4" xfId="13557" xr:uid="{00000000-0005-0000-0000-00000AB40000}"/>
    <cellStyle name="Normal 2 2 2 4 5 5" xfId="43122" xr:uid="{00000000-0005-0000-0000-00000BB40000}"/>
    <cellStyle name="Normal 2 2 2 4 5 6" xfId="46657" xr:uid="{00000000-0005-0000-0000-00000CB40000}"/>
    <cellStyle name="Normal 2 2 2 4 5 7" xfId="50192" xr:uid="{00000000-0005-0000-0000-00000DB40000}"/>
    <cellStyle name="Normal 2 2 2 4 6" xfId="4450" xr:uid="{00000000-0005-0000-0000-00000EB40000}"/>
    <cellStyle name="Normal 2 2 2 4 6 2" xfId="8103" xr:uid="{00000000-0005-0000-0000-00000FB40000}"/>
    <cellStyle name="Normal 2 2 2 4 6 2 2" xfId="33375" xr:uid="{00000000-0005-0000-0000-000010B40000}"/>
    <cellStyle name="Normal 2 2 2 4 6 2 3" xfId="19008" xr:uid="{00000000-0005-0000-0000-000011B40000}"/>
    <cellStyle name="Normal 2 2 2 4 6 3" xfId="11638" xr:uid="{00000000-0005-0000-0000-000012B40000}"/>
    <cellStyle name="Normal 2 2 2 4 6 3 2" xfId="37975" xr:uid="{00000000-0005-0000-0000-000013B40000}"/>
    <cellStyle name="Normal 2 2 2 4 6 3 3" xfId="23380" xr:uid="{00000000-0005-0000-0000-000014B40000}"/>
    <cellStyle name="Normal 2 2 2 4 6 4" xfId="15178" xr:uid="{00000000-0005-0000-0000-000015B40000}"/>
    <cellStyle name="Normal 2 2 2 4 6 5" xfId="44743" xr:uid="{00000000-0005-0000-0000-000016B40000}"/>
    <cellStyle name="Normal 2 2 2 4 6 6" xfId="48278" xr:uid="{00000000-0005-0000-0000-000017B40000}"/>
    <cellStyle name="Normal 2 2 2 4 6 7" xfId="51813" xr:uid="{00000000-0005-0000-0000-000018B40000}"/>
    <cellStyle name="Normal 2 2 2 4 7" xfId="4869" xr:uid="{00000000-0005-0000-0000-000019B40000}"/>
    <cellStyle name="Normal 2 2 2 4 7 2" xfId="23881" xr:uid="{00000000-0005-0000-0000-00001AB40000}"/>
    <cellStyle name="Normal 2 2 2 4 7 2 2" xfId="38512" xr:uid="{00000000-0005-0000-0000-00001BB40000}"/>
    <cellStyle name="Normal 2 2 2 4 7 3" xfId="30143" xr:uid="{00000000-0005-0000-0000-00001CB40000}"/>
    <cellStyle name="Normal 2 2 2 4 7 4" xfId="15776" xr:uid="{00000000-0005-0000-0000-00001DB40000}"/>
    <cellStyle name="Normal 2 2 2 4 8" xfId="8404" xr:uid="{00000000-0005-0000-0000-00001EB40000}"/>
    <cellStyle name="Normal 2 2 2 4 8 2" xfId="28527" xr:uid="{00000000-0005-0000-0000-00001FB40000}"/>
    <cellStyle name="Normal 2 2 2 4 8 3" xfId="15509" xr:uid="{00000000-0005-0000-0000-000020B40000}"/>
    <cellStyle name="Normal 2 2 2 4 9" xfId="11943" xr:uid="{00000000-0005-0000-0000-000021B40000}"/>
    <cellStyle name="Normal 2 2 2 4 9 2" xfId="37963" xr:uid="{00000000-0005-0000-0000-000022B40000}"/>
    <cellStyle name="Normal 2 2 2 5" xfId="1688" xr:uid="{00000000-0005-0000-0000-000023B40000}"/>
    <cellStyle name="Normal 2 2 2 5 10" xfId="45567" xr:uid="{00000000-0005-0000-0000-000024B40000}"/>
    <cellStyle name="Normal 2 2 2 5 11" xfId="49102" xr:uid="{00000000-0005-0000-0000-000025B40000}"/>
    <cellStyle name="Normal 2 2 2 5 2" xfId="2536" xr:uid="{00000000-0005-0000-0000-000026B40000}"/>
    <cellStyle name="Normal 2 2 2 5 2 10" xfId="49904" xr:uid="{00000000-0005-0000-0000-000027B40000}"/>
    <cellStyle name="Normal 2 2 2 5 2 2" xfId="4156" xr:uid="{00000000-0005-0000-0000-000028B40000}"/>
    <cellStyle name="Normal 2 2 2 5 2 2 2" xfId="7810" xr:uid="{00000000-0005-0000-0000-000029B40000}"/>
    <cellStyle name="Normal 2 2 2 5 2 2 2 2" xfId="33087" xr:uid="{00000000-0005-0000-0000-00002AB40000}"/>
    <cellStyle name="Normal 2 2 2 5 2 2 2 3" xfId="18720" xr:uid="{00000000-0005-0000-0000-00002BB40000}"/>
    <cellStyle name="Normal 2 2 2 5 2 2 3" xfId="11345" xr:uid="{00000000-0005-0000-0000-00002CB40000}"/>
    <cellStyle name="Normal 2 2 2 5 2 2 3 2" xfId="37978" xr:uid="{00000000-0005-0000-0000-00002DB40000}"/>
    <cellStyle name="Normal 2 2 2 5 2 2 3 3" xfId="23383" xr:uid="{00000000-0005-0000-0000-00002EB40000}"/>
    <cellStyle name="Normal 2 2 2 5 2 2 4" xfId="14885" xr:uid="{00000000-0005-0000-0000-00002FB40000}"/>
    <cellStyle name="Normal 2 2 2 5 2 2 5" xfId="44450" xr:uid="{00000000-0005-0000-0000-000030B40000}"/>
    <cellStyle name="Normal 2 2 2 5 2 2 6" xfId="47985" xr:uid="{00000000-0005-0000-0000-000031B40000}"/>
    <cellStyle name="Normal 2 2 2 5 2 2 7" xfId="51520" xr:uid="{00000000-0005-0000-0000-000032B40000}"/>
    <cellStyle name="Normal 2 2 2 5 2 3" xfId="6194" xr:uid="{00000000-0005-0000-0000-000033B40000}"/>
    <cellStyle name="Normal 2 2 2 5 2 3 2" xfId="26559" xr:uid="{00000000-0005-0000-0000-000034B40000}"/>
    <cellStyle name="Normal 2 2 2 5 2 3 2 2" xfId="41190" xr:uid="{00000000-0005-0000-0000-000035B40000}"/>
    <cellStyle name="Normal 2 2 2 5 2 3 3" xfId="34703" xr:uid="{00000000-0005-0000-0000-000036B40000}"/>
    <cellStyle name="Normal 2 2 2 5 2 3 4" xfId="20336" xr:uid="{00000000-0005-0000-0000-000037B40000}"/>
    <cellStyle name="Normal 2 2 2 5 2 4" xfId="9729" xr:uid="{00000000-0005-0000-0000-000038B40000}"/>
    <cellStyle name="Normal 2 2 2 5 2 4 2" xfId="25208" xr:uid="{00000000-0005-0000-0000-000039B40000}"/>
    <cellStyle name="Normal 2 2 2 5 2 4 2 2" xfId="39839" xr:uid="{00000000-0005-0000-0000-00003AB40000}"/>
    <cellStyle name="Normal 2 2 2 5 2 4 3" xfId="31471" xr:uid="{00000000-0005-0000-0000-00003BB40000}"/>
    <cellStyle name="Normal 2 2 2 5 2 4 4" xfId="17104" xr:uid="{00000000-0005-0000-0000-00003CB40000}"/>
    <cellStyle name="Normal 2 2 2 5 2 5" xfId="13269" xr:uid="{00000000-0005-0000-0000-00003DB40000}"/>
    <cellStyle name="Normal 2 2 2 5 2 5 2" xfId="29855" xr:uid="{00000000-0005-0000-0000-00003EB40000}"/>
    <cellStyle name="Normal 2 2 2 5 2 6" xfId="23382" xr:uid="{00000000-0005-0000-0000-00003FB40000}"/>
    <cellStyle name="Normal 2 2 2 5 2 6 2" xfId="37977" xr:uid="{00000000-0005-0000-0000-000040B40000}"/>
    <cellStyle name="Normal 2 2 2 5 2 7" xfId="28250" xr:uid="{00000000-0005-0000-0000-000041B40000}"/>
    <cellStyle name="Normal 2 2 2 5 2 8" xfId="42834" xr:uid="{00000000-0005-0000-0000-000042B40000}"/>
    <cellStyle name="Normal 2 2 2 5 2 9" xfId="46369" xr:uid="{00000000-0005-0000-0000-000043B40000}"/>
    <cellStyle name="Normal 2 2 2 5 3" xfId="3352" xr:uid="{00000000-0005-0000-0000-000044B40000}"/>
    <cellStyle name="Normal 2 2 2 5 3 2" xfId="7006" xr:uid="{00000000-0005-0000-0000-000045B40000}"/>
    <cellStyle name="Normal 2 2 2 5 3 2 2" xfId="32283" xr:uid="{00000000-0005-0000-0000-000046B40000}"/>
    <cellStyle name="Normal 2 2 2 5 3 2 3" xfId="17916" xr:uid="{00000000-0005-0000-0000-000047B40000}"/>
    <cellStyle name="Normal 2 2 2 5 3 3" xfId="10541" xr:uid="{00000000-0005-0000-0000-000048B40000}"/>
    <cellStyle name="Normal 2 2 2 5 3 3 2" xfId="37979" xr:uid="{00000000-0005-0000-0000-000049B40000}"/>
    <cellStyle name="Normal 2 2 2 5 3 3 3" xfId="23384" xr:uid="{00000000-0005-0000-0000-00004AB40000}"/>
    <cellStyle name="Normal 2 2 2 5 3 4" xfId="14081" xr:uid="{00000000-0005-0000-0000-00004BB40000}"/>
    <cellStyle name="Normal 2 2 2 5 3 5" xfId="43646" xr:uid="{00000000-0005-0000-0000-00004CB40000}"/>
    <cellStyle name="Normal 2 2 2 5 3 6" xfId="47181" xr:uid="{00000000-0005-0000-0000-00004DB40000}"/>
    <cellStyle name="Normal 2 2 2 5 3 7" xfId="50716" xr:uid="{00000000-0005-0000-0000-00004EB40000}"/>
    <cellStyle name="Normal 2 2 2 5 4" xfId="5392" xr:uid="{00000000-0005-0000-0000-00004FB40000}"/>
    <cellStyle name="Normal 2 2 2 5 4 2" xfId="25757" xr:uid="{00000000-0005-0000-0000-000050B40000}"/>
    <cellStyle name="Normal 2 2 2 5 4 2 2" xfId="40388" xr:uid="{00000000-0005-0000-0000-000051B40000}"/>
    <cellStyle name="Normal 2 2 2 5 4 3" xfId="33899" xr:uid="{00000000-0005-0000-0000-000052B40000}"/>
    <cellStyle name="Normal 2 2 2 5 4 4" xfId="19532" xr:uid="{00000000-0005-0000-0000-000053B40000}"/>
    <cellStyle name="Normal 2 2 2 5 5" xfId="8927" xr:uid="{00000000-0005-0000-0000-000054B40000}"/>
    <cellStyle name="Normal 2 2 2 5 5 2" xfId="24405" xr:uid="{00000000-0005-0000-0000-000055B40000}"/>
    <cellStyle name="Normal 2 2 2 5 5 2 2" xfId="39036" xr:uid="{00000000-0005-0000-0000-000056B40000}"/>
    <cellStyle name="Normal 2 2 2 5 5 3" xfId="30667" xr:uid="{00000000-0005-0000-0000-000057B40000}"/>
    <cellStyle name="Normal 2 2 2 5 5 4" xfId="16300" xr:uid="{00000000-0005-0000-0000-000058B40000}"/>
    <cellStyle name="Normal 2 2 2 5 6" xfId="12466" xr:uid="{00000000-0005-0000-0000-000059B40000}"/>
    <cellStyle name="Normal 2 2 2 5 6 2" xfId="29051" xr:uid="{00000000-0005-0000-0000-00005AB40000}"/>
    <cellStyle name="Normal 2 2 2 5 7" xfId="23381" xr:uid="{00000000-0005-0000-0000-00005BB40000}"/>
    <cellStyle name="Normal 2 2 2 5 7 2" xfId="37976" xr:uid="{00000000-0005-0000-0000-00005CB40000}"/>
    <cellStyle name="Normal 2 2 2 5 8" xfId="28249" xr:uid="{00000000-0005-0000-0000-00005DB40000}"/>
    <cellStyle name="Normal 2 2 2 5 9" xfId="42032" xr:uid="{00000000-0005-0000-0000-00005EB40000}"/>
    <cellStyle name="Normal 2 2 3" xfId="699" xr:uid="{00000000-0005-0000-0000-00005FB40000}"/>
    <cellStyle name="Normal 2 2 3 2" xfId="783" xr:uid="{00000000-0005-0000-0000-000060B40000}"/>
    <cellStyle name="Normal 2 2 3 2 2" xfId="52449" xr:uid="{00000000-0005-0000-0000-000061B40000}"/>
    <cellStyle name="Normal 2 2 3 2 3" xfId="997" xr:uid="{00000000-0005-0000-0000-000062B40000}"/>
    <cellStyle name="Normal 2 2 3 2 4" xfId="52614" xr:uid="{00000000-0005-0000-0000-000063B40000}"/>
    <cellStyle name="Normal 2 2 3 2 5" xfId="52881" xr:uid="{00000000-0005-0000-0000-000064B40000}"/>
    <cellStyle name="Normal 2 2 3 3" xfId="853" xr:uid="{00000000-0005-0000-0000-000065B40000}"/>
    <cellStyle name="Normal 2 2 3 3 2" xfId="52462" xr:uid="{00000000-0005-0000-0000-000066B40000}"/>
    <cellStyle name="Normal 2 2 3 3 3" xfId="52684" xr:uid="{00000000-0005-0000-0000-000067B40000}"/>
    <cellStyle name="Normal 2 2 3 3 4" xfId="52951" xr:uid="{00000000-0005-0000-0000-000068B40000}"/>
    <cellStyle name="Normal 2 2 3 4" xfId="52436" xr:uid="{00000000-0005-0000-0000-000069B40000}"/>
    <cellStyle name="Normal 2 2 3 5" xfId="1000" xr:uid="{00000000-0005-0000-0000-00006AB40000}"/>
    <cellStyle name="Normal 2 2 3 6" xfId="52530" xr:uid="{00000000-0005-0000-0000-00006BB40000}"/>
    <cellStyle name="Normal 2 2 3 7" xfId="52797" xr:uid="{00000000-0005-0000-0000-00006CB40000}"/>
    <cellStyle name="Normal 2 2 4" xfId="748" xr:uid="{00000000-0005-0000-0000-00006DB40000}"/>
    <cellStyle name="Normal 2 2 4 2" xfId="52439" xr:uid="{00000000-0005-0000-0000-00006EB40000}"/>
    <cellStyle name="Normal 2 2 4 3" xfId="1133" xr:uid="{00000000-0005-0000-0000-00006FB40000}"/>
    <cellStyle name="Normal 2 2 4 4" xfId="52579" xr:uid="{00000000-0005-0000-0000-000070B40000}"/>
    <cellStyle name="Normal 2 2 4 5" xfId="52846" xr:uid="{00000000-0005-0000-0000-000071B40000}"/>
    <cellStyle name="Normal 2 2 5" xfId="818" xr:uid="{00000000-0005-0000-0000-000072B40000}"/>
    <cellStyle name="Normal 2 2 5 2" xfId="52453" xr:uid="{00000000-0005-0000-0000-000073B40000}"/>
    <cellStyle name="Normal 2 2 5 3" xfId="52649" xr:uid="{00000000-0005-0000-0000-000074B40000}"/>
    <cellStyle name="Normal 2 2 5 4" xfId="52916" xr:uid="{00000000-0005-0000-0000-000075B40000}"/>
    <cellStyle name="Normal 2 2 6" xfId="877" xr:uid="{00000000-0005-0000-0000-000076B40000}"/>
    <cellStyle name="Normal 2 2 6 2" xfId="52708" xr:uid="{00000000-0005-0000-0000-000077B40000}"/>
    <cellStyle name="Normal 2 2 6 3" xfId="52974" xr:uid="{00000000-0005-0000-0000-000078B40000}"/>
    <cellStyle name="Normal 2 2 7" xfId="897" xr:uid="{00000000-0005-0000-0000-000079B40000}"/>
    <cellStyle name="Normal 2 2 7 2" xfId="52727" xr:uid="{00000000-0005-0000-0000-00007AB40000}"/>
    <cellStyle name="Normal 2 2 7 3" xfId="52993" xr:uid="{00000000-0005-0000-0000-00007BB40000}"/>
    <cellStyle name="Normal 2 2 8" xfId="52495" xr:uid="{00000000-0005-0000-0000-00007CB40000}"/>
    <cellStyle name="Normal 2 2 9" xfId="52762" xr:uid="{00000000-0005-0000-0000-00007DB40000}"/>
    <cellStyle name="Normal 2 3" xfId="961" xr:uid="{00000000-0005-0000-0000-00007EB40000}"/>
    <cellStyle name="Normal 2 3 2" xfId="1112" xr:uid="{00000000-0005-0000-0000-00007FB40000}"/>
    <cellStyle name="Normal 2 3 2 10" xfId="11944" xr:uid="{00000000-0005-0000-0000-000080B40000}"/>
    <cellStyle name="Normal 2 3 2 10 2" xfId="28528" xr:uid="{00000000-0005-0000-0000-000081B40000}"/>
    <cellStyle name="Normal 2 3 2 11" xfId="23385" xr:uid="{00000000-0005-0000-0000-000082B40000}"/>
    <cellStyle name="Normal 2 3 2 11 2" xfId="37980" xr:uid="{00000000-0005-0000-0000-000083B40000}"/>
    <cellStyle name="Normal 2 3 2 12" xfId="28251" xr:uid="{00000000-0005-0000-0000-000084B40000}"/>
    <cellStyle name="Normal 2 3 2 13" xfId="41510" xr:uid="{00000000-0005-0000-0000-000085B40000}"/>
    <cellStyle name="Normal 2 3 2 14" xfId="45045" xr:uid="{00000000-0005-0000-0000-000086B40000}"/>
    <cellStyle name="Normal 2 3 2 15" xfId="48580" xr:uid="{00000000-0005-0000-0000-000087B40000}"/>
    <cellStyle name="Normal 2 3 2 2" xfId="1172" xr:uid="{00000000-0005-0000-0000-000088B40000}"/>
    <cellStyle name="Normal 2 3 2 2 10" xfId="28252" xr:uid="{00000000-0005-0000-0000-000089B40000}"/>
    <cellStyle name="Normal 2 3 2 2 11" xfId="41557" xr:uid="{00000000-0005-0000-0000-00008AB40000}"/>
    <cellStyle name="Normal 2 3 2 2 12" xfId="45092" xr:uid="{00000000-0005-0000-0000-00008BB40000}"/>
    <cellStyle name="Normal 2 3 2 2 13" xfId="48627" xr:uid="{00000000-0005-0000-0000-00008CB40000}"/>
    <cellStyle name="Normal 2 3 2 2 2" xfId="1474" xr:uid="{00000000-0005-0000-0000-00008DB40000}"/>
    <cellStyle name="Normal 2 3 2 2 2 10" xfId="45354" xr:uid="{00000000-0005-0000-0000-00008EB40000}"/>
    <cellStyle name="Normal 2 3 2 2 2 11" xfId="48889" xr:uid="{00000000-0005-0000-0000-00008FB40000}"/>
    <cellStyle name="Normal 2 3 2 2 2 2" xfId="2323" xr:uid="{00000000-0005-0000-0000-000090B40000}"/>
    <cellStyle name="Normal 2 3 2 2 2 2 10" xfId="49692" xr:uid="{00000000-0005-0000-0000-000091B40000}"/>
    <cellStyle name="Normal 2 3 2 2 2 2 2" xfId="3943" xr:uid="{00000000-0005-0000-0000-000092B40000}"/>
    <cellStyle name="Normal 2 3 2 2 2 2 2 2" xfId="7597" xr:uid="{00000000-0005-0000-0000-000093B40000}"/>
    <cellStyle name="Normal 2 3 2 2 2 2 2 2 2" xfId="32874" xr:uid="{00000000-0005-0000-0000-000094B40000}"/>
    <cellStyle name="Normal 2 3 2 2 2 2 2 2 3" xfId="18507" xr:uid="{00000000-0005-0000-0000-000095B40000}"/>
    <cellStyle name="Normal 2 3 2 2 2 2 2 3" xfId="11132" xr:uid="{00000000-0005-0000-0000-000096B40000}"/>
    <cellStyle name="Normal 2 3 2 2 2 2 2 3 2" xfId="37984" xr:uid="{00000000-0005-0000-0000-000097B40000}"/>
    <cellStyle name="Normal 2 3 2 2 2 2 2 3 3" xfId="23388" xr:uid="{00000000-0005-0000-0000-000098B40000}"/>
    <cellStyle name="Normal 2 3 2 2 2 2 2 4" xfId="14672" xr:uid="{00000000-0005-0000-0000-000099B40000}"/>
    <cellStyle name="Normal 2 3 2 2 2 2 2 5" xfId="44237" xr:uid="{00000000-0005-0000-0000-00009AB40000}"/>
    <cellStyle name="Normal 2 3 2 2 2 2 2 6" xfId="47772" xr:uid="{00000000-0005-0000-0000-00009BB40000}"/>
    <cellStyle name="Normal 2 3 2 2 2 2 2 7" xfId="51307" xr:uid="{00000000-0005-0000-0000-00009CB40000}"/>
    <cellStyle name="Normal 2 3 2 2 2 2 3" xfId="5982" xr:uid="{00000000-0005-0000-0000-00009DB40000}"/>
    <cellStyle name="Normal 2 3 2 2 2 2 3 2" xfId="26347" xr:uid="{00000000-0005-0000-0000-00009EB40000}"/>
    <cellStyle name="Normal 2 3 2 2 2 2 3 2 2" xfId="40978" xr:uid="{00000000-0005-0000-0000-00009FB40000}"/>
    <cellStyle name="Normal 2 3 2 2 2 2 3 3" xfId="34490" xr:uid="{00000000-0005-0000-0000-0000A0B40000}"/>
    <cellStyle name="Normal 2 3 2 2 2 2 3 4" xfId="20123" xr:uid="{00000000-0005-0000-0000-0000A1B40000}"/>
    <cellStyle name="Normal 2 3 2 2 2 2 4" xfId="9517" xr:uid="{00000000-0005-0000-0000-0000A2B40000}"/>
    <cellStyle name="Normal 2 3 2 2 2 2 4 2" xfId="24996" xr:uid="{00000000-0005-0000-0000-0000A3B40000}"/>
    <cellStyle name="Normal 2 3 2 2 2 2 4 2 2" xfId="39627" xr:uid="{00000000-0005-0000-0000-0000A4B40000}"/>
    <cellStyle name="Normal 2 3 2 2 2 2 4 3" xfId="31258" xr:uid="{00000000-0005-0000-0000-0000A5B40000}"/>
    <cellStyle name="Normal 2 3 2 2 2 2 4 4" xfId="16891" xr:uid="{00000000-0005-0000-0000-0000A6B40000}"/>
    <cellStyle name="Normal 2 3 2 2 2 2 5" xfId="13057" xr:uid="{00000000-0005-0000-0000-0000A7B40000}"/>
    <cellStyle name="Normal 2 3 2 2 2 2 5 2" xfId="29642" xr:uid="{00000000-0005-0000-0000-0000A8B40000}"/>
    <cellStyle name="Normal 2 3 2 2 2 2 6" xfId="23387" xr:uid="{00000000-0005-0000-0000-0000A9B40000}"/>
    <cellStyle name="Normal 2 3 2 2 2 2 6 2" xfId="37983" xr:uid="{00000000-0005-0000-0000-0000AAB40000}"/>
    <cellStyle name="Normal 2 3 2 2 2 2 7" xfId="28254" xr:uid="{00000000-0005-0000-0000-0000ABB40000}"/>
    <cellStyle name="Normal 2 3 2 2 2 2 8" xfId="42622" xr:uid="{00000000-0005-0000-0000-0000ACB40000}"/>
    <cellStyle name="Normal 2 3 2 2 2 2 9" xfId="46157" xr:uid="{00000000-0005-0000-0000-0000ADB40000}"/>
    <cellStyle name="Normal 2 3 2 2 2 3" xfId="3139" xr:uid="{00000000-0005-0000-0000-0000AEB40000}"/>
    <cellStyle name="Normal 2 3 2 2 2 3 2" xfId="6793" xr:uid="{00000000-0005-0000-0000-0000AFB40000}"/>
    <cellStyle name="Normal 2 3 2 2 2 3 2 2" xfId="32070" xr:uid="{00000000-0005-0000-0000-0000B0B40000}"/>
    <cellStyle name="Normal 2 3 2 2 2 3 2 3" xfId="17703" xr:uid="{00000000-0005-0000-0000-0000B1B40000}"/>
    <cellStyle name="Normal 2 3 2 2 2 3 3" xfId="10328" xr:uid="{00000000-0005-0000-0000-0000B2B40000}"/>
    <cellStyle name="Normal 2 3 2 2 2 3 3 2" xfId="37985" xr:uid="{00000000-0005-0000-0000-0000B3B40000}"/>
    <cellStyle name="Normal 2 3 2 2 2 3 3 3" xfId="23389" xr:uid="{00000000-0005-0000-0000-0000B4B40000}"/>
    <cellStyle name="Normal 2 3 2 2 2 3 4" xfId="13868" xr:uid="{00000000-0005-0000-0000-0000B5B40000}"/>
    <cellStyle name="Normal 2 3 2 2 2 3 5" xfId="43433" xr:uid="{00000000-0005-0000-0000-0000B6B40000}"/>
    <cellStyle name="Normal 2 3 2 2 2 3 6" xfId="46968" xr:uid="{00000000-0005-0000-0000-0000B7B40000}"/>
    <cellStyle name="Normal 2 3 2 2 2 3 7" xfId="50503" xr:uid="{00000000-0005-0000-0000-0000B8B40000}"/>
    <cellStyle name="Normal 2 3 2 2 2 4" xfId="5179" xr:uid="{00000000-0005-0000-0000-0000B9B40000}"/>
    <cellStyle name="Normal 2 3 2 2 2 4 2" xfId="25544" xr:uid="{00000000-0005-0000-0000-0000BAB40000}"/>
    <cellStyle name="Normal 2 3 2 2 2 4 2 2" xfId="40175" xr:uid="{00000000-0005-0000-0000-0000BBB40000}"/>
    <cellStyle name="Normal 2 3 2 2 2 4 3" xfId="33686" xr:uid="{00000000-0005-0000-0000-0000BCB40000}"/>
    <cellStyle name="Normal 2 3 2 2 2 4 4" xfId="19319" xr:uid="{00000000-0005-0000-0000-0000BDB40000}"/>
    <cellStyle name="Normal 2 3 2 2 2 5" xfId="8714" xr:uid="{00000000-0005-0000-0000-0000BEB40000}"/>
    <cellStyle name="Normal 2 3 2 2 2 5 2" xfId="24192" xr:uid="{00000000-0005-0000-0000-0000BFB40000}"/>
    <cellStyle name="Normal 2 3 2 2 2 5 2 2" xfId="38823" xr:uid="{00000000-0005-0000-0000-0000C0B40000}"/>
    <cellStyle name="Normal 2 3 2 2 2 5 3" xfId="30454" xr:uid="{00000000-0005-0000-0000-0000C1B40000}"/>
    <cellStyle name="Normal 2 3 2 2 2 5 4" xfId="16087" xr:uid="{00000000-0005-0000-0000-0000C2B40000}"/>
    <cellStyle name="Normal 2 3 2 2 2 6" xfId="12253" xr:uid="{00000000-0005-0000-0000-0000C3B40000}"/>
    <cellStyle name="Normal 2 3 2 2 2 6 2" xfId="28838" xr:uid="{00000000-0005-0000-0000-0000C4B40000}"/>
    <cellStyle name="Normal 2 3 2 2 2 7" xfId="23386" xr:uid="{00000000-0005-0000-0000-0000C5B40000}"/>
    <cellStyle name="Normal 2 3 2 2 2 7 2" xfId="37982" xr:uid="{00000000-0005-0000-0000-0000C6B40000}"/>
    <cellStyle name="Normal 2 3 2 2 2 8" xfId="28253" xr:uid="{00000000-0005-0000-0000-0000C7B40000}"/>
    <cellStyle name="Normal 2 3 2 2 2 9" xfId="41819" xr:uid="{00000000-0005-0000-0000-0000C8B40000}"/>
    <cellStyle name="Normal 2 3 2 2 3" xfId="1737" xr:uid="{00000000-0005-0000-0000-0000C9B40000}"/>
    <cellStyle name="Normal 2 3 2 2 3 10" xfId="45616" xr:uid="{00000000-0005-0000-0000-0000CAB40000}"/>
    <cellStyle name="Normal 2 3 2 2 3 11" xfId="49151" xr:uid="{00000000-0005-0000-0000-0000CBB40000}"/>
    <cellStyle name="Normal 2 3 2 2 3 2" xfId="2585" xr:uid="{00000000-0005-0000-0000-0000CCB40000}"/>
    <cellStyle name="Normal 2 3 2 2 3 2 10" xfId="49953" xr:uid="{00000000-0005-0000-0000-0000CDB40000}"/>
    <cellStyle name="Normal 2 3 2 2 3 2 2" xfId="4205" xr:uid="{00000000-0005-0000-0000-0000CEB40000}"/>
    <cellStyle name="Normal 2 3 2 2 3 2 2 2" xfId="7859" xr:uid="{00000000-0005-0000-0000-0000CFB40000}"/>
    <cellStyle name="Normal 2 3 2 2 3 2 2 2 2" xfId="33136" xr:uid="{00000000-0005-0000-0000-0000D0B40000}"/>
    <cellStyle name="Normal 2 3 2 2 3 2 2 2 3" xfId="18769" xr:uid="{00000000-0005-0000-0000-0000D1B40000}"/>
    <cellStyle name="Normal 2 3 2 2 3 2 2 3" xfId="11394" xr:uid="{00000000-0005-0000-0000-0000D2B40000}"/>
    <cellStyle name="Normal 2 3 2 2 3 2 2 3 2" xfId="37988" xr:uid="{00000000-0005-0000-0000-0000D3B40000}"/>
    <cellStyle name="Normal 2 3 2 2 3 2 2 3 3" xfId="23392" xr:uid="{00000000-0005-0000-0000-0000D4B40000}"/>
    <cellStyle name="Normal 2 3 2 2 3 2 2 4" xfId="14934" xr:uid="{00000000-0005-0000-0000-0000D5B40000}"/>
    <cellStyle name="Normal 2 3 2 2 3 2 2 5" xfId="44499" xr:uid="{00000000-0005-0000-0000-0000D6B40000}"/>
    <cellStyle name="Normal 2 3 2 2 3 2 2 6" xfId="48034" xr:uid="{00000000-0005-0000-0000-0000D7B40000}"/>
    <cellStyle name="Normal 2 3 2 2 3 2 2 7" xfId="51569" xr:uid="{00000000-0005-0000-0000-0000D8B40000}"/>
    <cellStyle name="Normal 2 3 2 2 3 2 3" xfId="6243" xr:uid="{00000000-0005-0000-0000-0000D9B40000}"/>
    <cellStyle name="Normal 2 3 2 2 3 2 3 2" xfId="26608" xr:uid="{00000000-0005-0000-0000-0000DAB40000}"/>
    <cellStyle name="Normal 2 3 2 2 3 2 3 2 2" xfId="41239" xr:uid="{00000000-0005-0000-0000-0000DBB40000}"/>
    <cellStyle name="Normal 2 3 2 2 3 2 3 3" xfId="34752" xr:uid="{00000000-0005-0000-0000-0000DCB40000}"/>
    <cellStyle name="Normal 2 3 2 2 3 2 3 4" xfId="20385" xr:uid="{00000000-0005-0000-0000-0000DDB40000}"/>
    <cellStyle name="Normal 2 3 2 2 3 2 4" xfId="9778" xr:uid="{00000000-0005-0000-0000-0000DEB40000}"/>
    <cellStyle name="Normal 2 3 2 2 3 2 4 2" xfId="25257" xr:uid="{00000000-0005-0000-0000-0000DFB40000}"/>
    <cellStyle name="Normal 2 3 2 2 3 2 4 2 2" xfId="39888" xr:uid="{00000000-0005-0000-0000-0000E0B40000}"/>
    <cellStyle name="Normal 2 3 2 2 3 2 4 3" xfId="31520" xr:uid="{00000000-0005-0000-0000-0000E1B40000}"/>
    <cellStyle name="Normal 2 3 2 2 3 2 4 4" xfId="17153" xr:uid="{00000000-0005-0000-0000-0000E2B40000}"/>
    <cellStyle name="Normal 2 3 2 2 3 2 5" xfId="13318" xr:uid="{00000000-0005-0000-0000-0000E3B40000}"/>
    <cellStyle name="Normal 2 3 2 2 3 2 5 2" xfId="29904" xr:uid="{00000000-0005-0000-0000-0000E4B40000}"/>
    <cellStyle name="Normal 2 3 2 2 3 2 6" xfId="23391" xr:uid="{00000000-0005-0000-0000-0000E5B40000}"/>
    <cellStyle name="Normal 2 3 2 2 3 2 6 2" xfId="37987" xr:uid="{00000000-0005-0000-0000-0000E6B40000}"/>
    <cellStyle name="Normal 2 3 2 2 3 2 7" xfId="28256" xr:uid="{00000000-0005-0000-0000-0000E7B40000}"/>
    <cellStyle name="Normal 2 3 2 2 3 2 8" xfId="42883" xr:uid="{00000000-0005-0000-0000-0000E8B40000}"/>
    <cellStyle name="Normal 2 3 2 2 3 2 9" xfId="46418" xr:uid="{00000000-0005-0000-0000-0000E9B40000}"/>
    <cellStyle name="Normal 2 3 2 2 3 3" xfId="3401" xr:uid="{00000000-0005-0000-0000-0000EAB40000}"/>
    <cellStyle name="Normal 2 3 2 2 3 3 2" xfId="7055" xr:uid="{00000000-0005-0000-0000-0000EBB40000}"/>
    <cellStyle name="Normal 2 3 2 2 3 3 2 2" xfId="32332" xr:uid="{00000000-0005-0000-0000-0000ECB40000}"/>
    <cellStyle name="Normal 2 3 2 2 3 3 2 3" xfId="17965" xr:uid="{00000000-0005-0000-0000-0000EDB40000}"/>
    <cellStyle name="Normal 2 3 2 2 3 3 3" xfId="10590" xr:uid="{00000000-0005-0000-0000-0000EEB40000}"/>
    <cellStyle name="Normal 2 3 2 2 3 3 3 2" xfId="37989" xr:uid="{00000000-0005-0000-0000-0000EFB40000}"/>
    <cellStyle name="Normal 2 3 2 2 3 3 3 3" xfId="23393" xr:uid="{00000000-0005-0000-0000-0000F0B40000}"/>
    <cellStyle name="Normal 2 3 2 2 3 3 4" xfId="14130" xr:uid="{00000000-0005-0000-0000-0000F1B40000}"/>
    <cellStyle name="Normal 2 3 2 2 3 3 5" xfId="43695" xr:uid="{00000000-0005-0000-0000-0000F2B40000}"/>
    <cellStyle name="Normal 2 3 2 2 3 3 6" xfId="47230" xr:uid="{00000000-0005-0000-0000-0000F3B40000}"/>
    <cellStyle name="Normal 2 3 2 2 3 3 7" xfId="50765" xr:uid="{00000000-0005-0000-0000-0000F4B40000}"/>
    <cellStyle name="Normal 2 3 2 2 3 4" xfId="5441" xr:uid="{00000000-0005-0000-0000-0000F5B40000}"/>
    <cellStyle name="Normal 2 3 2 2 3 4 2" xfId="25806" xr:uid="{00000000-0005-0000-0000-0000F6B40000}"/>
    <cellStyle name="Normal 2 3 2 2 3 4 2 2" xfId="40437" xr:uid="{00000000-0005-0000-0000-0000F7B40000}"/>
    <cellStyle name="Normal 2 3 2 2 3 4 3" xfId="33948" xr:uid="{00000000-0005-0000-0000-0000F8B40000}"/>
    <cellStyle name="Normal 2 3 2 2 3 4 4" xfId="19581" xr:uid="{00000000-0005-0000-0000-0000F9B40000}"/>
    <cellStyle name="Normal 2 3 2 2 3 5" xfId="8976" xr:uid="{00000000-0005-0000-0000-0000FAB40000}"/>
    <cellStyle name="Normal 2 3 2 2 3 5 2" xfId="24454" xr:uid="{00000000-0005-0000-0000-0000FBB40000}"/>
    <cellStyle name="Normal 2 3 2 2 3 5 2 2" xfId="39085" xr:uid="{00000000-0005-0000-0000-0000FCB40000}"/>
    <cellStyle name="Normal 2 3 2 2 3 5 3" xfId="30716" xr:uid="{00000000-0005-0000-0000-0000FDB40000}"/>
    <cellStyle name="Normal 2 3 2 2 3 5 4" xfId="16349" xr:uid="{00000000-0005-0000-0000-0000FEB40000}"/>
    <cellStyle name="Normal 2 3 2 2 3 6" xfId="12515" xr:uid="{00000000-0005-0000-0000-0000FFB40000}"/>
    <cellStyle name="Normal 2 3 2 2 3 6 2" xfId="29100" xr:uid="{00000000-0005-0000-0000-000000B50000}"/>
    <cellStyle name="Normal 2 3 2 2 3 7" xfId="23390" xr:uid="{00000000-0005-0000-0000-000001B50000}"/>
    <cellStyle name="Normal 2 3 2 2 3 7 2" xfId="37986" xr:uid="{00000000-0005-0000-0000-000002B50000}"/>
    <cellStyle name="Normal 2 3 2 2 3 8" xfId="28255" xr:uid="{00000000-0005-0000-0000-000003B50000}"/>
    <cellStyle name="Normal 2 3 2 2 3 9" xfId="42081" xr:uid="{00000000-0005-0000-0000-000004B50000}"/>
    <cellStyle name="Normal 2 3 2 2 4" xfId="2061" xr:uid="{00000000-0005-0000-0000-000005B50000}"/>
    <cellStyle name="Normal 2 3 2 2 4 10" xfId="49430" xr:uid="{00000000-0005-0000-0000-000006B50000}"/>
    <cellStyle name="Normal 2 3 2 2 4 2" xfId="3681" xr:uid="{00000000-0005-0000-0000-000007B50000}"/>
    <cellStyle name="Normal 2 3 2 2 4 2 2" xfId="7335" xr:uid="{00000000-0005-0000-0000-000008B50000}"/>
    <cellStyle name="Normal 2 3 2 2 4 2 2 2" xfId="32612" xr:uid="{00000000-0005-0000-0000-000009B50000}"/>
    <cellStyle name="Normal 2 3 2 2 4 2 2 3" xfId="18245" xr:uid="{00000000-0005-0000-0000-00000AB50000}"/>
    <cellStyle name="Normal 2 3 2 2 4 2 3" xfId="10870" xr:uid="{00000000-0005-0000-0000-00000BB50000}"/>
    <cellStyle name="Normal 2 3 2 2 4 2 3 2" xfId="37991" xr:uid="{00000000-0005-0000-0000-00000CB50000}"/>
    <cellStyle name="Normal 2 3 2 2 4 2 3 3" xfId="23395" xr:uid="{00000000-0005-0000-0000-00000DB50000}"/>
    <cellStyle name="Normal 2 3 2 2 4 2 4" xfId="14410" xr:uid="{00000000-0005-0000-0000-00000EB50000}"/>
    <cellStyle name="Normal 2 3 2 2 4 2 5" xfId="43975" xr:uid="{00000000-0005-0000-0000-00000FB50000}"/>
    <cellStyle name="Normal 2 3 2 2 4 2 6" xfId="47510" xr:uid="{00000000-0005-0000-0000-000010B50000}"/>
    <cellStyle name="Normal 2 3 2 2 4 2 7" xfId="51045" xr:uid="{00000000-0005-0000-0000-000011B50000}"/>
    <cellStyle name="Normal 2 3 2 2 4 3" xfId="5720" xr:uid="{00000000-0005-0000-0000-000012B50000}"/>
    <cellStyle name="Normal 2 3 2 2 4 3 2" xfId="26085" xr:uid="{00000000-0005-0000-0000-000013B50000}"/>
    <cellStyle name="Normal 2 3 2 2 4 3 2 2" xfId="40716" xr:uid="{00000000-0005-0000-0000-000014B50000}"/>
    <cellStyle name="Normal 2 3 2 2 4 3 3" xfId="34228" xr:uid="{00000000-0005-0000-0000-000015B50000}"/>
    <cellStyle name="Normal 2 3 2 2 4 3 4" xfId="19861" xr:uid="{00000000-0005-0000-0000-000016B50000}"/>
    <cellStyle name="Normal 2 3 2 2 4 4" xfId="9255" xr:uid="{00000000-0005-0000-0000-000017B50000}"/>
    <cellStyle name="Normal 2 3 2 2 4 4 2" xfId="24734" xr:uid="{00000000-0005-0000-0000-000018B50000}"/>
    <cellStyle name="Normal 2 3 2 2 4 4 2 2" xfId="39365" xr:uid="{00000000-0005-0000-0000-000019B50000}"/>
    <cellStyle name="Normal 2 3 2 2 4 4 3" xfId="30996" xr:uid="{00000000-0005-0000-0000-00001AB50000}"/>
    <cellStyle name="Normal 2 3 2 2 4 4 4" xfId="16629" xr:uid="{00000000-0005-0000-0000-00001BB50000}"/>
    <cellStyle name="Normal 2 3 2 2 4 5" xfId="12795" xr:uid="{00000000-0005-0000-0000-00001CB50000}"/>
    <cellStyle name="Normal 2 3 2 2 4 5 2" xfId="29380" xr:uid="{00000000-0005-0000-0000-00001DB50000}"/>
    <cellStyle name="Normal 2 3 2 2 4 6" xfId="23394" xr:uid="{00000000-0005-0000-0000-00001EB50000}"/>
    <cellStyle name="Normal 2 3 2 2 4 6 2" xfId="37990" xr:uid="{00000000-0005-0000-0000-00001FB50000}"/>
    <cellStyle name="Normal 2 3 2 2 4 7" xfId="28257" xr:uid="{00000000-0005-0000-0000-000020B50000}"/>
    <cellStyle name="Normal 2 3 2 2 4 8" xfId="42360" xr:uid="{00000000-0005-0000-0000-000021B50000}"/>
    <cellStyle name="Normal 2 3 2 2 4 9" xfId="45895" xr:uid="{00000000-0005-0000-0000-000022B50000}"/>
    <cellStyle name="Normal 2 3 2 2 5" xfId="2876" xr:uid="{00000000-0005-0000-0000-000023B50000}"/>
    <cellStyle name="Normal 2 3 2 2 5 2" xfId="6530" xr:uid="{00000000-0005-0000-0000-000024B50000}"/>
    <cellStyle name="Normal 2 3 2 2 5 2 2" xfId="31807" xr:uid="{00000000-0005-0000-0000-000025B50000}"/>
    <cellStyle name="Normal 2 3 2 2 5 2 3" xfId="17440" xr:uid="{00000000-0005-0000-0000-000026B50000}"/>
    <cellStyle name="Normal 2 3 2 2 5 3" xfId="10065" xr:uid="{00000000-0005-0000-0000-000027B50000}"/>
    <cellStyle name="Normal 2 3 2 2 5 3 2" xfId="37992" xr:uid="{00000000-0005-0000-0000-000028B50000}"/>
    <cellStyle name="Normal 2 3 2 2 5 3 3" xfId="23396" xr:uid="{00000000-0005-0000-0000-000029B50000}"/>
    <cellStyle name="Normal 2 3 2 2 5 4" xfId="13605" xr:uid="{00000000-0005-0000-0000-00002AB50000}"/>
    <cellStyle name="Normal 2 3 2 2 5 5" xfId="43170" xr:uid="{00000000-0005-0000-0000-00002BB50000}"/>
    <cellStyle name="Normal 2 3 2 2 5 6" xfId="46705" xr:uid="{00000000-0005-0000-0000-00002CB50000}"/>
    <cellStyle name="Normal 2 3 2 2 5 7" xfId="50240" xr:uid="{00000000-0005-0000-0000-00002DB50000}"/>
    <cellStyle name="Normal 2 3 2 2 6" xfId="4499" xr:uid="{00000000-0005-0000-0000-00002EB50000}"/>
    <cellStyle name="Normal 2 3 2 2 6 2" xfId="8151" xr:uid="{00000000-0005-0000-0000-00002FB50000}"/>
    <cellStyle name="Normal 2 3 2 2 6 2 2" xfId="33423" xr:uid="{00000000-0005-0000-0000-000030B50000}"/>
    <cellStyle name="Normal 2 3 2 2 6 2 3" xfId="19056" xr:uid="{00000000-0005-0000-0000-000031B50000}"/>
    <cellStyle name="Normal 2 3 2 2 6 3" xfId="11686" xr:uid="{00000000-0005-0000-0000-000032B50000}"/>
    <cellStyle name="Normal 2 3 2 2 6 3 2" xfId="37993" xr:uid="{00000000-0005-0000-0000-000033B50000}"/>
    <cellStyle name="Normal 2 3 2 2 6 3 3" xfId="23397" xr:uid="{00000000-0005-0000-0000-000034B50000}"/>
    <cellStyle name="Normal 2 3 2 2 6 4" xfId="15226" xr:uid="{00000000-0005-0000-0000-000035B50000}"/>
    <cellStyle name="Normal 2 3 2 2 6 5" xfId="44791" xr:uid="{00000000-0005-0000-0000-000036B50000}"/>
    <cellStyle name="Normal 2 3 2 2 6 6" xfId="48326" xr:uid="{00000000-0005-0000-0000-000037B50000}"/>
    <cellStyle name="Normal 2 3 2 2 6 7" xfId="51861" xr:uid="{00000000-0005-0000-0000-000038B50000}"/>
    <cellStyle name="Normal 2 3 2 2 7" xfId="4917" xr:uid="{00000000-0005-0000-0000-000039B50000}"/>
    <cellStyle name="Normal 2 3 2 2 7 2" xfId="23929" xr:uid="{00000000-0005-0000-0000-00003AB50000}"/>
    <cellStyle name="Normal 2 3 2 2 7 2 2" xfId="38560" xr:uid="{00000000-0005-0000-0000-00003BB50000}"/>
    <cellStyle name="Normal 2 3 2 2 7 3" xfId="30191" xr:uid="{00000000-0005-0000-0000-00003CB50000}"/>
    <cellStyle name="Normal 2 3 2 2 7 4" xfId="15824" xr:uid="{00000000-0005-0000-0000-00003DB50000}"/>
    <cellStyle name="Normal 2 3 2 2 8" xfId="8452" xr:uid="{00000000-0005-0000-0000-00003EB50000}"/>
    <cellStyle name="Normal 2 3 2 2 8 2" xfId="28575" xr:uid="{00000000-0005-0000-0000-00003FB50000}"/>
    <cellStyle name="Normal 2 3 2 2 8 3" xfId="15556" xr:uid="{00000000-0005-0000-0000-000040B50000}"/>
    <cellStyle name="Normal 2 3 2 2 9" xfId="11991" xr:uid="{00000000-0005-0000-0000-000041B50000}"/>
    <cellStyle name="Normal 2 3 2 2 9 2" xfId="37981" xr:uid="{00000000-0005-0000-0000-000042B50000}"/>
    <cellStyle name="Normal 2 3 2 3" xfId="1427" xr:uid="{00000000-0005-0000-0000-000043B50000}"/>
    <cellStyle name="Normal 2 3 2 3 10" xfId="45307" xr:uid="{00000000-0005-0000-0000-000044B50000}"/>
    <cellStyle name="Normal 2 3 2 3 11" xfId="48842" xr:uid="{00000000-0005-0000-0000-000045B50000}"/>
    <cellStyle name="Normal 2 3 2 3 2" xfId="2276" xr:uid="{00000000-0005-0000-0000-000046B50000}"/>
    <cellStyle name="Normal 2 3 2 3 2 10" xfId="49645" xr:uid="{00000000-0005-0000-0000-000047B50000}"/>
    <cellStyle name="Normal 2 3 2 3 2 2" xfId="3896" xr:uid="{00000000-0005-0000-0000-000048B50000}"/>
    <cellStyle name="Normal 2 3 2 3 2 2 2" xfId="7550" xr:uid="{00000000-0005-0000-0000-000049B50000}"/>
    <cellStyle name="Normal 2 3 2 3 2 2 2 2" xfId="32827" xr:uid="{00000000-0005-0000-0000-00004AB50000}"/>
    <cellStyle name="Normal 2 3 2 3 2 2 2 3" xfId="18460" xr:uid="{00000000-0005-0000-0000-00004BB50000}"/>
    <cellStyle name="Normal 2 3 2 3 2 2 3" xfId="11085" xr:uid="{00000000-0005-0000-0000-00004CB50000}"/>
    <cellStyle name="Normal 2 3 2 3 2 2 3 2" xfId="37996" xr:uid="{00000000-0005-0000-0000-00004DB50000}"/>
    <cellStyle name="Normal 2 3 2 3 2 2 3 3" xfId="23399" xr:uid="{00000000-0005-0000-0000-00004EB50000}"/>
    <cellStyle name="Normal 2 3 2 3 2 2 4" xfId="14625" xr:uid="{00000000-0005-0000-0000-00004FB50000}"/>
    <cellStyle name="Normal 2 3 2 3 2 2 5" xfId="44190" xr:uid="{00000000-0005-0000-0000-000050B50000}"/>
    <cellStyle name="Normal 2 3 2 3 2 2 6" xfId="47725" xr:uid="{00000000-0005-0000-0000-000051B50000}"/>
    <cellStyle name="Normal 2 3 2 3 2 2 7" xfId="51260" xr:uid="{00000000-0005-0000-0000-000052B50000}"/>
    <cellStyle name="Normal 2 3 2 3 2 3" xfId="5935" xr:uid="{00000000-0005-0000-0000-000053B50000}"/>
    <cellStyle name="Normal 2 3 2 3 2 3 2" xfId="26300" xr:uid="{00000000-0005-0000-0000-000054B50000}"/>
    <cellStyle name="Normal 2 3 2 3 2 3 2 2" xfId="40931" xr:uid="{00000000-0005-0000-0000-000055B50000}"/>
    <cellStyle name="Normal 2 3 2 3 2 3 3" xfId="34443" xr:uid="{00000000-0005-0000-0000-000056B50000}"/>
    <cellStyle name="Normal 2 3 2 3 2 3 4" xfId="20076" xr:uid="{00000000-0005-0000-0000-000057B50000}"/>
    <cellStyle name="Normal 2 3 2 3 2 4" xfId="9470" xr:uid="{00000000-0005-0000-0000-000058B50000}"/>
    <cellStyle name="Normal 2 3 2 3 2 4 2" xfId="24949" xr:uid="{00000000-0005-0000-0000-000059B50000}"/>
    <cellStyle name="Normal 2 3 2 3 2 4 2 2" xfId="39580" xr:uid="{00000000-0005-0000-0000-00005AB50000}"/>
    <cellStyle name="Normal 2 3 2 3 2 4 3" xfId="31211" xr:uid="{00000000-0005-0000-0000-00005BB50000}"/>
    <cellStyle name="Normal 2 3 2 3 2 4 4" xfId="16844" xr:uid="{00000000-0005-0000-0000-00005CB50000}"/>
    <cellStyle name="Normal 2 3 2 3 2 5" xfId="13010" xr:uid="{00000000-0005-0000-0000-00005DB50000}"/>
    <cellStyle name="Normal 2 3 2 3 2 5 2" xfId="29595" xr:uid="{00000000-0005-0000-0000-00005EB50000}"/>
    <cellStyle name="Normal 2 3 2 3 2 6" xfId="23398" xr:uid="{00000000-0005-0000-0000-00005FB50000}"/>
    <cellStyle name="Normal 2 3 2 3 2 6 2" xfId="37995" xr:uid="{00000000-0005-0000-0000-000060B50000}"/>
    <cellStyle name="Normal 2 3 2 3 2 7" xfId="28259" xr:uid="{00000000-0005-0000-0000-000061B50000}"/>
    <cellStyle name="Normal 2 3 2 3 2 8" xfId="42575" xr:uid="{00000000-0005-0000-0000-000062B50000}"/>
    <cellStyle name="Normal 2 3 2 3 2 9" xfId="46110" xr:uid="{00000000-0005-0000-0000-000063B50000}"/>
    <cellStyle name="Normal 2 3 2 3 3" xfId="3092" xr:uid="{00000000-0005-0000-0000-000064B50000}"/>
    <cellStyle name="Normal 2 3 2 3 3 2" xfId="6746" xr:uid="{00000000-0005-0000-0000-000065B50000}"/>
    <cellStyle name="Normal 2 3 2 3 3 2 2" xfId="32023" xr:uid="{00000000-0005-0000-0000-000066B50000}"/>
    <cellStyle name="Normal 2 3 2 3 3 2 3" xfId="17656" xr:uid="{00000000-0005-0000-0000-000067B50000}"/>
    <cellStyle name="Normal 2 3 2 3 3 3" xfId="10281" xr:uid="{00000000-0005-0000-0000-000068B50000}"/>
    <cellStyle name="Normal 2 3 2 3 3 3 2" xfId="37997" xr:uid="{00000000-0005-0000-0000-000069B50000}"/>
    <cellStyle name="Normal 2 3 2 3 3 3 3" xfId="23400" xr:uid="{00000000-0005-0000-0000-00006AB50000}"/>
    <cellStyle name="Normal 2 3 2 3 3 4" xfId="13821" xr:uid="{00000000-0005-0000-0000-00006BB50000}"/>
    <cellStyle name="Normal 2 3 2 3 3 5" xfId="43386" xr:uid="{00000000-0005-0000-0000-00006CB50000}"/>
    <cellStyle name="Normal 2 3 2 3 3 6" xfId="46921" xr:uid="{00000000-0005-0000-0000-00006DB50000}"/>
    <cellStyle name="Normal 2 3 2 3 3 7" xfId="50456" xr:uid="{00000000-0005-0000-0000-00006EB50000}"/>
    <cellStyle name="Normal 2 3 2 3 4" xfId="4451" xr:uid="{00000000-0005-0000-0000-00006FB50000}"/>
    <cellStyle name="Normal 2 3 2 3 4 2" xfId="8104" xr:uid="{00000000-0005-0000-0000-000070B50000}"/>
    <cellStyle name="Normal 2 3 2 3 4 2 2" xfId="33639" xr:uid="{00000000-0005-0000-0000-000071B50000}"/>
    <cellStyle name="Normal 2 3 2 3 4 2 3" xfId="19272" xr:uid="{00000000-0005-0000-0000-000072B50000}"/>
    <cellStyle name="Normal 2 3 2 3 4 3" xfId="11639" xr:uid="{00000000-0005-0000-0000-000073B50000}"/>
    <cellStyle name="Normal 2 3 2 3 4 3 2" xfId="37998" xr:uid="{00000000-0005-0000-0000-000074B50000}"/>
    <cellStyle name="Normal 2 3 2 3 4 3 3" xfId="23401" xr:uid="{00000000-0005-0000-0000-000075B50000}"/>
    <cellStyle name="Normal 2 3 2 3 4 4" xfId="15179" xr:uid="{00000000-0005-0000-0000-000076B50000}"/>
    <cellStyle name="Normal 2 3 2 3 4 5" xfId="44744" xr:uid="{00000000-0005-0000-0000-000077B50000}"/>
    <cellStyle name="Normal 2 3 2 3 4 6" xfId="48279" xr:uid="{00000000-0005-0000-0000-000078B50000}"/>
    <cellStyle name="Normal 2 3 2 3 4 7" xfId="51814" xr:uid="{00000000-0005-0000-0000-000079B50000}"/>
    <cellStyle name="Normal 2 3 2 3 5" xfId="5132" xr:uid="{00000000-0005-0000-0000-00007AB50000}"/>
    <cellStyle name="Normal 2 3 2 3 5 2" xfId="24145" xr:uid="{00000000-0005-0000-0000-00007BB50000}"/>
    <cellStyle name="Normal 2 3 2 3 5 2 2" xfId="38776" xr:uid="{00000000-0005-0000-0000-00007CB50000}"/>
    <cellStyle name="Normal 2 3 2 3 5 3" xfId="30407" xr:uid="{00000000-0005-0000-0000-00007DB50000}"/>
    <cellStyle name="Normal 2 3 2 3 5 4" xfId="16040" xr:uid="{00000000-0005-0000-0000-00007EB50000}"/>
    <cellStyle name="Normal 2 3 2 3 6" xfId="8667" xr:uid="{00000000-0005-0000-0000-00007FB50000}"/>
    <cellStyle name="Normal 2 3 2 3 6 2" xfId="28791" xr:uid="{00000000-0005-0000-0000-000080B50000}"/>
    <cellStyle name="Normal 2 3 2 3 6 3" xfId="15723" xr:uid="{00000000-0005-0000-0000-000081B50000}"/>
    <cellStyle name="Normal 2 3 2 3 7" xfId="12206" xr:uid="{00000000-0005-0000-0000-000082B50000}"/>
    <cellStyle name="Normal 2 3 2 3 7 2" xfId="37994" xr:uid="{00000000-0005-0000-0000-000083B50000}"/>
    <cellStyle name="Normal 2 3 2 3 8" xfId="28258" xr:uid="{00000000-0005-0000-0000-000084B50000}"/>
    <cellStyle name="Normal 2 3 2 3 9" xfId="41772" xr:uid="{00000000-0005-0000-0000-000085B50000}"/>
    <cellStyle name="Normal 2 3 2 4" xfId="1689" xr:uid="{00000000-0005-0000-0000-000086B50000}"/>
    <cellStyle name="Normal 2 3 2 4 10" xfId="45568" xr:uid="{00000000-0005-0000-0000-000087B50000}"/>
    <cellStyle name="Normal 2 3 2 4 11" xfId="49103" xr:uid="{00000000-0005-0000-0000-000088B50000}"/>
    <cellStyle name="Normal 2 3 2 4 2" xfId="2537" xr:uid="{00000000-0005-0000-0000-000089B50000}"/>
    <cellStyle name="Normal 2 3 2 4 2 10" xfId="49905" xr:uid="{00000000-0005-0000-0000-00008AB50000}"/>
    <cellStyle name="Normal 2 3 2 4 2 2" xfId="4157" xr:uid="{00000000-0005-0000-0000-00008BB50000}"/>
    <cellStyle name="Normal 2 3 2 4 2 2 2" xfId="7811" xr:uid="{00000000-0005-0000-0000-00008CB50000}"/>
    <cellStyle name="Normal 2 3 2 4 2 2 2 2" xfId="33088" xr:uid="{00000000-0005-0000-0000-00008DB50000}"/>
    <cellStyle name="Normal 2 3 2 4 2 2 2 3" xfId="18721" xr:uid="{00000000-0005-0000-0000-00008EB50000}"/>
    <cellStyle name="Normal 2 3 2 4 2 2 3" xfId="11346" xr:uid="{00000000-0005-0000-0000-00008FB50000}"/>
    <cellStyle name="Normal 2 3 2 4 2 2 3 2" xfId="38001" xr:uid="{00000000-0005-0000-0000-000090B50000}"/>
    <cellStyle name="Normal 2 3 2 4 2 2 3 3" xfId="23404" xr:uid="{00000000-0005-0000-0000-000091B50000}"/>
    <cellStyle name="Normal 2 3 2 4 2 2 4" xfId="14886" xr:uid="{00000000-0005-0000-0000-000092B50000}"/>
    <cellStyle name="Normal 2 3 2 4 2 2 5" xfId="44451" xr:uid="{00000000-0005-0000-0000-000093B50000}"/>
    <cellStyle name="Normal 2 3 2 4 2 2 6" xfId="47986" xr:uid="{00000000-0005-0000-0000-000094B50000}"/>
    <cellStyle name="Normal 2 3 2 4 2 2 7" xfId="51521" xr:uid="{00000000-0005-0000-0000-000095B50000}"/>
    <cellStyle name="Normal 2 3 2 4 2 3" xfId="6195" xr:uid="{00000000-0005-0000-0000-000096B50000}"/>
    <cellStyle name="Normal 2 3 2 4 2 3 2" xfId="26560" xr:uid="{00000000-0005-0000-0000-000097B50000}"/>
    <cellStyle name="Normal 2 3 2 4 2 3 2 2" xfId="41191" xr:uid="{00000000-0005-0000-0000-000098B50000}"/>
    <cellStyle name="Normal 2 3 2 4 2 3 3" xfId="34704" xr:uid="{00000000-0005-0000-0000-000099B50000}"/>
    <cellStyle name="Normal 2 3 2 4 2 3 4" xfId="20337" xr:uid="{00000000-0005-0000-0000-00009AB50000}"/>
    <cellStyle name="Normal 2 3 2 4 2 4" xfId="9730" xr:uid="{00000000-0005-0000-0000-00009BB50000}"/>
    <cellStyle name="Normal 2 3 2 4 2 4 2" xfId="25209" xr:uid="{00000000-0005-0000-0000-00009CB50000}"/>
    <cellStyle name="Normal 2 3 2 4 2 4 2 2" xfId="39840" xr:uid="{00000000-0005-0000-0000-00009DB50000}"/>
    <cellStyle name="Normal 2 3 2 4 2 4 3" xfId="31472" xr:uid="{00000000-0005-0000-0000-00009EB50000}"/>
    <cellStyle name="Normal 2 3 2 4 2 4 4" xfId="17105" xr:uid="{00000000-0005-0000-0000-00009FB50000}"/>
    <cellStyle name="Normal 2 3 2 4 2 5" xfId="13270" xr:uid="{00000000-0005-0000-0000-0000A0B50000}"/>
    <cellStyle name="Normal 2 3 2 4 2 5 2" xfId="29856" xr:uid="{00000000-0005-0000-0000-0000A1B50000}"/>
    <cellStyle name="Normal 2 3 2 4 2 6" xfId="23403" xr:uid="{00000000-0005-0000-0000-0000A2B50000}"/>
    <cellStyle name="Normal 2 3 2 4 2 6 2" xfId="38000" xr:uid="{00000000-0005-0000-0000-0000A3B50000}"/>
    <cellStyle name="Normal 2 3 2 4 2 7" xfId="28261" xr:uid="{00000000-0005-0000-0000-0000A4B50000}"/>
    <cellStyle name="Normal 2 3 2 4 2 8" xfId="42835" xr:uid="{00000000-0005-0000-0000-0000A5B50000}"/>
    <cellStyle name="Normal 2 3 2 4 2 9" xfId="46370" xr:uid="{00000000-0005-0000-0000-0000A6B50000}"/>
    <cellStyle name="Normal 2 3 2 4 3" xfId="3353" xr:uid="{00000000-0005-0000-0000-0000A7B50000}"/>
    <cellStyle name="Normal 2 3 2 4 3 2" xfId="7007" xr:uid="{00000000-0005-0000-0000-0000A8B50000}"/>
    <cellStyle name="Normal 2 3 2 4 3 2 2" xfId="32284" xr:uid="{00000000-0005-0000-0000-0000A9B50000}"/>
    <cellStyle name="Normal 2 3 2 4 3 2 3" xfId="17917" xr:uid="{00000000-0005-0000-0000-0000AAB50000}"/>
    <cellStyle name="Normal 2 3 2 4 3 3" xfId="10542" xr:uid="{00000000-0005-0000-0000-0000ABB50000}"/>
    <cellStyle name="Normal 2 3 2 4 3 3 2" xfId="38002" xr:uid="{00000000-0005-0000-0000-0000ACB50000}"/>
    <cellStyle name="Normal 2 3 2 4 3 3 3" xfId="23405" xr:uid="{00000000-0005-0000-0000-0000ADB50000}"/>
    <cellStyle name="Normal 2 3 2 4 3 4" xfId="14082" xr:uid="{00000000-0005-0000-0000-0000AEB50000}"/>
    <cellStyle name="Normal 2 3 2 4 3 5" xfId="43647" xr:uid="{00000000-0005-0000-0000-0000AFB50000}"/>
    <cellStyle name="Normal 2 3 2 4 3 6" xfId="47182" xr:uid="{00000000-0005-0000-0000-0000B0B50000}"/>
    <cellStyle name="Normal 2 3 2 4 3 7" xfId="50717" xr:uid="{00000000-0005-0000-0000-0000B1B50000}"/>
    <cellStyle name="Normal 2 3 2 4 4" xfId="5393" xr:uid="{00000000-0005-0000-0000-0000B2B50000}"/>
    <cellStyle name="Normal 2 3 2 4 4 2" xfId="25758" xr:uid="{00000000-0005-0000-0000-0000B3B50000}"/>
    <cellStyle name="Normal 2 3 2 4 4 2 2" xfId="40389" xr:uid="{00000000-0005-0000-0000-0000B4B50000}"/>
    <cellStyle name="Normal 2 3 2 4 4 3" xfId="33900" xr:uid="{00000000-0005-0000-0000-0000B5B50000}"/>
    <cellStyle name="Normal 2 3 2 4 4 4" xfId="19533" xr:uid="{00000000-0005-0000-0000-0000B6B50000}"/>
    <cellStyle name="Normal 2 3 2 4 5" xfId="8928" xr:uid="{00000000-0005-0000-0000-0000B7B50000}"/>
    <cellStyle name="Normal 2 3 2 4 5 2" xfId="24406" xr:uid="{00000000-0005-0000-0000-0000B8B50000}"/>
    <cellStyle name="Normal 2 3 2 4 5 2 2" xfId="39037" xr:uid="{00000000-0005-0000-0000-0000B9B50000}"/>
    <cellStyle name="Normal 2 3 2 4 5 3" xfId="30668" xr:uid="{00000000-0005-0000-0000-0000BAB50000}"/>
    <cellStyle name="Normal 2 3 2 4 5 4" xfId="16301" xr:uid="{00000000-0005-0000-0000-0000BBB50000}"/>
    <cellStyle name="Normal 2 3 2 4 6" xfId="12467" xr:uid="{00000000-0005-0000-0000-0000BCB50000}"/>
    <cellStyle name="Normal 2 3 2 4 6 2" xfId="29052" xr:uid="{00000000-0005-0000-0000-0000BDB50000}"/>
    <cellStyle name="Normal 2 3 2 4 7" xfId="23402" xr:uid="{00000000-0005-0000-0000-0000BEB50000}"/>
    <cellStyle name="Normal 2 3 2 4 7 2" xfId="37999" xr:uid="{00000000-0005-0000-0000-0000BFB50000}"/>
    <cellStyle name="Normal 2 3 2 4 8" xfId="28260" xr:uid="{00000000-0005-0000-0000-0000C0B50000}"/>
    <cellStyle name="Normal 2 3 2 4 9" xfId="42033" xr:uid="{00000000-0005-0000-0000-0000C1B50000}"/>
    <cellStyle name="Normal 2 3 2 5" xfId="2014" xr:uid="{00000000-0005-0000-0000-0000C2B50000}"/>
    <cellStyle name="Normal 2 3 2 5 10" xfId="49383" xr:uid="{00000000-0005-0000-0000-0000C3B50000}"/>
    <cellStyle name="Normal 2 3 2 5 2" xfId="3634" xr:uid="{00000000-0005-0000-0000-0000C4B50000}"/>
    <cellStyle name="Normal 2 3 2 5 2 2" xfId="7288" xr:uid="{00000000-0005-0000-0000-0000C5B50000}"/>
    <cellStyle name="Normal 2 3 2 5 2 2 2" xfId="32565" xr:uid="{00000000-0005-0000-0000-0000C6B50000}"/>
    <cellStyle name="Normal 2 3 2 5 2 2 3" xfId="18198" xr:uid="{00000000-0005-0000-0000-0000C7B50000}"/>
    <cellStyle name="Normal 2 3 2 5 2 3" xfId="10823" xr:uid="{00000000-0005-0000-0000-0000C8B50000}"/>
    <cellStyle name="Normal 2 3 2 5 2 3 2" xfId="38004" xr:uid="{00000000-0005-0000-0000-0000C9B50000}"/>
    <cellStyle name="Normal 2 3 2 5 2 3 3" xfId="23407" xr:uid="{00000000-0005-0000-0000-0000CAB50000}"/>
    <cellStyle name="Normal 2 3 2 5 2 4" xfId="14363" xr:uid="{00000000-0005-0000-0000-0000CBB50000}"/>
    <cellStyle name="Normal 2 3 2 5 2 5" xfId="43928" xr:uid="{00000000-0005-0000-0000-0000CCB50000}"/>
    <cellStyle name="Normal 2 3 2 5 2 6" xfId="47463" xr:uid="{00000000-0005-0000-0000-0000CDB50000}"/>
    <cellStyle name="Normal 2 3 2 5 2 7" xfId="50998" xr:uid="{00000000-0005-0000-0000-0000CEB50000}"/>
    <cellStyle name="Normal 2 3 2 5 3" xfId="5673" xr:uid="{00000000-0005-0000-0000-0000CFB50000}"/>
    <cellStyle name="Normal 2 3 2 5 3 2" xfId="26038" xr:uid="{00000000-0005-0000-0000-0000D0B50000}"/>
    <cellStyle name="Normal 2 3 2 5 3 2 2" xfId="40669" xr:uid="{00000000-0005-0000-0000-0000D1B50000}"/>
    <cellStyle name="Normal 2 3 2 5 3 3" xfId="34181" xr:uid="{00000000-0005-0000-0000-0000D2B50000}"/>
    <cellStyle name="Normal 2 3 2 5 3 4" xfId="19814" xr:uid="{00000000-0005-0000-0000-0000D3B50000}"/>
    <cellStyle name="Normal 2 3 2 5 4" xfId="9208" xr:uid="{00000000-0005-0000-0000-0000D4B50000}"/>
    <cellStyle name="Normal 2 3 2 5 4 2" xfId="24687" xr:uid="{00000000-0005-0000-0000-0000D5B50000}"/>
    <cellStyle name="Normal 2 3 2 5 4 2 2" xfId="39318" xr:uid="{00000000-0005-0000-0000-0000D6B50000}"/>
    <cellStyle name="Normal 2 3 2 5 4 3" xfId="30949" xr:uid="{00000000-0005-0000-0000-0000D7B50000}"/>
    <cellStyle name="Normal 2 3 2 5 4 4" xfId="16582" xr:uid="{00000000-0005-0000-0000-0000D8B50000}"/>
    <cellStyle name="Normal 2 3 2 5 5" xfId="12748" xr:uid="{00000000-0005-0000-0000-0000D9B50000}"/>
    <cellStyle name="Normal 2 3 2 5 5 2" xfId="29333" xr:uid="{00000000-0005-0000-0000-0000DAB50000}"/>
    <cellStyle name="Normal 2 3 2 5 6" xfId="23406" xr:uid="{00000000-0005-0000-0000-0000DBB50000}"/>
    <cellStyle name="Normal 2 3 2 5 6 2" xfId="38003" xr:uid="{00000000-0005-0000-0000-0000DCB50000}"/>
    <cellStyle name="Normal 2 3 2 5 7" xfId="28262" xr:uid="{00000000-0005-0000-0000-0000DDB50000}"/>
    <cellStyle name="Normal 2 3 2 5 8" xfId="42313" xr:uid="{00000000-0005-0000-0000-0000DEB50000}"/>
    <cellStyle name="Normal 2 3 2 5 9" xfId="45848" xr:uid="{00000000-0005-0000-0000-0000DFB50000}"/>
    <cellStyle name="Normal 2 3 2 6" xfId="2771" xr:uid="{00000000-0005-0000-0000-0000E0B50000}"/>
    <cellStyle name="Normal 2 3 2 7" xfId="2829" xr:uid="{00000000-0005-0000-0000-0000E1B50000}"/>
    <cellStyle name="Normal 2 3 2 7 2" xfId="6483" xr:uid="{00000000-0005-0000-0000-0000E2B50000}"/>
    <cellStyle name="Normal 2 3 2 7 2 2" xfId="31760" xr:uid="{00000000-0005-0000-0000-0000E3B50000}"/>
    <cellStyle name="Normal 2 3 2 7 2 3" xfId="17393" xr:uid="{00000000-0005-0000-0000-0000E4B50000}"/>
    <cellStyle name="Normal 2 3 2 7 3" xfId="10018" xr:uid="{00000000-0005-0000-0000-0000E5B50000}"/>
    <cellStyle name="Normal 2 3 2 7 3 2" xfId="38005" xr:uid="{00000000-0005-0000-0000-0000E6B50000}"/>
    <cellStyle name="Normal 2 3 2 7 3 3" xfId="23408" xr:uid="{00000000-0005-0000-0000-0000E7B50000}"/>
    <cellStyle name="Normal 2 3 2 7 4" xfId="13558" xr:uid="{00000000-0005-0000-0000-0000E8B50000}"/>
    <cellStyle name="Normal 2 3 2 7 5" xfId="43123" xr:uid="{00000000-0005-0000-0000-0000E9B50000}"/>
    <cellStyle name="Normal 2 3 2 7 6" xfId="46658" xr:uid="{00000000-0005-0000-0000-0000EAB50000}"/>
    <cellStyle name="Normal 2 3 2 7 7" xfId="50193" xr:uid="{00000000-0005-0000-0000-0000EBB50000}"/>
    <cellStyle name="Normal 2 3 2 8" xfId="4870" xr:uid="{00000000-0005-0000-0000-0000ECB50000}"/>
    <cellStyle name="Normal 2 3 2 8 2" xfId="25448" xr:uid="{00000000-0005-0000-0000-0000EDB50000}"/>
    <cellStyle name="Normal 2 3 2 8 2 2" xfId="40079" xr:uid="{00000000-0005-0000-0000-0000EEB50000}"/>
    <cellStyle name="Normal 2 3 2 8 3" xfId="33376" xr:uid="{00000000-0005-0000-0000-0000EFB50000}"/>
    <cellStyle name="Normal 2 3 2 8 4" xfId="19009" xr:uid="{00000000-0005-0000-0000-0000F0B50000}"/>
    <cellStyle name="Normal 2 3 2 9" xfId="8405" xr:uid="{00000000-0005-0000-0000-0000F1B50000}"/>
    <cellStyle name="Normal 2 3 2 9 2" xfId="23882" xr:uid="{00000000-0005-0000-0000-0000F2B50000}"/>
    <cellStyle name="Normal 2 3 2 9 2 2" xfId="38513" xr:uid="{00000000-0005-0000-0000-0000F3B50000}"/>
    <cellStyle name="Normal 2 3 2 9 3" xfId="30144" xr:uid="{00000000-0005-0000-0000-0000F4B50000}"/>
    <cellStyle name="Normal 2 3 2 9 4" xfId="15777" xr:uid="{00000000-0005-0000-0000-0000F5B50000}"/>
    <cellStyle name="Normal 2 4" xfId="1113" xr:uid="{00000000-0005-0000-0000-0000F6B50000}"/>
    <cellStyle name="Normal 2 5" xfId="1114" xr:uid="{00000000-0005-0000-0000-0000F7B50000}"/>
    <cellStyle name="Normal 20" xfId="1321" xr:uid="{00000000-0005-0000-0000-0000F8B50000}"/>
    <cellStyle name="Normal 20 10" xfId="28263" xr:uid="{00000000-0005-0000-0000-0000F9B50000}"/>
    <cellStyle name="Normal 20 11" xfId="41706" xr:uid="{00000000-0005-0000-0000-0000FAB50000}"/>
    <cellStyle name="Normal 20 12" xfId="45241" xr:uid="{00000000-0005-0000-0000-0000FBB50000}"/>
    <cellStyle name="Normal 20 13" xfId="48776" xr:uid="{00000000-0005-0000-0000-0000FCB50000}"/>
    <cellStyle name="Normal 20 2" xfId="1624" xr:uid="{00000000-0005-0000-0000-0000FDB50000}"/>
    <cellStyle name="Normal 20 2 10" xfId="45504" xr:uid="{00000000-0005-0000-0000-0000FEB50000}"/>
    <cellStyle name="Normal 20 2 11" xfId="49039" xr:uid="{00000000-0005-0000-0000-0000FFB50000}"/>
    <cellStyle name="Normal 20 2 2" xfId="903" xr:uid="{00000000-0005-0000-0000-000000B60000}"/>
    <cellStyle name="Normal 20 2 2 10" xfId="41445" xr:uid="{00000000-0005-0000-0000-000001B60000}"/>
    <cellStyle name="Normal 20 2 2 11" xfId="44980" xr:uid="{00000000-0005-0000-0000-000002B60000}"/>
    <cellStyle name="Normal 20 2 2 12" xfId="48515" xr:uid="{00000000-0005-0000-0000-000003B60000}"/>
    <cellStyle name="Normal 20 2 2 2" xfId="2769" xr:uid="{00000000-0005-0000-0000-000004B60000}"/>
    <cellStyle name="Normal 20 2 2 2 10" xfId="50137" xr:uid="{00000000-0005-0000-0000-000005B60000}"/>
    <cellStyle name="Normal 20 2 2 2 2" xfId="4" xr:uid="{00000000-0005-0000-0000-000006B60000}"/>
    <cellStyle name="Normal 20 2 2 2 2 10" xfId="52745" xr:uid="{00000000-0005-0000-0000-000007B60000}"/>
    <cellStyle name="Normal 20 2 2 2 2 11" xfId="53102" xr:uid="{00000000-0005-0000-0000-000008B60000}"/>
    <cellStyle name="Normal 20 2 2 2 2 2" xfId="684" xr:uid="{00000000-0005-0000-0000-000009B60000}"/>
    <cellStyle name="Normal 20 2 2 2 2 2 2" xfId="770" xr:uid="{00000000-0005-0000-0000-00000AB60000}"/>
    <cellStyle name="Normal 20 2 2 2 2 2 2 2" xfId="33320" xr:uid="{00000000-0005-0000-0000-00000BB60000}"/>
    <cellStyle name="Normal 20 2 2 2 2 2 2 3" xfId="52601" xr:uid="{00000000-0005-0000-0000-00000CB60000}"/>
    <cellStyle name="Normal 20 2 2 2 2 2 2 4" xfId="52868" xr:uid="{00000000-0005-0000-0000-00000DB60000}"/>
    <cellStyle name="Normal 20 2 2 2 2 2 3" xfId="840" xr:uid="{00000000-0005-0000-0000-00000EB60000}"/>
    <cellStyle name="Normal 20 2 2 2 2 2 3 2" xfId="18953" xr:uid="{00000000-0005-0000-0000-00000FB60000}"/>
    <cellStyle name="Normal 20 2 2 2 2 2 3 3" xfId="52671" xr:uid="{00000000-0005-0000-0000-000010B60000}"/>
    <cellStyle name="Normal 20 2 2 2 2 2 3 4" xfId="52938" xr:uid="{00000000-0005-0000-0000-000011B60000}"/>
    <cellStyle name="Normal 20 2 2 2 2 2 4" xfId="8043" xr:uid="{00000000-0005-0000-0000-000012B60000}"/>
    <cellStyle name="Normal 20 2 2 2 2 2 5" xfId="52517" xr:uid="{00000000-0005-0000-0000-000013B60000}"/>
    <cellStyle name="Normal 20 2 2 2 2 2 6" xfId="52784" xr:uid="{00000000-0005-0000-0000-000014B60000}"/>
    <cellStyle name="Normal 20 2 2 2 2 3" xfId="735" xr:uid="{00000000-0005-0000-0000-000015B60000}"/>
    <cellStyle name="Normal 20 2 2 2 2 3 2" xfId="38009" xr:uid="{00000000-0005-0000-0000-000016B60000}"/>
    <cellStyle name="Normal 20 2 2 2 2 3 3" xfId="23411" xr:uid="{00000000-0005-0000-0000-000017B60000}"/>
    <cellStyle name="Normal 20 2 2 2 2 3 4" xfId="11578" xr:uid="{00000000-0005-0000-0000-000018B60000}"/>
    <cellStyle name="Normal 20 2 2 2 2 3 5" xfId="52566" xr:uid="{00000000-0005-0000-0000-000019B60000}"/>
    <cellStyle name="Normal 20 2 2 2 2 3 6" xfId="52833" xr:uid="{00000000-0005-0000-0000-00001AB60000}"/>
    <cellStyle name="Normal 20 2 2 2 2 4" xfId="805" xr:uid="{00000000-0005-0000-0000-00001BB60000}"/>
    <cellStyle name="Normal 20 2 2 2 2 4 2" xfId="15118" xr:uid="{00000000-0005-0000-0000-00001CB60000}"/>
    <cellStyle name="Normal 20 2 2 2 2 4 3" xfId="52636" xr:uid="{00000000-0005-0000-0000-00001DB60000}"/>
    <cellStyle name="Normal 20 2 2 2 2 4 4" xfId="52903" xr:uid="{00000000-0005-0000-0000-00001EB60000}"/>
    <cellStyle name="Normal 20 2 2 2 2 5" xfId="860" xr:uid="{00000000-0005-0000-0000-00001FB60000}"/>
    <cellStyle name="Normal 20 2 2 2 2 5 2" xfId="44683" xr:uid="{00000000-0005-0000-0000-000020B60000}"/>
    <cellStyle name="Normal 20 2 2 2 2 5 3" xfId="52691" xr:uid="{00000000-0005-0000-0000-000021B60000}"/>
    <cellStyle name="Normal 20 2 2 2 2 5 4" xfId="52957" xr:uid="{00000000-0005-0000-0000-000022B60000}"/>
    <cellStyle name="Normal 20 2 2 2 2 6" xfId="879" xr:uid="{00000000-0005-0000-0000-000023B60000}"/>
    <cellStyle name="Normal 20 2 2 2 2 6 2" xfId="48218" xr:uid="{00000000-0005-0000-0000-000024B60000}"/>
    <cellStyle name="Normal 20 2 2 2 2 6 3" xfId="52710" xr:uid="{00000000-0005-0000-0000-000025B60000}"/>
    <cellStyle name="Normal 20 2 2 2 2 6 4" xfId="52976" xr:uid="{00000000-0005-0000-0000-000026B60000}"/>
    <cellStyle name="Normal 20 2 2 2 2 7" xfId="51753" xr:uid="{00000000-0005-0000-0000-000027B60000}"/>
    <cellStyle name="Normal 20 2 2 2 2 8" xfId="4389" xr:uid="{00000000-0005-0000-0000-000028B60000}"/>
    <cellStyle name="Normal 20 2 2 2 2 9" xfId="52478" xr:uid="{00000000-0005-0000-0000-000029B60000}"/>
    <cellStyle name="Normal 20 2 2 2 3" xfId="6427" xr:uid="{00000000-0005-0000-0000-00002AB60000}"/>
    <cellStyle name="Normal 20 2 2 2 3 2" xfId="26792" xr:uid="{00000000-0005-0000-0000-00002BB60000}"/>
    <cellStyle name="Normal 20 2 2 2 3 2 2" xfId="41423" xr:uid="{00000000-0005-0000-0000-00002CB60000}"/>
    <cellStyle name="Normal 20 2 2 2 3 3" xfId="34936" xr:uid="{00000000-0005-0000-0000-00002DB60000}"/>
    <cellStyle name="Normal 20 2 2 2 3 4" xfId="20569" xr:uid="{00000000-0005-0000-0000-00002EB60000}"/>
    <cellStyle name="Normal 20 2 2 2 4" xfId="9962" xr:uid="{00000000-0005-0000-0000-00002FB60000}"/>
    <cellStyle name="Normal 20 2 2 2 4 2" xfId="25441" xr:uid="{00000000-0005-0000-0000-000030B60000}"/>
    <cellStyle name="Normal 20 2 2 2 4 2 2" xfId="40072" xr:uid="{00000000-0005-0000-0000-000031B60000}"/>
    <cellStyle name="Normal 20 2 2 2 4 3" xfId="31704" xr:uid="{00000000-0005-0000-0000-000032B60000}"/>
    <cellStyle name="Normal 20 2 2 2 4 4" xfId="17337" xr:uid="{00000000-0005-0000-0000-000033B60000}"/>
    <cellStyle name="Normal 20 2 2 2 5" xfId="13502" xr:uid="{00000000-0005-0000-0000-000034B60000}"/>
    <cellStyle name="Normal 20 2 2 2 5 2" xfId="30088" xr:uid="{00000000-0005-0000-0000-000035B60000}"/>
    <cellStyle name="Normal 20 2 2 2 6" xfId="23410" xr:uid="{00000000-0005-0000-0000-000036B60000}"/>
    <cellStyle name="Normal 20 2 2 2 6 2" xfId="38008" xr:uid="{00000000-0005-0000-0000-000037B60000}"/>
    <cellStyle name="Normal 20 2 2 2 7" xfId="28265" xr:uid="{00000000-0005-0000-0000-000038B60000}"/>
    <cellStyle name="Normal 20 2 2 2 8" xfId="43067" xr:uid="{00000000-0005-0000-0000-000039B60000}"/>
    <cellStyle name="Normal 20 2 2 2 9" xfId="46602" xr:uid="{00000000-0005-0000-0000-00003AB60000}"/>
    <cellStyle name="Normal 20 2 2 3" xfId="2776" xr:uid="{00000000-0005-0000-0000-00003BB60000}"/>
    <cellStyle name="Normal 20 2 2 3 10" xfId="50141" xr:uid="{00000000-0005-0000-0000-00003CB60000}"/>
    <cellStyle name="Normal 20 2 2 3 2" xfId="4393" xr:uid="{00000000-0005-0000-0000-00003DB60000}"/>
    <cellStyle name="Normal 20 2 2 3 2 2" xfId="8047" xr:uid="{00000000-0005-0000-0000-00003EB60000}"/>
    <cellStyle name="Normal 20 2 2 3 2 2 2" xfId="33324" xr:uid="{00000000-0005-0000-0000-00003FB60000}"/>
    <cellStyle name="Normal 20 2 2 3 2 2 3" xfId="18957" xr:uid="{00000000-0005-0000-0000-000040B60000}"/>
    <cellStyle name="Normal 20 2 2 3 2 3" xfId="11582" xr:uid="{00000000-0005-0000-0000-000041B60000}"/>
    <cellStyle name="Normal 20 2 2 3 2 3 2" xfId="38011" xr:uid="{00000000-0005-0000-0000-000042B60000}"/>
    <cellStyle name="Normal 20 2 2 3 2 3 3" xfId="23413" xr:uid="{00000000-0005-0000-0000-000043B60000}"/>
    <cellStyle name="Normal 20 2 2 3 2 4" xfId="15122" xr:uid="{00000000-0005-0000-0000-000044B60000}"/>
    <cellStyle name="Normal 20 2 2 3 2 5" xfId="44687" xr:uid="{00000000-0005-0000-0000-000045B60000}"/>
    <cellStyle name="Normal 20 2 2 3 2 6" xfId="48222" xr:uid="{00000000-0005-0000-0000-000046B60000}"/>
    <cellStyle name="Normal 20 2 2 3 2 7" xfId="51757" xr:uid="{00000000-0005-0000-0000-000047B60000}"/>
    <cellStyle name="Normal 20 2 2 3 3" xfId="6431" xr:uid="{00000000-0005-0000-0000-000048B60000}"/>
    <cellStyle name="Normal 20 2 2 3 3 2" xfId="26796" xr:uid="{00000000-0005-0000-0000-000049B60000}"/>
    <cellStyle name="Normal 20 2 2 3 3 2 2" xfId="41427" xr:uid="{00000000-0005-0000-0000-00004AB60000}"/>
    <cellStyle name="Normal 20 2 2 3 3 3" xfId="34940" xr:uid="{00000000-0005-0000-0000-00004BB60000}"/>
    <cellStyle name="Normal 20 2 2 3 3 4" xfId="20573" xr:uid="{00000000-0005-0000-0000-00004CB60000}"/>
    <cellStyle name="Normal 20 2 2 3 4" xfId="9966" xr:uid="{00000000-0005-0000-0000-00004DB60000}"/>
    <cellStyle name="Normal 20 2 2 3 4 2" xfId="25445" xr:uid="{00000000-0005-0000-0000-00004EB60000}"/>
    <cellStyle name="Normal 20 2 2 3 4 2 2" xfId="40076" xr:uid="{00000000-0005-0000-0000-00004FB60000}"/>
    <cellStyle name="Normal 20 2 2 3 4 3" xfId="31708" xr:uid="{00000000-0005-0000-0000-000050B60000}"/>
    <cellStyle name="Normal 20 2 2 3 4 4" xfId="17341" xr:uid="{00000000-0005-0000-0000-000051B60000}"/>
    <cellStyle name="Normal 20 2 2 3 5" xfId="13506" xr:uid="{00000000-0005-0000-0000-000052B60000}"/>
    <cellStyle name="Normal 20 2 2 3 5 2" xfId="30092" xr:uid="{00000000-0005-0000-0000-000053B60000}"/>
    <cellStyle name="Normal 20 2 2 3 6" xfId="23412" xr:uid="{00000000-0005-0000-0000-000054B60000}"/>
    <cellStyle name="Normal 20 2 2 3 6 2" xfId="38010" xr:uid="{00000000-0005-0000-0000-000055B60000}"/>
    <cellStyle name="Normal 20 2 2 3 7" xfId="28266" xr:uid="{00000000-0005-0000-0000-000056B60000}"/>
    <cellStyle name="Normal 20 2 2 3 8" xfId="43071" xr:uid="{00000000-0005-0000-0000-000057B60000}"/>
    <cellStyle name="Normal 20 2 2 3 9" xfId="46606" xr:uid="{00000000-0005-0000-0000-000058B60000}"/>
    <cellStyle name="Normal 20 2 2 4" xfId="4093" xr:uid="{00000000-0005-0000-0000-000059B60000}"/>
    <cellStyle name="Normal 20 2 2 4 2" xfId="7747" xr:uid="{00000000-0005-0000-0000-00005AB60000}"/>
    <cellStyle name="Normal 20 2 2 4 2 2" xfId="33024" xr:uid="{00000000-0005-0000-0000-00005BB60000}"/>
    <cellStyle name="Normal 20 2 2 4 2 3" xfId="18657" xr:uid="{00000000-0005-0000-0000-00005CB60000}"/>
    <cellStyle name="Normal 20 2 2 4 3" xfId="11282" xr:uid="{00000000-0005-0000-0000-00005DB60000}"/>
    <cellStyle name="Normal 20 2 2 4 3 2" xfId="38012" xr:uid="{00000000-0005-0000-0000-00005EB60000}"/>
    <cellStyle name="Normal 20 2 2 4 3 3" xfId="23414" xr:uid="{00000000-0005-0000-0000-00005FB60000}"/>
    <cellStyle name="Normal 20 2 2 4 4" xfId="14822" xr:uid="{00000000-0005-0000-0000-000060B60000}"/>
    <cellStyle name="Normal 20 2 2 4 5" xfId="44387" xr:uid="{00000000-0005-0000-0000-000061B60000}"/>
    <cellStyle name="Normal 20 2 2 4 6" xfId="47922" xr:uid="{00000000-0005-0000-0000-000062B60000}"/>
    <cellStyle name="Normal 20 2 2 4 7" xfId="51457" xr:uid="{00000000-0005-0000-0000-000063B60000}"/>
    <cellStyle name="Normal 20 2 2 5" xfId="4397" xr:uid="{00000000-0005-0000-0000-000064B60000}"/>
    <cellStyle name="Normal 20 2 2 5 2" xfId="8051" xr:uid="{00000000-0005-0000-0000-000065B60000}"/>
    <cellStyle name="Normal 20 2 2 5 2 2" xfId="34640" xr:uid="{00000000-0005-0000-0000-000066B60000}"/>
    <cellStyle name="Normal 20 2 2 5 2 3" xfId="20273" xr:uid="{00000000-0005-0000-0000-000067B60000}"/>
    <cellStyle name="Normal 20 2 2 5 3" xfId="11586" xr:uid="{00000000-0005-0000-0000-000068B60000}"/>
    <cellStyle name="Normal 20 2 2 5 3 2" xfId="38013" xr:uid="{00000000-0005-0000-0000-000069B60000}"/>
    <cellStyle name="Normal 20 2 2 5 3 3" xfId="23415" xr:uid="{00000000-0005-0000-0000-00006AB60000}"/>
    <cellStyle name="Normal 20 2 2 5 4" xfId="15126" xr:uid="{00000000-0005-0000-0000-00006BB60000}"/>
    <cellStyle name="Normal 20 2 2 5 5" xfId="44691" xr:uid="{00000000-0005-0000-0000-00006CB60000}"/>
    <cellStyle name="Normal 20 2 2 5 6" xfId="48226" xr:uid="{00000000-0005-0000-0000-00006DB60000}"/>
    <cellStyle name="Normal 20 2 2 5 7" xfId="51761" xr:uid="{00000000-0005-0000-0000-00006EB60000}"/>
    <cellStyle name="Normal 20 2 2 6" xfId="4800" xr:uid="{00000000-0005-0000-0000-00006FB60000}"/>
    <cellStyle name="Normal 20 2 2 6 2" xfId="8335" xr:uid="{00000000-0005-0000-0000-000070B60000}"/>
    <cellStyle name="Normal 20 2 2 6 2 2" xfId="31408" xr:uid="{00000000-0005-0000-0000-000071B60000}"/>
    <cellStyle name="Normal 20 2 2 6 2 3" xfId="17041" xr:uid="{00000000-0005-0000-0000-000072B60000}"/>
    <cellStyle name="Normal 20 2 2 6 3" xfId="11870" xr:uid="{00000000-0005-0000-0000-000073B60000}"/>
    <cellStyle name="Normal 20 2 2 6 3 2" xfId="38014" xr:uid="{00000000-0005-0000-0000-000074B60000}"/>
    <cellStyle name="Normal 20 2 2 6 3 3" xfId="23416" xr:uid="{00000000-0005-0000-0000-000075B60000}"/>
    <cellStyle name="Normal 20 2 2 6 4" xfId="15410" xr:uid="{00000000-0005-0000-0000-000076B60000}"/>
    <cellStyle name="Normal 20 2 2 6 5" xfId="44975" xr:uid="{00000000-0005-0000-0000-000077B60000}"/>
    <cellStyle name="Normal 20 2 2 6 6" xfId="48510" xr:uid="{00000000-0005-0000-0000-000078B60000}"/>
    <cellStyle name="Normal 20 2 2 6 7" xfId="52045" xr:uid="{00000000-0005-0000-0000-000079B60000}"/>
    <cellStyle name="Normal 20 2 2 7" xfId="4805" xr:uid="{00000000-0005-0000-0000-00007AB60000}"/>
    <cellStyle name="Normal 20 2 2 7 2" xfId="29792" xr:uid="{00000000-0005-0000-0000-00007BB60000}"/>
    <cellStyle name="Normal 20 2 2 7 3" xfId="15725" xr:uid="{00000000-0005-0000-0000-00007CB60000}"/>
    <cellStyle name="Normal 20 2 2 8" xfId="8340" xr:uid="{00000000-0005-0000-0000-00007DB60000}"/>
    <cellStyle name="Normal 20 2 2 8 2" xfId="34946" xr:uid="{00000000-0005-0000-0000-00007EB60000}"/>
    <cellStyle name="Normal 20 2 2 8 3" xfId="20579" xr:uid="{00000000-0005-0000-0000-00007FB60000}"/>
    <cellStyle name="Normal 20 2 2 9" xfId="11875" xr:uid="{00000000-0005-0000-0000-000080B60000}"/>
    <cellStyle name="Normal 20 2 3" xfId="3289" xr:uid="{00000000-0005-0000-0000-000081B60000}"/>
    <cellStyle name="Normal 20 2 3 2" xfId="6943" xr:uid="{00000000-0005-0000-0000-000082B60000}"/>
    <cellStyle name="Normal 20 2 3 2 2" xfId="32220" xr:uid="{00000000-0005-0000-0000-000083B60000}"/>
    <cellStyle name="Normal 20 2 3 2 3" xfId="17853" xr:uid="{00000000-0005-0000-0000-000084B60000}"/>
    <cellStyle name="Normal 20 2 3 3" xfId="10478" xr:uid="{00000000-0005-0000-0000-000085B60000}"/>
    <cellStyle name="Normal 20 2 3 3 2" xfId="38015" xr:uid="{00000000-0005-0000-0000-000086B60000}"/>
    <cellStyle name="Normal 20 2 3 3 3" xfId="23417" xr:uid="{00000000-0005-0000-0000-000087B60000}"/>
    <cellStyle name="Normal 20 2 3 4" xfId="14018" xr:uid="{00000000-0005-0000-0000-000088B60000}"/>
    <cellStyle name="Normal 20 2 3 5" xfId="43583" xr:uid="{00000000-0005-0000-0000-000089B60000}"/>
    <cellStyle name="Normal 20 2 3 6" xfId="47118" xr:uid="{00000000-0005-0000-0000-00008AB60000}"/>
    <cellStyle name="Normal 20 2 3 7" xfId="50653" xr:uid="{00000000-0005-0000-0000-00008BB60000}"/>
    <cellStyle name="Normal 20 2 4" xfId="5329" xr:uid="{00000000-0005-0000-0000-00008CB60000}"/>
    <cellStyle name="Normal 20 2 4 2" xfId="25694" xr:uid="{00000000-0005-0000-0000-00008DB60000}"/>
    <cellStyle name="Normal 20 2 4 2 2" xfId="40325" xr:uid="{00000000-0005-0000-0000-00008EB60000}"/>
    <cellStyle name="Normal 20 2 4 3" xfId="33836" xr:uid="{00000000-0005-0000-0000-00008FB60000}"/>
    <cellStyle name="Normal 20 2 4 4" xfId="19469" xr:uid="{00000000-0005-0000-0000-000090B60000}"/>
    <cellStyle name="Normal 20 2 5" xfId="8864" xr:uid="{00000000-0005-0000-0000-000091B60000}"/>
    <cellStyle name="Normal 20 2 5 2" xfId="24342" xr:uid="{00000000-0005-0000-0000-000092B60000}"/>
    <cellStyle name="Normal 20 2 5 2 2" xfId="38973" xr:uid="{00000000-0005-0000-0000-000093B60000}"/>
    <cellStyle name="Normal 20 2 5 3" xfId="30604" xr:uid="{00000000-0005-0000-0000-000094B60000}"/>
    <cellStyle name="Normal 20 2 5 4" xfId="16237" xr:uid="{00000000-0005-0000-0000-000095B60000}"/>
    <cellStyle name="Normal 20 2 6" xfId="12403" xr:uid="{00000000-0005-0000-0000-000096B60000}"/>
    <cellStyle name="Normal 20 2 6 2" xfId="28988" xr:uid="{00000000-0005-0000-0000-000097B60000}"/>
    <cellStyle name="Normal 20 2 7" xfId="23409" xr:uid="{00000000-0005-0000-0000-000098B60000}"/>
    <cellStyle name="Normal 20 2 7 2" xfId="38007" xr:uid="{00000000-0005-0000-0000-000099B60000}"/>
    <cellStyle name="Normal 20 2 8" xfId="28264" xr:uid="{00000000-0005-0000-0000-00009AB60000}"/>
    <cellStyle name="Normal 20 2 9" xfId="41969" xr:uid="{00000000-0005-0000-0000-00009BB60000}"/>
    <cellStyle name="Normal 20 3" xfId="1902" xr:uid="{00000000-0005-0000-0000-00009CB60000}"/>
    <cellStyle name="Normal 20 3 10" xfId="45781" xr:uid="{00000000-0005-0000-0000-00009DB60000}"/>
    <cellStyle name="Normal 20 3 11" xfId="49316" xr:uid="{00000000-0005-0000-0000-00009EB60000}"/>
    <cellStyle name="Normal 20 3 2" xfId="2750" xr:uid="{00000000-0005-0000-0000-00009FB60000}"/>
    <cellStyle name="Normal 20 3 2 10" xfId="50118" xr:uid="{00000000-0005-0000-0000-0000A0B60000}"/>
    <cellStyle name="Normal 20 3 2 2" xfId="4370" xr:uid="{00000000-0005-0000-0000-0000A1B60000}"/>
    <cellStyle name="Normal 20 3 2 2 2" xfId="8024" xr:uid="{00000000-0005-0000-0000-0000A2B60000}"/>
    <cellStyle name="Normal 20 3 2 2 2 2" xfId="33301" xr:uid="{00000000-0005-0000-0000-0000A3B60000}"/>
    <cellStyle name="Normal 20 3 2 2 2 3" xfId="18934" xr:uid="{00000000-0005-0000-0000-0000A4B60000}"/>
    <cellStyle name="Normal 20 3 2 2 3" xfId="11559" xr:uid="{00000000-0005-0000-0000-0000A5B60000}"/>
    <cellStyle name="Normal 20 3 2 2 3 2" xfId="38018" xr:uid="{00000000-0005-0000-0000-0000A6B60000}"/>
    <cellStyle name="Normal 20 3 2 2 3 3" xfId="23420" xr:uid="{00000000-0005-0000-0000-0000A7B60000}"/>
    <cellStyle name="Normal 20 3 2 2 4" xfId="15099" xr:uid="{00000000-0005-0000-0000-0000A8B60000}"/>
    <cellStyle name="Normal 20 3 2 2 5" xfId="44664" xr:uid="{00000000-0005-0000-0000-0000A9B60000}"/>
    <cellStyle name="Normal 20 3 2 2 6" xfId="48199" xr:uid="{00000000-0005-0000-0000-0000AAB60000}"/>
    <cellStyle name="Normal 20 3 2 2 7" xfId="51734" xr:uid="{00000000-0005-0000-0000-0000ABB60000}"/>
    <cellStyle name="Normal 20 3 2 3" xfId="6408" xr:uid="{00000000-0005-0000-0000-0000ACB60000}"/>
    <cellStyle name="Normal 20 3 2 3 2" xfId="26773" xr:uid="{00000000-0005-0000-0000-0000ADB60000}"/>
    <cellStyle name="Normal 20 3 2 3 2 2" xfId="41404" xr:uid="{00000000-0005-0000-0000-0000AEB60000}"/>
    <cellStyle name="Normal 20 3 2 3 3" xfId="34917" xr:uid="{00000000-0005-0000-0000-0000AFB60000}"/>
    <cellStyle name="Normal 20 3 2 3 4" xfId="20550" xr:uid="{00000000-0005-0000-0000-0000B0B60000}"/>
    <cellStyle name="Normal 20 3 2 4" xfId="9943" xr:uid="{00000000-0005-0000-0000-0000B1B60000}"/>
    <cellStyle name="Normal 20 3 2 4 2" xfId="25422" xr:uid="{00000000-0005-0000-0000-0000B2B60000}"/>
    <cellStyle name="Normal 20 3 2 4 2 2" xfId="40053" xr:uid="{00000000-0005-0000-0000-0000B3B60000}"/>
    <cellStyle name="Normal 20 3 2 4 3" xfId="31685" xr:uid="{00000000-0005-0000-0000-0000B4B60000}"/>
    <cellStyle name="Normal 20 3 2 4 4" xfId="17318" xr:uid="{00000000-0005-0000-0000-0000B5B60000}"/>
    <cellStyle name="Normal 20 3 2 5" xfId="13483" xr:uid="{00000000-0005-0000-0000-0000B6B60000}"/>
    <cellStyle name="Normal 20 3 2 5 2" xfId="30069" xr:uid="{00000000-0005-0000-0000-0000B7B60000}"/>
    <cellStyle name="Normal 20 3 2 6" xfId="23419" xr:uid="{00000000-0005-0000-0000-0000B8B60000}"/>
    <cellStyle name="Normal 20 3 2 6 2" xfId="38017" xr:uid="{00000000-0005-0000-0000-0000B9B60000}"/>
    <cellStyle name="Normal 20 3 2 7" xfId="28268" xr:uid="{00000000-0005-0000-0000-0000BAB60000}"/>
    <cellStyle name="Normal 20 3 2 8" xfId="43048" xr:uid="{00000000-0005-0000-0000-0000BBB60000}"/>
    <cellStyle name="Normal 20 3 2 9" xfId="46583" xr:uid="{00000000-0005-0000-0000-0000BCB60000}"/>
    <cellStyle name="Normal 20 3 3" xfId="3566" xr:uid="{00000000-0005-0000-0000-0000BDB60000}"/>
    <cellStyle name="Normal 20 3 3 2" xfId="7220" xr:uid="{00000000-0005-0000-0000-0000BEB60000}"/>
    <cellStyle name="Normal 20 3 3 2 2" xfId="32497" xr:uid="{00000000-0005-0000-0000-0000BFB60000}"/>
    <cellStyle name="Normal 20 3 3 2 3" xfId="18130" xr:uid="{00000000-0005-0000-0000-0000C0B60000}"/>
    <cellStyle name="Normal 20 3 3 3" xfId="10755" xr:uid="{00000000-0005-0000-0000-0000C1B60000}"/>
    <cellStyle name="Normal 20 3 3 3 2" xfId="38019" xr:uid="{00000000-0005-0000-0000-0000C2B60000}"/>
    <cellStyle name="Normal 20 3 3 3 3" xfId="23421" xr:uid="{00000000-0005-0000-0000-0000C3B60000}"/>
    <cellStyle name="Normal 20 3 3 4" xfId="14295" xr:uid="{00000000-0005-0000-0000-0000C4B60000}"/>
    <cellStyle name="Normal 20 3 3 5" xfId="43860" xr:uid="{00000000-0005-0000-0000-0000C5B60000}"/>
    <cellStyle name="Normal 20 3 3 6" xfId="47395" xr:uid="{00000000-0005-0000-0000-0000C6B60000}"/>
    <cellStyle name="Normal 20 3 3 7" xfId="50930" xr:uid="{00000000-0005-0000-0000-0000C7B60000}"/>
    <cellStyle name="Normal 20 3 4" xfId="5606" xr:uid="{00000000-0005-0000-0000-0000C8B60000}"/>
    <cellStyle name="Normal 20 3 4 2" xfId="25971" xr:uid="{00000000-0005-0000-0000-0000C9B60000}"/>
    <cellStyle name="Normal 20 3 4 2 2" xfId="40602" xr:uid="{00000000-0005-0000-0000-0000CAB60000}"/>
    <cellStyle name="Normal 20 3 4 3" xfId="34113" xr:uid="{00000000-0005-0000-0000-0000CBB60000}"/>
    <cellStyle name="Normal 20 3 4 4" xfId="19746" xr:uid="{00000000-0005-0000-0000-0000CCB60000}"/>
    <cellStyle name="Normal 20 3 5" xfId="9141" xr:uid="{00000000-0005-0000-0000-0000CDB60000}"/>
    <cellStyle name="Normal 20 3 5 2" xfId="24619" xr:uid="{00000000-0005-0000-0000-0000CEB60000}"/>
    <cellStyle name="Normal 20 3 5 2 2" xfId="39250" xr:uid="{00000000-0005-0000-0000-0000CFB60000}"/>
    <cellStyle name="Normal 20 3 5 3" xfId="30881" xr:uid="{00000000-0005-0000-0000-0000D0B60000}"/>
    <cellStyle name="Normal 20 3 5 4" xfId="16514" xr:uid="{00000000-0005-0000-0000-0000D1B60000}"/>
    <cellStyle name="Normal 20 3 6" xfId="12680" xr:uid="{00000000-0005-0000-0000-0000D2B60000}"/>
    <cellStyle name="Normal 20 3 6 2" xfId="29265" xr:uid="{00000000-0005-0000-0000-0000D3B60000}"/>
    <cellStyle name="Normal 20 3 7" xfId="23418" xr:uid="{00000000-0005-0000-0000-0000D4B60000}"/>
    <cellStyle name="Normal 20 3 7 2" xfId="38016" xr:uid="{00000000-0005-0000-0000-0000D5B60000}"/>
    <cellStyle name="Normal 20 3 8" xfId="28267" xr:uid="{00000000-0005-0000-0000-0000D6B60000}"/>
    <cellStyle name="Normal 20 3 9" xfId="42246" xr:uid="{00000000-0005-0000-0000-0000D7B60000}"/>
    <cellStyle name="Normal 20 4" xfId="6" xr:uid="{00000000-0005-0000-0000-0000D8B60000}"/>
    <cellStyle name="Normal 20 4 10" xfId="41443" xr:uid="{00000000-0005-0000-0000-0000D9B60000}"/>
    <cellStyle name="Normal 20 4 11" xfId="44978" xr:uid="{00000000-0005-0000-0000-0000DAB60000}"/>
    <cellStyle name="Normal 20 4 12" xfId="48513" xr:uid="{00000000-0005-0000-0000-0000DBB60000}"/>
    <cellStyle name="Normal 20 4 13" xfId="902" xr:uid="{00000000-0005-0000-0000-0000DCB60000}"/>
    <cellStyle name="Normal 20 4 14" xfId="52480" xr:uid="{00000000-0005-0000-0000-0000DDB60000}"/>
    <cellStyle name="Normal 20 4 15" xfId="52747" xr:uid="{00000000-0005-0000-0000-0000DEB60000}"/>
    <cellStyle name="Normal 20 4 16" xfId="53097" xr:uid="{00000000-0005-0000-0000-0000DFB60000}"/>
    <cellStyle name="Normal 20 4 2" xfId="683" xr:uid="{00000000-0005-0000-0000-0000E0B60000}"/>
    <cellStyle name="Normal 20 4 2 10" xfId="50135" xr:uid="{00000000-0005-0000-0000-0000E1B60000}"/>
    <cellStyle name="Normal 20 4 2 11" xfId="2767" xr:uid="{00000000-0005-0000-0000-0000E2B60000}"/>
    <cellStyle name="Normal 20 4 2 12" xfId="52516" xr:uid="{00000000-0005-0000-0000-0000E3B60000}"/>
    <cellStyle name="Normal 20 4 2 13" xfId="52783" xr:uid="{00000000-0005-0000-0000-0000E4B60000}"/>
    <cellStyle name="Normal 20 4 2 2" xfId="7" xr:uid="{00000000-0005-0000-0000-0000E5B60000}"/>
    <cellStyle name="Normal 20 4 2 2 10" xfId="52481" xr:uid="{00000000-0005-0000-0000-0000E6B60000}"/>
    <cellStyle name="Normal 20 4 2 2 11" xfId="52748" xr:uid="{00000000-0005-0000-0000-0000E7B60000}"/>
    <cellStyle name="Normal 20 4 2 2 12" xfId="53098" xr:uid="{00000000-0005-0000-0000-0000E8B60000}"/>
    <cellStyle name="Normal 20 4 2 2 2" xfId="680" xr:uid="{00000000-0005-0000-0000-0000E9B60000}"/>
    <cellStyle name="Normal 20 4 2 2 2 10" xfId="52781" xr:uid="{00000000-0005-0000-0000-0000EAB60000}"/>
    <cellStyle name="Normal 20 4 2 2 2 2" xfId="767" xr:uid="{00000000-0005-0000-0000-0000EBB60000}"/>
    <cellStyle name="Normal 20 4 2 2 2 2 2" xfId="38022" xr:uid="{00000000-0005-0000-0000-0000ECB60000}"/>
    <cellStyle name="Normal 20 4 2 2 2 2 3" xfId="23423" xr:uid="{00000000-0005-0000-0000-0000EDB60000}"/>
    <cellStyle name="Normal 20 4 2 2 2 2 4" xfId="8333" xr:uid="{00000000-0005-0000-0000-0000EEB60000}"/>
    <cellStyle name="Normal 20 4 2 2 2 2 5" xfId="52598" xr:uid="{00000000-0005-0000-0000-0000EFB60000}"/>
    <cellStyle name="Normal 20 4 2 2 2 2 6" xfId="52865" xr:uid="{00000000-0005-0000-0000-0000F0B60000}"/>
    <cellStyle name="Normal 20 4 2 2 2 3" xfId="837" xr:uid="{00000000-0005-0000-0000-0000F1B60000}"/>
    <cellStyle name="Normal 20 4 2 2 2 3 2" xfId="28271" xr:uid="{00000000-0005-0000-0000-0000F2B60000}"/>
    <cellStyle name="Normal 20 4 2 2 2 3 3" xfId="11868" xr:uid="{00000000-0005-0000-0000-0000F3B60000}"/>
    <cellStyle name="Normal 20 4 2 2 2 3 4" xfId="52668" xr:uid="{00000000-0005-0000-0000-0000F4B60000}"/>
    <cellStyle name="Normal 20 4 2 2 2 3 5" xfId="52935" xr:uid="{00000000-0005-0000-0000-0000F5B60000}"/>
    <cellStyle name="Normal 20 4 2 2 2 4" xfId="15408" xr:uid="{00000000-0005-0000-0000-0000F6B60000}"/>
    <cellStyle name="Normal 20 4 2 2 2 5" xfId="44973" xr:uid="{00000000-0005-0000-0000-0000F7B60000}"/>
    <cellStyle name="Normal 20 4 2 2 2 6" xfId="48508" xr:uid="{00000000-0005-0000-0000-0000F8B60000}"/>
    <cellStyle name="Normal 20 4 2 2 2 7" xfId="52043" xr:uid="{00000000-0005-0000-0000-0000F9B60000}"/>
    <cellStyle name="Normal 20 4 2 2 2 8" xfId="4798" xr:uid="{00000000-0005-0000-0000-0000FAB60000}"/>
    <cellStyle name="Normal 20 4 2 2 2 9" xfId="52514" xr:uid="{00000000-0005-0000-0000-0000FBB60000}"/>
    <cellStyle name="Normal 20 4 2 2 3" xfId="732" xr:uid="{00000000-0005-0000-0000-0000FCB60000}"/>
    <cellStyle name="Normal 20 4 2 2 3 2" xfId="33318" xr:uid="{00000000-0005-0000-0000-0000FDB60000}"/>
    <cellStyle name="Normal 20 4 2 2 3 3" xfId="18951" xr:uid="{00000000-0005-0000-0000-0000FEB60000}"/>
    <cellStyle name="Normal 20 4 2 2 3 4" xfId="8041" xr:uid="{00000000-0005-0000-0000-0000FFB60000}"/>
    <cellStyle name="Normal 20 4 2 2 3 5" xfId="52563" xr:uid="{00000000-0005-0000-0000-000000B70000}"/>
    <cellStyle name="Normal 20 4 2 2 3 6" xfId="52830" xr:uid="{00000000-0005-0000-0000-000001B70000}"/>
    <cellStyle name="Normal 20 4 2 2 4" xfId="802" xr:uid="{00000000-0005-0000-0000-000002B70000}"/>
    <cellStyle name="Normal 20 4 2 2 4 2" xfId="34944" xr:uid="{00000000-0005-0000-0000-000003B70000}"/>
    <cellStyle name="Normal 20 4 2 2 4 3" xfId="20577" xr:uid="{00000000-0005-0000-0000-000004B70000}"/>
    <cellStyle name="Normal 20 4 2 2 4 4" xfId="11576" xr:uid="{00000000-0005-0000-0000-000005B70000}"/>
    <cellStyle name="Normal 20 4 2 2 4 5" xfId="52633" xr:uid="{00000000-0005-0000-0000-000006B70000}"/>
    <cellStyle name="Normal 20 4 2 2 4 6" xfId="52900" xr:uid="{00000000-0005-0000-0000-000007B70000}"/>
    <cellStyle name="Normal 20 4 2 2 5" xfId="863" xr:uid="{00000000-0005-0000-0000-000008B70000}"/>
    <cellStyle name="Normal 20 4 2 2 5 2" xfId="15116" xr:uid="{00000000-0005-0000-0000-000009B70000}"/>
    <cellStyle name="Normal 20 4 2 2 5 3" xfId="52694" xr:uid="{00000000-0005-0000-0000-00000AB70000}"/>
    <cellStyle name="Normal 20 4 2 2 5 4" xfId="52960" xr:uid="{00000000-0005-0000-0000-00000BB70000}"/>
    <cellStyle name="Normal 20 4 2 2 6" xfId="882" xr:uid="{00000000-0005-0000-0000-00000CB70000}"/>
    <cellStyle name="Normal 20 4 2 2 6 2" xfId="44681" xr:uid="{00000000-0005-0000-0000-00000DB70000}"/>
    <cellStyle name="Normal 20 4 2 2 6 3" xfId="52713" xr:uid="{00000000-0005-0000-0000-00000EB70000}"/>
    <cellStyle name="Normal 20 4 2 2 6 4" xfId="52979" xr:uid="{00000000-0005-0000-0000-00000FB70000}"/>
    <cellStyle name="Normal 20 4 2 2 7" xfId="48216" xr:uid="{00000000-0005-0000-0000-000010B70000}"/>
    <cellStyle name="Normal 20 4 2 2 8" xfId="51751" xr:uid="{00000000-0005-0000-0000-000011B70000}"/>
    <cellStyle name="Normal 20 4 2 2 9" xfId="4387" xr:uid="{00000000-0005-0000-0000-000012B70000}"/>
    <cellStyle name="Normal 20 4 2 3" xfId="769" xr:uid="{00000000-0005-0000-0000-000013B70000}"/>
    <cellStyle name="Normal 20 4 2 3 2" xfId="26790" xr:uid="{00000000-0005-0000-0000-000014B70000}"/>
    <cellStyle name="Normal 20 4 2 3 2 2" xfId="41421" xr:uid="{00000000-0005-0000-0000-000015B70000}"/>
    <cellStyle name="Normal 20 4 2 3 3" xfId="34934" xr:uid="{00000000-0005-0000-0000-000016B70000}"/>
    <cellStyle name="Normal 20 4 2 3 4" xfId="20567" xr:uid="{00000000-0005-0000-0000-000017B70000}"/>
    <cellStyle name="Normal 20 4 2 3 5" xfId="6425" xr:uid="{00000000-0005-0000-0000-000018B70000}"/>
    <cellStyle name="Normal 20 4 2 3 6" xfId="52600" xr:uid="{00000000-0005-0000-0000-000019B70000}"/>
    <cellStyle name="Normal 20 4 2 3 7" xfId="52867" xr:uid="{00000000-0005-0000-0000-00001AB70000}"/>
    <cellStyle name="Normal 20 4 2 4" xfId="839" xr:uid="{00000000-0005-0000-0000-00001BB70000}"/>
    <cellStyle name="Normal 20 4 2 4 2" xfId="25439" xr:uid="{00000000-0005-0000-0000-00001CB70000}"/>
    <cellStyle name="Normal 20 4 2 4 2 2" xfId="40070" xr:uid="{00000000-0005-0000-0000-00001DB70000}"/>
    <cellStyle name="Normal 20 4 2 4 3" xfId="31702" xr:uid="{00000000-0005-0000-0000-00001EB70000}"/>
    <cellStyle name="Normal 20 4 2 4 4" xfId="17335" xr:uid="{00000000-0005-0000-0000-00001FB70000}"/>
    <cellStyle name="Normal 20 4 2 4 5" xfId="9960" xr:uid="{00000000-0005-0000-0000-000020B70000}"/>
    <cellStyle name="Normal 20 4 2 4 6" xfId="52670" xr:uid="{00000000-0005-0000-0000-000021B70000}"/>
    <cellStyle name="Normal 20 4 2 4 7" xfId="52937" xr:uid="{00000000-0005-0000-0000-000022B70000}"/>
    <cellStyle name="Normal 20 4 2 5" xfId="13500" xr:uid="{00000000-0005-0000-0000-000023B70000}"/>
    <cellStyle name="Normal 20 4 2 5 2" xfId="30086" xr:uid="{00000000-0005-0000-0000-000024B70000}"/>
    <cellStyle name="Normal 20 4 2 6" xfId="23422" xr:uid="{00000000-0005-0000-0000-000025B70000}"/>
    <cellStyle name="Normal 20 4 2 6 2" xfId="38021" xr:uid="{00000000-0005-0000-0000-000026B70000}"/>
    <cellStyle name="Normal 20 4 2 7" xfId="28270" xr:uid="{00000000-0005-0000-0000-000027B70000}"/>
    <cellStyle name="Normal 20 4 2 8" xfId="43065" xr:uid="{00000000-0005-0000-0000-000028B70000}"/>
    <cellStyle name="Normal 20 4 2 9" xfId="46600" xr:uid="{00000000-0005-0000-0000-000029B70000}"/>
    <cellStyle name="Normal 20 4 3" xfId="734" xr:uid="{00000000-0005-0000-0000-00002AB70000}"/>
    <cellStyle name="Normal 20 4 3 10" xfId="50139" xr:uid="{00000000-0005-0000-0000-00002BB70000}"/>
    <cellStyle name="Normal 20 4 3 11" xfId="2774" xr:uid="{00000000-0005-0000-0000-00002CB70000}"/>
    <cellStyle name="Normal 20 4 3 12" xfId="52565" xr:uid="{00000000-0005-0000-0000-00002DB70000}"/>
    <cellStyle name="Normal 20 4 3 13" xfId="52832" xr:uid="{00000000-0005-0000-0000-00002EB70000}"/>
    <cellStyle name="Normal 20 4 3 2" xfId="4391" xr:uid="{00000000-0005-0000-0000-00002FB70000}"/>
    <cellStyle name="Normal 20 4 3 2 2" xfId="8045" xr:uid="{00000000-0005-0000-0000-000030B70000}"/>
    <cellStyle name="Normal 20 4 3 2 2 2" xfId="33322" xr:uid="{00000000-0005-0000-0000-000031B70000}"/>
    <cellStyle name="Normal 20 4 3 2 2 3" xfId="18955" xr:uid="{00000000-0005-0000-0000-000032B70000}"/>
    <cellStyle name="Normal 20 4 3 2 3" xfId="11580" xr:uid="{00000000-0005-0000-0000-000033B70000}"/>
    <cellStyle name="Normal 20 4 3 2 3 2" xfId="38024" xr:uid="{00000000-0005-0000-0000-000034B70000}"/>
    <cellStyle name="Normal 20 4 3 2 3 3" xfId="23425" xr:uid="{00000000-0005-0000-0000-000035B70000}"/>
    <cellStyle name="Normal 20 4 3 2 4" xfId="15120" xr:uid="{00000000-0005-0000-0000-000036B70000}"/>
    <cellStyle name="Normal 20 4 3 2 5" xfId="44685" xr:uid="{00000000-0005-0000-0000-000037B70000}"/>
    <cellStyle name="Normal 20 4 3 2 6" xfId="48220" xr:uid="{00000000-0005-0000-0000-000038B70000}"/>
    <cellStyle name="Normal 20 4 3 2 7" xfId="51755" xr:uid="{00000000-0005-0000-0000-000039B70000}"/>
    <cellStyle name="Normal 20 4 3 3" xfId="6429" xr:uid="{00000000-0005-0000-0000-00003AB70000}"/>
    <cellStyle name="Normal 20 4 3 3 2" xfId="26794" xr:uid="{00000000-0005-0000-0000-00003BB70000}"/>
    <cellStyle name="Normal 20 4 3 3 2 2" xfId="41425" xr:uid="{00000000-0005-0000-0000-00003CB70000}"/>
    <cellStyle name="Normal 20 4 3 3 3" xfId="34938" xr:uid="{00000000-0005-0000-0000-00003DB70000}"/>
    <cellStyle name="Normal 20 4 3 3 4" xfId="20571" xr:uid="{00000000-0005-0000-0000-00003EB70000}"/>
    <cellStyle name="Normal 20 4 3 4" xfId="9964" xr:uid="{00000000-0005-0000-0000-00003FB70000}"/>
    <cellStyle name="Normal 20 4 3 4 2" xfId="25443" xr:uid="{00000000-0005-0000-0000-000040B70000}"/>
    <cellStyle name="Normal 20 4 3 4 2 2" xfId="40074" xr:uid="{00000000-0005-0000-0000-000041B70000}"/>
    <cellStyle name="Normal 20 4 3 4 3" xfId="31706" xr:uid="{00000000-0005-0000-0000-000042B70000}"/>
    <cellStyle name="Normal 20 4 3 4 4" xfId="17339" xr:uid="{00000000-0005-0000-0000-000043B70000}"/>
    <cellStyle name="Normal 20 4 3 5" xfId="13504" xr:uid="{00000000-0005-0000-0000-000044B70000}"/>
    <cellStyle name="Normal 20 4 3 5 2" xfId="30090" xr:uid="{00000000-0005-0000-0000-000045B70000}"/>
    <cellStyle name="Normal 20 4 3 6" xfId="23424" xr:uid="{00000000-0005-0000-0000-000046B70000}"/>
    <cellStyle name="Normal 20 4 3 6 2" xfId="38023" xr:uid="{00000000-0005-0000-0000-000047B70000}"/>
    <cellStyle name="Normal 20 4 3 7" xfId="28272" xr:uid="{00000000-0005-0000-0000-000048B70000}"/>
    <cellStyle name="Normal 20 4 3 8" xfId="43069" xr:uid="{00000000-0005-0000-0000-000049B70000}"/>
    <cellStyle name="Normal 20 4 3 9" xfId="46604" xr:uid="{00000000-0005-0000-0000-00004AB70000}"/>
    <cellStyle name="Normal 20 4 4" xfId="804" xr:uid="{00000000-0005-0000-0000-00004BB70000}"/>
    <cellStyle name="Normal 20 4 4 10" xfId="52902" xr:uid="{00000000-0005-0000-0000-00004CB70000}"/>
    <cellStyle name="Normal 20 4 4 2" xfId="7236" xr:uid="{00000000-0005-0000-0000-00004DB70000}"/>
    <cellStyle name="Normal 20 4 4 2 2" xfId="32513" xr:uid="{00000000-0005-0000-0000-00004EB70000}"/>
    <cellStyle name="Normal 20 4 4 2 3" xfId="18146" xr:uid="{00000000-0005-0000-0000-00004FB70000}"/>
    <cellStyle name="Normal 20 4 4 3" xfId="10771" xr:uid="{00000000-0005-0000-0000-000050B70000}"/>
    <cellStyle name="Normal 20 4 4 3 2" xfId="38025" xr:uid="{00000000-0005-0000-0000-000051B70000}"/>
    <cellStyle name="Normal 20 4 4 3 3" xfId="23426" xr:uid="{00000000-0005-0000-0000-000052B70000}"/>
    <cellStyle name="Normal 20 4 4 4" xfId="14311" xr:uid="{00000000-0005-0000-0000-000053B70000}"/>
    <cellStyle name="Normal 20 4 4 5" xfId="43876" xr:uid="{00000000-0005-0000-0000-000054B70000}"/>
    <cellStyle name="Normal 20 4 4 6" xfId="47411" xr:uid="{00000000-0005-0000-0000-000055B70000}"/>
    <cellStyle name="Normal 20 4 4 7" xfId="50946" xr:uid="{00000000-0005-0000-0000-000056B70000}"/>
    <cellStyle name="Normal 20 4 4 8" xfId="3582" xr:uid="{00000000-0005-0000-0000-000057B70000}"/>
    <cellStyle name="Normal 20 4 4 9" xfId="52635" xr:uid="{00000000-0005-0000-0000-000058B70000}"/>
    <cellStyle name="Normal 20 4 5" xfId="862" xr:uid="{00000000-0005-0000-0000-000059B70000}"/>
    <cellStyle name="Normal 20 4 5 10" xfId="52693" xr:uid="{00000000-0005-0000-0000-00005AB70000}"/>
    <cellStyle name="Normal 20 4 5 11" xfId="52959" xr:uid="{00000000-0005-0000-0000-00005BB70000}"/>
    <cellStyle name="Normal 20 4 5 2" xfId="4799" xr:uid="{00000000-0005-0000-0000-00005CB70000}"/>
    <cellStyle name="Normal 20 4 5 2 2" xfId="8334" xr:uid="{00000000-0005-0000-0000-00005DB70000}"/>
    <cellStyle name="Normal 20 4 5 2 2 2" xfId="38026" xr:uid="{00000000-0005-0000-0000-00005EB70000}"/>
    <cellStyle name="Normal 20 4 5 2 2 3" xfId="23427" xr:uid="{00000000-0005-0000-0000-00005FB70000}"/>
    <cellStyle name="Normal 20 4 5 2 3" xfId="11869" xr:uid="{00000000-0005-0000-0000-000060B70000}"/>
    <cellStyle name="Normal 20 4 5 2 3 2" xfId="28273" xr:uid="{00000000-0005-0000-0000-000061B70000}"/>
    <cellStyle name="Normal 20 4 5 2 4" xfId="15409" xr:uid="{00000000-0005-0000-0000-000062B70000}"/>
    <cellStyle name="Normal 20 4 5 2 5" xfId="44974" xr:uid="{00000000-0005-0000-0000-000063B70000}"/>
    <cellStyle name="Normal 20 4 5 2 6" xfId="48509" xr:uid="{00000000-0005-0000-0000-000064B70000}"/>
    <cellStyle name="Normal 20 4 5 2 7" xfId="52044" xr:uid="{00000000-0005-0000-0000-000065B70000}"/>
    <cellStyle name="Normal 20 4 5 3" xfId="8049" xr:uid="{00000000-0005-0000-0000-000066B70000}"/>
    <cellStyle name="Normal 20 4 5 3 2" xfId="34129" xr:uid="{00000000-0005-0000-0000-000067B70000}"/>
    <cellStyle name="Normal 20 4 5 3 3" xfId="19762" xr:uid="{00000000-0005-0000-0000-000068B70000}"/>
    <cellStyle name="Normal 20 4 5 4" xfId="11584" xr:uid="{00000000-0005-0000-0000-000069B70000}"/>
    <cellStyle name="Normal 20 4 5 4 2" xfId="34945" xr:uid="{00000000-0005-0000-0000-00006AB70000}"/>
    <cellStyle name="Normal 20 4 5 4 3" xfId="20578" xr:uid="{00000000-0005-0000-0000-00006BB70000}"/>
    <cellStyle name="Normal 20 4 5 5" xfId="15124" xr:uid="{00000000-0005-0000-0000-00006CB70000}"/>
    <cellStyle name="Normal 20 4 5 6" xfId="44689" xr:uid="{00000000-0005-0000-0000-00006DB70000}"/>
    <cellStyle name="Normal 20 4 5 7" xfId="48224" xr:uid="{00000000-0005-0000-0000-00006EB70000}"/>
    <cellStyle name="Normal 20 4 5 8" xfId="51759" xr:uid="{00000000-0005-0000-0000-00006FB70000}"/>
    <cellStyle name="Normal 20 4 5 9" xfId="4395" xr:uid="{00000000-0005-0000-0000-000070B70000}"/>
    <cellStyle name="Normal 20 4 6" xfId="881" xr:uid="{00000000-0005-0000-0000-000071B70000}"/>
    <cellStyle name="Normal 20 4 6 2" xfId="24635" xr:uid="{00000000-0005-0000-0000-000072B70000}"/>
    <cellStyle name="Normal 20 4 6 2 2" xfId="39266" xr:uid="{00000000-0005-0000-0000-000073B70000}"/>
    <cellStyle name="Normal 20 4 6 3" xfId="30897" xr:uid="{00000000-0005-0000-0000-000074B70000}"/>
    <cellStyle name="Normal 20 4 6 4" xfId="16530" xr:uid="{00000000-0005-0000-0000-000075B70000}"/>
    <cellStyle name="Normal 20 4 6 5" xfId="4803" xr:uid="{00000000-0005-0000-0000-000076B70000}"/>
    <cellStyle name="Normal 20 4 6 6" xfId="52712" xr:uid="{00000000-0005-0000-0000-000077B70000}"/>
    <cellStyle name="Normal 20 4 6 7" xfId="52978" xr:uid="{00000000-0005-0000-0000-000078B70000}"/>
    <cellStyle name="Normal 20 4 7" xfId="8338" xr:uid="{00000000-0005-0000-0000-000079B70000}"/>
    <cellStyle name="Normal 20 4 7 2" xfId="29281" xr:uid="{00000000-0005-0000-0000-00007AB70000}"/>
    <cellStyle name="Normal 20 4 7 3" xfId="15724" xr:uid="{00000000-0005-0000-0000-00007BB70000}"/>
    <cellStyle name="Normal 20 4 8" xfId="11873" xr:uid="{00000000-0005-0000-0000-00007CB70000}"/>
    <cellStyle name="Normal 20 4 8 2" xfId="38020" xr:uid="{00000000-0005-0000-0000-00007DB70000}"/>
    <cellStyle name="Normal 20 4 9" xfId="28269" xr:uid="{00000000-0005-0000-0000-00007EB70000}"/>
    <cellStyle name="Normal 20 5" xfId="3026" xr:uid="{00000000-0005-0000-0000-00007FB70000}"/>
    <cellStyle name="Normal 20 5 2" xfId="6680" xr:uid="{00000000-0005-0000-0000-000080B70000}"/>
    <cellStyle name="Normal 20 5 2 2" xfId="31957" xr:uid="{00000000-0005-0000-0000-000081B70000}"/>
    <cellStyle name="Normal 20 5 2 3" xfId="17590" xr:uid="{00000000-0005-0000-0000-000082B70000}"/>
    <cellStyle name="Normal 20 5 3" xfId="10215" xr:uid="{00000000-0005-0000-0000-000083B70000}"/>
    <cellStyle name="Normal 20 5 3 2" xfId="38027" xr:uid="{00000000-0005-0000-0000-000084B70000}"/>
    <cellStyle name="Normal 20 5 3 3" xfId="23428" xr:uid="{00000000-0005-0000-0000-000085B70000}"/>
    <cellStyle name="Normal 20 5 4" xfId="13755" xr:uid="{00000000-0005-0000-0000-000086B70000}"/>
    <cellStyle name="Normal 20 5 5" xfId="43320" xr:uid="{00000000-0005-0000-0000-000087B70000}"/>
    <cellStyle name="Normal 20 5 6" xfId="46855" xr:uid="{00000000-0005-0000-0000-000088B70000}"/>
    <cellStyle name="Normal 20 5 7" xfId="50390" xr:uid="{00000000-0005-0000-0000-000089B70000}"/>
    <cellStyle name="Normal 20 6" xfId="4648" xr:uid="{00000000-0005-0000-0000-00008AB70000}"/>
    <cellStyle name="Normal 20 6 2" xfId="8300" xr:uid="{00000000-0005-0000-0000-00008BB70000}"/>
    <cellStyle name="Normal 20 6 2 2" xfId="33573" xr:uid="{00000000-0005-0000-0000-00008CB70000}"/>
    <cellStyle name="Normal 20 6 2 3" xfId="19206" xr:uid="{00000000-0005-0000-0000-00008DB70000}"/>
    <cellStyle name="Normal 20 6 3" xfId="11835" xr:uid="{00000000-0005-0000-0000-00008EB70000}"/>
    <cellStyle name="Normal 20 6 3 2" xfId="38028" xr:uid="{00000000-0005-0000-0000-00008FB70000}"/>
    <cellStyle name="Normal 20 6 3 3" xfId="23429" xr:uid="{00000000-0005-0000-0000-000090B70000}"/>
    <cellStyle name="Normal 20 6 4" xfId="15375" xr:uid="{00000000-0005-0000-0000-000091B70000}"/>
    <cellStyle name="Normal 20 6 5" xfId="44940" xr:uid="{00000000-0005-0000-0000-000092B70000}"/>
    <cellStyle name="Normal 20 6 6" xfId="48475" xr:uid="{00000000-0005-0000-0000-000093B70000}"/>
    <cellStyle name="Normal 20 6 7" xfId="52010" xr:uid="{00000000-0005-0000-0000-000094B70000}"/>
    <cellStyle name="Normal 20 7" xfId="5066" xr:uid="{00000000-0005-0000-0000-000095B70000}"/>
    <cellStyle name="Normal 20 7 2" xfId="24079" xr:uid="{00000000-0005-0000-0000-000096B70000}"/>
    <cellStyle name="Normal 20 7 2 2" xfId="38710" xr:uid="{00000000-0005-0000-0000-000097B70000}"/>
    <cellStyle name="Normal 20 7 3" xfId="30341" xr:uid="{00000000-0005-0000-0000-000098B70000}"/>
    <cellStyle name="Normal 20 7 4" xfId="15974" xr:uid="{00000000-0005-0000-0000-000099B70000}"/>
    <cellStyle name="Normal 20 8" xfId="8601" xr:uid="{00000000-0005-0000-0000-00009AB70000}"/>
    <cellStyle name="Normal 20 8 2" xfId="28725" xr:uid="{00000000-0005-0000-0000-00009BB70000}"/>
    <cellStyle name="Normal 20 8 3" xfId="15706" xr:uid="{00000000-0005-0000-0000-00009CB70000}"/>
    <cellStyle name="Normal 20 9" xfId="12140" xr:uid="{00000000-0005-0000-0000-00009DB70000}"/>
    <cellStyle name="Normal 20 9 2" xfId="38006" xr:uid="{00000000-0005-0000-0000-00009EB70000}"/>
    <cellStyle name="Normal 21" xfId="1322" xr:uid="{00000000-0005-0000-0000-00009FB70000}"/>
    <cellStyle name="Normal 21 10" xfId="28274" xr:uid="{00000000-0005-0000-0000-0000A0B70000}"/>
    <cellStyle name="Normal 21 11" xfId="41707" xr:uid="{00000000-0005-0000-0000-0000A1B70000}"/>
    <cellStyle name="Normal 21 12" xfId="45242" xr:uid="{00000000-0005-0000-0000-0000A2B70000}"/>
    <cellStyle name="Normal 21 13" xfId="48777" xr:uid="{00000000-0005-0000-0000-0000A3B70000}"/>
    <cellStyle name="Normal 21 2" xfId="1625" xr:uid="{00000000-0005-0000-0000-0000A4B70000}"/>
    <cellStyle name="Normal 21 2 10" xfId="45505" xr:uid="{00000000-0005-0000-0000-0000A5B70000}"/>
    <cellStyle name="Normal 21 2 11" xfId="49040" xr:uid="{00000000-0005-0000-0000-0000A6B70000}"/>
    <cellStyle name="Normal 21 2 2" xfId="2473" xr:uid="{00000000-0005-0000-0000-0000A7B70000}"/>
    <cellStyle name="Normal 21 2 2 10" xfId="49842" xr:uid="{00000000-0005-0000-0000-0000A8B70000}"/>
    <cellStyle name="Normal 21 2 2 2" xfId="4094" xr:uid="{00000000-0005-0000-0000-0000A9B70000}"/>
    <cellStyle name="Normal 21 2 2 2 2" xfId="7748" xr:uid="{00000000-0005-0000-0000-0000AAB70000}"/>
    <cellStyle name="Normal 21 2 2 2 2 2" xfId="33025" xr:uid="{00000000-0005-0000-0000-0000ABB70000}"/>
    <cellStyle name="Normal 21 2 2 2 2 3" xfId="18658" xr:uid="{00000000-0005-0000-0000-0000ACB70000}"/>
    <cellStyle name="Normal 21 2 2 2 3" xfId="11283" xr:uid="{00000000-0005-0000-0000-0000ADB70000}"/>
    <cellStyle name="Normal 21 2 2 2 3 2" xfId="38032" xr:uid="{00000000-0005-0000-0000-0000AEB70000}"/>
    <cellStyle name="Normal 21 2 2 2 3 3" xfId="23432" xr:uid="{00000000-0005-0000-0000-0000AFB70000}"/>
    <cellStyle name="Normal 21 2 2 2 4" xfId="14823" xr:uid="{00000000-0005-0000-0000-0000B0B70000}"/>
    <cellStyle name="Normal 21 2 2 2 5" xfId="44388" xr:uid="{00000000-0005-0000-0000-0000B1B70000}"/>
    <cellStyle name="Normal 21 2 2 2 6" xfId="47923" xr:uid="{00000000-0005-0000-0000-0000B2B70000}"/>
    <cellStyle name="Normal 21 2 2 2 7" xfId="51458" xr:uid="{00000000-0005-0000-0000-0000B3B70000}"/>
    <cellStyle name="Normal 21 2 2 3" xfId="6132" xr:uid="{00000000-0005-0000-0000-0000B4B70000}"/>
    <cellStyle name="Normal 21 2 2 3 2" xfId="26497" xr:uid="{00000000-0005-0000-0000-0000B5B70000}"/>
    <cellStyle name="Normal 21 2 2 3 2 2" xfId="41128" xr:uid="{00000000-0005-0000-0000-0000B6B70000}"/>
    <cellStyle name="Normal 21 2 2 3 3" xfId="34641" xr:uid="{00000000-0005-0000-0000-0000B7B70000}"/>
    <cellStyle name="Normal 21 2 2 3 4" xfId="20274" xr:uid="{00000000-0005-0000-0000-0000B8B70000}"/>
    <cellStyle name="Normal 21 2 2 4" xfId="9667" xr:uid="{00000000-0005-0000-0000-0000B9B70000}"/>
    <cellStyle name="Normal 21 2 2 4 2" xfId="25146" xr:uid="{00000000-0005-0000-0000-0000BAB70000}"/>
    <cellStyle name="Normal 21 2 2 4 2 2" xfId="39777" xr:uid="{00000000-0005-0000-0000-0000BBB70000}"/>
    <cellStyle name="Normal 21 2 2 4 3" xfId="31409" xr:uid="{00000000-0005-0000-0000-0000BCB70000}"/>
    <cellStyle name="Normal 21 2 2 4 4" xfId="17042" xr:uid="{00000000-0005-0000-0000-0000BDB70000}"/>
    <cellStyle name="Normal 21 2 2 5" xfId="13207" xr:uid="{00000000-0005-0000-0000-0000BEB70000}"/>
    <cellStyle name="Normal 21 2 2 5 2" xfId="29793" xr:uid="{00000000-0005-0000-0000-0000BFB70000}"/>
    <cellStyle name="Normal 21 2 2 6" xfId="23431" xr:uid="{00000000-0005-0000-0000-0000C0B70000}"/>
    <cellStyle name="Normal 21 2 2 6 2" xfId="38031" xr:uid="{00000000-0005-0000-0000-0000C1B70000}"/>
    <cellStyle name="Normal 21 2 2 7" xfId="28276" xr:uid="{00000000-0005-0000-0000-0000C2B70000}"/>
    <cellStyle name="Normal 21 2 2 8" xfId="42772" xr:uid="{00000000-0005-0000-0000-0000C3B70000}"/>
    <cellStyle name="Normal 21 2 2 9" xfId="46307" xr:uid="{00000000-0005-0000-0000-0000C4B70000}"/>
    <cellStyle name="Normal 21 2 3" xfId="3290" xr:uid="{00000000-0005-0000-0000-0000C5B70000}"/>
    <cellStyle name="Normal 21 2 3 2" xfId="6944" xr:uid="{00000000-0005-0000-0000-0000C6B70000}"/>
    <cellStyle name="Normal 21 2 3 2 2" xfId="32221" xr:uid="{00000000-0005-0000-0000-0000C7B70000}"/>
    <cellStyle name="Normal 21 2 3 2 3" xfId="17854" xr:uid="{00000000-0005-0000-0000-0000C8B70000}"/>
    <cellStyle name="Normal 21 2 3 3" xfId="10479" xr:uid="{00000000-0005-0000-0000-0000C9B70000}"/>
    <cellStyle name="Normal 21 2 3 3 2" xfId="38033" xr:uid="{00000000-0005-0000-0000-0000CAB70000}"/>
    <cellStyle name="Normal 21 2 3 3 3" xfId="23433" xr:uid="{00000000-0005-0000-0000-0000CBB70000}"/>
    <cellStyle name="Normal 21 2 3 4" xfId="14019" xr:uid="{00000000-0005-0000-0000-0000CCB70000}"/>
    <cellStyle name="Normal 21 2 3 5" xfId="43584" xr:uid="{00000000-0005-0000-0000-0000CDB70000}"/>
    <cellStyle name="Normal 21 2 3 6" xfId="47119" xr:uid="{00000000-0005-0000-0000-0000CEB70000}"/>
    <cellStyle name="Normal 21 2 3 7" xfId="50654" xr:uid="{00000000-0005-0000-0000-0000CFB70000}"/>
    <cellStyle name="Normal 21 2 4" xfId="5330" xr:uid="{00000000-0005-0000-0000-0000D0B70000}"/>
    <cellStyle name="Normal 21 2 4 2" xfId="25695" xr:uid="{00000000-0005-0000-0000-0000D1B70000}"/>
    <cellStyle name="Normal 21 2 4 2 2" xfId="40326" xr:uid="{00000000-0005-0000-0000-0000D2B70000}"/>
    <cellStyle name="Normal 21 2 4 3" xfId="33837" xr:uid="{00000000-0005-0000-0000-0000D3B70000}"/>
    <cellStyle name="Normal 21 2 4 4" xfId="19470" xr:uid="{00000000-0005-0000-0000-0000D4B70000}"/>
    <cellStyle name="Normal 21 2 5" xfId="8865" xr:uid="{00000000-0005-0000-0000-0000D5B70000}"/>
    <cellStyle name="Normal 21 2 5 2" xfId="24343" xr:uid="{00000000-0005-0000-0000-0000D6B70000}"/>
    <cellStyle name="Normal 21 2 5 2 2" xfId="38974" xr:uid="{00000000-0005-0000-0000-0000D7B70000}"/>
    <cellStyle name="Normal 21 2 5 3" xfId="30605" xr:uid="{00000000-0005-0000-0000-0000D8B70000}"/>
    <cellStyle name="Normal 21 2 5 4" xfId="16238" xr:uid="{00000000-0005-0000-0000-0000D9B70000}"/>
    <cellStyle name="Normal 21 2 6" xfId="12404" xr:uid="{00000000-0005-0000-0000-0000DAB70000}"/>
    <cellStyle name="Normal 21 2 6 2" xfId="28989" xr:uid="{00000000-0005-0000-0000-0000DBB70000}"/>
    <cellStyle name="Normal 21 2 7" xfId="23430" xr:uid="{00000000-0005-0000-0000-0000DCB70000}"/>
    <cellStyle name="Normal 21 2 7 2" xfId="38030" xr:uid="{00000000-0005-0000-0000-0000DDB70000}"/>
    <cellStyle name="Normal 21 2 8" xfId="28275" xr:uid="{00000000-0005-0000-0000-0000DEB70000}"/>
    <cellStyle name="Normal 21 2 9" xfId="41970" xr:uid="{00000000-0005-0000-0000-0000DFB70000}"/>
    <cellStyle name="Normal 21 3" xfId="1903" xr:uid="{00000000-0005-0000-0000-0000E0B70000}"/>
    <cellStyle name="Normal 21 3 10" xfId="45782" xr:uid="{00000000-0005-0000-0000-0000E1B70000}"/>
    <cellStyle name="Normal 21 3 11" xfId="49317" xr:uid="{00000000-0005-0000-0000-0000E2B70000}"/>
    <cellStyle name="Normal 21 3 2" xfId="2751" xr:uid="{00000000-0005-0000-0000-0000E3B70000}"/>
    <cellStyle name="Normal 21 3 2 10" xfId="50119" xr:uid="{00000000-0005-0000-0000-0000E4B70000}"/>
    <cellStyle name="Normal 21 3 2 2" xfId="4371" xr:uid="{00000000-0005-0000-0000-0000E5B70000}"/>
    <cellStyle name="Normal 21 3 2 2 2" xfId="8025" xr:uid="{00000000-0005-0000-0000-0000E6B70000}"/>
    <cellStyle name="Normal 21 3 2 2 2 2" xfId="33302" xr:uid="{00000000-0005-0000-0000-0000E7B70000}"/>
    <cellStyle name="Normal 21 3 2 2 2 3" xfId="18935" xr:uid="{00000000-0005-0000-0000-0000E8B70000}"/>
    <cellStyle name="Normal 21 3 2 2 3" xfId="11560" xr:uid="{00000000-0005-0000-0000-0000E9B70000}"/>
    <cellStyle name="Normal 21 3 2 2 3 2" xfId="38036" xr:uid="{00000000-0005-0000-0000-0000EAB70000}"/>
    <cellStyle name="Normal 21 3 2 2 3 3" xfId="23436" xr:uid="{00000000-0005-0000-0000-0000EBB70000}"/>
    <cellStyle name="Normal 21 3 2 2 4" xfId="15100" xr:uid="{00000000-0005-0000-0000-0000ECB70000}"/>
    <cellStyle name="Normal 21 3 2 2 5" xfId="44665" xr:uid="{00000000-0005-0000-0000-0000EDB70000}"/>
    <cellStyle name="Normal 21 3 2 2 6" xfId="48200" xr:uid="{00000000-0005-0000-0000-0000EEB70000}"/>
    <cellStyle name="Normal 21 3 2 2 7" xfId="51735" xr:uid="{00000000-0005-0000-0000-0000EFB70000}"/>
    <cellStyle name="Normal 21 3 2 3" xfId="6409" xr:uid="{00000000-0005-0000-0000-0000F0B70000}"/>
    <cellStyle name="Normal 21 3 2 3 2" xfId="26774" xr:uid="{00000000-0005-0000-0000-0000F1B70000}"/>
    <cellStyle name="Normal 21 3 2 3 2 2" xfId="41405" xr:uid="{00000000-0005-0000-0000-0000F2B70000}"/>
    <cellStyle name="Normal 21 3 2 3 3" xfId="34918" xr:uid="{00000000-0005-0000-0000-0000F3B70000}"/>
    <cellStyle name="Normal 21 3 2 3 4" xfId="20551" xr:uid="{00000000-0005-0000-0000-0000F4B70000}"/>
    <cellStyle name="Normal 21 3 2 4" xfId="9944" xr:uid="{00000000-0005-0000-0000-0000F5B70000}"/>
    <cellStyle name="Normal 21 3 2 4 2" xfId="25423" xr:uid="{00000000-0005-0000-0000-0000F6B70000}"/>
    <cellStyle name="Normal 21 3 2 4 2 2" xfId="40054" xr:uid="{00000000-0005-0000-0000-0000F7B70000}"/>
    <cellStyle name="Normal 21 3 2 4 3" xfId="31686" xr:uid="{00000000-0005-0000-0000-0000F8B70000}"/>
    <cellStyle name="Normal 21 3 2 4 4" xfId="17319" xr:uid="{00000000-0005-0000-0000-0000F9B70000}"/>
    <cellStyle name="Normal 21 3 2 5" xfId="13484" xr:uid="{00000000-0005-0000-0000-0000FAB70000}"/>
    <cellStyle name="Normal 21 3 2 5 2" xfId="30070" xr:uid="{00000000-0005-0000-0000-0000FBB70000}"/>
    <cellStyle name="Normal 21 3 2 6" xfId="23435" xr:uid="{00000000-0005-0000-0000-0000FCB70000}"/>
    <cellStyle name="Normal 21 3 2 6 2" xfId="38035" xr:uid="{00000000-0005-0000-0000-0000FDB70000}"/>
    <cellStyle name="Normal 21 3 2 7" xfId="28278" xr:uid="{00000000-0005-0000-0000-0000FEB70000}"/>
    <cellStyle name="Normal 21 3 2 8" xfId="43049" xr:uid="{00000000-0005-0000-0000-0000FFB70000}"/>
    <cellStyle name="Normal 21 3 2 9" xfId="46584" xr:uid="{00000000-0005-0000-0000-000000B80000}"/>
    <cellStyle name="Normal 21 3 3" xfId="3567" xr:uid="{00000000-0005-0000-0000-000001B80000}"/>
    <cellStyle name="Normal 21 3 3 2" xfId="7221" xr:uid="{00000000-0005-0000-0000-000002B80000}"/>
    <cellStyle name="Normal 21 3 3 2 2" xfId="32498" xr:uid="{00000000-0005-0000-0000-000003B80000}"/>
    <cellStyle name="Normal 21 3 3 2 3" xfId="18131" xr:uid="{00000000-0005-0000-0000-000004B80000}"/>
    <cellStyle name="Normal 21 3 3 3" xfId="10756" xr:uid="{00000000-0005-0000-0000-000005B80000}"/>
    <cellStyle name="Normal 21 3 3 3 2" xfId="38037" xr:uid="{00000000-0005-0000-0000-000006B80000}"/>
    <cellStyle name="Normal 21 3 3 3 3" xfId="23437" xr:uid="{00000000-0005-0000-0000-000007B80000}"/>
    <cellStyle name="Normal 21 3 3 4" xfId="14296" xr:uid="{00000000-0005-0000-0000-000008B80000}"/>
    <cellStyle name="Normal 21 3 3 5" xfId="43861" xr:uid="{00000000-0005-0000-0000-000009B80000}"/>
    <cellStyle name="Normal 21 3 3 6" xfId="47396" xr:uid="{00000000-0005-0000-0000-00000AB80000}"/>
    <cellStyle name="Normal 21 3 3 7" xfId="50931" xr:uid="{00000000-0005-0000-0000-00000BB80000}"/>
    <cellStyle name="Normal 21 3 4" xfId="5607" xr:uid="{00000000-0005-0000-0000-00000CB80000}"/>
    <cellStyle name="Normal 21 3 4 2" xfId="25972" xr:uid="{00000000-0005-0000-0000-00000DB80000}"/>
    <cellStyle name="Normal 21 3 4 2 2" xfId="40603" xr:uid="{00000000-0005-0000-0000-00000EB80000}"/>
    <cellStyle name="Normal 21 3 4 3" xfId="34114" xr:uid="{00000000-0005-0000-0000-00000FB80000}"/>
    <cellStyle name="Normal 21 3 4 4" xfId="19747" xr:uid="{00000000-0005-0000-0000-000010B80000}"/>
    <cellStyle name="Normal 21 3 5" xfId="9142" xr:uid="{00000000-0005-0000-0000-000011B80000}"/>
    <cellStyle name="Normal 21 3 5 2" xfId="24620" xr:uid="{00000000-0005-0000-0000-000012B80000}"/>
    <cellStyle name="Normal 21 3 5 2 2" xfId="39251" xr:uid="{00000000-0005-0000-0000-000013B80000}"/>
    <cellStyle name="Normal 21 3 5 3" xfId="30882" xr:uid="{00000000-0005-0000-0000-000014B80000}"/>
    <cellStyle name="Normal 21 3 5 4" xfId="16515" xr:uid="{00000000-0005-0000-0000-000015B80000}"/>
    <cellStyle name="Normal 21 3 6" xfId="12681" xr:uid="{00000000-0005-0000-0000-000016B80000}"/>
    <cellStyle name="Normal 21 3 6 2" xfId="29266" xr:uid="{00000000-0005-0000-0000-000017B80000}"/>
    <cellStyle name="Normal 21 3 7" xfId="23434" xr:uid="{00000000-0005-0000-0000-000018B80000}"/>
    <cellStyle name="Normal 21 3 7 2" xfId="38034" xr:uid="{00000000-0005-0000-0000-000019B80000}"/>
    <cellStyle name="Normal 21 3 8" xfId="28277" xr:uid="{00000000-0005-0000-0000-00001AB80000}"/>
    <cellStyle name="Normal 21 3 9" xfId="42247" xr:uid="{00000000-0005-0000-0000-00001BB80000}"/>
    <cellStyle name="Normal 21 4" xfId="2211" xr:uid="{00000000-0005-0000-0000-00001CB80000}"/>
    <cellStyle name="Normal 21 4 10" xfId="49580" xr:uid="{00000000-0005-0000-0000-00001DB80000}"/>
    <cellStyle name="Normal 21 4 2" xfId="3831" xr:uid="{00000000-0005-0000-0000-00001EB80000}"/>
    <cellStyle name="Normal 21 4 2 2" xfId="7485" xr:uid="{00000000-0005-0000-0000-00001FB80000}"/>
    <cellStyle name="Normal 21 4 2 2 2" xfId="32762" xr:uid="{00000000-0005-0000-0000-000020B80000}"/>
    <cellStyle name="Normal 21 4 2 2 3" xfId="18395" xr:uid="{00000000-0005-0000-0000-000021B80000}"/>
    <cellStyle name="Normal 21 4 2 3" xfId="11020" xr:uid="{00000000-0005-0000-0000-000022B80000}"/>
    <cellStyle name="Normal 21 4 2 3 2" xfId="38039" xr:uid="{00000000-0005-0000-0000-000023B80000}"/>
    <cellStyle name="Normal 21 4 2 3 3" xfId="23439" xr:uid="{00000000-0005-0000-0000-000024B80000}"/>
    <cellStyle name="Normal 21 4 2 4" xfId="14560" xr:uid="{00000000-0005-0000-0000-000025B80000}"/>
    <cellStyle name="Normal 21 4 2 5" xfId="44125" xr:uid="{00000000-0005-0000-0000-000026B80000}"/>
    <cellStyle name="Normal 21 4 2 6" xfId="47660" xr:uid="{00000000-0005-0000-0000-000027B80000}"/>
    <cellStyle name="Normal 21 4 2 7" xfId="51195" xr:uid="{00000000-0005-0000-0000-000028B80000}"/>
    <cellStyle name="Normal 21 4 3" xfId="5870" xr:uid="{00000000-0005-0000-0000-000029B80000}"/>
    <cellStyle name="Normal 21 4 3 2" xfId="26235" xr:uid="{00000000-0005-0000-0000-00002AB80000}"/>
    <cellStyle name="Normal 21 4 3 2 2" xfId="40866" xr:uid="{00000000-0005-0000-0000-00002BB80000}"/>
    <cellStyle name="Normal 21 4 3 3" xfId="34378" xr:uid="{00000000-0005-0000-0000-00002CB80000}"/>
    <cellStyle name="Normal 21 4 3 4" xfId="20011" xr:uid="{00000000-0005-0000-0000-00002DB80000}"/>
    <cellStyle name="Normal 21 4 4" xfId="9405" xr:uid="{00000000-0005-0000-0000-00002EB80000}"/>
    <cellStyle name="Normal 21 4 4 2" xfId="24884" xr:uid="{00000000-0005-0000-0000-00002FB80000}"/>
    <cellStyle name="Normal 21 4 4 2 2" xfId="39515" xr:uid="{00000000-0005-0000-0000-000030B80000}"/>
    <cellStyle name="Normal 21 4 4 3" xfId="31146" xr:uid="{00000000-0005-0000-0000-000031B80000}"/>
    <cellStyle name="Normal 21 4 4 4" xfId="16779" xr:uid="{00000000-0005-0000-0000-000032B80000}"/>
    <cellStyle name="Normal 21 4 5" xfId="12945" xr:uid="{00000000-0005-0000-0000-000033B80000}"/>
    <cellStyle name="Normal 21 4 5 2" xfId="29530" xr:uid="{00000000-0005-0000-0000-000034B80000}"/>
    <cellStyle name="Normal 21 4 6" xfId="23438" xr:uid="{00000000-0005-0000-0000-000035B80000}"/>
    <cellStyle name="Normal 21 4 6 2" xfId="38038" xr:uid="{00000000-0005-0000-0000-000036B80000}"/>
    <cellStyle name="Normal 21 4 7" xfId="28279" xr:uid="{00000000-0005-0000-0000-000037B80000}"/>
    <cellStyle name="Normal 21 4 8" xfId="42510" xr:uid="{00000000-0005-0000-0000-000038B80000}"/>
    <cellStyle name="Normal 21 4 9" xfId="46045" xr:uid="{00000000-0005-0000-0000-000039B80000}"/>
    <cellStyle name="Normal 21 5" xfId="3027" xr:uid="{00000000-0005-0000-0000-00003AB80000}"/>
    <cellStyle name="Normal 21 5 2" xfId="6681" xr:uid="{00000000-0005-0000-0000-00003BB80000}"/>
    <cellStyle name="Normal 21 5 2 2" xfId="31958" xr:uid="{00000000-0005-0000-0000-00003CB80000}"/>
    <cellStyle name="Normal 21 5 2 3" xfId="17591" xr:uid="{00000000-0005-0000-0000-00003DB80000}"/>
    <cellStyle name="Normal 21 5 3" xfId="10216" xr:uid="{00000000-0005-0000-0000-00003EB80000}"/>
    <cellStyle name="Normal 21 5 3 2" xfId="38040" xr:uid="{00000000-0005-0000-0000-00003FB80000}"/>
    <cellStyle name="Normal 21 5 3 3" xfId="23440" xr:uid="{00000000-0005-0000-0000-000040B80000}"/>
    <cellStyle name="Normal 21 5 4" xfId="13756" xr:uid="{00000000-0005-0000-0000-000041B80000}"/>
    <cellStyle name="Normal 21 5 5" xfId="43321" xr:uid="{00000000-0005-0000-0000-000042B80000}"/>
    <cellStyle name="Normal 21 5 6" xfId="46856" xr:uid="{00000000-0005-0000-0000-000043B80000}"/>
    <cellStyle name="Normal 21 5 7" xfId="50391" xr:uid="{00000000-0005-0000-0000-000044B80000}"/>
    <cellStyle name="Normal 21 6" xfId="4649" xr:uid="{00000000-0005-0000-0000-000045B80000}"/>
    <cellStyle name="Normal 21 6 2" xfId="8301" xr:uid="{00000000-0005-0000-0000-000046B80000}"/>
    <cellStyle name="Normal 21 6 2 2" xfId="33574" xr:uid="{00000000-0005-0000-0000-000047B80000}"/>
    <cellStyle name="Normal 21 6 2 3" xfId="19207" xr:uid="{00000000-0005-0000-0000-000048B80000}"/>
    <cellStyle name="Normal 21 6 3" xfId="11836" xr:uid="{00000000-0005-0000-0000-000049B80000}"/>
    <cellStyle name="Normal 21 6 3 2" xfId="38041" xr:uid="{00000000-0005-0000-0000-00004AB80000}"/>
    <cellStyle name="Normal 21 6 3 3" xfId="23441" xr:uid="{00000000-0005-0000-0000-00004BB80000}"/>
    <cellStyle name="Normal 21 6 4" xfId="15376" xr:uid="{00000000-0005-0000-0000-00004CB80000}"/>
    <cellStyle name="Normal 21 6 5" xfId="44941" xr:uid="{00000000-0005-0000-0000-00004DB80000}"/>
    <cellStyle name="Normal 21 6 6" xfId="48476" xr:uid="{00000000-0005-0000-0000-00004EB80000}"/>
    <cellStyle name="Normal 21 6 7" xfId="52011" xr:uid="{00000000-0005-0000-0000-00004FB80000}"/>
    <cellStyle name="Normal 21 7" xfId="5067" xr:uid="{00000000-0005-0000-0000-000050B80000}"/>
    <cellStyle name="Normal 21 7 2" xfId="24080" xr:uid="{00000000-0005-0000-0000-000051B80000}"/>
    <cellStyle name="Normal 21 7 2 2" xfId="38711" xr:uid="{00000000-0005-0000-0000-000052B80000}"/>
    <cellStyle name="Normal 21 7 3" xfId="30342" xr:uid="{00000000-0005-0000-0000-000053B80000}"/>
    <cellStyle name="Normal 21 7 4" xfId="15975" xr:uid="{00000000-0005-0000-0000-000054B80000}"/>
    <cellStyle name="Normal 21 8" xfId="8602" xr:uid="{00000000-0005-0000-0000-000055B80000}"/>
    <cellStyle name="Normal 21 8 2" xfId="28726" xr:uid="{00000000-0005-0000-0000-000056B80000}"/>
    <cellStyle name="Normal 21 8 3" xfId="15707" xr:uid="{00000000-0005-0000-0000-000057B80000}"/>
    <cellStyle name="Normal 21 9" xfId="12141" xr:uid="{00000000-0005-0000-0000-000058B80000}"/>
    <cellStyle name="Normal 21 9 2" xfId="38029" xr:uid="{00000000-0005-0000-0000-000059B80000}"/>
    <cellStyle name="Normal 22" xfId="1336" xr:uid="{00000000-0005-0000-0000-00005AB80000}"/>
    <cellStyle name="Normal 23" xfId="9" xr:uid="{00000000-0005-0000-0000-00005BB80000}"/>
    <cellStyle name="Normal 23 2" xfId="10" xr:uid="{00000000-0005-0000-0000-00005CB80000}"/>
    <cellStyle name="Normal 24" xfId="1921" xr:uid="{00000000-0005-0000-0000-00005DB80000}"/>
    <cellStyle name="Normal 24 10" xfId="49331" xr:uid="{00000000-0005-0000-0000-00005EB80000}"/>
    <cellStyle name="Normal 24 2" xfId="3581" xr:uid="{00000000-0005-0000-0000-00005FB80000}"/>
    <cellStyle name="Normal 24 2 2" xfId="7235" xr:uid="{00000000-0005-0000-0000-000060B80000}"/>
    <cellStyle name="Normal 24 2 2 2" xfId="32512" xr:uid="{00000000-0005-0000-0000-000061B80000}"/>
    <cellStyle name="Normal 24 2 2 3" xfId="18145" xr:uid="{00000000-0005-0000-0000-000062B80000}"/>
    <cellStyle name="Normal 24 2 3" xfId="10770" xr:uid="{00000000-0005-0000-0000-000063B80000}"/>
    <cellStyle name="Normal 24 2 3 2" xfId="38043" xr:uid="{00000000-0005-0000-0000-000064B80000}"/>
    <cellStyle name="Normal 24 2 3 3" xfId="23443" xr:uid="{00000000-0005-0000-0000-000065B80000}"/>
    <cellStyle name="Normal 24 2 4" xfId="14310" xr:uid="{00000000-0005-0000-0000-000066B80000}"/>
    <cellStyle name="Normal 24 2 5" xfId="43875" xr:uid="{00000000-0005-0000-0000-000067B80000}"/>
    <cellStyle name="Normal 24 2 6" xfId="47410" xr:uid="{00000000-0005-0000-0000-000068B80000}"/>
    <cellStyle name="Normal 24 2 7" xfId="50945" xr:uid="{00000000-0005-0000-0000-000069B80000}"/>
    <cellStyle name="Normal 24 3" xfId="5621" xr:uid="{00000000-0005-0000-0000-00006AB80000}"/>
    <cellStyle name="Normal 24 3 2" xfId="25986" xr:uid="{00000000-0005-0000-0000-00006BB80000}"/>
    <cellStyle name="Normal 24 3 2 2" xfId="40617" xr:uid="{00000000-0005-0000-0000-00006CB80000}"/>
    <cellStyle name="Normal 24 3 3" xfId="34128" xr:uid="{00000000-0005-0000-0000-00006DB80000}"/>
    <cellStyle name="Normal 24 3 4" xfId="19761" xr:uid="{00000000-0005-0000-0000-00006EB80000}"/>
    <cellStyle name="Normal 24 4" xfId="9156" xr:uid="{00000000-0005-0000-0000-00006FB80000}"/>
    <cellStyle name="Normal 24 4 2" xfId="24634" xr:uid="{00000000-0005-0000-0000-000070B80000}"/>
    <cellStyle name="Normal 24 4 2 2" xfId="39265" xr:uid="{00000000-0005-0000-0000-000071B80000}"/>
    <cellStyle name="Normal 24 4 3" xfId="30896" xr:uid="{00000000-0005-0000-0000-000072B80000}"/>
    <cellStyle name="Normal 24 4 4" xfId="16529" xr:uid="{00000000-0005-0000-0000-000073B80000}"/>
    <cellStyle name="Normal 24 5" xfId="12695" xr:uid="{00000000-0005-0000-0000-000074B80000}"/>
    <cellStyle name="Normal 24 5 2" xfId="29280" xr:uid="{00000000-0005-0000-0000-000075B80000}"/>
    <cellStyle name="Normal 24 6" xfId="23442" xr:uid="{00000000-0005-0000-0000-000076B80000}"/>
    <cellStyle name="Normal 24 6 2" xfId="38042" xr:uid="{00000000-0005-0000-0000-000077B80000}"/>
    <cellStyle name="Normal 24 7" xfId="28280" xr:uid="{00000000-0005-0000-0000-000078B80000}"/>
    <cellStyle name="Normal 24 8" xfId="42261" xr:uid="{00000000-0005-0000-0000-000079B80000}"/>
    <cellStyle name="Normal 24 9" xfId="45796" xr:uid="{00000000-0005-0000-0000-00007AB80000}"/>
    <cellStyle name="Normal 25" xfId="1922" xr:uid="{00000000-0005-0000-0000-00007BB80000}"/>
    <cellStyle name="Normal 25 2" xfId="4669" xr:uid="{00000000-0005-0000-0000-00007CB80000}"/>
    <cellStyle name="Normal 26" xfId="2766" xr:uid="{00000000-0005-0000-0000-00007DB80000}"/>
    <cellStyle name="Normal 26 10" xfId="50134" xr:uid="{00000000-0005-0000-0000-00007EB80000}"/>
    <cellStyle name="Normal 26 2" xfId="4386" xr:uid="{00000000-0005-0000-0000-00007FB80000}"/>
    <cellStyle name="Normal 26 2 2" xfId="8040" xr:uid="{00000000-0005-0000-0000-000080B80000}"/>
    <cellStyle name="Normal 26 2 2 2" xfId="33317" xr:uid="{00000000-0005-0000-0000-000081B80000}"/>
    <cellStyle name="Normal 26 2 2 3" xfId="18950" xr:uid="{00000000-0005-0000-0000-000082B80000}"/>
    <cellStyle name="Normal 26 2 3" xfId="11575" xr:uid="{00000000-0005-0000-0000-000083B80000}"/>
    <cellStyle name="Normal 26 2 3 2" xfId="38045" xr:uid="{00000000-0005-0000-0000-000084B80000}"/>
    <cellStyle name="Normal 26 2 3 3" xfId="23445" xr:uid="{00000000-0005-0000-0000-000085B80000}"/>
    <cellStyle name="Normal 26 2 4" xfId="15115" xr:uid="{00000000-0005-0000-0000-000086B80000}"/>
    <cellStyle name="Normal 26 2 5" xfId="44680" xr:uid="{00000000-0005-0000-0000-000087B80000}"/>
    <cellStyle name="Normal 26 2 6" xfId="48215" xr:uid="{00000000-0005-0000-0000-000088B80000}"/>
    <cellStyle name="Normal 26 2 7" xfId="51750" xr:uid="{00000000-0005-0000-0000-000089B80000}"/>
    <cellStyle name="Normal 26 3" xfId="6424" xr:uid="{00000000-0005-0000-0000-00008AB80000}"/>
    <cellStyle name="Normal 26 3 2" xfId="26789" xr:uid="{00000000-0005-0000-0000-00008BB80000}"/>
    <cellStyle name="Normal 26 3 2 2" xfId="41420" xr:uid="{00000000-0005-0000-0000-00008CB80000}"/>
    <cellStyle name="Normal 26 3 3" xfId="34933" xr:uid="{00000000-0005-0000-0000-00008DB80000}"/>
    <cellStyle name="Normal 26 3 4" xfId="20566" xr:uid="{00000000-0005-0000-0000-00008EB80000}"/>
    <cellStyle name="Normal 26 4" xfId="9959" xr:uid="{00000000-0005-0000-0000-00008FB80000}"/>
    <cellStyle name="Normal 26 4 2" xfId="25438" xr:uid="{00000000-0005-0000-0000-000090B80000}"/>
    <cellStyle name="Normal 26 4 2 2" xfId="40069" xr:uid="{00000000-0005-0000-0000-000091B80000}"/>
    <cellStyle name="Normal 26 4 3" xfId="31701" xr:uid="{00000000-0005-0000-0000-000092B80000}"/>
    <cellStyle name="Normal 26 4 4" xfId="17334" xr:uid="{00000000-0005-0000-0000-000093B80000}"/>
    <cellStyle name="Normal 26 5" xfId="13499" xr:uid="{00000000-0005-0000-0000-000094B80000}"/>
    <cellStyle name="Normal 26 5 2" xfId="30085" xr:uid="{00000000-0005-0000-0000-000095B80000}"/>
    <cellStyle name="Normal 26 6" xfId="23444" xr:uid="{00000000-0005-0000-0000-000096B80000}"/>
    <cellStyle name="Normal 26 6 2" xfId="38044" xr:uid="{00000000-0005-0000-0000-000097B80000}"/>
    <cellStyle name="Normal 26 7" xfId="28281" xr:uid="{00000000-0005-0000-0000-000098B80000}"/>
    <cellStyle name="Normal 26 8" xfId="43064" xr:uid="{00000000-0005-0000-0000-000099B80000}"/>
    <cellStyle name="Normal 26 9" xfId="46599" xr:uid="{00000000-0005-0000-0000-00009AB80000}"/>
    <cellStyle name="Normal 27" xfId="2773" xr:uid="{00000000-0005-0000-0000-00009BB80000}"/>
    <cellStyle name="Normal 27 10" xfId="50138" xr:uid="{00000000-0005-0000-0000-00009CB80000}"/>
    <cellStyle name="Normal 27 2" xfId="4390" xr:uid="{00000000-0005-0000-0000-00009DB80000}"/>
    <cellStyle name="Normal 27 2 2" xfId="8044" xr:uid="{00000000-0005-0000-0000-00009EB80000}"/>
    <cellStyle name="Normal 27 2 2 2" xfId="33321" xr:uid="{00000000-0005-0000-0000-00009FB80000}"/>
    <cellStyle name="Normal 27 2 2 3" xfId="18954" xr:uid="{00000000-0005-0000-0000-0000A0B80000}"/>
    <cellStyle name="Normal 27 2 3" xfId="11579" xr:uid="{00000000-0005-0000-0000-0000A1B80000}"/>
    <cellStyle name="Normal 27 2 3 2" xfId="38047" xr:uid="{00000000-0005-0000-0000-0000A2B80000}"/>
    <cellStyle name="Normal 27 2 3 3" xfId="23447" xr:uid="{00000000-0005-0000-0000-0000A3B80000}"/>
    <cellStyle name="Normal 27 2 4" xfId="15119" xr:uid="{00000000-0005-0000-0000-0000A4B80000}"/>
    <cellStyle name="Normal 27 2 5" xfId="44684" xr:uid="{00000000-0005-0000-0000-0000A5B80000}"/>
    <cellStyle name="Normal 27 2 6" xfId="48219" xr:uid="{00000000-0005-0000-0000-0000A6B80000}"/>
    <cellStyle name="Normal 27 2 7" xfId="51754" xr:uid="{00000000-0005-0000-0000-0000A7B80000}"/>
    <cellStyle name="Normal 27 3" xfId="6428" xr:uid="{00000000-0005-0000-0000-0000A8B80000}"/>
    <cellStyle name="Normal 27 3 2" xfId="26793" xr:uid="{00000000-0005-0000-0000-0000A9B80000}"/>
    <cellStyle name="Normal 27 3 2 2" xfId="41424" xr:uid="{00000000-0005-0000-0000-0000AAB80000}"/>
    <cellStyle name="Normal 27 3 3" xfId="34937" xr:uid="{00000000-0005-0000-0000-0000ABB80000}"/>
    <cellStyle name="Normal 27 3 4" xfId="20570" xr:uid="{00000000-0005-0000-0000-0000ACB80000}"/>
    <cellStyle name="Normal 27 4" xfId="9963" xr:uid="{00000000-0005-0000-0000-0000ADB80000}"/>
    <cellStyle name="Normal 27 4 2" xfId="25442" xr:uid="{00000000-0005-0000-0000-0000AEB80000}"/>
    <cellStyle name="Normal 27 4 2 2" xfId="40073" xr:uid="{00000000-0005-0000-0000-0000AFB80000}"/>
    <cellStyle name="Normal 27 4 3" xfId="31705" xr:uid="{00000000-0005-0000-0000-0000B0B80000}"/>
    <cellStyle name="Normal 27 4 4" xfId="17338" xr:uid="{00000000-0005-0000-0000-0000B1B80000}"/>
    <cellStyle name="Normal 27 5" xfId="13503" xr:uid="{00000000-0005-0000-0000-0000B2B80000}"/>
    <cellStyle name="Normal 27 5 2" xfId="30089" xr:uid="{00000000-0005-0000-0000-0000B3B80000}"/>
    <cellStyle name="Normal 27 6" xfId="23446" xr:uid="{00000000-0005-0000-0000-0000B4B80000}"/>
    <cellStyle name="Normal 27 6 2" xfId="38046" xr:uid="{00000000-0005-0000-0000-0000B5B80000}"/>
    <cellStyle name="Normal 27 7" xfId="28282" xr:uid="{00000000-0005-0000-0000-0000B6B80000}"/>
    <cellStyle name="Normal 27 8" xfId="43068" xr:uid="{00000000-0005-0000-0000-0000B7B80000}"/>
    <cellStyle name="Normal 27 9" xfId="46603" xr:uid="{00000000-0005-0000-0000-0000B8B80000}"/>
    <cellStyle name="Normal 28" xfId="4394" xr:uid="{00000000-0005-0000-0000-0000B9B80000}"/>
    <cellStyle name="Normal 28 2" xfId="4795" xr:uid="{00000000-0005-0000-0000-0000BAB80000}"/>
    <cellStyle name="Normal 28 2 2" xfId="8330" xr:uid="{00000000-0005-0000-0000-0000BBB80000}"/>
    <cellStyle name="Normal 28 2 2 2" xfId="38048" xr:uid="{00000000-0005-0000-0000-0000BCB80000}"/>
    <cellStyle name="Normal 28 2 2 3" xfId="23448" xr:uid="{00000000-0005-0000-0000-0000BDB80000}"/>
    <cellStyle name="Normal 28 2 3" xfId="11865" xr:uid="{00000000-0005-0000-0000-0000BEB80000}"/>
    <cellStyle name="Normal 28 2 3 2" xfId="28283" xr:uid="{00000000-0005-0000-0000-0000BFB80000}"/>
    <cellStyle name="Normal 28 2 4" xfId="15405" xr:uid="{00000000-0005-0000-0000-0000C0B80000}"/>
    <cellStyle name="Normal 28 2 5" xfId="44970" xr:uid="{00000000-0005-0000-0000-0000C1B80000}"/>
    <cellStyle name="Normal 28 2 6" xfId="48505" xr:uid="{00000000-0005-0000-0000-0000C2B80000}"/>
    <cellStyle name="Normal 28 2 7" xfId="52040" xr:uid="{00000000-0005-0000-0000-0000C3B80000}"/>
    <cellStyle name="Normal 28 3" xfId="8048" xr:uid="{00000000-0005-0000-0000-0000C4B80000}"/>
    <cellStyle name="Normal 28 3 2" xfId="34941" xr:uid="{00000000-0005-0000-0000-0000C5B80000}"/>
    <cellStyle name="Normal 28 3 3" xfId="20574" xr:uid="{00000000-0005-0000-0000-0000C6B80000}"/>
    <cellStyle name="Normal 28 4" xfId="11583" xr:uid="{00000000-0005-0000-0000-0000C7B80000}"/>
    <cellStyle name="Normal 28 4 2" xfId="26839" xr:uid="{00000000-0005-0000-0000-0000C8B80000}"/>
    <cellStyle name="Normal 28 5" xfId="15123" xr:uid="{00000000-0005-0000-0000-0000C9B80000}"/>
    <cellStyle name="Normal 28 6" xfId="44688" xr:uid="{00000000-0005-0000-0000-0000CAB80000}"/>
    <cellStyle name="Normal 28 7" xfId="48223" xr:uid="{00000000-0005-0000-0000-0000CBB80000}"/>
    <cellStyle name="Normal 28 8" xfId="51758" xr:uid="{00000000-0005-0000-0000-0000CCB80000}"/>
    <cellStyle name="Normal 29" xfId="4780" xr:uid="{00000000-0005-0000-0000-0000CDB80000}"/>
    <cellStyle name="Normal 29 2" xfId="4797" xr:uid="{00000000-0005-0000-0000-0000CEB80000}"/>
    <cellStyle name="Normal 29 2 2" xfId="8332" xr:uid="{00000000-0005-0000-0000-0000CFB80000}"/>
    <cellStyle name="Normal 29 2 2 2" xfId="38049" xr:uid="{00000000-0005-0000-0000-0000D0B80000}"/>
    <cellStyle name="Normal 29 2 2 3" xfId="23449" xr:uid="{00000000-0005-0000-0000-0000D1B80000}"/>
    <cellStyle name="Normal 29 2 3" xfId="11867" xr:uid="{00000000-0005-0000-0000-0000D2B80000}"/>
    <cellStyle name="Normal 29 2 3 2" xfId="28284" xr:uid="{00000000-0005-0000-0000-0000D3B80000}"/>
    <cellStyle name="Normal 29 2 4" xfId="15407" xr:uid="{00000000-0005-0000-0000-0000D4B80000}"/>
    <cellStyle name="Normal 29 2 5" xfId="44972" xr:uid="{00000000-0005-0000-0000-0000D5B80000}"/>
    <cellStyle name="Normal 29 2 6" xfId="48507" xr:uid="{00000000-0005-0000-0000-0000D6B80000}"/>
    <cellStyle name="Normal 29 2 7" xfId="52042" xr:uid="{00000000-0005-0000-0000-0000D7B80000}"/>
    <cellStyle name="Normal 29 3" xfId="8315" xr:uid="{00000000-0005-0000-0000-0000D8B80000}"/>
    <cellStyle name="Normal 29 3 2" xfId="34943" xr:uid="{00000000-0005-0000-0000-0000D9B80000}"/>
    <cellStyle name="Normal 29 3 3" xfId="20576" xr:uid="{00000000-0005-0000-0000-0000DAB80000}"/>
    <cellStyle name="Normal 29 4" xfId="11850" xr:uid="{00000000-0005-0000-0000-0000DBB80000}"/>
    <cellStyle name="Normal 29 4 2" xfId="26840" xr:uid="{00000000-0005-0000-0000-0000DCB80000}"/>
    <cellStyle name="Normal 29 5" xfId="15390" xr:uid="{00000000-0005-0000-0000-0000DDB80000}"/>
    <cellStyle name="Normal 29 6" xfId="44955" xr:uid="{00000000-0005-0000-0000-0000DEB80000}"/>
    <cellStyle name="Normal 29 7" xfId="48490" xr:uid="{00000000-0005-0000-0000-0000DFB80000}"/>
    <cellStyle name="Normal 29 8" xfId="52025" xr:uid="{00000000-0005-0000-0000-0000E0B80000}"/>
    <cellStyle name="Normal 3" xfId="541" xr:uid="{00000000-0005-0000-0000-0000E1B80000}"/>
    <cellStyle name="Normal 3 10" xfId="542" xr:uid="{00000000-0005-0000-0000-0000E2B80000}"/>
    <cellStyle name="Normal 3 10 2" xfId="543" xr:uid="{00000000-0005-0000-0000-0000E3B80000}"/>
    <cellStyle name="Normal 3 11" xfId="544" xr:uid="{00000000-0005-0000-0000-0000E4B80000}"/>
    <cellStyle name="Normal 3 11 2" xfId="545" xr:uid="{00000000-0005-0000-0000-0000E5B80000}"/>
    <cellStyle name="Normal 3 12" xfId="546" xr:uid="{00000000-0005-0000-0000-0000E6B80000}"/>
    <cellStyle name="Normal 3 12 2" xfId="547" xr:uid="{00000000-0005-0000-0000-0000E7B80000}"/>
    <cellStyle name="Normal 3 13" xfId="548" xr:uid="{00000000-0005-0000-0000-0000E8B80000}"/>
    <cellStyle name="Normal 3 13 2" xfId="549" xr:uid="{00000000-0005-0000-0000-0000E9B80000}"/>
    <cellStyle name="Normal 3 14" xfId="550" xr:uid="{00000000-0005-0000-0000-0000EAB80000}"/>
    <cellStyle name="Normal 3 14 2" xfId="551" xr:uid="{00000000-0005-0000-0000-0000EBB80000}"/>
    <cellStyle name="Normal 3 15" xfId="552" xr:uid="{00000000-0005-0000-0000-0000ECB80000}"/>
    <cellStyle name="Normal 3 15 2" xfId="553" xr:uid="{00000000-0005-0000-0000-0000EDB80000}"/>
    <cellStyle name="Normal 3 16" xfId="554" xr:uid="{00000000-0005-0000-0000-0000EEB80000}"/>
    <cellStyle name="Normal 3 16 2" xfId="555" xr:uid="{00000000-0005-0000-0000-0000EFB80000}"/>
    <cellStyle name="Normal 3 17" xfId="556" xr:uid="{00000000-0005-0000-0000-0000F0B80000}"/>
    <cellStyle name="Normal 3 17 2" xfId="557" xr:uid="{00000000-0005-0000-0000-0000F1B80000}"/>
    <cellStyle name="Normal 3 18" xfId="558" xr:uid="{00000000-0005-0000-0000-0000F2B80000}"/>
    <cellStyle name="Normal 3 18 2" xfId="559" xr:uid="{00000000-0005-0000-0000-0000F3B80000}"/>
    <cellStyle name="Normal 3 19" xfId="560" xr:uid="{00000000-0005-0000-0000-0000F4B80000}"/>
    <cellStyle name="Normal 3 19 2" xfId="561" xr:uid="{00000000-0005-0000-0000-0000F5B80000}"/>
    <cellStyle name="Normal 3 2" xfId="562" xr:uid="{00000000-0005-0000-0000-0000F6B80000}"/>
    <cellStyle name="Normal 3 2 2" xfId="563" xr:uid="{00000000-0005-0000-0000-0000F7B80000}"/>
    <cellStyle name="Normal 3 2 2 2" xfId="52397" xr:uid="{00000000-0005-0000-0000-0000F8B80000}"/>
    <cellStyle name="Normal 3 2 2 3" xfId="1116" xr:uid="{00000000-0005-0000-0000-0000F9B80000}"/>
    <cellStyle name="Normal 3 20" xfId="564" xr:uid="{00000000-0005-0000-0000-0000FAB80000}"/>
    <cellStyle name="Normal 3 21" xfId="858" xr:uid="{00000000-0005-0000-0000-0000FBB80000}"/>
    <cellStyle name="Normal 3 21 2" xfId="52688" xr:uid="{00000000-0005-0000-0000-0000FCB80000}"/>
    <cellStyle name="Normal 3 21 3" xfId="52955" xr:uid="{00000000-0005-0000-0000-0000FDB80000}"/>
    <cellStyle name="Normal 3 22" xfId="898" xr:uid="{00000000-0005-0000-0000-0000FEB80000}"/>
    <cellStyle name="Normal 3 22 2" xfId="52728" xr:uid="{00000000-0005-0000-0000-0000FFB80000}"/>
    <cellStyle name="Normal 3 22 3" xfId="52994" xr:uid="{00000000-0005-0000-0000-000000B90000}"/>
    <cellStyle name="Normal 3 23" xfId="959" xr:uid="{00000000-0005-0000-0000-000001B90000}"/>
    <cellStyle name="Normal 3 24" xfId="53010" xr:uid="{00000000-0005-0000-0000-000002B90000}"/>
    <cellStyle name="Normal 3 3" xfId="565" xr:uid="{00000000-0005-0000-0000-000003B90000}"/>
    <cellStyle name="Normal 3 3 2" xfId="566" xr:uid="{00000000-0005-0000-0000-000004B90000}"/>
    <cellStyle name="Normal 3 3 3" xfId="52398" xr:uid="{00000000-0005-0000-0000-000005B90000}"/>
    <cellStyle name="Normal 3 3 4" xfId="960" xr:uid="{00000000-0005-0000-0000-000006B90000}"/>
    <cellStyle name="Normal 3 4" xfId="567" xr:uid="{00000000-0005-0000-0000-000007B90000}"/>
    <cellStyle name="Normal 3 4 2" xfId="568" xr:uid="{00000000-0005-0000-0000-000008B90000}"/>
    <cellStyle name="Normal 3 4 2 2" xfId="52400" xr:uid="{00000000-0005-0000-0000-000009B90000}"/>
    <cellStyle name="Normal 3 4 2 3" xfId="998" xr:uid="{00000000-0005-0000-0000-00000AB90000}"/>
    <cellStyle name="Normal 3 4 3" xfId="1173" xr:uid="{00000000-0005-0000-0000-00000BB90000}"/>
    <cellStyle name="Normal 3 4 3 10" xfId="28285" xr:uid="{00000000-0005-0000-0000-00000CB90000}"/>
    <cellStyle name="Normal 3 4 3 11" xfId="41558" xr:uid="{00000000-0005-0000-0000-00000DB90000}"/>
    <cellStyle name="Normal 3 4 3 12" xfId="45093" xr:uid="{00000000-0005-0000-0000-00000EB90000}"/>
    <cellStyle name="Normal 3 4 3 13" xfId="48628" xr:uid="{00000000-0005-0000-0000-00000FB90000}"/>
    <cellStyle name="Normal 3 4 3 2" xfId="1475" xr:uid="{00000000-0005-0000-0000-000010B90000}"/>
    <cellStyle name="Normal 3 4 3 2 10" xfId="45355" xr:uid="{00000000-0005-0000-0000-000011B90000}"/>
    <cellStyle name="Normal 3 4 3 2 11" xfId="48890" xr:uid="{00000000-0005-0000-0000-000012B90000}"/>
    <cellStyle name="Normal 3 4 3 2 2" xfId="2324" xr:uid="{00000000-0005-0000-0000-000013B90000}"/>
    <cellStyle name="Normal 3 4 3 2 2 10" xfId="49693" xr:uid="{00000000-0005-0000-0000-000014B90000}"/>
    <cellStyle name="Normal 3 4 3 2 2 2" xfId="3944" xr:uid="{00000000-0005-0000-0000-000015B90000}"/>
    <cellStyle name="Normal 3 4 3 2 2 2 2" xfId="7598" xr:uid="{00000000-0005-0000-0000-000016B90000}"/>
    <cellStyle name="Normal 3 4 3 2 2 2 2 2" xfId="32875" xr:uid="{00000000-0005-0000-0000-000017B90000}"/>
    <cellStyle name="Normal 3 4 3 2 2 2 2 3" xfId="18508" xr:uid="{00000000-0005-0000-0000-000018B90000}"/>
    <cellStyle name="Normal 3 4 3 2 2 2 3" xfId="11133" xr:uid="{00000000-0005-0000-0000-000019B90000}"/>
    <cellStyle name="Normal 3 4 3 2 2 2 3 2" xfId="38053" xr:uid="{00000000-0005-0000-0000-00001AB90000}"/>
    <cellStyle name="Normal 3 4 3 2 2 2 3 3" xfId="23452" xr:uid="{00000000-0005-0000-0000-00001BB90000}"/>
    <cellStyle name="Normal 3 4 3 2 2 2 4" xfId="14673" xr:uid="{00000000-0005-0000-0000-00001CB90000}"/>
    <cellStyle name="Normal 3 4 3 2 2 2 5" xfId="44238" xr:uid="{00000000-0005-0000-0000-00001DB90000}"/>
    <cellStyle name="Normal 3 4 3 2 2 2 6" xfId="47773" xr:uid="{00000000-0005-0000-0000-00001EB90000}"/>
    <cellStyle name="Normal 3 4 3 2 2 2 7" xfId="51308" xr:uid="{00000000-0005-0000-0000-00001FB90000}"/>
    <cellStyle name="Normal 3 4 3 2 2 3" xfId="5983" xr:uid="{00000000-0005-0000-0000-000020B90000}"/>
    <cellStyle name="Normal 3 4 3 2 2 3 2" xfId="26348" xr:uid="{00000000-0005-0000-0000-000021B90000}"/>
    <cellStyle name="Normal 3 4 3 2 2 3 2 2" xfId="40979" xr:uid="{00000000-0005-0000-0000-000022B90000}"/>
    <cellStyle name="Normal 3 4 3 2 2 3 3" xfId="34491" xr:uid="{00000000-0005-0000-0000-000023B90000}"/>
    <cellStyle name="Normal 3 4 3 2 2 3 4" xfId="20124" xr:uid="{00000000-0005-0000-0000-000024B90000}"/>
    <cellStyle name="Normal 3 4 3 2 2 4" xfId="9518" xr:uid="{00000000-0005-0000-0000-000025B90000}"/>
    <cellStyle name="Normal 3 4 3 2 2 4 2" xfId="24997" xr:uid="{00000000-0005-0000-0000-000026B90000}"/>
    <cellStyle name="Normal 3 4 3 2 2 4 2 2" xfId="39628" xr:uid="{00000000-0005-0000-0000-000027B90000}"/>
    <cellStyle name="Normal 3 4 3 2 2 4 3" xfId="31259" xr:uid="{00000000-0005-0000-0000-000028B90000}"/>
    <cellStyle name="Normal 3 4 3 2 2 4 4" xfId="16892" xr:uid="{00000000-0005-0000-0000-000029B90000}"/>
    <cellStyle name="Normal 3 4 3 2 2 5" xfId="13058" xr:uid="{00000000-0005-0000-0000-00002AB90000}"/>
    <cellStyle name="Normal 3 4 3 2 2 5 2" xfId="29643" xr:uid="{00000000-0005-0000-0000-00002BB90000}"/>
    <cellStyle name="Normal 3 4 3 2 2 6" xfId="23451" xr:uid="{00000000-0005-0000-0000-00002CB90000}"/>
    <cellStyle name="Normal 3 4 3 2 2 6 2" xfId="38052" xr:uid="{00000000-0005-0000-0000-00002DB90000}"/>
    <cellStyle name="Normal 3 4 3 2 2 7" xfId="28287" xr:uid="{00000000-0005-0000-0000-00002EB90000}"/>
    <cellStyle name="Normal 3 4 3 2 2 8" xfId="42623" xr:uid="{00000000-0005-0000-0000-00002FB90000}"/>
    <cellStyle name="Normal 3 4 3 2 2 9" xfId="46158" xr:uid="{00000000-0005-0000-0000-000030B90000}"/>
    <cellStyle name="Normal 3 4 3 2 3" xfId="3140" xr:uid="{00000000-0005-0000-0000-000031B90000}"/>
    <cellStyle name="Normal 3 4 3 2 3 2" xfId="6794" xr:uid="{00000000-0005-0000-0000-000032B90000}"/>
    <cellStyle name="Normal 3 4 3 2 3 2 2" xfId="32071" xr:uid="{00000000-0005-0000-0000-000033B90000}"/>
    <cellStyle name="Normal 3 4 3 2 3 2 3" xfId="17704" xr:uid="{00000000-0005-0000-0000-000034B90000}"/>
    <cellStyle name="Normal 3 4 3 2 3 3" xfId="10329" xr:uid="{00000000-0005-0000-0000-000035B90000}"/>
    <cellStyle name="Normal 3 4 3 2 3 3 2" xfId="38054" xr:uid="{00000000-0005-0000-0000-000036B90000}"/>
    <cellStyle name="Normal 3 4 3 2 3 3 3" xfId="23453" xr:uid="{00000000-0005-0000-0000-000037B90000}"/>
    <cellStyle name="Normal 3 4 3 2 3 4" xfId="13869" xr:uid="{00000000-0005-0000-0000-000038B90000}"/>
    <cellStyle name="Normal 3 4 3 2 3 5" xfId="43434" xr:uid="{00000000-0005-0000-0000-000039B90000}"/>
    <cellStyle name="Normal 3 4 3 2 3 6" xfId="46969" xr:uid="{00000000-0005-0000-0000-00003AB90000}"/>
    <cellStyle name="Normal 3 4 3 2 3 7" xfId="50504" xr:uid="{00000000-0005-0000-0000-00003BB90000}"/>
    <cellStyle name="Normal 3 4 3 2 4" xfId="5180" xr:uid="{00000000-0005-0000-0000-00003CB90000}"/>
    <cellStyle name="Normal 3 4 3 2 4 2" xfId="25545" xr:uid="{00000000-0005-0000-0000-00003DB90000}"/>
    <cellStyle name="Normal 3 4 3 2 4 2 2" xfId="40176" xr:uid="{00000000-0005-0000-0000-00003EB90000}"/>
    <cellStyle name="Normal 3 4 3 2 4 3" xfId="33687" xr:uid="{00000000-0005-0000-0000-00003FB90000}"/>
    <cellStyle name="Normal 3 4 3 2 4 4" xfId="19320" xr:uid="{00000000-0005-0000-0000-000040B90000}"/>
    <cellStyle name="Normal 3 4 3 2 5" xfId="8715" xr:uid="{00000000-0005-0000-0000-000041B90000}"/>
    <cellStyle name="Normal 3 4 3 2 5 2" xfId="24193" xr:uid="{00000000-0005-0000-0000-000042B90000}"/>
    <cellStyle name="Normal 3 4 3 2 5 2 2" xfId="38824" xr:uid="{00000000-0005-0000-0000-000043B90000}"/>
    <cellStyle name="Normal 3 4 3 2 5 3" xfId="30455" xr:uid="{00000000-0005-0000-0000-000044B90000}"/>
    <cellStyle name="Normal 3 4 3 2 5 4" xfId="16088" xr:uid="{00000000-0005-0000-0000-000045B90000}"/>
    <cellStyle name="Normal 3 4 3 2 6" xfId="12254" xr:uid="{00000000-0005-0000-0000-000046B90000}"/>
    <cellStyle name="Normal 3 4 3 2 6 2" xfId="28839" xr:uid="{00000000-0005-0000-0000-000047B90000}"/>
    <cellStyle name="Normal 3 4 3 2 7" xfId="23450" xr:uid="{00000000-0005-0000-0000-000048B90000}"/>
    <cellStyle name="Normal 3 4 3 2 7 2" xfId="38051" xr:uid="{00000000-0005-0000-0000-000049B90000}"/>
    <cellStyle name="Normal 3 4 3 2 8" xfId="28286" xr:uid="{00000000-0005-0000-0000-00004AB90000}"/>
    <cellStyle name="Normal 3 4 3 2 9" xfId="41820" xr:uid="{00000000-0005-0000-0000-00004BB90000}"/>
    <cellStyle name="Normal 3 4 3 3" xfId="1738" xr:uid="{00000000-0005-0000-0000-00004CB90000}"/>
    <cellStyle name="Normal 3 4 3 3 10" xfId="45617" xr:uid="{00000000-0005-0000-0000-00004DB90000}"/>
    <cellStyle name="Normal 3 4 3 3 11" xfId="49152" xr:uid="{00000000-0005-0000-0000-00004EB90000}"/>
    <cellStyle name="Normal 3 4 3 3 2" xfId="2586" xr:uid="{00000000-0005-0000-0000-00004FB90000}"/>
    <cellStyle name="Normal 3 4 3 3 2 10" xfId="49954" xr:uid="{00000000-0005-0000-0000-000050B90000}"/>
    <cellStyle name="Normal 3 4 3 3 2 2" xfId="4206" xr:uid="{00000000-0005-0000-0000-000051B90000}"/>
    <cellStyle name="Normal 3 4 3 3 2 2 2" xfId="7860" xr:uid="{00000000-0005-0000-0000-000052B90000}"/>
    <cellStyle name="Normal 3 4 3 3 2 2 2 2" xfId="33137" xr:uid="{00000000-0005-0000-0000-000053B90000}"/>
    <cellStyle name="Normal 3 4 3 3 2 2 2 3" xfId="18770" xr:uid="{00000000-0005-0000-0000-000054B90000}"/>
    <cellStyle name="Normal 3 4 3 3 2 2 3" xfId="11395" xr:uid="{00000000-0005-0000-0000-000055B90000}"/>
    <cellStyle name="Normal 3 4 3 3 2 2 3 2" xfId="38057" xr:uid="{00000000-0005-0000-0000-000056B90000}"/>
    <cellStyle name="Normal 3 4 3 3 2 2 3 3" xfId="23456" xr:uid="{00000000-0005-0000-0000-000057B90000}"/>
    <cellStyle name="Normal 3 4 3 3 2 2 4" xfId="14935" xr:uid="{00000000-0005-0000-0000-000058B90000}"/>
    <cellStyle name="Normal 3 4 3 3 2 2 5" xfId="44500" xr:uid="{00000000-0005-0000-0000-000059B90000}"/>
    <cellStyle name="Normal 3 4 3 3 2 2 6" xfId="48035" xr:uid="{00000000-0005-0000-0000-00005AB90000}"/>
    <cellStyle name="Normal 3 4 3 3 2 2 7" xfId="51570" xr:uid="{00000000-0005-0000-0000-00005BB90000}"/>
    <cellStyle name="Normal 3 4 3 3 2 3" xfId="6244" xr:uid="{00000000-0005-0000-0000-00005CB90000}"/>
    <cellStyle name="Normal 3 4 3 3 2 3 2" xfId="26609" xr:uid="{00000000-0005-0000-0000-00005DB90000}"/>
    <cellStyle name="Normal 3 4 3 3 2 3 2 2" xfId="41240" xr:uid="{00000000-0005-0000-0000-00005EB90000}"/>
    <cellStyle name="Normal 3 4 3 3 2 3 3" xfId="34753" xr:uid="{00000000-0005-0000-0000-00005FB90000}"/>
    <cellStyle name="Normal 3 4 3 3 2 3 4" xfId="20386" xr:uid="{00000000-0005-0000-0000-000060B90000}"/>
    <cellStyle name="Normal 3 4 3 3 2 4" xfId="9779" xr:uid="{00000000-0005-0000-0000-000061B90000}"/>
    <cellStyle name="Normal 3 4 3 3 2 4 2" xfId="25258" xr:uid="{00000000-0005-0000-0000-000062B90000}"/>
    <cellStyle name="Normal 3 4 3 3 2 4 2 2" xfId="39889" xr:uid="{00000000-0005-0000-0000-000063B90000}"/>
    <cellStyle name="Normal 3 4 3 3 2 4 3" xfId="31521" xr:uid="{00000000-0005-0000-0000-000064B90000}"/>
    <cellStyle name="Normal 3 4 3 3 2 4 4" xfId="17154" xr:uid="{00000000-0005-0000-0000-000065B90000}"/>
    <cellStyle name="Normal 3 4 3 3 2 5" xfId="13319" xr:uid="{00000000-0005-0000-0000-000066B90000}"/>
    <cellStyle name="Normal 3 4 3 3 2 5 2" xfId="29905" xr:uid="{00000000-0005-0000-0000-000067B90000}"/>
    <cellStyle name="Normal 3 4 3 3 2 6" xfId="23455" xr:uid="{00000000-0005-0000-0000-000068B90000}"/>
    <cellStyle name="Normal 3 4 3 3 2 6 2" xfId="38056" xr:uid="{00000000-0005-0000-0000-000069B90000}"/>
    <cellStyle name="Normal 3 4 3 3 2 7" xfId="28289" xr:uid="{00000000-0005-0000-0000-00006AB90000}"/>
    <cellStyle name="Normal 3 4 3 3 2 8" xfId="42884" xr:uid="{00000000-0005-0000-0000-00006BB90000}"/>
    <cellStyle name="Normal 3 4 3 3 2 9" xfId="46419" xr:uid="{00000000-0005-0000-0000-00006CB90000}"/>
    <cellStyle name="Normal 3 4 3 3 3" xfId="3402" xr:uid="{00000000-0005-0000-0000-00006DB90000}"/>
    <cellStyle name="Normal 3 4 3 3 3 2" xfId="7056" xr:uid="{00000000-0005-0000-0000-00006EB90000}"/>
    <cellStyle name="Normal 3 4 3 3 3 2 2" xfId="32333" xr:uid="{00000000-0005-0000-0000-00006FB90000}"/>
    <cellStyle name="Normal 3 4 3 3 3 2 3" xfId="17966" xr:uid="{00000000-0005-0000-0000-000070B90000}"/>
    <cellStyle name="Normal 3 4 3 3 3 3" xfId="10591" xr:uid="{00000000-0005-0000-0000-000071B90000}"/>
    <cellStyle name="Normal 3 4 3 3 3 3 2" xfId="38058" xr:uid="{00000000-0005-0000-0000-000072B90000}"/>
    <cellStyle name="Normal 3 4 3 3 3 3 3" xfId="23457" xr:uid="{00000000-0005-0000-0000-000073B90000}"/>
    <cellStyle name="Normal 3 4 3 3 3 4" xfId="14131" xr:uid="{00000000-0005-0000-0000-000074B90000}"/>
    <cellStyle name="Normal 3 4 3 3 3 5" xfId="43696" xr:uid="{00000000-0005-0000-0000-000075B90000}"/>
    <cellStyle name="Normal 3 4 3 3 3 6" xfId="47231" xr:uid="{00000000-0005-0000-0000-000076B90000}"/>
    <cellStyle name="Normal 3 4 3 3 3 7" xfId="50766" xr:uid="{00000000-0005-0000-0000-000077B90000}"/>
    <cellStyle name="Normal 3 4 3 3 4" xfId="5442" xr:uid="{00000000-0005-0000-0000-000078B90000}"/>
    <cellStyle name="Normal 3 4 3 3 4 2" xfId="25807" xr:uid="{00000000-0005-0000-0000-000079B90000}"/>
    <cellStyle name="Normal 3 4 3 3 4 2 2" xfId="40438" xr:uid="{00000000-0005-0000-0000-00007AB90000}"/>
    <cellStyle name="Normal 3 4 3 3 4 3" xfId="33949" xr:uid="{00000000-0005-0000-0000-00007BB90000}"/>
    <cellStyle name="Normal 3 4 3 3 4 4" xfId="19582" xr:uid="{00000000-0005-0000-0000-00007CB90000}"/>
    <cellStyle name="Normal 3 4 3 3 5" xfId="8977" xr:uid="{00000000-0005-0000-0000-00007DB90000}"/>
    <cellStyle name="Normal 3 4 3 3 5 2" xfId="24455" xr:uid="{00000000-0005-0000-0000-00007EB90000}"/>
    <cellStyle name="Normal 3 4 3 3 5 2 2" xfId="39086" xr:uid="{00000000-0005-0000-0000-00007FB90000}"/>
    <cellStyle name="Normal 3 4 3 3 5 3" xfId="30717" xr:uid="{00000000-0005-0000-0000-000080B90000}"/>
    <cellStyle name="Normal 3 4 3 3 5 4" xfId="16350" xr:uid="{00000000-0005-0000-0000-000081B90000}"/>
    <cellStyle name="Normal 3 4 3 3 6" xfId="12516" xr:uid="{00000000-0005-0000-0000-000082B90000}"/>
    <cellStyle name="Normal 3 4 3 3 6 2" xfId="29101" xr:uid="{00000000-0005-0000-0000-000083B90000}"/>
    <cellStyle name="Normal 3 4 3 3 7" xfId="23454" xr:uid="{00000000-0005-0000-0000-000084B90000}"/>
    <cellStyle name="Normal 3 4 3 3 7 2" xfId="38055" xr:uid="{00000000-0005-0000-0000-000085B90000}"/>
    <cellStyle name="Normal 3 4 3 3 8" xfId="28288" xr:uid="{00000000-0005-0000-0000-000086B90000}"/>
    <cellStyle name="Normal 3 4 3 3 9" xfId="42082" xr:uid="{00000000-0005-0000-0000-000087B90000}"/>
    <cellStyle name="Normal 3 4 3 4" xfId="2062" xr:uid="{00000000-0005-0000-0000-000088B90000}"/>
    <cellStyle name="Normal 3 4 3 4 10" xfId="49431" xr:uid="{00000000-0005-0000-0000-000089B90000}"/>
    <cellStyle name="Normal 3 4 3 4 2" xfId="3682" xr:uid="{00000000-0005-0000-0000-00008AB90000}"/>
    <cellStyle name="Normal 3 4 3 4 2 2" xfId="7336" xr:uid="{00000000-0005-0000-0000-00008BB90000}"/>
    <cellStyle name="Normal 3 4 3 4 2 2 2" xfId="32613" xr:uid="{00000000-0005-0000-0000-00008CB90000}"/>
    <cellStyle name="Normal 3 4 3 4 2 2 3" xfId="18246" xr:uid="{00000000-0005-0000-0000-00008DB90000}"/>
    <cellStyle name="Normal 3 4 3 4 2 3" xfId="10871" xr:uid="{00000000-0005-0000-0000-00008EB90000}"/>
    <cellStyle name="Normal 3 4 3 4 2 3 2" xfId="38060" xr:uid="{00000000-0005-0000-0000-00008FB90000}"/>
    <cellStyle name="Normal 3 4 3 4 2 3 3" xfId="23459" xr:uid="{00000000-0005-0000-0000-000090B90000}"/>
    <cellStyle name="Normal 3 4 3 4 2 4" xfId="14411" xr:uid="{00000000-0005-0000-0000-000091B90000}"/>
    <cellStyle name="Normal 3 4 3 4 2 5" xfId="43976" xr:uid="{00000000-0005-0000-0000-000092B90000}"/>
    <cellStyle name="Normal 3 4 3 4 2 6" xfId="47511" xr:uid="{00000000-0005-0000-0000-000093B90000}"/>
    <cellStyle name="Normal 3 4 3 4 2 7" xfId="51046" xr:uid="{00000000-0005-0000-0000-000094B90000}"/>
    <cellStyle name="Normal 3 4 3 4 3" xfId="5721" xr:uid="{00000000-0005-0000-0000-000095B90000}"/>
    <cellStyle name="Normal 3 4 3 4 3 2" xfId="26086" xr:uid="{00000000-0005-0000-0000-000096B90000}"/>
    <cellStyle name="Normal 3 4 3 4 3 2 2" xfId="40717" xr:uid="{00000000-0005-0000-0000-000097B90000}"/>
    <cellStyle name="Normal 3 4 3 4 3 3" xfId="34229" xr:uid="{00000000-0005-0000-0000-000098B90000}"/>
    <cellStyle name="Normal 3 4 3 4 3 4" xfId="19862" xr:uid="{00000000-0005-0000-0000-000099B90000}"/>
    <cellStyle name="Normal 3 4 3 4 4" xfId="9256" xr:uid="{00000000-0005-0000-0000-00009AB90000}"/>
    <cellStyle name="Normal 3 4 3 4 4 2" xfId="24735" xr:uid="{00000000-0005-0000-0000-00009BB90000}"/>
    <cellStyle name="Normal 3 4 3 4 4 2 2" xfId="39366" xr:uid="{00000000-0005-0000-0000-00009CB90000}"/>
    <cellStyle name="Normal 3 4 3 4 4 3" xfId="30997" xr:uid="{00000000-0005-0000-0000-00009DB90000}"/>
    <cellStyle name="Normal 3 4 3 4 4 4" xfId="16630" xr:uid="{00000000-0005-0000-0000-00009EB90000}"/>
    <cellStyle name="Normal 3 4 3 4 5" xfId="12796" xr:uid="{00000000-0005-0000-0000-00009FB90000}"/>
    <cellStyle name="Normal 3 4 3 4 5 2" xfId="29381" xr:uid="{00000000-0005-0000-0000-0000A0B90000}"/>
    <cellStyle name="Normal 3 4 3 4 6" xfId="23458" xr:uid="{00000000-0005-0000-0000-0000A1B90000}"/>
    <cellStyle name="Normal 3 4 3 4 6 2" xfId="38059" xr:uid="{00000000-0005-0000-0000-0000A2B90000}"/>
    <cellStyle name="Normal 3 4 3 4 7" xfId="28290" xr:uid="{00000000-0005-0000-0000-0000A3B90000}"/>
    <cellStyle name="Normal 3 4 3 4 8" xfId="42361" xr:uid="{00000000-0005-0000-0000-0000A4B90000}"/>
    <cellStyle name="Normal 3 4 3 4 9" xfId="45896" xr:uid="{00000000-0005-0000-0000-0000A5B90000}"/>
    <cellStyle name="Normal 3 4 3 5" xfId="2877" xr:uid="{00000000-0005-0000-0000-0000A6B90000}"/>
    <cellStyle name="Normal 3 4 3 5 2" xfId="6531" xr:uid="{00000000-0005-0000-0000-0000A7B90000}"/>
    <cellStyle name="Normal 3 4 3 5 2 2" xfId="31808" xr:uid="{00000000-0005-0000-0000-0000A8B90000}"/>
    <cellStyle name="Normal 3 4 3 5 2 3" xfId="17441" xr:uid="{00000000-0005-0000-0000-0000A9B90000}"/>
    <cellStyle name="Normal 3 4 3 5 3" xfId="10066" xr:uid="{00000000-0005-0000-0000-0000AAB90000}"/>
    <cellStyle name="Normal 3 4 3 5 3 2" xfId="38061" xr:uid="{00000000-0005-0000-0000-0000ABB90000}"/>
    <cellStyle name="Normal 3 4 3 5 3 3" xfId="23460" xr:uid="{00000000-0005-0000-0000-0000ACB90000}"/>
    <cellStyle name="Normal 3 4 3 5 4" xfId="13606" xr:uid="{00000000-0005-0000-0000-0000ADB90000}"/>
    <cellStyle name="Normal 3 4 3 5 5" xfId="43171" xr:uid="{00000000-0005-0000-0000-0000AEB90000}"/>
    <cellStyle name="Normal 3 4 3 5 6" xfId="46706" xr:uid="{00000000-0005-0000-0000-0000AFB90000}"/>
    <cellStyle name="Normal 3 4 3 5 7" xfId="50241" xr:uid="{00000000-0005-0000-0000-0000B0B90000}"/>
    <cellStyle name="Normal 3 4 3 6" xfId="4500" xr:uid="{00000000-0005-0000-0000-0000B1B90000}"/>
    <cellStyle name="Normal 3 4 3 6 2" xfId="8152" xr:uid="{00000000-0005-0000-0000-0000B2B90000}"/>
    <cellStyle name="Normal 3 4 3 6 2 2" xfId="33424" xr:uid="{00000000-0005-0000-0000-0000B3B90000}"/>
    <cellStyle name="Normal 3 4 3 6 2 3" xfId="19057" xr:uid="{00000000-0005-0000-0000-0000B4B90000}"/>
    <cellStyle name="Normal 3 4 3 6 3" xfId="11687" xr:uid="{00000000-0005-0000-0000-0000B5B90000}"/>
    <cellStyle name="Normal 3 4 3 6 3 2" xfId="38062" xr:uid="{00000000-0005-0000-0000-0000B6B90000}"/>
    <cellStyle name="Normal 3 4 3 6 3 3" xfId="23461" xr:uid="{00000000-0005-0000-0000-0000B7B90000}"/>
    <cellStyle name="Normal 3 4 3 6 4" xfId="15227" xr:uid="{00000000-0005-0000-0000-0000B8B90000}"/>
    <cellStyle name="Normal 3 4 3 6 5" xfId="44792" xr:uid="{00000000-0005-0000-0000-0000B9B90000}"/>
    <cellStyle name="Normal 3 4 3 6 6" xfId="48327" xr:uid="{00000000-0005-0000-0000-0000BAB90000}"/>
    <cellStyle name="Normal 3 4 3 6 7" xfId="51862" xr:uid="{00000000-0005-0000-0000-0000BBB90000}"/>
    <cellStyle name="Normal 3 4 3 7" xfId="4918" xr:uid="{00000000-0005-0000-0000-0000BCB90000}"/>
    <cellStyle name="Normal 3 4 3 7 2" xfId="23930" xr:uid="{00000000-0005-0000-0000-0000BDB90000}"/>
    <cellStyle name="Normal 3 4 3 7 2 2" xfId="38561" xr:uid="{00000000-0005-0000-0000-0000BEB90000}"/>
    <cellStyle name="Normal 3 4 3 7 3" xfId="30192" xr:uid="{00000000-0005-0000-0000-0000BFB90000}"/>
    <cellStyle name="Normal 3 4 3 7 4" xfId="15825" xr:uid="{00000000-0005-0000-0000-0000C0B90000}"/>
    <cellStyle name="Normal 3 4 3 8" xfId="8453" xr:uid="{00000000-0005-0000-0000-0000C1B90000}"/>
    <cellStyle name="Normal 3 4 3 8 2" xfId="28576" xr:uid="{00000000-0005-0000-0000-0000C2B90000}"/>
    <cellStyle name="Normal 3 4 3 8 3" xfId="15557" xr:uid="{00000000-0005-0000-0000-0000C3B90000}"/>
    <cellStyle name="Normal 3 4 3 9" xfId="11992" xr:uid="{00000000-0005-0000-0000-0000C4B90000}"/>
    <cellStyle name="Normal 3 4 3 9 2" xfId="38050" xr:uid="{00000000-0005-0000-0000-0000C5B90000}"/>
    <cellStyle name="Normal 3 4 4" xfId="1115" xr:uid="{00000000-0005-0000-0000-0000C6B90000}"/>
    <cellStyle name="Normal 3 4 4 10" xfId="28291" xr:uid="{00000000-0005-0000-0000-0000C7B90000}"/>
    <cellStyle name="Normal 3 4 4 11" xfId="41511" xr:uid="{00000000-0005-0000-0000-0000C8B90000}"/>
    <cellStyle name="Normal 3 4 4 12" xfId="45046" xr:uid="{00000000-0005-0000-0000-0000C9B90000}"/>
    <cellStyle name="Normal 3 4 4 13" xfId="48581" xr:uid="{00000000-0005-0000-0000-0000CAB90000}"/>
    <cellStyle name="Normal 3 4 4 2" xfId="1428" xr:uid="{00000000-0005-0000-0000-0000CBB90000}"/>
    <cellStyle name="Normal 3 4 4 2 10" xfId="45308" xr:uid="{00000000-0005-0000-0000-0000CCB90000}"/>
    <cellStyle name="Normal 3 4 4 2 11" xfId="48843" xr:uid="{00000000-0005-0000-0000-0000CDB90000}"/>
    <cellStyle name="Normal 3 4 4 2 2" xfId="2277" xr:uid="{00000000-0005-0000-0000-0000CEB90000}"/>
    <cellStyle name="Normal 3 4 4 2 2 10" xfId="49646" xr:uid="{00000000-0005-0000-0000-0000CFB90000}"/>
    <cellStyle name="Normal 3 4 4 2 2 2" xfId="3897" xr:uid="{00000000-0005-0000-0000-0000D0B90000}"/>
    <cellStyle name="Normal 3 4 4 2 2 2 2" xfId="7551" xr:uid="{00000000-0005-0000-0000-0000D1B90000}"/>
    <cellStyle name="Normal 3 4 4 2 2 2 2 2" xfId="32828" xr:uid="{00000000-0005-0000-0000-0000D2B90000}"/>
    <cellStyle name="Normal 3 4 4 2 2 2 2 3" xfId="18461" xr:uid="{00000000-0005-0000-0000-0000D3B90000}"/>
    <cellStyle name="Normal 3 4 4 2 2 2 3" xfId="11086" xr:uid="{00000000-0005-0000-0000-0000D4B90000}"/>
    <cellStyle name="Normal 3 4 4 2 2 2 3 2" xfId="38066" xr:uid="{00000000-0005-0000-0000-0000D5B90000}"/>
    <cellStyle name="Normal 3 4 4 2 2 2 3 3" xfId="23464" xr:uid="{00000000-0005-0000-0000-0000D6B90000}"/>
    <cellStyle name="Normal 3 4 4 2 2 2 4" xfId="14626" xr:uid="{00000000-0005-0000-0000-0000D7B90000}"/>
    <cellStyle name="Normal 3 4 4 2 2 2 5" xfId="44191" xr:uid="{00000000-0005-0000-0000-0000D8B90000}"/>
    <cellStyle name="Normal 3 4 4 2 2 2 6" xfId="47726" xr:uid="{00000000-0005-0000-0000-0000D9B90000}"/>
    <cellStyle name="Normal 3 4 4 2 2 2 7" xfId="51261" xr:uid="{00000000-0005-0000-0000-0000DAB90000}"/>
    <cellStyle name="Normal 3 4 4 2 2 3" xfId="5936" xr:uid="{00000000-0005-0000-0000-0000DBB90000}"/>
    <cellStyle name="Normal 3 4 4 2 2 3 2" xfId="26301" xr:uid="{00000000-0005-0000-0000-0000DCB90000}"/>
    <cellStyle name="Normal 3 4 4 2 2 3 2 2" xfId="40932" xr:uid="{00000000-0005-0000-0000-0000DDB90000}"/>
    <cellStyle name="Normal 3 4 4 2 2 3 3" xfId="34444" xr:uid="{00000000-0005-0000-0000-0000DEB90000}"/>
    <cellStyle name="Normal 3 4 4 2 2 3 4" xfId="20077" xr:uid="{00000000-0005-0000-0000-0000DFB90000}"/>
    <cellStyle name="Normal 3 4 4 2 2 4" xfId="9471" xr:uid="{00000000-0005-0000-0000-0000E0B90000}"/>
    <cellStyle name="Normal 3 4 4 2 2 4 2" xfId="24950" xr:uid="{00000000-0005-0000-0000-0000E1B90000}"/>
    <cellStyle name="Normal 3 4 4 2 2 4 2 2" xfId="39581" xr:uid="{00000000-0005-0000-0000-0000E2B90000}"/>
    <cellStyle name="Normal 3 4 4 2 2 4 3" xfId="31212" xr:uid="{00000000-0005-0000-0000-0000E3B90000}"/>
    <cellStyle name="Normal 3 4 4 2 2 4 4" xfId="16845" xr:uid="{00000000-0005-0000-0000-0000E4B90000}"/>
    <cellStyle name="Normal 3 4 4 2 2 5" xfId="13011" xr:uid="{00000000-0005-0000-0000-0000E5B90000}"/>
    <cellStyle name="Normal 3 4 4 2 2 5 2" xfId="29596" xr:uid="{00000000-0005-0000-0000-0000E6B90000}"/>
    <cellStyle name="Normal 3 4 4 2 2 6" xfId="23463" xr:uid="{00000000-0005-0000-0000-0000E7B90000}"/>
    <cellStyle name="Normal 3 4 4 2 2 6 2" xfId="38065" xr:uid="{00000000-0005-0000-0000-0000E8B90000}"/>
    <cellStyle name="Normal 3 4 4 2 2 7" xfId="28293" xr:uid="{00000000-0005-0000-0000-0000E9B90000}"/>
    <cellStyle name="Normal 3 4 4 2 2 8" xfId="42576" xr:uid="{00000000-0005-0000-0000-0000EAB90000}"/>
    <cellStyle name="Normal 3 4 4 2 2 9" xfId="46111" xr:uid="{00000000-0005-0000-0000-0000EBB90000}"/>
    <cellStyle name="Normal 3 4 4 2 3" xfId="3093" xr:uid="{00000000-0005-0000-0000-0000ECB90000}"/>
    <cellStyle name="Normal 3 4 4 2 3 2" xfId="6747" xr:uid="{00000000-0005-0000-0000-0000EDB90000}"/>
    <cellStyle name="Normal 3 4 4 2 3 2 2" xfId="32024" xr:uid="{00000000-0005-0000-0000-0000EEB90000}"/>
    <cellStyle name="Normal 3 4 4 2 3 2 3" xfId="17657" xr:uid="{00000000-0005-0000-0000-0000EFB90000}"/>
    <cellStyle name="Normal 3 4 4 2 3 3" xfId="10282" xr:uid="{00000000-0005-0000-0000-0000F0B90000}"/>
    <cellStyle name="Normal 3 4 4 2 3 3 2" xfId="38067" xr:uid="{00000000-0005-0000-0000-0000F1B90000}"/>
    <cellStyle name="Normal 3 4 4 2 3 3 3" xfId="23465" xr:uid="{00000000-0005-0000-0000-0000F2B90000}"/>
    <cellStyle name="Normal 3 4 4 2 3 4" xfId="13822" xr:uid="{00000000-0005-0000-0000-0000F3B90000}"/>
    <cellStyle name="Normal 3 4 4 2 3 5" xfId="43387" xr:uid="{00000000-0005-0000-0000-0000F4B90000}"/>
    <cellStyle name="Normal 3 4 4 2 3 6" xfId="46922" xr:uid="{00000000-0005-0000-0000-0000F5B90000}"/>
    <cellStyle name="Normal 3 4 4 2 3 7" xfId="50457" xr:uid="{00000000-0005-0000-0000-0000F6B90000}"/>
    <cellStyle name="Normal 3 4 4 2 4" xfId="5133" xr:uid="{00000000-0005-0000-0000-0000F7B90000}"/>
    <cellStyle name="Normal 3 4 4 2 4 2" xfId="25498" xr:uid="{00000000-0005-0000-0000-0000F8B90000}"/>
    <cellStyle name="Normal 3 4 4 2 4 2 2" xfId="40129" xr:uid="{00000000-0005-0000-0000-0000F9B90000}"/>
    <cellStyle name="Normal 3 4 4 2 4 3" xfId="33640" xr:uid="{00000000-0005-0000-0000-0000FAB90000}"/>
    <cellStyle name="Normal 3 4 4 2 4 4" xfId="19273" xr:uid="{00000000-0005-0000-0000-0000FBB90000}"/>
    <cellStyle name="Normal 3 4 4 2 5" xfId="8668" xr:uid="{00000000-0005-0000-0000-0000FCB90000}"/>
    <cellStyle name="Normal 3 4 4 2 5 2" xfId="24146" xr:uid="{00000000-0005-0000-0000-0000FDB90000}"/>
    <cellStyle name="Normal 3 4 4 2 5 2 2" xfId="38777" xr:uid="{00000000-0005-0000-0000-0000FEB90000}"/>
    <cellStyle name="Normal 3 4 4 2 5 3" xfId="30408" xr:uid="{00000000-0005-0000-0000-0000FFB90000}"/>
    <cellStyle name="Normal 3 4 4 2 5 4" xfId="16041" xr:uid="{00000000-0005-0000-0000-000000BA0000}"/>
    <cellStyle name="Normal 3 4 4 2 6" xfId="12207" xr:uid="{00000000-0005-0000-0000-000001BA0000}"/>
    <cellStyle name="Normal 3 4 4 2 6 2" xfId="28792" xr:uid="{00000000-0005-0000-0000-000002BA0000}"/>
    <cellStyle name="Normal 3 4 4 2 7" xfId="23462" xr:uid="{00000000-0005-0000-0000-000003BA0000}"/>
    <cellStyle name="Normal 3 4 4 2 7 2" xfId="38064" xr:uid="{00000000-0005-0000-0000-000004BA0000}"/>
    <cellStyle name="Normal 3 4 4 2 8" xfId="28292" xr:uid="{00000000-0005-0000-0000-000005BA0000}"/>
    <cellStyle name="Normal 3 4 4 2 9" xfId="41773" xr:uid="{00000000-0005-0000-0000-000006BA0000}"/>
    <cellStyle name="Normal 3 4 4 3" xfId="1686" xr:uid="{00000000-0005-0000-0000-000007BA0000}"/>
    <cellStyle name="Normal 3 4 4 3 10" xfId="45565" xr:uid="{00000000-0005-0000-0000-000008BA0000}"/>
    <cellStyle name="Normal 3 4 4 3 11" xfId="49100" xr:uid="{00000000-0005-0000-0000-000009BA0000}"/>
    <cellStyle name="Normal 3 4 4 3 2" xfId="2534" xr:uid="{00000000-0005-0000-0000-00000ABA0000}"/>
    <cellStyle name="Normal 3 4 4 3 2 10" xfId="49902" xr:uid="{00000000-0005-0000-0000-00000BBA0000}"/>
    <cellStyle name="Normal 3 4 4 3 2 2" xfId="4154" xr:uid="{00000000-0005-0000-0000-00000CBA0000}"/>
    <cellStyle name="Normal 3 4 4 3 2 2 2" xfId="7808" xr:uid="{00000000-0005-0000-0000-00000DBA0000}"/>
    <cellStyle name="Normal 3 4 4 3 2 2 2 2" xfId="33085" xr:uid="{00000000-0005-0000-0000-00000EBA0000}"/>
    <cellStyle name="Normal 3 4 4 3 2 2 2 3" xfId="18718" xr:uid="{00000000-0005-0000-0000-00000FBA0000}"/>
    <cellStyle name="Normal 3 4 4 3 2 2 3" xfId="11343" xr:uid="{00000000-0005-0000-0000-000010BA0000}"/>
    <cellStyle name="Normal 3 4 4 3 2 2 3 2" xfId="38070" xr:uid="{00000000-0005-0000-0000-000011BA0000}"/>
    <cellStyle name="Normal 3 4 4 3 2 2 3 3" xfId="23468" xr:uid="{00000000-0005-0000-0000-000012BA0000}"/>
    <cellStyle name="Normal 3 4 4 3 2 2 4" xfId="14883" xr:uid="{00000000-0005-0000-0000-000013BA0000}"/>
    <cellStyle name="Normal 3 4 4 3 2 2 5" xfId="44448" xr:uid="{00000000-0005-0000-0000-000014BA0000}"/>
    <cellStyle name="Normal 3 4 4 3 2 2 6" xfId="47983" xr:uid="{00000000-0005-0000-0000-000015BA0000}"/>
    <cellStyle name="Normal 3 4 4 3 2 2 7" xfId="51518" xr:uid="{00000000-0005-0000-0000-000016BA0000}"/>
    <cellStyle name="Normal 3 4 4 3 2 3" xfId="6192" xr:uid="{00000000-0005-0000-0000-000017BA0000}"/>
    <cellStyle name="Normal 3 4 4 3 2 3 2" xfId="26557" xr:uid="{00000000-0005-0000-0000-000018BA0000}"/>
    <cellStyle name="Normal 3 4 4 3 2 3 2 2" xfId="41188" xr:uid="{00000000-0005-0000-0000-000019BA0000}"/>
    <cellStyle name="Normal 3 4 4 3 2 3 3" xfId="34701" xr:uid="{00000000-0005-0000-0000-00001ABA0000}"/>
    <cellStyle name="Normal 3 4 4 3 2 3 4" xfId="20334" xr:uid="{00000000-0005-0000-0000-00001BBA0000}"/>
    <cellStyle name="Normal 3 4 4 3 2 4" xfId="9727" xr:uid="{00000000-0005-0000-0000-00001CBA0000}"/>
    <cellStyle name="Normal 3 4 4 3 2 4 2" xfId="25206" xr:uid="{00000000-0005-0000-0000-00001DBA0000}"/>
    <cellStyle name="Normal 3 4 4 3 2 4 2 2" xfId="39837" xr:uid="{00000000-0005-0000-0000-00001EBA0000}"/>
    <cellStyle name="Normal 3 4 4 3 2 4 3" xfId="31469" xr:uid="{00000000-0005-0000-0000-00001FBA0000}"/>
    <cellStyle name="Normal 3 4 4 3 2 4 4" xfId="17102" xr:uid="{00000000-0005-0000-0000-000020BA0000}"/>
    <cellStyle name="Normal 3 4 4 3 2 5" xfId="13267" xr:uid="{00000000-0005-0000-0000-000021BA0000}"/>
    <cellStyle name="Normal 3 4 4 3 2 5 2" xfId="29853" xr:uid="{00000000-0005-0000-0000-000022BA0000}"/>
    <cellStyle name="Normal 3 4 4 3 2 6" xfId="23467" xr:uid="{00000000-0005-0000-0000-000023BA0000}"/>
    <cellStyle name="Normal 3 4 4 3 2 6 2" xfId="38069" xr:uid="{00000000-0005-0000-0000-000024BA0000}"/>
    <cellStyle name="Normal 3 4 4 3 2 7" xfId="28295" xr:uid="{00000000-0005-0000-0000-000025BA0000}"/>
    <cellStyle name="Normal 3 4 4 3 2 8" xfId="42832" xr:uid="{00000000-0005-0000-0000-000026BA0000}"/>
    <cellStyle name="Normal 3 4 4 3 2 9" xfId="46367" xr:uid="{00000000-0005-0000-0000-000027BA0000}"/>
    <cellStyle name="Normal 3 4 4 3 3" xfId="3350" xr:uid="{00000000-0005-0000-0000-000028BA0000}"/>
    <cellStyle name="Normal 3 4 4 3 3 2" xfId="7004" xr:uid="{00000000-0005-0000-0000-000029BA0000}"/>
    <cellStyle name="Normal 3 4 4 3 3 2 2" xfId="32281" xr:uid="{00000000-0005-0000-0000-00002ABA0000}"/>
    <cellStyle name="Normal 3 4 4 3 3 2 3" xfId="17914" xr:uid="{00000000-0005-0000-0000-00002BBA0000}"/>
    <cellStyle name="Normal 3 4 4 3 3 3" xfId="10539" xr:uid="{00000000-0005-0000-0000-00002CBA0000}"/>
    <cellStyle name="Normal 3 4 4 3 3 3 2" xfId="38071" xr:uid="{00000000-0005-0000-0000-00002DBA0000}"/>
    <cellStyle name="Normal 3 4 4 3 3 3 3" xfId="23469" xr:uid="{00000000-0005-0000-0000-00002EBA0000}"/>
    <cellStyle name="Normal 3 4 4 3 3 4" xfId="14079" xr:uid="{00000000-0005-0000-0000-00002FBA0000}"/>
    <cellStyle name="Normal 3 4 4 3 3 5" xfId="43644" xr:uid="{00000000-0005-0000-0000-000030BA0000}"/>
    <cellStyle name="Normal 3 4 4 3 3 6" xfId="47179" xr:uid="{00000000-0005-0000-0000-000031BA0000}"/>
    <cellStyle name="Normal 3 4 4 3 3 7" xfId="50714" xr:uid="{00000000-0005-0000-0000-000032BA0000}"/>
    <cellStyle name="Normal 3 4 4 3 4" xfId="5390" xr:uid="{00000000-0005-0000-0000-000033BA0000}"/>
    <cellStyle name="Normal 3 4 4 3 4 2" xfId="25755" xr:uid="{00000000-0005-0000-0000-000034BA0000}"/>
    <cellStyle name="Normal 3 4 4 3 4 2 2" xfId="40386" xr:uid="{00000000-0005-0000-0000-000035BA0000}"/>
    <cellStyle name="Normal 3 4 4 3 4 3" xfId="33897" xr:uid="{00000000-0005-0000-0000-000036BA0000}"/>
    <cellStyle name="Normal 3 4 4 3 4 4" xfId="19530" xr:uid="{00000000-0005-0000-0000-000037BA0000}"/>
    <cellStyle name="Normal 3 4 4 3 5" xfId="8925" xr:uid="{00000000-0005-0000-0000-000038BA0000}"/>
    <cellStyle name="Normal 3 4 4 3 5 2" xfId="24403" xr:uid="{00000000-0005-0000-0000-000039BA0000}"/>
    <cellStyle name="Normal 3 4 4 3 5 2 2" xfId="39034" xr:uid="{00000000-0005-0000-0000-00003ABA0000}"/>
    <cellStyle name="Normal 3 4 4 3 5 3" xfId="30665" xr:uid="{00000000-0005-0000-0000-00003BBA0000}"/>
    <cellStyle name="Normal 3 4 4 3 5 4" xfId="16298" xr:uid="{00000000-0005-0000-0000-00003CBA0000}"/>
    <cellStyle name="Normal 3 4 4 3 6" xfId="12464" xr:uid="{00000000-0005-0000-0000-00003DBA0000}"/>
    <cellStyle name="Normal 3 4 4 3 6 2" xfId="29049" xr:uid="{00000000-0005-0000-0000-00003EBA0000}"/>
    <cellStyle name="Normal 3 4 4 3 7" xfId="23466" xr:uid="{00000000-0005-0000-0000-00003FBA0000}"/>
    <cellStyle name="Normal 3 4 4 3 7 2" xfId="38068" xr:uid="{00000000-0005-0000-0000-000040BA0000}"/>
    <cellStyle name="Normal 3 4 4 3 8" xfId="28294" xr:uid="{00000000-0005-0000-0000-000041BA0000}"/>
    <cellStyle name="Normal 3 4 4 3 9" xfId="42030" xr:uid="{00000000-0005-0000-0000-000042BA0000}"/>
    <cellStyle name="Normal 3 4 4 4" xfId="2015" xr:uid="{00000000-0005-0000-0000-000043BA0000}"/>
    <cellStyle name="Normal 3 4 4 4 10" xfId="49384" xr:uid="{00000000-0005-0000-0000-000044BA0000}"/>
    <cellStyle name="Normal 3 4 4 4 2" xfId="3635" xr:uid="{00000000-0005-0000-0000-000045BA0000}"/>
    <cellStyle name="Normal 3 4 4 4 2 2" xfId="7289" xr:uid="{00000000-0005-0000-0000-000046BA0000}"/>
    <cellStyle name="Normal 3 4 4 4 2 2 2" xfId="32566" xr:uid="{00000000-0005-0000-0000-000047BA0000}"/>
    <cellStyle name="Normal 3 4 4 4 2 2 3" xfId="18199" xr:uid="{00000000-0005-0000-0000-000048BA0000}"/>
    <cellStyle name="Normal 3 4 4 4 2 3" xfId="10824" xr:uid="{00000000-0005-0000-0000-000049BA0000}"/>
    <cellStyle name="Normal 3 4 4 4 2 3 2" xfId="38073" xr:uid="{00000000-0005-0000-0000-00004ABA0000}"/>
    <cellStyle name="Normal 3 4 4 4 2 3 3" xfId="23471" xr:uid="{00000000-0005-0000-0000-00004BBA0000}"/>
    <cellStyle name="Normal 3 4 4 4 2 4" xfId="14364" xr:uid="{00000000-0005-0000-0000-00004CBA0000}"/>
    <cellStyle name="Normal 3 4 4 4 2 5" xfId="43929" xr:uid="{00000000-0005-0000-0000-00004DBA0000}"/>
    <cellStyle name="Normal 3 4 4 4 2 6" xfId="47464" xr:uid="{00000000-0005-0000-0000-00004EBA0000}"/>
    <cellStyle name="Normal 3 4 4 4 2 7" xfId="50999" xr:uid="{00000000-0005-0000-0000-00004FBA0000}"/>
    <cellStyle name="Normal 3 4 4 4 3" xfId="5674" xr:uid="{00000000-0005-0000-0000-000050BA0000}"/>
    <cellStyle name="Normal 3 4 4 4 3 2" xfId="26039" xr:uid="{00000000-0005-0000-0000-000051BA0000}"/>
    <cellStyle name="Normal 3 4 4 4 3 2 2" xfId="40670" xr:uid="{00000000-0005-0000-0000-000052BA0000}"/>
    <cellStyle name="Normal 3 4 4 4 3 3" xfId="34182" xr:uid="{00000000-0005-0000-0000-000053BA0000}"/>
    <cellStyle name="Normal 3 4 4 4 3 4" xfId="19815" xr:uid="{00000000-0005-0000-0000-000054BA0000}"/>
    <cellStyle name="Normal 3 4 4 4 4" xfId="9209" xr:uid="{00000000-0005-0000-0000-000055BA0000}"/>
    <cellStyle name="Normal 3 4 4 4 4 2" xfId="24688" xr:uid="{00000000-0005-0000-0000-000056BA0000}"/>
    <cellStyle name="Normal 3 4 4 4 4 2 2" xfId="39319" xr:uid="{00000000-0005-0000-0000-000057BA0000}"/>
    <cellStyle name="Normal 3 4 4 4 4 3" xfId="30950" xr:uid="{00000000-0005-0000-0000-000058BA0000}"/>
    <cellStyle name="Normal 3 4 4 4 4 4" xfId="16583" xr:uid="{00000000-0005-0000-0000-000059BA0000}"/>
    <cellStyle name="Normal 3 4 4 4 5" xfId="12749" xr:uid="{00000000-0005-0000-0000-00005ABA0000}"/>
    <cellStyle name="Normal 3 4 4 4 5 2" xfId="29334" xr:uid="{00000000-0005-0000-0000-00005BBA0000}"/>
    <cellStyle name="Normal 3 4 4 4 6" xfId="23470" xr:uid="{00000000-0005-0000-0000-00005CBA0000}"/>
    <cellStyle name="Normal 3 4 4 4 6 2" xfId="38072" xr:uid="{00000000-0005-0000-0000-00005DBA0000}"/>
    <cellStyle name="Normal 3 4 4 4 7" xfId="28296" xr:uid="{00000000-0005-0000-0000-00005EBA0000}"/>
    <cellStyle name="Normal 3 4 4 4 8" xfId="42314" xr:uid="{00000000-0005-0000-0000-00005FBA0000}"/>
    <cellStyle name="Normal 3 4 4 4 9" xfId="45849" xr:uid="{00000000-0005-0000-0000-000060BA0000}"/>
    <cellStyle name="Normal 3 4 4 5" xfId="2830" xr:uid="{00000000-0005-0000-0000-000061BA0000}"/>
    <cellStyle name="Normal 3 4 4 5 2" xfId="6484" xr:uid="{00000000-0005-0000-0000-000062BA0000}"/>
    <cellStyle name="Normal 3 4 4 5 2 2" xfId="31761" xr:uid="{00000000-0005-0000-0000-000063BA0000}"/>
    <cellStyle name="Normal 3 4 4 5 2 3" xfId="17394" xr:uid="{00000000-0005-0000-0000-000064BA0000}"/>
    <cellStyle name="Normal 3 4 4 5 3" xfId="10019" xr:uid="{00000000-0005-0000-0000-000065BA0000}"/>
    <cellStyle name="Normal 3 4 4 5 3 2" xfId="38074" xr:uid="{00000000-0005-0000-0000-000066BA0000}"/>
    <cellStyle name="Normal 3 4 4 5 3 3" xfId="23472" xr:uid="{00000000-0005-0000-0000-000067BA0000}"/>
    <cellStyle name="Normal 3 4 4 5 4" xfId="13559" xr:uid="{00000000-0005-0000-0000-000068BA0000}"/>
    <cellStyle name="Normal 3 4 4 5 5" xfId="43124" xr:uid="{00000000-0005-0000-0000-000069BA0000}"/>
    <cellStyle name="Normal 3 4 4 5 6" xfId="46659" xr:uid="{00000000-0005-0000-0000-00006ABA0000}"/>
    <cellStyle name="Normal 3 4 4 5 7" xfId="50194" xr:uid="{00000000-0005-0000-0000-00006BBA0000}"/>
    <cellStyle name="Normal 3 4 4 6" xfId="4452" xr:uid="{00000000-0005-0000-0000-00006CBA0000}"/>
    <cellStyle name="Normal 3 4 4 6 2" xfId="8105" xr:uid="{00000000-0005-0000-0000-00006DBA0000}"/>
    <cellStyle name="Normal 3 4 4 6 2 2" xfId="33377" xr:uid="{00000000-0005-0000-0000-00006EBA0000}"/>
    <cellStyle name="Normal 3 4 4 6 2 3" xfId="19010" xr:uid="{00000000-0005-0000-0000-00006FBA0000}"/>
    <cellStyle name="Normal 3 4 4 6 3" xfId="11640" xr:uid="{00000000-0005-0000-0000-000070BA0000}"/>
    <cellStyle name="Normal 3 4 4 6 3 2" xfId="38075" xr:uid="{00000000-0005-0000-0000-000071BA0000}"/>
    <cellStyle name="Normal 3 4 4 6 3 3" xfId="23473" xr:uid="{00000000-0005-0000-0000-000072BA0000}"/>
    <cellStyle name="Normal 3 4 4 6 4" xfId="15180" xr:uid="{00000000-0005-0000-0000-000073BA0000}"/>
    <cellStyle name="Normal 3 4 4 6 5" xfId="44745" xr:uid="{00000000-0005-0000-0000-000074BA0000}"/>
    <cellStyle name="Normal 3 4 4 6 6" xfId="48280" xr:uid="{00000000-0005-0000-0000-000075BA0000}"/>
    <cellStyle name="Normal 3 4 4 6 7" xfId="51815" xr:uid="{00000000-0005-0000-0000-000076BA0000}"/>
    <cellStyle name="Normal 3 4 4 7" xfId="4871" xr:uid="{00000000-0005-0000-0000-000077BA0000}"/>
    <cellStyle name="Normal 3 4 4 7 2" xfId="23883" xr:uid="{00000000-0005-0000-0000-000078BA0000}"/>
    <cellStyle name="Normal 3 4 4 7 2 2" xfId="38514" xr:uid="{00000000-0005-0000-0000-000079BA0000}"/>
    <cellStyle name="Normal 3 4 4 7 3" xfId="30145" xr:uid="{00000000-0005-0000-0000-00007ABA0000}"/>
    <cellStyle name="Normal 3 4 4 7 4" xfId="15778" xr:uid="{00000000-0005-0000-0000-00007BBA0000}"/>
    <cellStyle name="Normal 3 4 4 8" xfId="8406" xr:uid="{00000000-0005-0000-0000-00007CBA0000}"/>
    <cellStyle name="Normal 3 4 4 8 2" xfId="28529" xr:uid="{00000000-0005-0000-0000-00007DBA0000}"/>
    <cellStyle name="Normal 3 4 4 8 3" xfId="15510" xr:uid="{00000000-0005-0000-0000-00007EBA0000}"/>
    <cellStyle name="Normal 3 4 4 9" xfId="11945" xr:uid="{00000000-0005-0000-0000-00007FBA0000}"/>
    <cellStyle name="Normal 3 4 4 9 2" xfId="38063" xr:uid="{00000000-0005-0000-0000-000080BA0000}"/>
    <cellStyle name="Normal 3 4 5" xfId="1691" xr:uid="{00000000-0005-0000-0000-000081BA0000}"/>
    <cellStyle name="Normal 3 4 5 10" xfId="45570" xr:uid="{00000000-0005-0000-0000-000082BA0000}"/>
    <cellStyle name="Normal 3 4 5 11" xfId="49105" xr:uid="{00000000-0005-0000-0000-000083BA0000}"/>
    <cellStyle name="Normal 3 4 5 2" xfId="2539" xr:uid="{00000000-0005-0000-0000-000084BA0000}"/>
    <cellStyle name="Normal 3 4 5 2 10" xfId="49907" xr:uid="{00000000-0005-0000-0000-000085BA0000}"/>
    <cellStyle name="Normal 3 4 5 2 2" xfId="4159" xr:uid="{00000000-0005-0000-0000-000086BA0000}"/>
    <cellStyle name="Normal 3 4 5 2 2 2" xfId="7813" xr:uid="{00000000-0005-0000-0000-000087BA0000}"/>
    <cellStyle name="Normal 3 4 5 2 2 2 2" xfId="33090" xr:uid="{00000000-0005-0000-0000-000088BA0000}"/>
    <cellStyle name="Normal 3 4 5 2 2 2 3" xfId="18723" xr:uid="{00000000-0005-0000-0000-000089BA0000}"/>
    <cellStyle name="Normal 3 4 5 2 2 3" xfId="11348" xr:uid="{00000000-0005-0000-0000-00008ABA0000}"/>
    <cellStyle name="Normal 3 4 5 2 2 3 2" xfId="38078" xr:uid="{00000000-0005-0000-0000-00008BBA0000}"/>
    <cellStyle name="Normal 3 4 5 2 2 3 3" xfId="23476" xr:uid="{00000000-0005-0000-0000-00008CBA0000}"/>
    <cellStyle name="Normal 3 4 5 2 2 4" xfId="14888" xr:uid="{00000000-0005-0000-0000-00008DBA0000}"/>
    <cellStyle name="Normal 3 4 5 2 2 5" xfId="44453" xr:uid="{00000000-0005-0000-0000-00008EBA0000}"/>
    <cellStyle name="Normal 3 4 5 2 2 6" xfId="47988" xr:uid="{00000000-0005-0000-0000-00008FBA0000}"/>
    <cellStyle name="Normal 3 4 5 2 2 7" xfId="51523" xr:uid="{00000000-0005-0000-0000-000090BA0000}"/>
    <cellStyle name="Normal 3 4 5 2 3" xfId="6197" xr:uid="{00000000-0005-0000-0000-000091BA0000}"/>
    <cellStyle name="Normal 3 4 5 2 3 2" xfId="26562" xr:uid="{00000000-0005-0000-0000-000092BA0000}"/>
    <cellStyle name="Normal 3 4 5 2 3 2 2" xfId="41193" xr:uid="{00000000-0005-0000-0000-000093BA0000}"/>
    <cellStyle name="Normal 3 4 5 2 3 3" xfId="34706" xr:uid="{00000000-0005-0000-0000-000094BA0000}"/>
    <cellStyle name="Normal 3 4 5 2 3 4" xfId="20339" xr:uid="{00000000-0005-0000-0000-000095BA0000}"/>
    <cellStyle name="Normal 3 4 5 2 4" xfId="9732" xr:uid="{00000000-0005-0000-0000-000096BA0000}"/>
    <cellStyle name="Normal 3 4 5 2 4 2" xfId="25211" xr:uid="{00000000-0005-0000-0000-000097BA0000}"/>
    <cellStyle name="Normal 3 4 5 2 4 2 2" xfId="39842" xr:uid="{00000000-0005-0000-0000-000098BA0000}"/>
    <cellStyle name="Normal 3 4 5 2 4 3" xfId="31474" xr:uid="{00000000-0005-0000-0000-000099BA0000}"/>
    <cellStyle name="Normal 3 4 5 2 4 4" xfId="17107" xr:uid="{00000000-0005-0000-0000-00009ABA0000}"/>
    <cellStyle name="Normal 3 4 5 2 5" xfId="13272" xr:uid="{00000000-0005-0000-0000-00009BBA0000}"/>
    <cellStyle name="Normal 3 4 5 2 5 2" xfId="29858" xr:uid="{00000000-0005-0000-0000-00009CBA0000}"/>
    <cellStyle name="Normal 3 4 5 2 6" xfId="23475" xr:uid="{00000000-0005-0000-0000-00009DBA0000}"/>
    <cellStyle name="Normal 3 4 5 2 6 2" xfId="38077" xr:uid="{00000000-0005-0000-0000-00009EBA0000}"/>
    <cellStyle name="Normal 3 4 5 2 7" xfId="28298" xr:uid="{00000000-0005-0000-0000-00009FBA0000}"/>
    <cellStyle name="Normal 3 4 5 2 8" xfId="42837" xr:uid="{00000000-0005-0000-0000-0000A0BA0000}"/>
    <cellStyle name="Normal 3 4 5 2 9" xfId="46372" xr:uid="{00000000-0005-0000-0000-0000A1BA0000}"/>
    <cellStyle name="Normal 3 4 5 3" xfId="3355" xr:uid="{00000000-0005-0000-0000-0000A2BA0000}"/>
    <cellStyle name="Normal 3 4 5 3 2" xfId="7009" xr:uid="{00000000-0005-0000-0000-0000A3BA0000}"/>
    <cellStyle name="Normal 3 4 5 3 2 2" xfId="32286" xr:uid="{00000000-0005-0000-0000-0000A4BA0000}"/>
    <cellStyle name="Normal 3 4 5 3 2 3" xfId="17919" xr:uid="{00000000-0005-0000-0000-0000A5BA0000}"/>
    <cellStyle name="Normal 3 4 5 3 3" xfId="10544" xr:uid="{00000000-0005-0000-0000-0000A6BA0000}"/>
    <cellStyle name="Normal 3 4 5 3 3 2" xfId="38079" xr:uid="{00000000-0005-0000-0000-0000A7BA0000}"/>
    <cellStyle name="Normal 3 4 5 3 3 3" xfId="23477" xr:uid="{00000000-0005-0000-0000-0000A8BA0000}"/>
    <cellStyle name="Normal 3 4 5 3 4" xfId="14084" xr:uid="{00000000-0005-0000-0000-0000A9BA0000}"/>
    <cellStyle name="Normal 3 4 5 3 5" xfId="43649" xr:uid="{00000000-0005-0000-0000-0000AABA0000}"/>
    <cellStyle name="Normal 3 4 5 3 6" xfId="47184" xr:uid="{00000000-0005-0000-0000-0000ABBA0000}"/>
    <cellStyle name="Normal 3 4 5 3 7" xfId="50719" xr:uid="{00000000-0005-0000-0000-0000ACBA0000}"/>
    <cellStyle name="Normal 3 4 5 4" xfId="5395" xr:uid="{00000000-0005-0000-0000-0000ADBA0000}"/>
    <cellStyle name="Normal 3 4 5 4 2" xfId="25760" xr:uid="{00000000-0005-0000-0000-0000AEBA0000}"/>
    <cellStyle name="Normal 3 4 5 4 2 2" xfId="40391" xr:uid="{00000000-0005-0000-0000-0000AFBA0000}"/>
    <cellStyle name="Normal 3 4 5 4 3" xfId="33902" xr:uid="{00000000-0005-0000-0000-0000B0BA0000}"/>
    <cellStyle name="Normal 3 4 5 4 4" xfId="19535" xr:uid="{00000000-0005-0000-0000-0000B1BA0000}"/>
    <cellStyle name="Normal 3 4 5 5" xfId="8930" xr:uid="{00000000-0005-0000-0000-0000B2BA0000}"/>
    <cellStyle name="Normal 3 4 5 5 2" xfId="24408" xr:uid="{00000000-0005-0000-0000-0000B3BA0000}"/>
    <cellStyle name="Normal 3 4 5 5 2 2" xfId="39039" xr:uid="{00000000-0005-0000-0000-0000B4BA0000}"/>
    <cellStyle name="Normal 3 4 5 5 3" xfId="30670" xr:uid="{00000000-0005-0000-0000-0000B5BA0000}"/>
    <cellStyle name="Normal 3 4 5 5 4" xfId="16303" xr:uid="{00000000-0005-0000-0000-0000B6BA0000}"/>
    <cellStyle name="Normal 3 4 5 6" xfId="12469" xr:uid="{00000000-0005-0000-0000-0000B7BA0000}"/>
    <cellStyle name="Normal 3 4 5 6 2" xfId="29054" xr:uid="{00000000-0005-0000-0000-0000B8BA0000}"/>
    <cellStyle name="Normal 3 4 5 7" xfId="23474" xr:uid="{00000000-0005-0000-0000-0000B9BA0000}"/>
    <cellStyle name="Normal 3 4 5 7 2" xfId="38076" xr:uid="{00000000-0005-0000-0000-0000BABA0000}"/>
    <cellStyle name="Normal 3 4 5 8" xfId="28297" xr:uid="{00000000-0005-0000-0000-0000BBBA0000}"/>
    <cellStyle name="Normal 3 4 5 9" xfId="42035" xr:uid="{00000000-0005-0000-0000-0000BCBA0000}"/>
    <cellStyle name="Normal 3 4 6" xfId="52399" xr:uid="{00000000-0005-0000-0000-0000BDBA0000}"/>
    <cellStyle name="Normal 3 4 7" xfId="999" xr:uid="{00000000-0005-0000-0000-0000BEBA0000}"/>
    <cellStyle name="Normal 3 5" xfId="569" xr:uid="{00000000-0005-0000-0000-0000BFBA0000}"/>
    <cellStyle name="Normal 3 5 10" xfId="50133" xr:uid="{00000000-0005-0000-0000-0000C0BA0000}"/>
    <cellStyle name="Normal 3 5 11" xfId="52401" xr:uid="{00000000-0005-0000-0000-0000C1BA0000}"/>
    <cellStyle name="Normal 3 5 12" xfId="2765" xr:uid="{00000000-0005-0000-0000-0000C2BA0000}"/>
    <cellStyle name="Normal 3 5 2" xfId="570" xr:uid="{00000000-0005-0000-0000-0000C3BA0000}"/>
    <cellStyle name="Normal 3 5 2 2" xfId="8039" xr:uid="{00000000-0005-0000-0000-0000C4BA0000}"/>
    <cellStyle name="Normal 3 5 2 2 2" xfId="33316" xr:uid="{00000000-0005-0000-0000-0000C5BA0000}"/>
    <cellStyle name="Normal 3 5 2 2 3" xfId="18949" xr:uid="{00000000-0005-0000-0000-0000C6BA0000}"/>
    <cellStyle name="Normal 3 5 2 3" xfId="11574" xr:uid="{00000000-0005-0000-0000-0000C7BA0000}"/>
    <cellStyle name="Normal 3 5 2 3 2" xfId="38081" xr:uid="{00000000-0005-0000-0000-0000C8BA0000}"/>
    <cellStyle name="Normal 3 5 2 3 3" xfId="23479" xr:uid="{00000000-0005-0000-0000-0000C9BA0000}"/>
    <cellStyle name="Normal 3 5 2 4" xfId="15114" xr:uid="{00000000-0005-0000-0000-0000CABA0000}"/>
    <cellStyle name="Normal 3 5 2 5" xfId="44679" xr:uid="{00000000-0005-0000-0000-0000CBBA0000}"/>
    <cellStyle name="Normal 3 5 2 6" xfId="48214" xr:uid="{00000000-0005-0000-0000-0000CCBA0000}"/>
    <cellStyle name="Normal 3 5 2 7" xfId="51749" xr:uid="{00000000-0005-0000-0000-0000CDBA0000}"/>
    <cellStyle name="Normal 3 5 2 8" xfId="52402" xr:uid="{00000000-0005-0000-0000-0000CEBA0000}"/>
    <cellStyle name="Normal 3 5 2 9" xfId="4385" xr:uid="{00000000-0005-0000-0000-0000CFBA0000}"/>
    <cellStyle name="Normal 3 5 3" xfId="6423" xr:uid="{00000000-0005-0000-0000-0000D0BA0000}"/>
    <cellStyle name="Normal 3 5 3 2" xfId="26788" xr:uid="{00000000-0005-0000-0000-0000D1BA0000}"/>
    <cellStyle name="Normal 3 5 3 2 2" xfId="41419" xr:uid="{00000000-0005-0000-0000-0000D2BA0000}"/>
    <cellStyle name="Normal 3 5 3 3" xfId="34932" xr:uid="{00000000-0005-0000-0000-0000D3BA0000}"/>
    <cellStyle name="Normal 3 5 3 4" xfId="20565" xr:uid="{00000000-0005-0000-0000-0000D4BA0000}"/>
    <cellStyle name="Normal 3 5 4" xfId="9958" xr:uid="{00000000-0005-0000-0000-0000D5BA0000}"/>
    <cellStyle name="Normal 3 5 4 2" xfId="25437" xr:uid="{00000000-0005-0000-0000-0000D6BA0000}"/>
    <cellStyle name="Normal 3 5 4 2 2" xfId="40068" xr:uid="{00000000-0005-0000-0000-0000D7BA0000}"/>
    <cellStyle name="Normal 3 5 4 3" xfId="31700" xr:uid="{00000000-0005-0000-0000-0000D8BA0000}"/>
    <cellStyle name="Normal 3 5 4 4" xfId="17333" xr:uid="{00000000-0005-0000-0000-0000D9BA0000}"/>
    <cellStyle name="Normal 3 5 5" xfId="13498" xr:uid="{00000000-0005-0000-0000-0000DABA0000}"/>
    <cellStyle name="Normal 3 5 5 2" xfId="30084" xr:uid="{00000000-0005-0000-0000-0000DBBA0000}"/>
    <cellStyle name="Normal 3 5 6" xfId="23478" xr:uid="{00000000-0005-0000-0000-0000DCBA0000}"/>
    <cellStyle name="Normal 3 5 6 2" xfId="38080" xr:uid="{00000000-0005-0000-0000-0000DDBA0000}"/>
    <cellStyle name="Normal 3 5 7" xfId="28299" xr:uid="{00000000-0005-0000-0000-0000DEBA0000}"/>
    <cellStyle name="Normal 3 5 8" xfId="43063" xr:uid="{00000000-0005-0000-0000-0000DFBA0000}"/>
    <cellStyle name="Normal 3 5 9" xfId="46598" xr:uid="{00000000-0005-0000-0000-0000E0BA0000}"/>
    <cellStyle name="Normal 3 6" xfId="571" xr:uid="{00000000-0005-0000-0000-0000E1BA0000}"/>
    <cellStyle name="Normal 3 6 2" xfId="572" xr:uid="{00000000-0005-0000-0000-0000E2BA0000}"/>
    <cellStyle name="Normal 3 7" xfId="573" xr:uid="{00000000-0005-0000-0000-0000E3BA0000}"/>
    <cellStyle name="Normal 3 7 2" xfId="574" xr:uid="{00000000-0005-0000-0000-0000E4BA0000}"/>
    <cellStyle name="Normal 3 8" xfId="575" xr:uid="{00000000-0005-0000-0000-0000E5BA0000}"/>
    <cellStyle name="Normal 3 8 2" xfId="576" xr:uid="{00000000-0005-0000-0000-0000E6BA0000}"/>
    <cellStyle name="Normal 3 9" xfId="577" xr:uid="{00000000-0005-0000-0000-0000E7BA0000}"/>
    <cellStyle name="Normal 3 9 2" xfId="578" xr:uid="{00000000-0005-0000-0000-0000E8BA0000}"/>
    <cellStyle name="Normal 30" xfId="4794" xr:uid="{00000000-0005-0000-0000-0000E9BA0000}"/>
    <cellStyle name="Normal 30 2" xfId="8329" xr:uid="{00000000-0005-0000-0000-0000EABA0000}"/>
    <cellStyle name="Normal 30 2 2" xfId="38082" xr:uid="{00000000-0005-0000-0000-0000EBBA0000}"/>
    <cellStyle name="Normal 30 2 3" xfId="23480" xr:uid="{00000000-0005-0000-0000-0000ECBA0000}"/>
    <cellStyle name="Normal 30 3" xfId="11864" xr:uid="{00000000-0005-0000-0000-0000EDBA0000}"/>
    <cellStyle name="Normal 30 3 2" xfId="28300" xr:uid="{00000000-0005-0000-0000-0000EEBA0000}"/>
    <cellStyle name="Normal 30 4" xfId="15404" xr:uid="{00000000-0005-0000-0000-0000EFBA0000}"/>
    <cellStyle name="Normal 30 5" xfId="44969" xr:uid="{00000000-0005-0000-0000-0000F0BA0000}"/>
    <cellStyle name="Normal 30 6" xfId="48504" xr:uid="{00000000-0005-0000-0000-0000F1BA0000}"/>
    <cellStyle name="Normal 30 7" xfId="52039" xr:uid="{00000000-0005-0000-0000-0000F2BA0000}"/>
    <cellStyle name="Normal 31" xfId="917" xr:uid="{00000000-0005-0000-0000-0000F3BA0000}"/>
    <cellStyle name="Normal 31 2" xfId="41428" xr:uid="{00000000-0005-0000-0000-0000F4BA0000}"/>
    <cellStyle name="Normal 31 3" xfId="26797" xr:uid="{00000000-0005-0000-0000-0000F5BA0000}"/>
    <cellStyle name="Normal 32" xfId="4802" xr:uid="{00000000-0005-0000-0000-0000F6BA0000}"/>
    <cellStyle name="Normal 33" xfId="8337" xr:uid="{00000000-0005-0000-0000-0000F7BA0000}"/>
    <cellStyle name="Normal 34" xfId="11872" xr:uid="{00000000-0005-0000-0000-0000F8BA0000}"/>
    <cellStyle name="Normal 35" xfId="41442" xr:uid="{00000000-0005-0000-0000-0000F9BA0000}"/>
    <cellStyle name="Normal 36" xfId="44977" xr:uid="{00000000-0005-0000-0000-0000FABA0000}"/>
    <cellStyle name="Normal 37" xfId="48512" xr:uid="{00000000-0005-0000-0000-0000FBBA0000}"/>
    <cellStyle name="Normal 38" xfId="52463" xr:uid="{00000000-0005-0000-0000-0000FCBA0000}"/>
    <cellStyle name="Normal 39" xfId="52732" xr:uid="{00000000-0005-0000-0000-0000FDBA0000}"/>
    <cellStyle name="Normal 39 2" xfId="53103" xr:uid="{00000000-0005-0000-0000-0000FEBA0000}"/>
    <cellStyle name="Normal 4" xfId="663" xr:uid="{00000000-0005-0000-0000-0000FFBA0000}"/>
    <cellStyle name="Normal 4 10" xfId="53012" xr:uid="{00000000-0005-0000-0000-000000BB0000}"/>
    <cellStyle name="Normal 4 11" xfId="53544" xr:uid="{00000000-0005-0000-0000-000001BB0000}"/>
    <cellStyle name="Normal 4 2" xfId="701" xr:uid="{00000000-0005-0000-0000-000002BB0000}"/>
    <cellStyle name="Normal 4 2 10" xfId="11946" xr:uid="{00000000-0005-0000-0000-000003BB0000}"/>
    <cellStyle name="Normal 4 2 10 2" xfId="38083" xr:uid="{00000000-0005-0000-0000-000004BB0000}"/>
    <cellStyle name="Normal 4 2 11" xfId="28301" xr:uid="{00000000-0005-0000-0000-000005BB0000}"/>
    <cellStyle name="Normal 4 2 12" xfId="41512" xr:uid="{00000000-0005-0000-0000-000006BB0000}"/>
    <cellStyle name="Normal 4 2 13" xfId="45047" xr:uid="{00000000-0005-0000-0000-000007BB0000}"/>
    <cellStyle name="Normal 4 2 14" xfId="48582" xr:uid="{00000000-0005-0000-0000-000008BB0000}"/>
    <cellStyle name="Normal 4 2 15" xfId="1117" xr:uid="{00000000-0005-0000-0000-000009BB0000}"/>
    <cellStyle name="Normal 4 2 16" xfId="52532" xr:uid="{00000000-0005-0000-0000-00000ABB0000}"/>
    <cellStyle name="Normal 4 2 17" xfId="52799" xr:uid="{00000000-0005-0000-0000-00000BBB0000}"/>
    <cellStyle name="Normal 4 2 2" xfId="785" xr:uid="{00000000-0005-0000-0000-00000CBB0000}"/>
    <cellStyle name="Normal 4 2 2 10" xfId="28302" xr:uid="{00000000-0005-0000-0000-00000DBB0000}"/>
    <cellStyle name="Normal 4 2 2 11" xfId="41559" xr:uid="{00000000-0005-0000-0000-00000EBB0000}"/>
    <cellStyle name="Normal 4 2 2 12" xfId="45094" xr:uid="{00000000-0005-0000-0000-00000FBB0000}"/>
    <cellStyle name="Normal 4 2 2 13" xfId="48629" xr:uid="{00000000-0005-0000-0000-000010BB0000}"/>
    <cellStyle name="Normal 4 2 2 14" xfId="1174" xr:uid="{00000000-0005-0000-0000-000011BB0000}"/>
    <cellStyle name="Normal 4 2 2 15" xfId="52616" xr:uid="{00000000-0005-0000-0000-000012BB0000}"/>
    <cellStyle name="Normal 4 2 2 16" xfId="52883" xr:uid="{00000000-0005-0000-0000-000013BB0000}"/>
    <cellStyle name="Normal 4 2 2 2" xfId="1476" xr:uid="{00000000-0005-0000-0000-000014BB0000}"/>
    <cellStyle name="Normal 4 2 2 2 10" xfId="45356" xr:uid="{00000000-0005-0000-0000-000015BB0000}"/>
    <cellStyle name="Normal 4 2 2 2 11" xfId="48891" xr:uid="{00000000-0005-0000-0000-000016BB0000}"/>
    <cellStyle name="Normal 4 2 2 2 2" xfId="2325" xr:uid="{00000000-0005-0000-0000-000017BB0000}"/>
    <cellStyle name="Normal 4 2 2 2 2 10" xfId="49694" xr:uid="{00000000-0005-0000-0000-000018BB0000}"/>
    <cellStyle name="Normal 4 2 2 2 2 2" xfId="3945" xr:uid="{00000000-0005-0000-0000-000019BB0000}"/>
    <cellStyle name="Normal 4 2 2 2 2 2 2" xfId="7599" xr:uid="{00000000-0005-0000-0000-00001ABB0000}"/>
    <cellStyle name="Normal 4 2 2 2 2 2 2 2" xfId="32876" xr:uid="{00000000-0005-0000-0000-00001BBB0000}"/>
    <cellStyle name="Normal 4 2 2 2 2 2 2 3" xfId="18509" xr:uid="{00000000-0005-0000-0000-00001CBB0000}"/>
    <cellStyle name="Normal 4 2 2 2 2 2 3" xfId="11134" xr:uid="{00000000-0005-0000-0000-00001DBB0000}"/>
    <cellStyle name="Normal 4 2 2 2 2 2 3 2" xfId="38087" xr:uid="{00000000-0005-0000-0000-00001EBB0000}"/>
    <cellStyle name="Normal 4 2 2 2 2 2 3 3" xfId="23483" xr:uid="{00000000-0005-0000-0000-00001FBB0000}"/>
    <cellStyle name="Normal 4 2 2 2 2 2 4" xfId="14674" xr:uid="{00000000-0005-0000-0000-000020BB0000}"/>
    <cellStyle name="Normal 4 2 2 2 2 2 5" xfId="44239" xr:uid="{00000000-0005-0000-0000-000021BB0000}"/>
    <cellStyle name="Normal 4 2 2 2 2 2 6" xfId="47774" xr:uid="{00000000-0005-0000-0000-000022BB0000}"/>
    <cellStyle name="Normal 4 2 2 2 2 2 7" xfId="51309" xr:uid="{00000000-0005-0000-0000-000023BB0000}"/>
    <cellStyle name="Normal 4 2 2 2 2 3" xfId="5984" xr:uid="{00000000-0005-0000-0000-000024BB0000}"/>
    <cellStyle name="Normal 4 2 2 2 2 3 2" xfId="26349" xr:uid="{00000000-0005-0000-0000-000025BB0000}"/>
    <cellStyle name="Normal 4 2 2 2 2 3 2 2" xfId="40980" xr:uid="{00000000-0005-0000-0000-000026BB0000}"/>
    <cellStyle name="Normal 4 2 2 2 2 3 3" xfId="34492" xr:uid="{00000000-0005-0000-0000-000027BB0000}"/>
    <cellStyle name="Normal 4 2 2 2 2 3 4" xfId="20125" xr:uid="{00000000-0005-0000-0000-000028BB0000}"/>
    <cellStyle name="Normal 4 2 2 2 2 4" xfId="9519" xr:uid="{00000000-0005-0000-0000-000029BB0000}"/>
    <cellStyle name="Normal 4 2 2 2 2 4 2" xfId="24998" xr:uid="{00000000-0005-0000-0000-00002ABB0000}"/>
    <cellStyle name="Normal 4 2 2 2 2 4 2 2" xfId="39629" xr:uid="{00000000-0005-0000-0000-00002BBB0000}"/>
    <cellStyle name="Normal 4 2 2 2 2 4 3" xfId="31260" xr:uid="{00000000-0005-0000-0000-00002CBB0000}"/>
    <cellStyle name="Normal 4 2 2 2 2 4 4" xfId="16893" xr:uid="{00000000-0005-0000-0000-00002DBB0000}"/>
    <cellStyle name="Normal 4 2 2 2 2 5" xfId="13059" xr:uid="{00000000-0005-0000-0000-00002EBB0000}"/>
    <cellStyle name="Normal 4 2 2 2 2 5 2" xfId="29644" xr:uid="{00000000-0005-0000-0000-00002FBB0000}"/>
    <cellStyle name="Normal 4 2 2 2 2 6" xfId="23482" xr:uid="{00000000-0005-0000-0000-000030BB0000}"/>
    <cellStyle name="Normal 4 2 2 2 2 6 2" xfId="38086" xr:uid="{00000000-0005-0000-0000-000031BB0000}"/>
    <cellStyle name="Normal 4 2 2 2 2 7" xfId="28304" xr:uid="{00000000-0005-0000-0000-000032BB0000}"/>
    <cellStyle name="Normal 4 2 2 2 2 8" xfId="42624" xr:uid="{00000000-0005-0000-0000-000033BB0000}"/>
    <cellStyle name="Normal 4 2 2 2 2 9" xfId="46159" xr:uid="{00000000-0005-0000-0000-000034BB0000}"/>
    <cellStyle name="Normal 4 2 2 2 3" xfId="3141" xr:uid="{00000000-0005-0000-0000-000035BB0000}"/>
    <cellStyle name="Normal 4 2 2 2 3 2" xfId="6795" xr:uid="{00000000-0005-0000-0000-000036BB0000}"/>
    <cellStyle name="Normal 4 2 2 2 3 2 2" xfId="32072" xr:uid="{00000000-0005-0000-0000-000037BB0000}"/>
    <cellStyle name="Normal 4 2 2 2 3 2 3" xfId="17705" xr:uid="{00000000-0005-0000-0000-000038BB0000}"/>
    <cellStyle name="Normal 4 2 2 2 3 3" xfId="10330" xr:uid="{00000000-0005-0000-0000-000039BB0000}"/>
    <cellStyle name="Normal 4 2 2 2 3 3 2" xfId="38088" xr:uid="{00000000-0005-0000-0000-00003ABB0000}"/>
    <cellStyle name="Normal 4 2 2 2 3 3 3" xfId="23484" xr:uid="{00000000-0005-0000-0000-00003BBB0000}"/>
    <cellStyle name="Normal 4 2 2 2 3 4" xfId="13870" xr:uid="{00000000-0005-0000-0000-00003CBB0000}"/>
    <cellStyle name="Normal 4 2 2 2 3 5" xfId="43435" xr:uid="{00000000-0005-0000-0000-00003DBB0000}"/>
    <cellStyle name="Normal 4 2 2 2 3 6" xfId="46970" xr:uid="{00000000-0005-0000-0000-00003EBB0000}"/>
    <cellStyle name="Normal 4 2 2 2 3 7" xfId="50505" xr:uid="{00000000-0005-0000-0000-00003FBB0000}"/>
    <cellStyle name="Normal 4 2 2 2 4" xfId="5181" xr:uid="{00000000-0005-0000-0000-000040BB0000}"/>
    <cellStyle name="Normal 4 2 2 2 4 2" xfId="25546" xr:uid="{00000000-0005-0000-0000-000041BB0000}"/>
    <cellStyle name="Normal 4 2 2 2 4 2 2" xfId="40177" xr:uid="{00000000-0005-0000-0000-000042BB0000}"/>
    <cellStyle name="Normal 4 2 2 2 4 3" xfId="33688" xr:uid="{00000000-0005-0000-0000-000043BB0000}"/>
    <cellStyle name="Normal 4 2 2 2 4 4" xfId="19321" xr:uid="{00000000-0005-0000-0000-000044BB0000}"/>
    <cellStyle name="Normal 4 2 2 2 5" xfId="8716" xr:uid="{00000000-0005-0000-0000-000045BB0000}"/>
    <cellStyle name="Normal 4 2 2 2 5 2" xfId="24194" xr:uid="{00000000-0005-0000-0000-000046BB0000}"/>
    <cellStyle name="Normal 4 2 2 2 5 2 2" xfId="38825" xr:uid="{00000000-0005-0000-0000-000047BB0000}"/>
    <cellStyle name="Normal 4 2 2 2 5 3" xfId="30456" xr:uid="{00000000-0005-0000-0000-000048BB0000}"/>
    <cellStyle name="Normal 4 2 2 2 5 4" xfId="16089" xr:uid="{00000000-0005-0000-0000-000049BB0000}"/>
    <cellStyle name="Normal 4 2 2 2 6" xfId="12255" xr:uid="{00000000-0005-0000-0000-00004ABB0000}"/>
    <cellStyle name="Normal 4 2 2 2 6 2" xfId="28840" xr:uid="{00000000-0005-0000-0000-00004BBB0000}"/>
    <cellStyle name="Normal 4 2 2 2 7" xfId="23481" xr:uid="{00000000-0005-0000-0000-00004CBB0000}"/>
    <cellStyle name="Normal 4 2 2 2 7 2" xfId="38085" xr:uid="{00000000-0005-0000-0000-00004DBB0000}"/>
    <cellStyle name="Normal 4 2 2 2 8" xfId="28303" xr:uid="{00000000-0005-0000-0000-00004EBB0000}"/>
    <cellStyle name="Normal 4 2 2 2 9" xfId="41821" xr:uid="{00000000-0005-0000-0000-00004FBB0000}"/>
    <cellStyle name="Normal 4 2 2 3" xfId="1739" xr:uid="{00000000-0005-0000-0000-000050BB0000}"/>
    <cellStyle name="Normal 4 2 2 3 10" xfId="45618" xr:uid="{00000000-0005-0000-0000-000051BB0000}"/>
    <cellStyle name="Normal 4 2 2 3 11" xfId="49153" xr:uid="{00000000-0005-0000-0000-000052BB0000}"/>
    <cellStyle name="Normal 4 2 2 3 2" xfId="2587" xr:uid="{00000000-0005-0000-0000-000053BB0000}"/>
    <cellStyle name="Normal 4 2 2 3 2 10" xfId="49955" xr:uid="{00000000-0005-0000-0000-000054BB0000}"/>
    <cellStyle name="Normal 4 2 2 3 2 2" xfId="4207" xr:uid="{00000000-0005-0000-0000-000055BB0000}"/>
    <cellStyle name="Normal 4 2 2 3 2 2 2" xfId="7861" xr:uid="{00000000-0005-0000-0000-000056BB0000}"/>
    <cellStyle name="Normal 4 2 2 3 2 2 2 2" xfId="33138" xr:uid="{00000000-0005-0000-0000-000057BB0000}"/>
    <cellStyle name="Normal 4 2 2 3 2 2 2 3" xfId="18771" xr:uid="{00000000-0005-0000-0000-000058BB0000}"/>
    <cellStyle name="Normal 4 2 2 3 2 2 3" xfId="11396" xr:uid="{00000000-0005-0000-0000-000059BB0000}"/>
    <cellStyle name="Normal 4 2 2 3 2 2 3 2" xfId="38091" xr:uid="{00000000-0005-0000-0000-00005ABB0000}"/>
    <cellStyle name="Normal 4 2 2 3 2 2 3 3" xfId="23487" xr:uid="{00000000-0005-0000-0000-00005BBB0000}"/>
    <cellStyle name="Normal 4 2 2 3 2 2 4" xfId="14936" xr:uid="{00000000-0005-0000-0000-00005CBB0000}"/>
    <cellStyle name="Normal 4 2 2 3 2 2 5" xfId="44501" xr:uid="{00000000-0005-0000-0000-00005DBB0000}"/>
    <cellStyle name="Normal 4 2 2 3 2 2 6" xfId="48036" xr:uid="{00000000-0005-0000-0000-00005EBB0000}"/>
    <cellStyle name="Normal 4 2 2 3 2 2 7" xfId="51571" xr:uid="{00000000-0005-0000-0000-00005FBB0000}"/>
    <cellStyle name="Normal 4 2 2 3 2 3" xfId="6245" xr:uid="{00000000-0005-0000-0000-000060BB0000}"/>
    <cellStyle name="Normal 4 2 2 3 2 3 2" xfId="26610" xr:uid="{00000000-0005-0000-0000-000061BB0000}"/>
    <cellStyle name="Normal 4 2 2 3 2 3 2 2" xfId="41241" xr:uid="{00000000-0005-0000-0000-000062BB0000}"/>
    <cellStyle name="Normal 4 2 2 3 2 3 3" xfId="34754" xr:uid="{00000000-0005-0000-0000-000063BB0000}"/>
    <cellStyle name="Normal 4 2 2 3 2 3 4" xfId="20387" xr:uid="{00000000-0005-0000-0000-000064BB0000}"/>
    <cellStyle name="Normal 4 2 2 3 2 4" xfId="9780" xr:uid="{00000000-0005-0000-0000-000065BB0000}"/>
    <cellStyle name="Normal 4 2 2 3 2 4 2" xfId="25259" xr:uid="{00000000-0005-0000-0000-000066BB0000}"/>
    <cellStyle name="Normal 4 2 2 3 2 4 2 2" xfId="39890" xr:uid="{00000000-0005-0000-0000-000067BB0000}"/>
    <cellStyle name="Normal 4 2 2 3 2 4 3" xfId="31522" xr:uid="{00000000-0005-0000-0000-000068BB0000}"/>
    <cellStyle name="Normal 4 2 2 3 2 4 4" xfId="17155" xr:uid="{00000000-0005-0000-0000-000069BB0000}"/>
    <cellStyle name="Normal 4 2 2 3 2 5" xfId="13320" xr:uid="{00000000-0005-0000-0000-00006ABB0000}"/>
    <cellStyle name="Normal 4 2 2 3 2 5 2" xfId="29906" xr:uid="{00000000-0005-0000-0000-00006BBB0000}"/>
    <cellStyle name="Normal 4 2 2 3 2 6" xfId="23486" xr:uid="{00000000-0005-0000-0000-00006CBB0000}"/>
    <cellStyle name="Normal 4 2 2 3 2 6 2" xfId="38090" xr:uid="{00000000-0005-0000-0000-00006DBB0000}"/>
    <cellStyle name="Normal 4 2 2 3 2 7" xfId="28306" xr:uid="{00000000-0005-0000-0000-00006EBB0000}"/>
    <cellStyle name="Normal 4 2 2 3 2 8" xfId="42885" xr:uid="{00000000-0005-0000-0000-00006FBB0000}"/>
    <cellStyle name="Normal 4 2 2 3 2 9" xfId="46420" xr:uid="{00000000-0005-0000-0000-000070BB0000}"/>
    <cellStyle name="Normal 4 2 2 3 3" xfId="3403" xr:uid="{00000000-0005-0000-0000-000071BB0000}"/>
    <cellStyle name="Normal 4 2 2 3 3 2" xfId="7057" xr:uid="{00000000-0005-0000-0000-000072BB0000}"/>
    <cellStyle name="Normal 4 2 2 3 3 2 2" xfId="32334" xr:uid="{00000000-0005-0000-0000-000073BB0000}"/>
    <cellStyle name="Normal 4 2 2 3 3 2 3" xfId="17967" xr:uid="{00000000-0005-0000-0000-000074BB0000}"/>
    <cellStyle name="Normal 4 2 2 3 3 3" xfId="10592" xr:uid="{00000000-0005-0000-0000-000075BB0000}"/>
    <cellStyle name="Normal 4 2 2 3 3 3 2" xfId="38092" xr:uid="{00000000-0005-0000-0000-000076BB0000}"/>
    <cellStyle name="Normal 4 2 2 3 3 3 3" xfId="23488" xr:uid="{00000000-0005-0000-0000-000077BB0000}"/>
    <cellStyle name="Normal 4 2 2 3 3 4" xfId="14132" xr:uid="{00000000-0005-0000-0000-000078BB0000}"/>
    <cellStyle name="Normal 4 2 2 3 3 5" xfId="43697" xr:uid="{00000000-0005-0000-0000-000079BB0000}"/>
    <cellStyle name="Normal 4 2 2 3 3 6" xfId="47232" xr:uid="{00000000-0005-0000-0000-00007ABB0000}"/>
    <cellStyle name="Normal 4 2 2 3 3 7" xfId="50767" xr:uid="{00000000-0005-0000-0000-00007BBB0000}"/>
    <cellStyle name="Normal 4 2 2 3 4" xfId="5443" xr:uid="{00000000-0005-0000-0000-00007CBB0000}"/>
    <cellStyle name="Normal 4 2 2 3 4 2" xfId="25808" xr:uid="{00000000-0005-0000-0000-00007DBB0000}"/>
    <cellStyle name="Normal 4 2 2 3 4 2 2" xfId="40439" xr:uid="{00000000-0005-0000-0000-00007EBB0000}"/>
    <cellStyle name="Normal 4 2 2 3 4 3" xfId="33950" xr:uid="{00000000-0005-0000-0000-00007FBB0000}"/>
    <cellStyle name="Normal 4 2 2 3 4 4" xfId="19583" xr:uid="{00000000-0005-0000-0000-000080BB0000}"/>
    <cellStyle name="Normal 4 2 2 3 5" xfId="8978" xr:uid="{00000000-0005-0000-0000-000081BB0000}"/>
    <cellStyle name="Normal 4 2 2 3 5 2" xfId="24456" xr:uid="{00000000-0005-0000-0000-000082BB0000}"/>
    <cellStyle name="Normal 4 2 2 3 5 2 2" xfId="39087" xr:uid="{00000000-0005-0000-0000-000083BB0000}"/>
    <cellStyle name="Normal 4 2 2 3 5 3" xfId="30718" xr:uid="{00000000-0005-0000-0000-000084BB0000}"/>
    <cellStyle name="Normal 4 2 2 3 5 4" xfId="16351" xr:uid="{00000000-0005-0000-0000-000085BB0000}"/>
    <cellStyle name="Normal 4 2 2 3 6" xfId="12517" xr:uid="{00000000-0005-0000-0000-000086BB0000}"/>
    <cellStyle name="Normal 4 2 2 3 6 2" xfId="29102" xr:uid="{00000000-0005-0000-0000-000087BB0000}"/>
    <cellStyle name="Normal 4 2 2 3 7" xfId="23485" xr:uid="{00000000-0005-0000-0000-000088BB0000}"/>
    <cellStyle name="Normal 4 2 2 3 7 2" xfId="38089" xr:uid="{00000000-0005-0000-0000-000089BB0000}"/>
    <cellStyle name="Normal 4 2 2 3 8" xfId="28305" xr:uid="{00000000-0005-0000-0000-00008ABB0000}"/>
    <cellStyle name="Normal 4 2 2 3 9" xfId="42083" xr:uid="{00000000-0005-0000-0000-00008BBB0000}"/>
    <cellStyle name="Normal 4 2 2 4" xfId="2063" xr:uid="{00000000-0005-0000-0000-00008CBB0000}"/>
    <cellStyle name="Normal 4 2 2 4 10" xfId="49432" xr:uid="{00000000-0005-0000-0000-00008DBB0000}"/>
    <cellStyle name="Normal 4 2 2 4 2" xfId="3683" xr:uid="{00000000-0005-0000-0000-00008EBB0000}"/>
    <cellStyle name="Normal 4 2 2 4 2 2" xfId="7337" xr:uid="{00000000-0005-0000-0000-00008FBB0000}"/>
    <cellStyle name="Normal 4 2 2 4 2 2 2" xfId="32614" xr:uid="{00000000-0005-0000-0000-000090BB0000}"/>
    <cellStyle name="Normal 4 2 2 4 2 2 3" xfId="18247" xr:uid="{00000000-0005-0000-0000-000091BB0000}"/>
    <cellStyle name="Normal 4 2 2 4 2 3" xfId="10872" xr:uid="{00000000-0005-0000-0000-000092BB0000}"/>
    <cellStyle name="Normal 4 2 2 4 2 3 2" xfId="38094" xr:uid="{00000000-0005-0000-0000-000093BB0000}"/>
    <cellStyle name="Normal 4 2 2 4 2 3 3" xfId="23490" xr:uid="{00000000-0005-0000-0000-000094BB0000}"/>
    <cellStyle name="Normal 4 2 2 4 2 4" xfId="14412" xr:uid="{00000000-0005-0000-0000-000095BB0000}"/>
    <cellStyle name="Normal 4 2 2 4 2 5" xfId="43977" xr:uid="{00000000-0005-0000-0000-000096BB0000}"/>
    <cellStyle name="Normal 4 2 2 4 2 6" xfId="47512" xr:uid="{00000000-0005-0000-0000-000097BB0000}"/>
    <cellStyle name="Normal 4 2 2 4 2 7" xfId="51047" xr:uid="{00000000-0005-0000-0000-000098BB0000}"/>
    <cellStyle name="Normal 4 2 2 4 3" xfId="5722" xr:uid="{00000000-0005-0000-0000-000099BB0000}"/>
    <cellStyle name="Normal 4 2 2 4 3 2" xfId="26087" xr:uid="{00000000-0005-0000-0000-00009ABB0000}"/>
    <cellStyle name="Normal 4 2 2 4 3 2 2" xfId="40718" xr:uid="{00000000-0005-0000-0000-00009BBB0000}"/>
    <cellStyle name="Normal 4 2 2 4 3 3" xfId="34230" xr:uid="{00000000-0005-0000-0000-00009CBB0000}"/>
    <cellStyle name="Normal 4 2 2 4 3 4" xfId="19863" xr:uid="{00000000-0005-0000-0000-00009DBB0000}"/>
    <cellStyle name="Normal 4 2 2 4 4" xfId="9257" xr:uid="{00000000-0005-0000-0000-00009EBB0000}"/>
    <cellStyle name="Normal 4 2 2 4 4 2" xfId="24736" xr:uid="{00000000-0005-0000-0000-00009FBB0000}"/>
    <cellStyle name="Normal 4 2 2 4 4 2 2" xfId="39367" xr:uid="{00000000-0005-0000-0000-0000A0BB0000}"/>
    <cellStyle name="Normal 4 2 2 4 4 3" xfId="30998" xr:uid="{00000000-0005-0000-0000-0000A1BB0000}"/>
    <cellStyle name="Normal 4 2 2 4 4 4" xfId="16631" xr:uid="{00000000-0005-0000-0000-0000A2BB0000}"/>
    <cellStyle name="Normal 4 2 2 4 5" xfId="12797" xr:uid="{00000000-0005-0000-0000-0000A3BB0000}"/>
    <cellStyle name="Normal 4 2 2 4 5 2" xfId="29382" xr:uid="{00000000-0005-0000-0000-0000A4BB0000}"/>
    <cellStyle name="Normal 4 2 2 4 6" xfId="23489" xr:uid="{00000000-0005-0000-0000-0000A5BB0000}"/>
    <cellStyle name="Normal 4 2 2 4 6 2" xfId="38093" xr:uid="{00000000-0005-0000-0000-0000A6BB0000}"/>
    <cellStyle name="Normal 4 2 2 4 7" xfId="28307" xr:uid="{00000000-0005-0000-0000-0000A7BB0000}"/>
    <cellStyle name="Normal 4 2 2 4 8" xfId="42362" xr:uid="{00000000-0005-0000-0000-0000A8BB0000}"/>
    <cellStyle name="Normal 4 2 2 4 9" xfId="45897" xr:uid="{00000000-0005-0000-0000-0000A9BB0000}"/>
    <cellStyle name="Normal 4 2 2 5" xfId="2878" xr:uid="{00000000-0005-0000-0000-0000AABB0000}"/>
    <cellStyle name="Normal 4 2 2 5 2" xfId="6532" xr:uid="{00000000-0005-0000-0000-0000ABBB0000}"/>
    <cellStyle name="Normal 4 2 2 5 2 2" xfId="31809" xr:uid="{00000000-0005-0000-0000-0000ACBB0000}"/>
    <cellStyle name="Normal 4 2 2 5 2 3" xfId="17442" xr:uid="{00000000-0005-0000-0000-0000ADBB0000}"/>
    <cellStyle name="Normal 4 2 2 5 3" xfId="10067" xr:uid="{00000000-0005-0000-0000-0000AEBB0000}"/>
    <cellStyle name="Normal 4 2 2 5 3 2" xfId="38095" xr:uid="{00000000-0005-0000-0000-0000AFBB0000}"/>
    <cellStyle name="Normal 4 2 2 5 3 3" xfId="23491" xr:uid="{00000000-0005-0000-0000-0000B0BB0000}"/>
    <cellStyle name="Normal 4 2 2 5 4" xfId="13607" xr:uid="{00000000-0005-0000-0000-0000B1BB0000}"/>
    <cellStyle name="Normal 4 2 2 5 5" xfId="43172" xr:uid="{00000000-0005-0000-0000-0000B2BB0000}"/>
    <cellStyle name="Normal 4 2 2 5 6" xfId="46707" xr:uid="{00000000-0005-0000-0000-0000B3BB0000}"/>
    <cellStyle name="Normal 4 2 2 5 7" xfId="50242" xr:uid="{00000000-0005-0000-0000-0000B4BB0000}"/>
    <cellStyle name="Normal 4 2 2 6" xfId="4501" xr:uid="{00000000-0005-0000-0000-0000B5BB0000}"/>
    <cellStyle name="Normal 4 2 2 6 2" xfId="8153" xr:uid="{00000000-0005-0000-0000-0000B6BB0000}"/>
    <cellStyle name="Normal 4 2 2 6 2 2" xfId="33425" xr:uid="{00000000-0005-0000-0000-0000B7BB0000}"/>
    <cellStyle name="Normal 4 2 2 6 2 3" xfId="19058" xr:uid="{00000000-0005-0000-0000-0000B8BB0000}"/>
    <cellStyle name="Normal 4 2 2 6 3" xfId="11688" xr:uid="{00000000-0005-0000-0000-0000B9BB0000}"/>
    <cellStyle name="Normal 4 2 2 6 3 2" xfId="38096" xr:uid="{00000000-0005-0000-0000-0000BABB0000}"/>
    <cellStyle name="Normal 4 2 2 6 3 3" xfId="23492" xr:uid="{00000000-0005-0000-0000-0000BBBB0000}"/>
    <cellStyle name="Normal 4 2 2 6 4" xfId="15228" xr:uid="{00000000-0005-0000-0000-0000BCBB0000}"/>
    <cellStyle name="Normal 4 2 2 6 5" xfId="44793" xr:uid="{00000000-0005-0000-0000-0000BDBB0000}"/>
    <cellStyle name="Normal 4 2 2 6 6" xfId="48328" xr:uid="{00000000-0005-0000-0000-0000BEBB0000}"/>
    <cellStyle name="Normal 4 2 2 6 7" xfId="51863" xr:uid="{00000000-0005-0000-0000-0000BFBB0000}"/>
    <cellStyle name="Normal 4 2 2 7" xfId="4919" xr:uid="{00000000-0005-0000-0000-0000C0BB0000}"/>
    <cellStyle name="Normal 4 2 2 7 2" xfId="23931" xr:uid="{00000000-0005-0000-0000-0000C1BB0000}"/>
    <cellStyle name="Normal 4 2 2 7 2 2" xfId="38562" xr:uid="{00000000-0005-0000-0000-0000C2BB0000}"/>
    <cellStyle name="Normal 4 2 2 7 3" xfId="30193" xr:uid="{00000000-0005-0000-0000-0000C3BB0000}"/>
    <cellStyle name="Normal 4 2 2 7 4" xfId="15826" xr:uid="{00000000-0005-0000-0000-0000C4BB0000}"/>
    <cellStyle name="Normal 4 2 2 8" xfId="8454" xr:uid="{00000000-0005-0000-0000-0000C5BB0000}"/>
    <cellStyle name="Normal 4 2 2 8 2" xfId="28577" xr:uid="{00000000-0005-0000-0000-0000C6BB0000}"/>
    <cellStyle name="Normal 4 2 2 8 3" xfId="15558" xr:uid="{00000000-0005-0000-0000-0000C7BB0000}"/>
    <cellStyle name="Normal 4 2 2 9" xfId="11993" xr:uid="{00000000-0005-0000-0000-0000C8BB0000}"/>
    <cellStyle name="Normal 4 2 2 9 2" xfId="38084" xr:uid="{00000000-0005-0000-0000-0000C9BB0000}"/>
    <cellStyle name="Normal 4 2 3" xfId="855" xr:uid="{00000000-0005-0000-0000-0000CABB0000}"/>
    <cellStyle name="Normal 4 2 3 10" xfId="45309" xr:uid="{00000000-0005-0000-0000-0000CBBB0000}"/>
    <cellStyle name="Normal 4 2 3 11" xfId="48844" xr:uid="{00000000-0005-0000-0000-0000CCBB0000}"/>
    <cellStyle name="Normal 4 2 3 12" xfId="1429" xr:uid="{00000000-0005-0000-0000-0000CDBB0000}"/>
    <cellStyle name="Normal 4 2 3 13" xfId="52686" xr:uid="{00000000-0005-0000-0000-0000CEBB0000}"/>
    <cellStyle name="Normal 4 2 3 14" xfId="52953" xr:uid="{00000000-0005-0000-0000-0000CFBB0000}"/>
    <cellStyle name="Normal 4 2 3 2" xfId="2278" xr:uid="{00000000-0005-0000-0000-0000D0BB0000}"/>
    <cellStyle name="Normal 4 2 3 2 10" xfId="49647" xr:uid="{00000000-0005-0000-0000-0000D1BB0000}"/>
    <cellStyle name="Normal 4 2 3 2 2" xfId="3898" xr:uid="{00000000-0005-0000-0000-0000D2BB0000}"/>
    <cellStyle name="Normal 4 2 3 2 2 2" xfId="7552" xr:uid="{00000000-0005-0000-0000-0000D3BB0000}"/>
    <cellStyle name="Normal 4 2 3 2 2 2 2" xfId="32829" xr:uid="{00000000-0005-0000-0000-0000D4BB0000}"/>
    <cellStyle name="Normal 4 2 3 2 2 2 3" xfId="18462" xr:uid="{00000000-0005-0000-0000-0000D5BB0000}"/>
    <cellStyle name="Normal 4 2 3 2 2 3" xfId="11087" xr:uid="{00000000-0005-0000-0000-0000D6BB0000}"/>
    <cellStyle name="Normal 4 2 3 2 2 3 2" xfId="38099" xr:uid="{00000000-0005-0000-0000-0000D7BB0000}"/>
    <cellStyle name="Normal 4 2 3 2 2 3 3" xfId="23495" xr:uid="{00000000-0005-0000-0000-0000D8BB0000}"/>
    <cellStyle name="Normal 4 2 3 2 2 4" xfId="14627" xr:uid="{00000000-0005-0000-0000-0000D9BB0000}"/>
    <cellStyle name="Normal 4 2 3 2 2 5" xfId="44192" xr:uid="{00000000-0005-0000-0000-0000DABB0000}"/>
    <cellStyle name="Normal 4 2 3 2 2 6" xfId="47727" xr:uid="{00000000-0005-0000-0000-0000DBBB0000}"/>
    <cellStyle name="Normal 4 2 3 2 2 7" xfId="51262" xr:uid="{00000000-0005-0000-0000-0000DCBB0000}"/>
    <cellStyle name="Normal 4 2 3 2 3" xfId="5937" xr:uid="{00000000-0005-0000-0000-0000DDBB0000}"/>
    <cellStyle name="Normal 4 2 3 2 3 2" xfId="26302" xr:uid="{00000000-0005-0000-0000-0000DEBB0000}"/>
    <cellStyle name="Normal 4 2 3 2 3 2 2" xfId="40933" xr:uid="{00000000-0005-0000-0000-0000DFBB0000}"/>
    <cellStyle name="Normal 4 2 3 2 3 3" xfId="34445" xr:uid="{00000000-0005-0000-0000-0000E0BB0000}"/>
    <cellStyle name="Normal 4 2 3 2 3 4" xfId="20078" xr:uid="{00000000-0005-0000-0000-0000E1BB0000}"/>
    <cellStyle name="Normal 4 2 3 2 4" xfId="9472" xr:uid="{00000000-0005-0000-0000-0000E2BB0000}"/>
    <cellStyle name="Normal 4 2 3 2 4 2" xfId="24951" xr:uid="{00000000-0005-0000-0000-0000E3BB0000}"/>
    <cellStyle name="Normal 4 2 3 2 4 2 2" xfId="39582" xr:uid="{00000000-0005-0000-0000-0000E4BB0000}"/>
    <cellStyle name="Normal 4 2 3 2 4 3" xfId="31213" xr:uid="{00000000-0005-0000-0000-0000E5BB0000}"/>
    <cellStyle name="Normal 4 2 3 2 4 4" xfId="16846" xr:uid="{00000000-0005-0000-0000-0000E6BB0000}"/>
    <cellStyle name="Normal 4 2 3 2 5" xfId="13012" xr:uid="{00000000-0005-0000-0000-0000E7BB0000}"/>
    <cellStyle name="Normal 4 2 3 2 5 2" xfId="29597" xr:uid="{00000000-0005-0000-0000-0000E8BB0000}"/>
    <cellStyle name="Normal 4 2 3 2 6" xfId="23494" xr:uid="{00000000-0005-0000-0000-0000E9BB0000}"/>
    <cellStyle name="Normal 4 2 3 2 6 2" xfId="38098" xr:uid="{00000000-0005-0000-0000-0000EABB0000}"/>
    <cellStyle name="Normal 4 2 3 2 7" xfId="28309" xr:uid="{00000000-0005-0000-0000-0000EBBB0000}"/>
    <cellStyle name="Normal 4 2 3 2 8" xfId="42577" xr:uid="{00000000-0005-0000-0000-0000ECBB0000}"/>
    <cellStyle name="Normal 4 2 3 2 9" xfId="46112" xr:uid="{00000000-0005-0000-0000-0000EDBB0000}"/>
    <cellStyle name="Normal 4 2 3 3" xfId="3094" xr:uid="{00000000-0005-0000-0000-0000EEBB0000}"/>
    <cellStyle name="Normal 4 2 3 3 2" xfId="6748" xr:uid="{00000000-0005-0000-0000-0000EFBB0000}"/>
    <cellStyle name="Normal 4 2 3 3 2 2" xfId="32025" xr:uid="{00000000-0005-0000-0000-0000F0BB0000}"/>
    <cellStyle name="Normal 4 2 3 3 2 3" xfId="17658" xr:uid="{00000000-0005-0000-0000-0000F1BB0000}"/>
    <cellStyle name="Normal 4 2 3 3 3" xfId="10283" xr:uid="{00000000-0005-0000-0000-0000F2BB0000}"/>
    <cellStyle name="Normal 4 2 3 3 3 2" xfId="38100" xr:uid="{00000000-0005-0000-0000-0000F3BB0000}"/>
    <cellStyle name="Normal 4 2 3 3 3 3" xfId="23496" xr:uid="{00000000-0005-0000-0000-0000F4BB0000}"/>
    <cellStyle name="Normal 4 2 3 3 4" xfId="13823" xr:uid="{00000000-0005-0000-0000-0000F5BB0000}"/>
    <cellStyle name="Normal 4 2 3 3 5" xfId="43388" xr:uid="{00000000-0005-0000-0000-0000F6BB0000}"/>
    <cellStyle name="Normal 4 2 3 3 6" xfId="46923" xr:uid="{00000000-0005-0000-0000-0000F7BB0000}"/>
    <cellStyle name="Normal 4 2 3 3 7" xfId="50458" xr:uid="{00000000-0005-0000-0000-0000F8BB0000}"/>
    <cellStyle name="Normal 4 2 3 4" xfId="5134" xr:uid="{00000000-0005-0000-0000-0000F9BB0000}"/>
    <cellStyle name="Normal 4 2 3 4 2" xfId="25499" xr:uid="{00000000-0005-0000-0000-0000FABB0000}"/>
    <cellStyle name="Normal 4 2 3 4 2 2" xfId="40130" xr:uid="{00000000-0005-0000-0000-0000FBBB0000}"/>
    <cellStyle name="Normal 4 2 3 4 3" xfId="33641" xr:uid="{00000000-0005-0000-0000-0000FCBB0000}"/>
    <cellStyle name="Normal 4 2 3 4 4" xfId="19274" xr:uid="{00000000-0005-0000-0000-0000FDBB0000}"/>
    <cellStyle name="Normal 4 2 3 5" xfId="8669" xr:uid="{00000000-0005-0000-0000-0000FEBB0000}"/>
    <cellStyle name="Normal 4 2 3 5 2" xfId="24147" xr:uid="{00000000-0005-0000-0000-0000FFBB0000}"/>
    <cellStyle name="Normal 4 2 3 5 2 2" xfId="38778" xr:uid="{00000000-0005-0000-0000-000000BC0000}"/>
    <cellStyle name="Normal 4 2 3 5 3" xfId="30409" xr:uid="{00000000-0005-0000-0000-000001BC0000}"/>
    <cellStyle name="Normal 4 2 3 5 4" xfId="16042" xr:uid="{00000000-0005-0000-0000-000002BC0000}"/>
    <cellStyle name="Normal 4 2 3 6" xfId="12208" xr:uid="{00000000-0005-0000-0000-000003BC0000}"/>
    <cellStyle name="Normal 4 2 3 6 2" xfId="28793" xr:uid="{00000000-0005-0000-0000-000004BC0000}"/>
    <cellStyle name="Normal 4 2 3 7" xfId="23493" xr:uid="{00000000-0005-0000-0000-000005BC0000}"/>
    <cellStyle name="Normal 4 2 3 7 2" xfId="38097" xr:uid="{00000000-0005-0000-0000-000006BC0000}"/>
    <cellStyle name="Normal 4 2 3 8" xfId="28308" xr:uid="{00000000-0005-0000-0000-000007BC0000}"/>
    <cellStyle name="Normal 4 2 3 9" xfId="41774" xr:uid="{00000000-0005-0000-0000-000008BC0000}"/>
    <cellStyle name="Normal 4 2 4" xfId="1692" xr:uid="{00000000-0005-0000-0000-000009BC0000}"/>
    <cellStyle name="Normal 4 2 4 10" xfId="45571" xr:uid="{00000000-0005-0000-0000-00000ABC0000}"/>
    <cellStyle name="Normal 4 2 4 11" xfId="49106" xr:uid="{00000000-0005-0000-0000-00000BBC0000}"/>
    <cellStyle name="Normal 4 2 4 2" xfId="2540" xr:uid="{00000000-0005-0000-0000-00000CBC0000}"/>
    <cellStyle name="Normal 4 2 4 2 10" xfId="49908" xr:uid="{00000000-0005-0000-0000-00000DBC0000}"/>
    <cellStyle name="Normal 4 2 4 2 2" xfId="4160" xr:uid="{00000000-0005-0000-0000-00000EBC0000}"/>
    <cellStyle name="Normal 4 2 4 2 2 2" xfId="7814" xr:uid="{00000000-0005-0000-0000-00000FBC0000}"/>
    <cellStyle name="Normal 4 2 4 2 2 2 2" xfId="33091" xr:uid="{00000000-0005-0000-0000-000010BC0000}"/>
    <cellStyle name="Normal 4 2 4 2 2 2 3" xfId="18724" xr:uid="{00000000-0005-0000-0000-000011BC0000}"/>
    <cellStyle name="Normal 4 2 4 2 2 3" xfId="11349" xr:uid="{00000000-0005-0000-0000-000012BC0000}"/>
    <cellStyle name="Normal 4 2 4 2 2 3 2" xfId="38103" xr:uid="{00000000-0005-0000-0000-000013BC0000}"/>
    <cellStyle name="Normal 4 2 4 2 2 3 3" xfId="23499" xr:uid="{00000000-0005-0000-0000-000014BC0000}"/>
    <cellStyle name="Normal 4 2 4 2 2 4" xfId="14889" xr:uid="{00000000-0005-0000-0000-000015BC0000}"/>
    <cellStyle name="Normal 4 2 4 2 2 5" xfId="44454" xr:uid="{00000000-0005-0000-0000-000016BC0000}"/>
    <cellStyle name="Normal 4 2 4 2 2 6" xfId="47989" xr:uid="{00000000-0005-0000-0000-000017BC0000}"/>
    <cellStyle name="Normal 4 2 4 2 2 7" xfId="51524" xr:uid="{00000000-0005-0000-0000-000018BC0000}"/>
    <cellStyle name="Normal 4 2 4 2 3" xfId="6198" xr:uid="{00000000-0005-0000-0000-000019BC0000}"/>
    <cellStyle name="Normal 4 2 4 2 3 2" xfId="26563" xr:uid="{00000000-0005-0000-0000-00001ABC0000}"/>
    <cellStyle name="Normal 4 2 4 2 3 2 2" xfId="41194" xr:uid="{00000000-0005-0000-0000-00001BBC0000}"/>
    <cellStyle name="Normal 4 2 4 2 3 3" xfId="34707" xr:uid="{00000000-0005-0000-0000-00001CBC0000}"/>
    <cellStyle name="Normal 4 2 4 2 3 4" xfId="20340" xr:uid="{00000000-0005-0000-0000-00001DBC0000}"/>
    <cellStyle name="Normal 4 2 4 2 4" xfId="9733" xr:uid="{00000000-0005-0000-0000-00001EBC0000}"/>
    <cellStyle name="Normal 4 2 4 2 4 2" xfId="25212" xr:uid="{00000000-0005-0000-0000-00001FBC0000}"/>
    <cellStyle name="Normal 4 2 4 2 4 2 2" xfId="39843" xr:uid="{00000000-0005-0000-0000-000020BC0000}"/>
    <cellStyle name="Normal 4 2 4 2 4 3" xfId="31475" xr:uid="{00000000-0005-0000-0000-000021BC0000}"/>
    <cellStyle name="Normal 4 2 4 2 4 4" xfId="17108" xr:uid="{00000000-0005-0000-0000-000022BC0000}"/>
    <cellStyle name="Normal 4 2 4 2 5" xfId="13273" xr:uid="{00000000-0005-0000-0000-000023BC0000}"/>
    <cellStyle name="Normal 4 2 4 2 5 2" xfId="29859" xr:uid="{00000000-0005-0000-0000-000024BC0000}"/>
    <cellStyle name="Normal 4 2 4 2 6" xfId="23498" xr:uid="{00000000-0005-0000-0000-000025BC0000}"/>
    <cellStyle name="Normal 4 2 4 2 6 2" xfId="38102" xr:uid="{00000000-0005-0000-0000-000026BC0000}"/>
    <cellStyle name="Normal 4 2 4 2 7" xfId="28311" xr:uid="{00000000-0005-0000-0000-000027BC0000}"/>
    <cellStyle name="Normal 4 2 4 2 8" xfId="42838" xr:uid="{00000000-0005-0000-0000-000028BC0000}"/>
    <cellStyle name="Normal 4 2 4 2 9" xfId="46373" xr:uid="{00000000-0005-0000-0000-000029BC0000}"/>
    <cellStyle name="Normal 4 2 4 3" xfId="3356" xr:uid="{00000000-0005-0000-0000-00002ABC0000}"/>
    <cellStyle name="Normal 4 2 4 3 2" xfId="7010" xr:uid="{00000000-0005-0000-0000-00002BBC0000}"/>
    <cellStyle name="Normal 4 2 4 3 2 2" xfId="32287" xr:uid="{00000000-0005-0000-0000-00002CBC0000}"/>
    <cellStyle name="Normal 4 2 4 3 2 3" xfId="17920" xr:uid="{00000000-0005-0000-0000-00002DBC0000}"/>
    <cellStyle name="Normal 4 2 4 3 3" xfId="10545" xr:uid="{00000000-0005-0000-0000-00002EBC0000}"/>
    <cellStyle name="Normal 4 2 4 3 3 2" xfId="38104" xr:uid="{00000000-0005-0000-0000-00002FBC0000}"/>
    <cellStyle name="Normal 4 2 4 3 3 3" xfId="23500" xr:uid="{00000000-0005-0000-0000-000030BC0000}"/>
    <cellStyle name="Normal 4 2 4 3 4" xfId="14085" xr:uid="{00000000-0005-0000-0000-000031BC0000}"/>
    <cellStyle name="Normal 4 2 4 3 5" xfId="43650" xr:uid="{00000000-0005-0000-0000-000032BC0000}"/>
    <cellStyle name="Normal 4 2 4 3 6" xfId="47185" xr:uid="{00000000-0005-0000-0000-000033BC0000}"/>
    <cellStyle name="Normal 4 2 4 3 7" xfId="50720" xr:uid="{00000000-0005-0000-0000-000034BC0000}"/>
    <cellStyle name="Normal 4 2 4 4" xfId="5396" xr:uid="{00000000-0005-0000-0000-000035BC0000}"/>
    <cellStyle name="Normal 4 2 4 4 2" xfId="25761" xr:uid="{00000000-0005-0000-0000-000036BC0000}"/>
    <cellStyle name="Normal 4 2 4 4 2 2" xfId="40392" xr:uid="{00000000-0005-0000-0000-000037BC0000}"/>
    <cellStyle name="Normal 4 2 4 4 3" xfId="33903" xr:uid="{00000000-0005-0000-0000-000038BC0000}"/>
    <cellStyle name="Normal 4 2 4 4 4" xfId="19536" xr:uid="{00000000-0005-0000-0000-000039BC0000}"/>
    <cellStyle name="Normal 4 2 4 5" xfId="8931" xr:uid="{00000000-0005-0000-0000-00003ABC0000}"/>
    <cellStyle name="Normal 4 2 4 5 2" xfId="24409" xr:uid="{00000000-0005-0000-0000-00003BBC0000}"/>
    <cellStyle name="Normal 4 2 4 5 2 2" xfId="39040" xr:uid="{00000000-0005-0000-0000-00003CBC0000}"/>
    <cellStyle name="Normal 4 2 4 5 3" xfId="30671" xr:uid="{00000000-0005-0000-0000-00003DBC0000}"/>
    <cellStyle name="Normal 4 2 4 5 4" xfId="16304" xr:uid="{00000000-0005-0000-0000-00003EBC0000}"/>
    <cellStyle name="Normal 4 2 4 6" xfId="12470" xr:uid="{00000000-0005-0000-0000-00003FBC0000}"/>
    <cellStyle name="Normal 4 2 4 6 2" xfId="29055" xr:uid="{00000000-0005-0000-0000-000040BC0000}"/>
    <cellStyle name="Normal 4 2 4 7" xfId="23497" xr:uid="{00000000-0005-0000-0000-000041BC0000}"/>
    <cellStyle name="Normal 4 2 4 7 2" xfId="38101" xr:uid="{00000000-0005-0000-0000-000042BC0000}"/>
    <cellStyle name="Normal 4 2 4 8" xfId="28310" xr:uid="{00000000-0005-0000-0000-000043BC0000}"/>
    <cellStyle name="Normal 4 2 4 9" xfId="42036" xr:uid="{00000000-0005-0000-0000-000044BC0000}"/>
    <cellStyle name="Normal 4 2 5" xfId="2016" xr:uid="{00000000-0005-0000-0000-000045BC0000}"/>
    <cellStyle name="Normal 4 2 5 10" xfId="49385" xr:uid="{00000000-0005-0000-0000-000046BC0000}"/>
    <cellStyle name="Normal 4 2 5 2" xfId="3636" xr:uid="{00000000-0005-0000-0000-000047BC0000}"/>
    <cellStyle name="Normal 4 2 5 2 2" xfId="7290" xr:uid="{00000000-0005-0000-0000-000048BC0000}"/>
    <cellStyle name="Normal 4 2 5 2 2 2" xfId="32567" xr:uid="{00000000-0005-0000-0000-000049BC0000}"/>
    <cellStyle name="Normal 4 2 5 2 2 3" xfId="18200" xr:uid="{00000000-0005-0000-0000-00004ABC0000}"/>
    <cellStyle name="Normal 4 2 5 2 3" xfId="10825" xr:uid="{00000000-0005-0000-0000-00004BBC0000}"/>
    <cellStyle name="Normal 4 2 5 2 3 2" xfId="38106" xr:uid="{00000000-0005-0000-0000-00004CBC0000}"/>
    <cellStyle name="Normal 4 2 5 2 3 3" xfId="23502" xr:uid="{00000000-0005-0000-0000-00004DBC0000}"/>
    <cellStyle name="Normal 4 2 5 2 4" xfId="14365" xr:uid="{00000000-0005-0000-0000-00004EBC0000}"/>
    <cellStyle name="Normal 4 2 5 2 5" xfId="43930" xr:uid="{00000000-0005-0000-0000-00004FBC0000}"/>
    <cellStyle name="Normal 4 2 5 2 6" xfId="47465" xr:uid="{00000000-0005-0000-0000-000050BC0000}"/>
    <cellStyle name="Normal 4 2 5 2 7" xfId="51000" xr:uid="{00000000-0005-0000-0000-000051BC0000}"/>
    <cellStyle name="Normal 4 2 5 3" xfId="5675" xr:uid="{00000000-0005-0000-0000-000052BC0000}"/>
    <cellStyle name="Normal 4 2 5 3 2" xfId="26040" xr:uid="{00000000-0005-0000-0000-000053BC0000}"/>
    <cellStyle name="Normal 4 2 5 3 2 2" xfId="40671" xr:uid="{00000000-0005-0000-0000-000054BC0000}"/>
    <cellStyle name="Normal 4 2 5 3 3" xfId="34183" xr:uid="{00000000-0005-0000-0000-000055BC0000}"/>
    <cellStyle name="Normal 4 2 5 3 4" xfId="19816" xr:uid="{00000000-0005-0000-0000-000056BC0000}"/>
    <cellStyle name="Normal 4 2 5 4" xfId="9210" xr:uid="{00000000-0005-0000-0000-000057BC0000}"/>
    <cellStyle name="Normal 4 2 5 4 2" xfId="24689" xr:uid="{00000000-0005-0000-0000-000058BC0000}"/>
    <cellStyle name="Normal 4 2 5 4 2 2" xfId="39320" xr:uid="{00000000-0005-0000-0000-000059BC0000}"/>
    <cellStyle name="Normal 4 2 5 4 3" xfId="30951" xr:uid="{00000000-0005-0000-0000-00005ABC0000}"/>
    <cellStyle name="Normal 4 2 5 4 4" xfId="16584" xr:uid="{00000000-0005-0000-0000-00005BBC0000}"/>
    <cellStyle name="Normal 4 2 5 5" xfId="12750" xr:uid="{00000000-0005-0000-0000-00005CBC0000}"/>
    <cellStyle name="Normal 4 2 5 5 2" xfId="29335" xr:uid="{00000000-0005-0000-0000-00005DBC0000}"/>
    <cellStyle name="Normal 4 2 5 6" xfId="23501" xr:uid="{00000000-0005-0000-0000-00005EBC0000}"/>
    <cellStyle name="Normal 4 2 5 6 2" xfId="38105" xr:uid="{00000000-0005-0000-0000-00005FBC0000}"/>
    <cellStyle name="Normal 4 2 5 7" xfId="28312" xr:uid="{00000000-0005-0000-0000-000060BC0000}"/>
    <cellStyle name="Normal 4 2 5 8" xfId="42315" xr:uid="{00000000-0005-0000-0000-000061BC0000}"/>
    <cellStyle name="Normal 4 2 5 9" xfId="45850" xr:uid="{00000000-0005-0000-0000-000062BC0000}"/>
    <cellStyle name="Normal 4 2 6" xfId="2831" xr:uid="{00000000-0005-0000-0000-000063BC0000}"/>
    <cellStyle name="Normal 4 2 6 2" xfId="6485" xr:uid="{00000000-0005-0000-0000-000064BC0000}"/>
    <cellStyle name="Normal 4 2 6 2 2" xfId="31762" xr:uid="{00000000-0005-0000-0000-000065BC0000}"/>
    <cellStyle name="Normal 4 2 6 2 3" xfId="17395" xr:uid="{00000000-0005-0000-0000-000066BC0000}"/>
    <cellStyle name="Normal 4 2 6 3" xfId="10020" xr:uid="{00000000-0005-0000-0000-000067BC0000}"/>
    <cellStyle name="Normal 4 2 6 3 2" xfId="38107" xr:uid="{00000000-0005-0000-0000-000068BC0000}"/>
    <cellStyle name="Normal 4 2 6 3 3" xfId="23503" xr:uid="{00000000-0005-0000-0000-000069BC0000}"/>
    <cellStyle name="Normal 4 2 6 4" xfId="13560" xr:uid="{00000000-0005-0000-0000-00006ABC0000}"/>
    <cellStyle name="Normal 4 2 6 5" xfId="43125" xr:uid="{00000000-0005-0000-0000-00006BBC0000}"/>
    <cellStyle name="Normal 4 2 6 6" xfId="46660" xr:uid="{00000000-0005-0000-0000-00006CBC0000}"/>
    <cellStyle name="Normal 4 2 6 7" xfId="50195" xr:uid="{00000000-0005-0000-0000-00006DBC0000}"/>
    <cellStyle name="Normal 4 2 7" xfId="4453" xr:uid="{00000000-0005-0000-0000-00006EBC0000}"/>
    <cellStyle name="Normal 4 2 7 2" xfId="8106" xr:uid="{00000000-0005-0000-0000-00006FBC0000}"/>
    <cellStyle name="Normal 4 2 7 2 2" xfId="33378" xr:uid="{00000000-0005-0000-0000-000070BC0000}"/>
    <cellStyle name="Normal 4 2 7 2 3" xfId="19011" xr:uid="{00000000-0005-0000-0000-000071BC0000}"/>
    <cellStyle name="Normal 4 2 7 3" xfId="11641" xr:uid="{00000000-0005-0000-0000-000072BC0000}"/>
    <cellStyle name="Normal 4 2 7 3 2" xfId="38108" xr:uid="{00000000-0005-0000-0000-000073BC0000}"/>
    <cellStyle name="Normal 4 2 7 3 3" xfId="23504" xr:uid="{00000000-0005-0000-0000-000074BC0000}"/>
    <cellStyle name="Normal 4 2 7 4" xfId="15181" xr:uid="{00000000-0005-0000-0000-000075BC0000}"/>
    <cellStyle name="Normal 4 2 7 5" xfId="44746" xr:uid="{00000000-0005-0000-0000-000076BC0000}"/>
    <cellStyle name="Normal 4 2 7 6" xfId="48281" xr:uid="{00000000-0005-0000-0000-000077BC0000}"/>
    <cellStyle name="Normal 4 2 7 7" xfId="51816" xr:uid="{00000000-0005-0000-0000-000078BC0000}"/>
    <cellStyle name="Normal 4 2 8" xfId="4872" xr:uid="{00000000-0005-0000-0000-000079BC0000}"/>
    <cellStyle name="Normal 4 2 8 2" xfId="23884" xr:uid="{00000000-0005-0000-0000-00007ABC0000}"/>
    <cellStyle name="Normal 4 2 8 2 2" xfId="38515" xr:uid="{00000000-0005-0000-0000-00007BBC0000}"/>
    <cellStyle name="Normal 4 2 8 3" xfId="30146" xr:uid="{00000000-0005-0000-0000-00007CBC0000}"/>
    <cellStyle name="Normal 4 2 8 4" xfId="15779" xr:uid="{00000000-0005-0000-0000-00007DBC0000}"/>
    <cellStyle name="Normal 4 2 9" xfId="8407" xr:uid="{00000000-0005-0000-0000-00007EBC0000}"/>
    <cellStyle name="Normal 4 2 9 2" xfId="28530" xr:uid="{00000000-0005-0000-0000-00007FBC0000}"/>
    <cellStyle name="Normal 4 2 9 3" xfId="15511" xr:uid="{00000000-0005-0000-0000-000080BC0000}"/>
    <cellStyle name="Normal 4 3" xfId="750" xr:uid="{00000000-0005-0000-0000-000081BC0000}"/>
    <cellStyle name="Normal 4 3 2" xfId="52441" xr:uid="{00000000-0005-0000-0000-000082BC0000}"/>
    <cellStyle name="Normal 4 3 3" xfId="52581" xr:uid="{00000000-0005-0000-0000-000083BC0000}"/>
    <cellStyle name="Normal 4 3 4" xfId="52848" xr:uid="{00000000-0005-0000-0000-000084BC0000}"/>
    <cellStyle name="Normal 4 4" xfId="820" xr:uid="{00000000-0005-0000-0000-000085BC0000}"/>
    <cellStyle name="Normal 4 4 2" xfId="52454" xr:uid="{00000000-0005-0000-0000-000086BC0000}"/>
    <cellStyle name="Normal 4 4 3" xfId="52651" xr:uid="{00000000-0005-0000-0000-000087BC0000}"/>
    <cellStyle name="Normal 4 4 4" xfId="52918" xr:uid="{00000000-0005-0000-0000-000088BC0000}"/>
    <cellStyle name="Normal 4 5" xfId="859" xr:uid="{00000000-0005-0000-0000-000089BC0000}"/>
    <cellStyle name="Normal 4 5 2" xfId="52689" xr:uid="{00000000-0005-0000-0000-00008ABC0000}"/>
    <cellStyle name="Normal 4 5 3" xfId="52956" xr:uid="{00000000-0005-0000-0000-00008BBC0000}"/>
    <cellStyle name="Normal 4 6" xfId="900" xr:uid="{00000000-0005-0000-0000-00008CBC0000}"/>
    <cellStyle name="Normal 4 6 2" xfId="52730" xr:uid="{00000000-0005-0000-0000-00008DBC0000}"/>
    <cellStyle name="Normal 4 6 3" xfId="52996" xr:uid="{00000000-0005-0000-0000-00008EBC0000}"/>
    <cellStyle name="Normal 4 7" xfId="962" xr:uid="{00000000-0005-0000-0000-00008FBC0000}"/>
    <cellStyle name="Normal 4 8" xfId="52497" xr:uid="{00000000-0005-0000-0000-000090BC0000}"/>
    <cellStyle name="Normal 4 9" xfId="52764" xr:uid="{00000000-0005-0000-0000-000091BC0000}"/>
    <cellStyle name="Normal 47" xfId="53572" xr:uid="{00000000-0005-0000-0000-000092BC0000}"/>
    <cellStyle name="Normal 5" xfId="686" xr:uid="{00000000-0005-0000-0000-000093BC0000}"/>
    <cellStyle name="Normal 5 10" xfId="11890" xr:uid="{00000000-0005-0000-0000-000094BC0000}"/>
    <cellStyle name="Normal 5 10 2" xfId="28477" xr:uid="{00000000-0005-0000-0000-000095BC0000}"/>
    <cellStyle name="Normal 5 11" xfId="23505" xr:uid="{00000000-0005-0000-0000-000096BC0000}"/>
    <cellStyle name="Normal 5 11 2" xfId="38109" xr:uid="{00000000-0005-0000-0000-000097BC0000}"/>
    <cellStyle name="Normal 5 12" xfId="15445" xr:uid="{00000000-0005-0000-0000-000098BC0000}"/>
    <cellStyle name="Normal 5 12 2" xfId="28313" xr:uid="{00000000-0005-0000-0000-000099BC0000}"/>
    <cellStyle name="Normal 5 13" xfId="26811" xr:uid="{00000000-0005-0000-0000-00009ABC0000}"/>
    <cellStyle name="Normal 5 14" xfId="41459" xr:uid="{00000000-0005-0000-0000-00009BBC0000}"/>
    <cellStyle name="Normal 5 15" xfId="44994" xr:uid="{00000000-0005-0000-0000-00009CBC0000}"/>
    <cellStyle name="Normal 5 16" xfId="48529" xr:uid="{00000000-0005-0000-0000-00009DBC0000}"/>
    <cellStyle name="Normal 5 17" xfId="1001" xr:uid="{00000000-0005-0000-0000-00009EBC0000}"/>
    <cellStyle name="Normal 5 18" xfId="53545" xr:uid="{00000000-0005-0000-0000-00009FBC0000}"/>
    <cellStyle name="Normal 5 2" xfId="1118" xr:uid="{00000000-0005-0000-0000-0000A0BC0000}"/>
    <cellStyle name="Normal 5 3" xfId="1376" xr:uid="{00000000-0005-0000-0000-0000A1BC0000}"/>
    <cellStyle name="Normal 5 3 10" xfId="45256" xr:uid="{00000000-0005-0000-0000-0000A2BC0000}"/>
    <cellStyle name="Normal 5 3 11" xfId="48791" xr:uid="{00000000-0005-0000-0000-0000A3BC0000}"/>
    <cellStyle name="Normal 5 3 2" xfId="2225" xr:uid="{00000000-0005-0000-0000-0000A4BC0000}"/>
    <cellStyle name="Normal 5 3 2 10" xfId="49594" xr:uid="{00000000-0005-0000-0000-0000A5BC0000}"/>
    <cellStyle name="Normal 5 3 2 2" xfId="3845" xr:uid="{00000000-0005-0000-0000-0000A6BC0000}"/>
    <cellStyle name="Normal 5 3 2 2 2" xfId="7499" xr:uid="{00000000-0005-0000-0000-0000A7BC0000}"/>
    <cellStyle name="Normal 5 3 2 2 2 2" xfId="32776" xr:uid="{00000000-0005-0000-0000-0000A8BC0000}"/>
    <cellStyle name="Normal 5 3 2 2 2 3" xfId="18409" xr:uid="{00000000-0005-0000-0000-0000A9BC0000}"/>
    <cellStyle name="Normal 5 3 2 2 3" xfId="11034" xr:uid="{00000000-0005-0000-0000-0000AABC0000}"/>
    <cellStyle name="Normal 5 3 2 2 3 2" xfId="38112" xr:uid="{00000000-0005-0000-0000-0000ABBC0000}"/>
    <cellStyle name="Normal 5 3 2 2 3 3" xfId="23507" xr:uid="{00000000-0005-0000-0000-0000ACBC0000}"/>
    <cellStyle name="Normal 5 3 2 2 4" xfId="14574" xr:uid="{00000000-0005-0000-0000-0000ADBC0000}"/>
    <cellStyle name="Normal 5 3 2 2 5" xfId="44139" xr:uid="{00000000-0005-0000-0000-0000AEBC0000}"/>
    <cellStyle name="Normal 5 3 2 2 6" xfId="47674" xr:uid="{00000000-0005-0000-0000-0000AFBC0000}"/>
    <cellStyle name="Normal 5 3 2 2 7" xfId="51209" xr:uid="{00000000-0005-0000-0000-0000B0BC0000}"/>
    <cellStyle name="Normal 5 3 2 3" xfId="5884" xr:uid="{00000000-0005-0000-0000-0000B1BC0000}"/>
    <cellStyle name="Normal 5 3 2 3 2" xfId="26249" xr:uid="{00000000-0005-0000-0000-0000B2BC0000}"/>
    <cellStyle name="Normal 5 3 2 3 2 2" xfId="40880" xr:uid="{00000000-0005-0000-0000-0000B3BC0000}"/>
    <cellStyle name="Normal 5 3 2 3 3" xfId="34392" xr:uid="{00000000-0005-0000-0000-0000B4BC0000}"/>
    <cellStyle name="Normal 5 3 2 3 4" xfId="20025" xr:uid="{00000000-0005-0000-0000-0000B5BC0000}"/>
    <cellStyle name="Normal 5 3 2 4" xfId="9419" xr:uid="{00000000-0005-0000-0000-0000B6BC0000}"/>
    <cellStyle name="Normal 5 3 2 4 2" xfId="24898" xr:uid="{00000000-0005-0000-0000-0000B7BC0000}"/>
    <cellStyle name="Normal 5 3 2 4 2 2" xfId="39529" xr:uid="{00000000-0005-0000-0000-0000B8BC0000}"/>
    <cellStyle name="Normal 5 3 2 4 3" xfId="31160" xr:uid="{00000000-0005-0000-0000-0000B9BC0000}"/>
    <cellStyle name="Normal 5 3 2 4 4" xfId="16793" xr:uid="{00000000-0005-0000-0000-0000BABC0000}"/>
    <cellStyle name="Normal 5 3 2 5" xfId="12959" xr:uid="{00000000-0005-0000-0000-0000BBBC0000}"/>
    <cellStyle name="Normal 5 3 2 5 2" xfId="29544" xr:uid="{00000000-0005-0000-0000-0000BCBC0000}"/>
    <cellStyle name="Normal 5 3 2 6" xfId="23506" xr:uid="{00000000-0005-0000-0000-0000BDBC0000}"/>
    <cellStyle name="Normal 5 3 2 6 2" xfId="38111" xr:uid="{00000000-0005-0000-0000-0000BEBC0000}"/>
    <cellStyle name="Normal 5 3 2 7" xfId="28315" xr:uid="{00000000-0005-0000-0000-0000BFBC0000}"/>
    <cellStyle name="Normal 5 3 2 8" xfId="42524" xr:uid="{00000000-0005-0000-0000-0000C0BC0000}"/>
    <cellStyle name="Normal 5 3 2 9" xfId="46059" xr:uid="{00000000-0005-0000-0000-0000C1BC0000}"/>
    <cellStyle name="Normal 5 3 3" xfId="3041" xr:uid="{00000000-0005-0000-0000-0000C2BC0000}"/>
    <cellStyle name="Normal 5 3 3 2" xfId="6695" xr:uid="{00000000-0005-0000-0000-0000C3BC0000}"/>
    <cellStyle name="Normal 5 3 3 2 2" xfId="31972" xr:uid="{00000000-0005-0000-0000-0000C4BC0000}"/>
    <cellStyle name="Normal 5 3 3 2 3" xfId="17605" xr:uid="{00000000-0005-0000-0000-0000C5BC0000}"/>
    <cellStyle name="Normal 5 3 3 3" xfId="10230" xr:uid="{00000000-0005-0000-0000-0000C6BC0000}"/>
    <cellStyle name="Normal 5 3 3 3 2" xfId="38113" xr:uid="{00000000-0005-0000-0000-0000C7BC0000}"/>
    <cellStyle name="Normal 5 3 3 3 3" xfId="23508" xr:uid="{00000000-0005-0000-0000-0000C8BC0000}"/>
    <cellStyle name="Normal 5 3 3 4" xfId="13770" xr:uid="{00000000-0005-0000-0000-0000C9BC0000}"/>
    <cellStyle name="Normal 5 3 3 5" xfId="43335" xr:uid="{00000000-0005-0000-0000-0000CABC0000}"/>
    <cellStyle name="Normal 5 3 3 6" xfId="46870" xr:uid="{00000000-0005-0000-0000-0000CBBC0000}"/>
    <cellStyle name="Normal 5 3 3 7" xfId="50405" xr:uid="{00000000-0005-0000-0000-0000CCBC0000}"/>
    <cellStyle name="Normal 5 3 4" xfId="4400" xr:uid="{00000000-0005-0000-0000-0000CDBC0000}"/>
    <cellStyle name="Normal 5 3 4 2" xfId="8053" xr:uid="{00000000-0005-0000-0000-0000CEBC0000}"/>
    <cellStyle name="Normal 5 3 4 2 2" xfId="33588" xr:uid="{00000000-0005-0000-0000-0000CFBC0000}"/>
    <cellStyle name="Normal 5 3 4 2 3" xfId="19221" xr:uid="{00000000-0005-0000-0000-0000D0BC0000}"/>
    <cellStyle name="Normal 5 3 4 3" xfId="11588" xr:uid="{00000000-0005-0000-0000-0000D1BC0000}"/>
    <cellStyle name="Normal 5 3 4 3 2" xfId="38114" xr:uid="{00000000-0005-0000-0000-0000D2BC0000}"/>
    <cellStyle name="Normal 5 3 4 3 3" xfId="23509" xr:uid="{00000000-0005-0000-0000-0000D3BC0000}"/>
    <cellStyle name="Normal 5 3 4 4" xfId="15128" xr:uid="{00000000-0005-0000-0000-0000D4BC0000}"/>
    <cellStyle name="Normal 5 3 4 5" xfId="44693" xr:uid="{00000000-0005-0000-0000-0000D5BC0000}"/>
    <cellStyle name="Normal 5 3 4 6" xfId="48228" xr:uid="{00000000-0005-0000-0000-0000D6BC0000}"/>
    <cellStyle name="Normal 5 3 4 7" xfId="51763" xr:uid="{00000000-0005-0000-0000-0000D7BC0000}"/>
    <cellStyle name="Normal 5 3 5" xfId="5081" xr:uid="{00000000-0005-0000-0000-0000D8BC0000}"/>
    <cellStyle name="Normal 5 3 5 2" xfId="24094" xr:uid="{00000000-0005-0000-0000-0000D9BC0000}"/>
    <cellStyle name="Normal 5 3 5 2 2" xfId="38725" xr:uid="{00000000-0005-0000-0000-0000DABC0000}"/>
    <cellStyle name="Normal 5 3 5 3" xfId="30356" xr:uid="{00000000-0005-0000-0000-0000DBBC0000}"/>
    <cellStyle name="Normal 5 3 5 4" xfId="15989" xr:uid="{00000000-0005-0000-0000-0000DCBC0000}"/>
    <cellStyle name="Normal 5 3 6" xfId="8616" xr:uid="{00000000-0005-0000-0000-0000DDBC0000}"/>
    <cellStyle name="Normal 5 3 6 2" xfId="28740" xr:uid="{00000000-0005-0000-0000-0000DEBC0000}"/>
    <cellStyle name="Normal 5 3 6 3" xfId="15721" xr:uid="{00000000-0005-0000-0000-0000DFBC0000}"/>
    <cellStyle name="Normal 5 3 7" xfId="12155" xr:uid="{00000000-0005-0000-0000-0000E0BC0000}"/>
    <cellStyle name="Normal 5 3 7 2" xfId="38110" xr:uid="{00000000-0005-0000-0000-0000E1BC0000}"/>
    <cellStyle name="Normal 5 3 8" xfId="28314" xr:uid="{00000000-0005-0000-0000-0000E2BC0000}"/>
    <cellStyle name="Normal 5 3 9" xfId="41721" xr:uid="{00000000-0005-0000-0000-0000E3BC0000}"/>
    <cellStyle name="Normal 5 4" xfId="1758" xr:uid="{00000000-0005-0000-0000-0000E4BC0000}"/>
    <cellStyle name="Normal 5 4 10" xfId="45637" xr:uid="{00000000-0005-0000-0000-0000E5BC0000}"/>
    <cellStyle name="Normal 5 4 11" xfId="49172" xr:uid="{00000000-0005-0000-0000-0000E6BC0000}"/>
    <cellStyle name="Normal 5 4 2" xfId="2606" xr:uid="{00000000-0005-0000-0000-0000E7BC0000}"/>
    <cellStyle name="Normal 5 4 2 10" xfId="49974" xr:uid="{00000000-0005-0000-0000-0000E8BC0000}"/>
    <cellStyle name="Normal 5 4 2 2" xfId="4226" xr:uid="{00000000-0005-0000-0000-0000E9BC0000}"/>
    <cellStyle name="Normal 5 4 2 2 2" xfId="7880" xr:uid="{00000000-0005-0000-0000-0000EABC0000}"/>
    <cellStyle name="Normal 5 4 2 2 2 2" xfId="33157" xr:uid="{00000000-0005-0000-0000-0000EBBC0000}"/>
    <cellStyle name="Normal 5 4 2 2 2 3" xfId="18790" xr:uid="{00000000-0005-0000-0000-0000ECBC0000}"/>
    <cellStyle name="Normal 5 4 2 2 3" xfId="11415" xr:uid="{00000000-0005-0000-0000-0000EDBC0000}"/>
    <cellStyle name="Normal 5 4 2 2 3 2" xfId="38117" xr:uid="{00000000-0005-0000-0000-0000EEBC0000}"/>
    <cellStyle name="Normal 5 4 2 2 3 3" xfId="23512" xr:uid="{00000000-0005-0000-0000-0000EFBC0000}"/>
    <cellStyle name="Normal 5 4 2 2 4" xfId="14955" xr:uid="{00000000-0005-0000-0000-0000F0BC0000}"/>
    <cellStyle name="Normal 5 4 2 2 5" xfId="44520" xr:uid="{00000000-0005-0000-0000-0000F1BC0000}"/>
    <cellStyle name="Normal 5 4 2 2 6" xfId="48055" xr:uid="{00000000-0005-0000-0000-0000F2BC0000}"/>
    <cellStyle name="Normal 5 4 2 2 7" xfId="51590" xr:uid="{00000000-0005-0000-0000-0000F3BC0000}"/>
    <cellStyle name="Normal 5 4 2 3" xfId="6264" xr:uid="{00000000-0005-0000-0000-0000F4BC0000}"/>
    <cellStyle name="Normal 5 4 2 3 2" xfId="26629" xr:uid="{00000000-0005-0000-0000-0000F5BC0000}"/>
    <cellStyle name="Normal 5 4 2 3 2 2" xfId="41260" xr:uid="{00000000-0005-0000-0000-0000F6BC0000}"/>
    <cellStyle name="Normal 5 4 2 3 3" xfId="34773" xr:uid="{00000000-0005-0000-0000-0000F7BC0000}"/>
    <cellStyle name="Normal 5 4 2 3 4" xfId="20406" xr:uid="{00000000-0005-0000-0000-0000F8BC0000}"/>
    <cellStyle name="Normal 5 4 2 4" xfId="9799" xr:uid="{00000000-0005-0000-0000-0000F9BC0000}"/>
    <cellStyle name="Normal 5 4 2 4 2" xfId="25278" xr:uid="{00000000-0005-0000-0000-0000FABC0000}"/>
    <cellStyle name="Normal 5 4 2 4 2 2" xfId="39909" xr:uid="{00000000-0005-0000-0000-0000FBBC0000}"/>
    <cellStyle name="Normal 5 4 2 4 3" xfId="31541" xr:uid="{00000000-0005-0000-0000-0000FCBC0000}"/>
    <cellStyle name="Normal 5 4 2 4 4" xfId="17174" xr:uid="{00000000-0005-0000-0000-0000FDBC0000}"/>
    <cellStyle name="Normal 5 4 2 5" xfId="13339" xr:uid="{00000000-0005-0000-0000-0000FEBC0000}"/>
    <cellStyle name="Normal 5 4 2 5 2" xfId="29925" xr:uid="{00000000-0005-0000-0000-0000FFBC0000}"/>
    <cellStyle name="Normal 5 4 2 6" xfId="23511" xr:uid="{00000000-0005-0000-0000-000000BD0000}"/>
    <cellStyle name="Normal 5 4 2 6 2" xfId="38116" xr:uid="{00000000-0005-0000-0000-000001BD0000}"/>
    <cellStyle name="Normal 5 4 2 7" xfId="28317" xr:uid="{00000000-0005-0000-0000-000002BD0000}"/>
    <cellStyle name="Normal 5 4 2 8" xfId="42904" xr:uid="{00000000-0005-0000-0000-000003BD0000}"/>
    <cellStyle name="Normal 5 4 2 9" xfId="46439" xr:uid="{00000000-0005-0000-0000-000004BD0000}"/>
    <cellStyle name="Normal 5 4 3" xfId="3422" xr:uid="{00000000-0005-0000-0000-000005BD0000}"/>
    <cellStyle name="Normal 5 4 3 2" xfId="7076" xr:uid="{00000000-0005-0000-0000-000006BD0000}"/>
    <cellStyle name="Normal 5 4 3 2 2" xfId="32353" xr:uid="{00000000-0005-0000-0000-000007BD0000}"/>
    <cellStyle name="Normal 5 4 3 2 3" xfId="17986" xr:uid="{00000000-0005-0000-0000-000008BD0000}"/>
    <cellStyle name="Normal 5 4 3 3" xfId="10611" xr:uid="{00000000-0005-0000-0000-000009BD0000}"/>
    <cellStyle name="Normal 5 4 3 3 2" xfId="38118" xr:uid="{00000000-0005-0000-0000-00000ABD0000}"/>
    <cellStyle name="Normal 5 4 3 3 3" xfId="23513" xr:uid="{00000000-0005-0000-0000-00000BBD0000}"/>
    <cellStyle name="Normal 5 4 3 4" xfId="14151" xr:uid="{00000000-0005-0000-0000-00000CBD0000}"/>
    <cellStyle name="Normal 5 4 3 5" xfId="43716" xr:uid="{00000000-0005-0000-0000-00000DBD0000}"/>
    <cellStyle name="Normal 5 4 3 6" xfId="47251" xr:uid="{00000000-0005-0000-0000-00000EBD0000}"/>
    <cellStyle name="Normal 5 4 3 7" xfId="50786" xr:uid="{00000000-0005-0000-0000-00000FBD0000}"/>
    <cellStyle name="Normal 5 4 4" xfId="5462" xr:uid="{00000000-0005-0000-0000-000010BD0000}"/>
    <cellStyle name="Normal 5 4 4 2" xfId="25827" xr:uid="{00000000-0005-0000-0000-000011BD0000}"/>
    <cellStyle name="Normal 5 4 4 2 2" xfId="40458" xr:uid="{00000000-0005-0000-0000-000012BD0000}"/>
    <cellStyle name="Normal 5 4 4 3" xfId="33969" xr:uid="{00000000-0005-0000-0000-000013BD0000}"/>
    <cellStyle name="Normal 5 4 4 4" xfId="19602" xr:uid="{00000000-0005-0000-0000-000014BD0000}"/>
    <cellStyle name="Normal 5 4 5" xfId="8997" xr:uid="{00000000-0005-0000-0000-000015BD0000}"/>
    <cellStyle name="Normal 5 4 5 2" xfId="24475" xr:uid="{00000000-0005-0000-0000-000016BD0000}"/>
    <cellStyle name="Normal 5 4 5 2 2" xfId="39106" xr:uid="{00000000-0005-0000-0000-000017BD0000}"/>
    <cellStyle name="Normal 5 4 5 3" xfId="30737" xr:uid="{00000000-0005-0000-0000-000018BD0000}"/>
    <cellStyle name="Normal 5 4 5 4" xfId="16370" xr:uid="{00000000-0005-0000-0000-000019BD0000}"/>
    <cellStyle name="Normal 5 4 6" xfId="12536" xr:uid="{00000000-0005-0000-0000-00001ABD0000}"/>
    <cellStyle name="Normal 5 4 6 2" xfId="29121" xr:uid="{00000000-0005-0000-0000-00001BBD0000}"/>
    <cellStyle name="Normal 5 4 7" xfId="23510" xr:uid="{00000000-0005-0000-0000-00001CBD0000}"/>
    <cellStyle name="Normal 5 4 7 2" xfId="38115" xr:uid="{00000000-0005-0000-0000-00001DBD0000}"/>
    <cellStyle name="Normal 5 4 8" xfId="28316" xr:uid="{00000000-0005-0000-0000-00001EBD0000}"/>
    <cellStyle name="Normal 5 4 9" xfId="42102" xr:uid="{00000000-0005-0000-0000-00001FBD0000}"/>
    <cellStyle name="Normal 5 5" xfId="1963" xr:uid="{00000000-0005-0000-0000-000020BD0000}"/>
    <cellStyle name="Normal 5 5 10" xfId="49332" xr:uid="{00000000-0005-0000-0000-000021BD0000}"/>
    <cellStyle name="Normal 5 5 2" xfId="3583" xr:uid="{00000000-0005-0000-0000-000022BD0000}"/>
    <cellStyle name="Normal 5 5 2 2" xfId="7237" xr:uid="{00000000-0005-0000-0000-000023BD0000}"/>
    <cellStyle name="Normal 5 5 2 2 2" xfId="32514" xr:uid="{00000000-0005-0000-0000-000024BD0000}"/>
    <cellStyle name="Normal 5 5 2 2 3" xfId="18147" xr:uid="{00000000-0005-0000-0000-000025BD0000}"/>
    <cellStyle name="Normal 5 5 2 3" xfId="10772" xr:uid="{00000000-0005-0000-0000-000026BD0000}"/>
    <cellStyle name="Normal 5 5 2 3 2" xfId="38120" xr:uid="{00000000-0005-0000-0000-000027BD0000}"/>
    <cellStyle name="Normal 5 5 2 3 3" xfId="23515" xr:uid="{00000000-0005-0000-0000-000028BD0000}"/>
    <cellStyle name="Normal 5 5 2 4" xfId="14312" xr:uid="{00000000-0005-0000-0000-000029BD0000}"/>
    <cellStyle name="Normal 5 5 2 5" xfId="43877" xr:uid="{00000000-0005-0000-0000-00002ABD0000}"/>
    <cellStyle name="Normal 5 5 2 6" xfId="47412" xr:uid="{00000000-0005-0000-0000-00002BBD0000}"/>
    <cellStyle name="Normal 5 5 2 7" xfId="50947" xr:uid="{00000000-0005-0000-0000-00002CBD0000}"/>
    <cellStyle name="Normal 5 5 3" xfId="5622" xr:uid="{00000000-0005-0000-0000-00002DBD0000}"/>
    <cellStyle name="Normal 5 5 3 2" xfId="25987" xr:uid="{00000000-0005-0000-0000-00002EBD0000}"/>
    <cellStyle name="Normal 5 5 3 2 2" xfId="40618" xr:uid="{00000000-0005-0000-0000-00002FBD0000}"/>
    <cellStyle name="Normal 5 5 3 3" xfId="34130" xr:uid="{00000000-0005-0000-0000-000030BD0000}"/>
    <cellStyle name="Normal 5 5 3 4" xfId="19763" xr:uid="{00000000-0005-0000-0000-000031BD0000}"/>
    <cellStyle name="Normal 5 5 4" xfId="9157" xr:uid="{00000000-0005-0000-0000-000032BD0000}"/>
    <cellStyle name="Normal 5 5 4 2" xfId="24636" xr:uid="{00000000-0005-0000-0000-000033BD0000}"/>
    <cellStyle name="Normal 5 5 4 2 2" xfId="39267" xr:uid="{00000000-0005-0000-0000-000034BD0000}"/>
    <cellStyle name="Normal 5 5 4 3" xfId="30898" xr:uid="{00000000-0005-0000-0000-000035BD0000}"/>
    <cellStyle name="Normal 5 5 4 4" xfId="16531" xr:uid="{00000000-0005-0000-0000-000036BD0000}"/>
    <cellStyle name="Normal 5 5 5" xfId="12697" xr:uid="{00000000-0005-0000-0000-000037BD0000}"/>
    <cellStyle name="Normal 5 5 5 2" xfId="29282" xr:uid="{00000000-0005-0000-0000-000038BD0000}"/>
    <cellStyle name="Normal 5 5 6" xfId="23514" xr:uid="{00000000-0005-0000-0000-000039BD0000}"/>
    <cellStyle name="Normal 5 5 6 2" xfId="38119" xr:uid="{00000000-0005-0000-0000-00003ABD0000}"/>
    <cellStyle name="Normal 5 5 7" xfId="28318" xr:uid="{00000000-0005-0000-0000-00003BBD0000}"/>
    <cellStyle name="Normal 5 5 8" xfId="42262" xr:uid="{00000000-0005-0000-0000-00003CBD0000}"/>
    <cellStyle name="Normal 5 5 9" xfId="45797" xr:uid="{00000000-0005-0000-0000-00003DBD0000}"/>
    <cellStyle name="Normal 5 6" xfId="2770" xr:uid="{00000000-0005-0000-0000-00003EBD0000}"/>
    <cellStyle name="Normal 5 7" xfId="2778" xr:uid="{00000000-0005-0000-0000-00003FBD0000}"/>
    <cellStyle name="Normal 5 7 2" xfId="6432" xr:uid="{00000000-0005-0000-0000-000040BD0000}"/>
    <cellStyle name="Normal 5 7 2 2" xfId="31709" xr:uid="{00000000-0005-0000-0000-000041BD0000}"/>
    <cellStyle name="Normal 5 7 2 3" xfId="17342" xr:uid="{00000000-0005-0000-0000-000042BD0000}"/>
    <cellStyle name="Normal 5 7 3" xfId="9967" xr:uid="{00000000-0005-0000-0000-000043BD0000}"/>
    <cellStyle name="Normal 5 7 3 2" xfId="38121" xr:uid="{00000000-0005-0000-0000-000044BD0000}"/>
    <cellStyle name="Normal 5 7 3 3" xfId="23516" xr:uid="{00000000-0005-0000-0000-000045BD0000}"/>
    <cellStyle name="Normal 5 7 4" xfId="13507" xr:uid="{00000000-0005-0000-0000-000046BD0000}"/>
    <cellStyle name="Normal 5 7 5" xfId="43072" xr:uid="{00000000-0005-0000-0000-000047BD0000}"/>
    <cellStyle name="Normal 5 7 6" xfId="46607" xr:uid="{00000000-0005-0000-0000-000048BD0000}"/>
    <cellStyle name="Normal 5 7 7" xfId="50142" xr:uid="{00000000-0005-0000-0000-000049BD0000}"/>
    <cellStyle name="Normal 5 8" xfId="4819" xr:uid="{00000000-0005-0000-0000-00004ABD0000}"/>
    <cellStyle name="Normal 5 8 2" xfId="25446" xr:uid="{00000000-0005-0000-0000-00004BBD0000}"/>
    <cellStyle name="Normal 5 8 2 2" xfId="40077" xr:uid="{00000000-0005-0000-0000-00004CBD0000}"/>
    <cellStyle name="Normal 5 8 3" xfId="33325" xr:uid="{00000000-0005-0000-0000-00004DBD0000}"/>
    <cellStyle name="Normal 5 8 4" xfId="18958" xr:uid="{00000000-0005-0000-0000-00004EBD0000}"/>
    <cellStyle name="Normal 5 9" xfId="8354" xr:uid="{00000000-0005-0000-0000-00004FBD0000}"/>
    <cellStyle name="Normal 5 9 2" xfId="23831" xr:uid="{00000000-0005-0000-0000-000050BD0000}"/>
    <cellStyle name="Normal 5 9 2 2" xfId="38462" xr:uid="{00000000-0005-0000-0000-000051BD0000}"/>
    <cellStyle name="Normal 5 9 3" xfId="30093" xr:uid="{00000000-0005-0000-0000-000052BD0000}"/>
    <cellStyle name="Normal 5 9 4" xfId="15726" xr:uid="{00000000-0005-0000-0000-000053BD0000}"/>
    <cellStyle name="Normal 6" xfId="665" xr:uid="{00000000-0005-0000-0000-000054BD0000}"/>
    <cellStyle name="Normal 6 10" xfId="11947" xr:uid="{00000000-0005-0000-0000-000055BD0000}"/>
    <cellStyle name="Normal 6 10 2" xfId="38122" xr:uid="{00000000-0005-0000-0000-000056BD0000}"/>
    <cellStyle name="Normal 6 11" xfId="15446" xr:uid="{00000000-0005-0000-0000-000057BD0000}"/>
    <cellStyle name="Normal 6 11 2" xfId="28319" xr:uid="{00000000-0005-0000-0000-000058BD0000}"/>
    <cellStyle name="Normal 6 12" xfId="26825" xr:uid="{00000000-0005-0000-0000-000059BD0000}"/>
    <cellStyle name="Normal 6 13" xfId="41513" xr:uid="{00000000-0005-0000-0000-00005ABD0000}"/>
    <cellStyle name="Normal 6 14" xfId="45048" xr:uid="{00000000-0005-0000-0000-00005BBD0000}"/>
    <cellStyle name="Normal 6 15" xfId="48583" xr:uid="{00000000-0005-0000-0000-00005CBD0000}"/>
    <cellStyle name="Normal 6 16" xfId="1119" xr:uid="{00000000-0005-0000-0000-00005DBD0000}"/>
    <cellStyle name="Normal 6 17" xfId="52499" xr:uid="{00000000-0005-0000-0000-00005EBD0000}"/>
    <cellStyle name="Normal 6 18" xfId="52766" xr:uid="{00000000-0005-0000-0000-00005FBD0000}"/>
    <cellStyle name="Normal 6 19" xfId="53548" xr:uid="{00000000-0005-0000-0000-000060BD0000}"/>
    <cellStyle name="Normal 6 2" xfId="752" xr:uid="{00000000-0005-0000-0000-000061BD0000}"/>
    <cellStyle name="Normal 6 2 10" xfId="28320" xr:uid="{00000000-0005-0000-0000-000062BD0000}"/>
    <cellStyle name="Normal 6 2 11" xfId="41560" xr:uid="{00000000-0005-0000-0000-000063BD0000}"/>
    <cellStyle name="Normal 6 2 12" xfId="45095" xr:uid="{00000000-0005-0000-0000-000064BD0000}"/>
    <cellStyle name="Normal 6 2 13" xfId="48630" xr:uid="{00000000-0005-0000-0000-000065BD0000}"/>
    <cellStyle name="Normal 6 2 14" xfId="1175" xr:uid="{00000000-0005-0000-0000-000066BD0000}"/>
    <cellStyle name="Normal 6 2 15" xfId="52583" xr:uid="{00000000-0005-0000-0000-000067BD0000}"/>
    <cellStyle name="Normal 6 2 16" xfId="52850" xr:uid="{00000000-0005-0000-0000-000068BD0000}"/>
    <cellStyle name="Normal 6 2 2" xfId="1477" xr:uid="{00000000-0005-0000-0000-000069BD0000}"/>
    <cellStyle name="Normal 6 2 2 10" xfId="45357" xr:uid="{00000000-0005-0000-0000-00006ABD0000}"/>
    <cellStyle name="Normal 6 2 2 11" xfId="48892" xr:uid="{00000000-0005-0000-0000-00006BBD0000}"/>
    <cellStyle name="Normal 6 2 2 2" xfId="2326" xr:uid="{00000000-0005-0000-0000-00006CBD0000}"/>
    <cellStyle name="Normal 6 2 2 2 10" xfId="49695" xr:uid="{00000000-0005-0000-0000-00006DBD0000}"/>
    <cellStyle name="Normal 6 2 2 2 2" xfId="3946" xr:uid="{00000000-0005-0000-0000-00006EBD0000}"/>
    <cellStyle name="Normal 6 2 2 2 2 2" xfId="7600" xr:uid="{00000000-0005-0000-0000-00006FBD0000}"/>
    <cellStyle name="Normal 6 2 2 2 2 2 2" xfId="32877" xr:uid="{00000000-0005-0000-0000-000070BD0000}"/>
    <cellStyle name="Normal 6 2 2 2 2 2 3" xfId="18510" xr:uid="{00000000-0005-0000-0000-000071BD0000}"/>
    <cellStyle name="Normal 6 2 2 2 2 3" xfId="11135" xr:uid="{00000000-0005-0000-0000-000072BD0000}"/>
    <cellStyle name="Normal 6 2 2 2 2 3 2" xfId="38126" xr:uid="{00000000-0005-0000-0000-000073BD0000}"/>
    <cellStyle name="Normal 6 2 2 2 2 3 3" xfId="23519" xr:uid="{00000000-0005-0000-0000-000074BD0000}"/>
    <cellStyle name="Normal 6 2 2 2 2 4" xfId="14675" xr:uid="{00000000-0005-0000-0000-000075BD0000}"/>
    <cellStyle name="Normal 6 2 2 2 2 5" xfId="44240" xr:uid="{00000000-0005-0000-0000-000076BD0000}"/>
    <cellStyle name="Normal 6 2 2 2 2 6" xfId="47775" xr:uid="{00000000-0005-0000-0000-000077BD0000}"/>
    <cellStyle name="Normal 6 2 2 2 2 7" xfId="51310" xr:uid="{00000000-0005-0000-0000-000078BD0000}"/>
    <cellStyle name="Normal 6 2 2 2 3" xfId="5985" xr:uid="{00000000-0005-0000-0000-000079BD0000}"/>
    <cellStyle name="Normal 6 2 2 2 3 2" xfId="26350" xr:uid="{00000000-0005-0000-0000-00007ABD0000}"/>
    <cellStyle name="Normal 6 2 2 2 3 2 2" xfId="40981" xr:uid="{00000000-0005-0000-0000-00007BBD0000}"/>
    <cellStyle name="Normal 6 2 2 2 3 3" xfId="34493" xr:uid="{00000000-0005-0000-0000-00007CBD0000}"/>
    <cellStyle name="Normal 6 2 2 2 3 4" xfId="20126" xr:uid="{00000000-0005-0000-0000-00007DBD0000}"/>
    <cellStyle name="Normal 6 2 2 2 4" xfId="9520" xr:uid="{00000000-0005-0000-0000-00007EBD0000}"/>
    <cellStyle name="Normal 6 2 2 2 4 2" xfId="24999" xr:uid="{00000000-0005-0000-0000-00007FBD0000}"/>
    <cellStyle name="Normal 6 2 2 2 4 2 2" xfId="39630" xr:uid="{00000000-0005-0000-0000-000080BD0000}"/>
    <cellStyle name="Normal 6 2 2 2 4 3" xfId="31261" xr:uid="{00000000-0005-0000-0000-000081BD0000}"/>
    <cellStyle name="Normal 6 2 2 2 4 4" xfId="16894" xr:uid="{00000000-0005-0000-0000-000082BD0000}"/>
    <cellStyle name="Normal 6 2 2 2 5" xfId="13060" xr:uid="{00000000-0005-0000-0000-000083BD0000}"/>
    <cellStyle name="Normal 6 2 2 2 5 2" xfId="29645" xr:uid="{00000000-0005-0000-0000-000084BD0000}"/>
    <cellStyle name="Normal 6 2 2 2 6" xfId="23518" xr:uid="{00000000-0005-0000-0000-000085BD0000}"/>
    <cellStyle name="Normal 6 2 2 2 6 2" xfId="38125" xr:uid="{00000000-0005-0000-0000-000086BD0000}"/>
    <cellStyle name="Normal 6 2 2 2 7" xfId="28322" xr:uid="{00000000-0005-0000-0000-000087BD0000}"/>
    <cellStyle name="Normal 6 2 2 2 8" xfId="42625" xr:uid="{00000000-0005-0000-0000-000088BD0000}"/>
    <cellStyle name="Normal 6 2 2 2 9" xfId="46160" xr:uid="{00000000-0005-0000-0000-000089BD0000}"/>
    <cellStyle name="Normal 6 2 2 3" xfId="3142" xr:uid="{00000000-0005-0000-0000-00008ABD0000}"/>
    <cellStyle name="Normal 6 2 2 3 2" xfId="6796" xr:uid="{00000000-0005-0000-0000-00008BBD0000}"/>
    <cellStyle name="Normal 6 2 2 3 2 2" xfId="32073" xr:uid="{00000000-0005-0000-0000-00008CBD0000}"/>
    <cellStyle name="Normal 6 2 2 3 2 3" xfId="17706" xr:uid="{00000000-0005-0000-0000-00008DBD0000}"/>
    <cellStyle name="Normal 6 2 2 3 3" xfId="10331" xr:uid="{00000000-0005-0000-0000-00008EBD0000}"/>
    <cellStyle name="Normal 6 2 2 3 3 2" xfId="38127" xr:uid="{00000000-0005-0000-0000-00008FBD0000}"/>
    <cellStyle name="Normal 6 2 2 3 3 3" xfId="23520" xr:uid="{00000000-0005-0000-0000-000090BD0000}"/>
    <cellStyle name="Normal 6 2 2 3 4" xfId="13871" xr:uid="{00000000-0005-0000-0000-000091BD0000}"/>
    <cellStyle name="Normal 6 2 2 3 5" xfId="43436" xr:uid="{00000000-0005-0000-0000-000092BD0000}"/>
    <cellStyle name="Normal 6 2 2 3 6" xfId="46971" xr:uid="{00000000-0005-0000-0000-000093BD0000}"/>
    <cellStyle name="Normal 6 2 2 3 7" xfId="50506" xr:uid="{00000000-0005-0000-0000-000094BD0000}"/>
    <cellStyle name="Normal 6 2 2 4" xfId="5182" xr:uid="{00000000-0005-0000-0000-000095BD0000}"/>
    <cellStyle name="Normal 6 2 2 4 2" xfId="25547" xr:uid="{00000000-0005-0000-0000-000096BD0000}"/>
    <cellStyle name="Normal 6 2 2 4 2 2" xfId="40178" xr:uid="{00000000-0005-0000-0000-000097BD0000}"/>
    <cellStyle name="Normal 6 2 2 4 3" xfId="33689" xr:uid="{00000000-0005-0000-0000-000098BD0000}"/>
    <cellStyle name="Normal 6 2 2 4 4" xfId="19322" xr:uid="{00000000-0005-0000-0000-000099BD0000}"/>
    <cellStyle name="Normal 6 2 2 5" xfId="8717" xr:uid="{00000000-0005-0000-0000-00009ABD0000}"/>
    <cellStyle name="Normal 6 2 2 5 2" xfId="24195" xr:uid="{00000000-0005-0000-0000-00009BBD0000}"/>
    <cellStyle name="Normal 6 2 2 5 2 2" xfId="38826" xr:uid="{00000000-0005-0000-0000-00009CBD0000}"/>
    <cellStyle name="Normal 6 2 2 5 3" xfId="30457" xr:uid="{00000000-0005-0000-0000-00009DBD0000}"/>
    <cellStyle name="Normal 6 2 2 5 4" xfId="16090" xr:uid="{00000000-0005-0000-0000-00009EBD0000}"/>
    <cellStyle name="Normal 6 2 2 6" xfId="12256" xr:uid="{00000000-0005-0000-0000-00009FBD0000}"/>
    <cellStyle name="Normal 6 2 2 6 2" xfId="28841" xr:uid="{00000000-0005-0000-0000-0000A0BD0000}"/>
    <cellStyle name="Normal 6 2 2 7" xfId="23517" xr:uid="{00000000-0005-0000-0000-0000A1BD0000}"/>
    <cellStyle name="Normal 6 2 2 7 2" xfId="38124" xr:uid="{00000000-0005-0000-0000-0000A2BD0000}"/>
    <cellStyle name="Normal 6 2 2 8" xfId="28321" xr:uid="{00000000-0005-0000-0000-0000A3BD0000}"/>
    <cellStyle name="Normal 6 2 2 9" xfId="41822" xr:uid="{00000000-0005-0000-0000-0000A4BD0000}"/>
    <cellStyle name="Normal 6 2 3" xfId="1740" xr:uid="{00000000-0005-0000-0000-0000A5BD0000}"/>
    <cellStyle name="Normal 6 2 3 10" xfId="45619" xr:uid="{00000000-0005-0000-0000-0000A6BD0000}"/>
    <cellStyle name="Normal 6 2 3 11" xfId="49154" xr:uid="{00000000-0005-0000-0000-0000A7BD0000}"/>
    <cellStyle name="Normal 6 2 3 2" xfId="2588" xr:uid="{00000000-0005-0000-0000-0000A8BD0000}"/>
    <cellStyle name="Normal 6 2 3 2 10" xfId="49956" xr:uid="{00000000-0005-0000-0000-0000A9BD0000}"/>
    <cellStyle name="Normal 6 2 3 2 2" xfId="4208" xr:uid="{00000000-0005-0000-0000-0000AABD0000}"/>
    <cellStyle name="Normal 6 2 3 2 2 2" xfId="7862" xr:uid="{00000000-0005-0000-0000-0000ABBD0000}"/>
    <cellStyle name="Normal 6 2 3 2 2 2 2" xfId="33139" xr:uid="{00000000-0005-0000-0000-0000ACBD0000}"/>
    <cellStyle name="Normal 6 2 3 2 2 2 3" xfId="18772" xr:uid="{00000000-0005-0000-0000-0000ADBD0000}"/>
    <cellStyle name="Normal 6 2 3 2 2 3" xfId="11397" xr:uid="{00000000-0005-0000-0000-0000AEBD0000}"/>
    <cellStyle name="Normal 6 2 3 2 2 3 2" xfId="38130" xr:uid="{00000000-0005-0000-0000-0000AFBD0000}"/>
    <cellStyle name="Normal 6 2 3 2 2 3 3" xfId="23523" xr:uid="{00000000-0005-0000-0000-0000B0BD0000}"/>
    <cellStyle name="Normal 6 2 3 2 2 4" xfId="14937" xr:uid="{00000000-0005-0000-0000-0000B1BD0000}"/>
    <cellStyle name="Normal 6 2 3 2 2 5" xfId="44502" xr:uid="{00000000-0005-0000-0000-0000B2BD0000}"/>
    <cellStyle name="Normal 6 2 3 2 2 6" xfId="48037" xr:uid="{00000000-0005-0000-0000-0000B3BD0000}"/>
    <cellStyle name="Normal 6 2 3 2 2 7" xfId="51572" xr:uid="{00000000-0005-0000-0000-0000B4BD0000}"/>
    <cellStyle name="Normal 6 2 3 2 3" xfId="6246" xr:uid="{00000000-0005-0000-0000-0000B5BD0000}"/>
    <cellStyle name="Normal 6 2 3 2 3 2" xfId="26611" xr:uid="{00000000-0005-0000-0000-0000B6BD0000}"/>
    <cellStyle name="Normal 6 2 3 2 3 2 2" xfId="41242" xr:uid="{00000000-0005-0000-0000-0000B7BD0000}"/>
    <cellStyle name="Normal 6 2 3 2 3 3" xfId="34755" xr:uid="{00000000-0005-0000-0000-0000B8BD0000}"/>
    <cellStyle name="Normal 6 2 3 2 3 4" xfId="20388" xr:uid="{00000000-0005-0000-0000-0000B9BD0000}"/>
    <cellStyle name="Normal 6 2 3 2 4" xfId="9781" xr:uid="{00000000-0005-0000-0000-0000BABD0000}"/>
    <cellStyle name="Normal 6 2 3 2 4 2" xfId="25260" xr:uid="{00000000-0005-0000-0000-0000BBBD0000}"/>
    <cellStyle name="Normal 6 2 3 2 4 2 2" xfId="39891" xr:uid="{00000000-0005-0000-0000-0000BCBD0000}"/>
    <cellStyle name="Normal 6 2 3 2 4 3" xfId="31523" xr:uid="{00000000-0005-0000-0000-0000BDBD0000}"/>
    <cellStyle name="Normal 6 2 3 2 4 4" xfId="17156" xr:uid="{00000000-0005-0000-0000-0000BEBD0000}"/>
    <cellStyle name="Normal 6 2 3 2 5" xfId="13321" xr:uid="{00000000-0005-0000-0000-0000BFBD0000}"/>
    <cellStyle name="Normal 6 2 3 2 5 2" xfId="29907" xr:uid="{00000000-0005-0000-0000-0000C0BD0000}"/>
    <cellStyle name="Normal 6 2 3 2 6" xfId="23522" xr:uid="{00000000-0005-0000-0000-0000C1BD0000}"/>
    <cellStyle name="Normal 6 2 3 2 6 2" xfId="38129" xr:uid="{00000000-0005-0000-0000-0000C2BD0000}"/>
    <cellStyle name="Normal 6 2 3 2 7" xfId="28324" xr:uid="{00000000-0005-0000-0000-0000C3BD0000}"/>
    <cellStyle name="Normal 6 2 3 2 8" xfId="42886" xr:uid="{00000000-0005-0000-0000-0000C4BD0000}"/>
    <cellStyle name="Normal 6 2 3 2 9" xfId="46421" xr:uid="{00000000-0005-0000-0000-0000C5BD0000}"/>
    <cellStyle name="Normal 6 2 3 3" xfId="3404" xr:uid="{00000000-0005-0000-0000-0000C6BD0000}"/>
    <cellStyle name="Normal 6 2 3 3 2" xfId="7058" xr:uid="{00000000-0005-0000-0000-0000C7BD0000}"/>
    <cellStyle name="Normal 6 2 3 3 2 2" xfId="32335" xr:uid="{00000000-0005-0000-0000-0000C8BD0000}"/>
    <cellStyle name="Normal 6 2 3 3 2 3" xfId="17968" xr:uid="{00000000-0005-0000-0000-0000C9BD0000}"/>
    <cellStyle name="Normal 6 2 3 3 3" xfId="10593" xr:uid="{00000000-0005-0000-0000-0000CABD0000}"/>
    <cellStyle name="Normal 6 2 3 3 3 2" xfId="38131" xr:uid="{00000000-0005-0000-0000-0000CBBD0000}"/>
    <cellStyle name="Normal 6 2 3 3 3 3" xfId="23524" xr:uid="{00000000-0005-0000-0000-0000CCBD0000}"/>
    <cellStyle name="Normal 6 2 3 3 4" xfId="14133" xr:uid="{00000000-0005-0000-0000-0000CDBD0000}"/>
    <cellStyle name="Normal 6 2 3 3 5" xfId="43698" xr:uid="{00000000-0005-0000-0000-0000CEBD0000}"/>
    <cellStyle name="Normal 6 2 3 3 6" xfId="47233" xr:uid="{00000000-0005-0000-0000-0000CFBD0000}"/>
    <cellStyle name="Normal 6 2 3 3 7" xfId="50768" xr:uid="{00000000-0005-0000-0000-0000D0BD0000}"/>
    <cellStyle name="Normal 6 2 3 4" xfId="5444" xr:uid="{00000000-0005-0000-0000-0000D1BD0000}"/>
    <cellStyle name="Normal 6 2 3 4 2" xfId="25809" xr:uid="{00000000-0005-0000-0000-0000D2BD0000}"/>
    <cellStyle name="Normal 6 2 3 4 2 2" xfId="40440" xr:uid="{00000000-0005-0000-0000-0000D3BD0000}"/>
    <cellStyle name="Normal 6 2 3 4 3" xfId="33951" xr:uid="{00000000-0005-0000-0000-0000D4BD0000}"/>
    <cellStyle name="Normal 6 2 3 4 4" xfId="19584" xr:uid="{00000000-0005-0000-0000-0000D5BD0000}"/>
    <cellStyle name="Normal 6 2 3 5" xfId="8979" xr:uid="{00000000-0005-0000-0000-0000D6BD0000}"/>
    <cellStyle name="Normal 6 2 3 5 2" xfId="24457" xr:uid="{00000000-0005-0000-0000-0000D7BD0000}"/>
    <cellStyle name="Normal 6 2 3 5 2 2" xfId="39088" xr:uid="{00000000-0005-0000-0000-0000D8BD0000}"/>
    <cellStyle name="Normal 6 2 3 5 3" xfId="30719" xr:uid="{00000000-0005-0000-0000-0000D9BD0000}"/>
    <cellStyle name="Normal 6 2 3 5 4" xfId="16352" xr:uid="{00000000-0005-0000-0000-0000DABD0000}"/>
    <cellStyle name="Normal 6 2 3 6" xfId="12518" xr:uid="{00000000-0005-0000-0000-0000DBBD0000}"/>
    <cellStyle name="Normal 6 2 3 6 2" xfId="29103" xr:uid="{00000000-0005-0000-0000-0000DCBD0000}"/>
    <cellStyle name="Normal 6 2 3 7" xfId="23521" xr:uid="{00000000-0005-0000-0000-0000DDBD0000}"/>
    <cellStyle name="Normal 6 2 3 7 2" xfId="38128" xr:uid="{00000000-0005-0000-0000-0000DEBD0000}"/>
    <cellStyle name="Normal 6 2 3 8" xfId="28323" xr:uid="{00000000-0005-0000-0000-0000DFBD0000}"/>
    <cellStyle name="Normal 6 2 3 9" xfId="42084" xr:uid="{00000000-0005-0000-0000-0000E0BD0000}"/>
    <cellStyle name="Normal 6 2 4" xfId="2064" xr:uid="{00000000-0005-0000-0000-0000E1BD0000}"/>
    <cellStyle name="Normal 6 2 4 10" xfId="49433" xr:uid="{00000000-0005-0000-0000-0000E2BD0000}"/>
    <cellStyle name="Normal 6 2 4 2" xfId="3684" xr:uid="{00000000-0005-0000-0000-0000E3BD0000}"/>
    <cellStyle name="Normal 6 2 4 2 2" xfId="7338" xr:uid="{00000000-0005-0000-0000-0000E4BD0000}"/>
    <cellStyle name="Normal 6 2 4 2 2 2" xfId="32615" xr:uid="{00000000-0005-0000-0000-0000E5BD0000}"/>
    <cellStyle name="Normal 6 2 4 2 2 3" xfId="18248" xr:uid="{00000000-0005-0000-0000-0000E6BD0000}"/>
    <cellStyle name="Normal 6 2 4 2 3" xfId="10873" xr:uid="{00000000-0005-0000-0000-0000E7BD0000}"/>
    <cellStyle name="Normal 6 2 4 2 3 2" xfId="38133" xr:uid="{00000000-0005-0000-0000-0000E8BD0000}"/>
    <cellStyle name="Normal 6 2 4 2 3 3" xfId="23526" xr:uid="{00000000-0005-0000-0000-0000E9BD0000}"/>
    <cellStyle name="Normal 6 2 4 2 4" xfId="14413" xr:uid="{00000000-0005-0000-0000-0000EABD0000}"/>
    <cellStyle name="Normal 6 2 4 2 5" xfId="43978" xr:uid="{00000000-0005-0000-0000-0000EBBD0000}"/>
    <cellStyle name="Normal 6 2 4 2 6" xfId="47513" xr:uid="{00000000-0005-0000-0000-0000ECBD0000}"/>
    <cellStyle name="Normal 6 2 4 2 7" xfId="51048" xr:uid="{00000000-0005-0000-0000-0000EDBD0000}"/>
    <cellStyle name="Normal 6 2 4 3" xfId="5723" xr:uid="{00000000-0005-0000-0000-0000EEBD0000}"/>
    <cellStyle name="Normal 6 2 4 3 2" xfId="26088" xr:uid="{00000000-0005-0000-0000-0000EFBD0000}"/>
    <cellStyle name="Normal 6 2 4 3 2 2" xfId="40719" xr:uid="{00000000-0005-0000-0000-0000F0BD0000}"/>
    <cellStyle name="Normal 6 2 4 3 3" xfId="34231" xr:uid="{00000000-0005-0000-0000-0000F1BD0000}"/>
    <cellStyle name="Normal 6 2 4 3 4" xfId="19864" xr:uid="{00000000-0005-0000-0000-0000F2BD0000}"/>
    <cellStyle name="Normal 6 2 4 4" xfId="9258" xr:uid="{00000000-0005-0000-0000-0000F3BD0000}"/>
    <cellStyle name="Normal 6 2 4 4 2" xfId="24737" xr:uid="{00000000-0005-0000-0000-0000F4BD0000}"/>
    <cellStyle name="Normal 6 2 4 4 2 2" xfId="39368" xr:uid="{00000000-0005-0000-0000-0000F5BD0000}"/>
    <cellStyle name="Normal 6 2 4 4 3" xfId="30999" xr:uid="{00000000-0005-0000-0000-0000F6BD0000}"/>
    <cellStyle name="Normal 6 2 4 4 4" xfId="16632" xr:uid="{00000000-0005-0000-0000-0000F7BD0000}"/>
    <cellStyle name="Normal 6 2 4 5" xfId="12798" xr:uid="{00000000-0005-0000-0000-0000F8BD0000}"/>
    <cellStyle name="Normal 6 2 4 5 2" xfId="29383" xr:uid="{00000000-0005-0000-0000-0000F9BD0000}"/>
    <cellStyle name="Normal 6 2 4 6" xfId="23525" xr:uid="{00000000-0005-0000-0000-0000FABD0000}"/>
    <cellStyle name="Normal 6 2 4 6 2" xfId="38132" xr:uid="{00000000-0005-0000-0000-0000FBBD0000}"/>
    <cellStyle name="Normal 6 2 4 7" xfId="28325" xr:uid="{00000000-0005-0000-0000-0000FCBD0000}"/>
    <cellStyle name="Normal 6 2 4 8" xfId="42363" xr:uid="{00000000-0005-0000-0000-0000FDBD0000}"/>
    <cellStyle name="Normal 6 2 4 9" xfId="45898" xr:uid="{00000000-0005-0000-0000-0000FEBD0000}"/>
    <cellStyle name="Normal 6 2 5" xfId="2879" xr:uid="{00000000-0005-0000-0000-0000FFBD0000}"/>
    <cellStyle name="Normal 6 2 5 2" xfId="6533" xr:uid="{00000000-0005-0000-0000-000000BE0000}"/>
    <cellStyle name="Normal 6 2 5 2 2" xfId="31810" xr:uid="{00000000-0005-0000-0000-000001BE0000}"/>
    <cellStyle name="Normal 6 2 5 2 3" xfId="17443" xr:uid="{00000000-0005-0000-0000-000002BE0000}"/>
    <cellStyle name="Normal 6 2 5 3" xfId="10068" xr:uid="{00000000-0005-0000-0000-000003BE0000}"/>
    <cellStyle name="Normal 6 2 5 3 2" xfId="38134" xr:uid="{00000000-0005-0000-0000-000004BE0000}"/>
    <cellStyle name="Normal 6 2 5 3 3" xfId="23527" xr:uid="{00000000-0005-0000-0000-000005BE0000}"/>
    <cellStyle name="Normal 6 2 5 4" xfId="13608" xr:uid="{00000000-0005-0000-0000-000006BE0000}"/>
    <cellStyle name="Normal 6 2 5 5" xfId="43173" xr:uid="{00000000-0005-0000-0000-000007BE0000}"/>
    <cellStyle name="Normal 6 2 5 6" xfId="46708" xr:uid="{00000000-0005-0000-0000-000008BE0000}"/>
    <cellStyle name="Normal 6 2 5 7" xfId="50243" xr:uid="{00000000-0005-0000-0000-000009BE0000}"/>
    <cellStyle name="Normal 6 2 6" xfId="4502" xr:uid="{00000000-0005-0000-0000-00000ABE0000}"/>
    <cellStyle name="Normal 6 2 6 2" xfId="8154" xr:uid="{00000000-0005-0000-0000-00000BBE0000}"/>
    <cellStyle name="Normal 6 2 6 2 2" xfId="33426" xr:uid="{00000000-0005-0000-0000-00000CBE0000}"/>
    <cellStyle name="Normal 6 2 6 2 3" xfId="19059" xr:uid="{00000000-0005-0000-0000-00000DBE0000}"/>
    <cellStyle name="Normal 6 2 6 3" xfId="11689" xr:uid="{00000000-0005-0000-0000-00000EBE0000}"/>
    <cellStyle name="Normal 6 2 6 3 2" xfId="38135" xr:uid="{00000000-0005-0000-0000-00000FBE0000}"/>
    <cellStyle name="Normal 6 2 6 3 3" xfId="23528" xr:uid="{00000000-0005-0000-0000-000010BE0000}"/>
    <cellStyle name="Normal 6 2 6 4" xfId="15229" xr:uid="{00000000-0005-0000-0000-000011BE0000}"/>
    <cellStyle name="Normal 6 2 6 5" xfId="44794" xr:uid="{00000000-0005-0000-0000-000012BE0000}"/>
    <cellStyle name="Normal 6 2 6 6" xfId="48329" xr:uid="{00000000-0005-0000-0000-000013BE0000}"/>
    <cellStyle name="Normal 6 2 6 7" xfId="51864" xr:uid="{00000000-0005-0000-0000-000014BE0000}"/>
    <cellStyle name="Normal 6 2 7" xfId="4920" xr:uid="{00000000-0005-0000-0000-000015BE0000}"/>
    <cellStyle name="Normal 6 2 7 2" xfId="23932" xr:uid="{00000000-0005-0000-0000-000016BE0000}"/>
    <cellStyle name="Normal 6 2 7 2 2" xfId="38563" xr:uid="{00000000-0005-0000-0000-000017BE0000}"/>
    <cellStyle name="Normal 6 2 7 3" xfId="30194" xr:uid="{00000000-0005-0000-0000-000018BE0000}"/>
    <cellStyle name="Normal 6 2 7 4" xfId="15827" xr:uid="{00000000-0005-0000-0000-000019BE0000}"/>
    <cellStyle name="Normal 6 2 8" xfId="8455" xr:uid="{00000000-0005-0000-0000-00001ABE0000}"/>
    <cellStyle name="Normal 6 2 8 2" xfId="28578" xr:uid="{00000000-0005-0000-0000-00001BBE0000}"/>
    <cellStyle name="Normal 6 2 8 3" xfId="15559" xr:uid="{00000000-0005-0000-0000-00001CBE0000}"/>
    <cellStyle name="Normal 6 2 9" xfId="11994" xr:uid="{00000000-0005-0000-0000-00001DBE0000}"/>
    <cellStyle name="Normal 6 2 9 2" xfId="38123" xr:uid="{00000000-0005-0000-0000-00001EBE0000}"/>
    <cellStyle name="Normal 6 3" xfId="822" xr:uid="{00000000-0005-0000-0000-00001FBE0000}"/>
    <cellStyle name="Normal 6 3 10" xfId="45310" xr:uid="{00000000-0005-0000-0000-000020BE0000}"/>
    <cellStyle name="Normal 6 3 11" xfId="48845" xr:uid="{00000000-0005-0000-0000-000021BE0000}"/>
    <cellStyle name="Normal 6 3 12" xfId="1430" xr:uid="{00000000-0005-0000-0000-000022BE0000}"/>
    <cellStyle name="Normal 6 3 13" xfId="52653" xr:uid="{00000000-0005-0000-0000-000023BE0000}"/>
    <cellStyle name="Normal 6 3 14" xfId="52920" xr:uid="{00000000-0005-0000-0000-000024BE0000}"/>
    <cellStyle name="Normal 6 3 2" xfId="2279" xr:uid="{00000000-0005-0000-0000-000025BE0000}"/>
    <cellStyle name="Normal 6 3 2 10" xfId="49648" xr:uid="{00000000-0005-0000-0000-000026BE0000}"/>
    <cellStyle name="Normal 6 3 2 2" xfId="3899" xr:uid="{00000000-0005-0000-0000-000027BE0000}"/>
    <cellStyle name="Normal 6 3 2 2 2" xfId="7553" xr:uid="{00000000-0005-0000-0000-000028BE0000}"/>
    <cellStyle name="Normal 6 3 2 2 2 2" xfId="32830" xr:uid="{00000000-0005-0000-0000-000029BE0000}"/>
    <cellStyle name="Normal 6 3 2 2 2 3" xfId="18463" xr:uid="{00000000-0005-0000-0000-00002ABE0000}"/>
    <cellStyle name="Normal 6 3 2 2 3" xfId="11088" xr:uid="{00000000-0005-0000-0000-00002BBE0000}"/>
    <cellStyle name="Normal 6 3 2 2 3 2" xfId="38138" xr:uid="{00000000-0005-0000-0000-00002CBE0000}"/>
    <cellStyle name="Normal 6 3 2 2 3 3" xfId="23531" xr:uid="{00000000-0005-0000-0000-00002DBE0000}"/>
    <cellStyle name="Normal 6 3 2 2 4" xfId="14628" xr:uid="{00000000-0005-0000-0000-00002EBE0000}"/>
    <cellStyle name="Normal 6 3 2 2 5" xfId="44193" xr:uid="{00000000-0005-0000-0000-00002FBE0000}"/>
    <cellStyle name="Normal 6 3 2 2 6" xfId="47728" xr:uid="{00000000-0005-0000-0000-000030BE0000}"/>
    <cellStyle name="Normal 6 3 2 2 7" xfId="51263" xr:uid="{00000000-0005-0000-0000-000031BE0000}"/>
    <cellStyle name="Normal 6 3 2 3" xfId="5938" xr:uid="{00000000-0005-0000-0000-000032BE0000}"/>
    <cellStyle name="Normal 6 3 2 3 2" xfId="26303" xr:uid="{00000000-0005-0000-0000-000033BE0000}"/>
    <cellStyle name="Normal 6 3 2 3 2 2" xfId="40934" xr:uid="{00000000-0005-0000-0000-000034BE0000}"/>
    <cellStyle name="Normal 6 3 2 3 3" xfId="34446" xr:uid="{00000000-0005-0000-0000-000035BE0000}"/>
    <cellStyle name="Normal 6 3 2 3 4" xfId="20079" xr:uid="{00000000-0005-0000-0000-000036BE0000}"/>
    <cellStyle name="Normal 6 3 2 4" xfId="9473" xr:uid="{00000000-0005-0000-0000-000037BE0000}"/>
    <cellStyle name="Normal 6 3 2 4 2" xfId="24952" xr:uid="{00000000-0005-0000-0000-000038BE0000}"/>
    <cellStyle name="Normal 6 3 2 4 2 2" xfId="39583" xr:uid="{00000000-0005-0000-0000-000039BE0000}"/>
    <cellStyle name="Normal 6 3 2 4 3" xfId="31214" xr:uid="{00000000-0005-0000-0000-00003ABE0000}"/>
    <cellStyle name="Normal 6 3 2 4 4" xfId="16847" xr:uid="{00000000-0005-0000-0000-00003BBE0000}"/>
    <cellStyle name="Normal 6 3 2 5" xfId="13013" xr:uid="{00000000-0005-0000-0000-00003CBE0000}"/>
    <cellStyle name="Normal 6 3 2 5 2" xfId="29598" xr:uid="{00000000-0005-0000-0000-00003DBE0000}"/>
    <cellStyle name="Normal 6 3 2 6" xfId="23530" xr:uid="{00000000-0005-0000-0000-00003EBE0000}"/>
    <cellStyle name="Normal 6 3 2 6 2" xfId="38137" xr:uid="{00000000-0005-0000-0000-00003FBE0000}"/>
    <cellStyle name="Normal 6 3 2 7" xfId="28327" xr:uid="{00000000-0005-0000-0000-000040BE0000}"/>
    <cellStyle name="Normal 6 3 2 8" xfId="42578" xr:uid="{00000000-0005-0000-0000-000041BE0000}"/>
    <cellStyle name="Normal 6 3 2 9" xfId="46113" xr:uid="{00000000-0005-0000-0000-000042BE0000}"/>
    <cellStyle name="Normal 6 3 3" xfId="3095" xr:uid="{00000000-0005-0000-0000-000043BE0000}"/>
    <cellStyle name="Normal 6 3 3 2" xfId="6749" xr:uid="{00000000-0005-0000-0000-000044BE0000}"/>
    <cellStyle name="Normal 6 3 3 2 2" xfId="32026" xr:uid="{00000000-0005-0000-0000-000045BE0000}"/>
    <cellStyle name="Normal 6 3 3 2 3" xfId="17659" xr:uid="{00000000-0005-0000-0000-000046BE0000}"/>
    <cellStyle name="Normal 6 3 3 3" xfId="10284" xr:uid="{00000000-0005-0000-0000-000047BE0000}"/>
    <cellStyle name="Normal 6 3 3 3 2" xfId="38139" xr:uid="{00000000-0005-0000-0000-000048BE0000}"/>
    <cellStyle name="Normal 6 3 3 3 3" xfId="23532" xr:uid="{00000000-0005-0000-0000-000049BE0000}"/>
    <cellStyle name="Normal 6 3 3 4" xfId="13824" xr:uid="{00000000-0005-0000-0000-00004ABE0000}"/>
    <cellStyle name="Normal 6 3 3 5" xfId="43389" xr:uid="{00000000-0005-0000-0000-00004BBE0000}"/>
    <cellStyle name="Normal 6 3 3 6" xfId="46924" xr:uid="{00000000-0005-0000-0000-00004CBE0000}"/>
    <cellStyle name="Normal 6 3 3 7" xfId="50459" xr:uid="{00000000-0005-0000-0000-00004DBE0000}"/>
    <cellStyle name="Normal 6 3 4" xfId="5135" xr:uid="{00000000-0005-0000-0000-00004EBE0000}"/>
    <cellStyle name="Normal 6 3 4 2" xfId="25500" xr:uid="{00000000-0005-0000-0000-00004FBE0000}"/>
    <cellStyle name="Normal 6 3 4 2 2" xfId="40131" xr:uid="{00000000-0005-0000-0000-000050BE0000}"/>
    <cellStyle name="Normal 6 3 4 3" xfId="33642" xr:uid="{00000000-0005-0000-0000-000051BE0000}"/>
    <cellStyle name="Normal 6 3 4 4" xfId="19275" xr:uid="{00000000-0005-0000-0000-000052BE0000}"/>
    <cellStyle name="Normal 6 3 5" xfId="8670" xr:uid="{00000000-0005-0000-0000-000053BE0000}"/>
    <cellStyle name="Normal 6 3 5 2" xfId="24148" xr:uid="{00000000-0005-0000-0000-000054BE0000}"/>
    <cellStyle name="Normal 6 3 5 2 2" xfId="38779" xr:uid="{00000000-0005-0000-0000-000055BE0000}"/>
    <cellStyle name="Normal 6 3 5 3" xfId="30410" xr:uid="{00000000-0005-0000-0000-000056BE0000}"/>
    <cellStyle name="Normal 6 3 5 4" xfId="16043" xr:uid="{00000000-0005-0000-0000-000057BE0000}"/>
    <cellStyle name="Normal 6 3 6" xfId="12209" xr:uid="{00000000-0005-0000-0000-000058BE0000}"/>
    <cellStyle name="Normal 6 3 6 2" xfId="28794" xr:uid="{00000000-0005-0000-0000-000059BE0000}"/>
    <cellStyle name="Normal 6 3 7" xfId="23529" xr:uid="{00000000-0005-0000-0000-00005ABE0000}"/>
    <cellStyle name="Normal 6 3 7 2" xfId="38136" xr:uid="{00000000-0005-0000-0000-00005BBE0000}"/>
    <cellStyle name="Normal 6 3 8" xfId="28326" xr:uid="{00000000-0005-0000-0000-00005CBE0000}"/>
    <cellStyle name="Normal 6 3 9" xfId="41775" xr:uid="{00000000-0005-0000-0000-00005DBE0000}"/>
    <cellStyle name="Normal 6 4" xfId="1693" xr:uid="{00000000-0005-0000-0000-00005EBE0000}"/>
    <cellStyle name="Normal 6 4 10" xfId="45572" xr:uid="{00000000-0005-0000-0000-00005FBE0000}"/>
    <cellStyle name="Normal 6 4 11" xfId="49107" xr:uid="{00000000-0005-0000-0000-000060BE0000}"/>
    <cellStyle name="Normal 6 4 2" xfId="2541" xr:uid="{00000000-0005-0000-0000-000061BE0000}"/>
    <cellStyle name="Normal 6 4 2 10" xfId="49909" xr:uid="{00000000-0005-0000-0000-000062BE0000}"/>
    <cellStyle name="Normal 6 4 2 2" xfId="4161" xr:uid="{00000000-0005-0000-0000-000063BE0000}"/>
    <cellStyle name="Normal 6 4 2 2 2" xfId="7815" xr:uid="{00000000-0005-0000-0000-000064BE0000}"/>
    <cellStyle name="Normal 6 4 2 2 2 2" xfId="33092" xr:uid="{00000000-0005-0000-0000-000065BE0000}"/>
    <cellStyle name="Normal 6 4 2 2 2 3" xfId="18725" xr:uid="{00000000-0005-0000-0000-000066BE0000}"/>
    <cellStyle name="Normal 6 4 2 2 3" xfId="11350" xr:uid="{00000000-0005-0000-0000-000067BE0000}"/>
    <cellStyle name="Normal 6 4 2 2 3 2" xfId="38142" xr:uid="{00000000-0005-0000-0000-000068BE0000}"/>
    <cellStyle name="Normal 6 4 2 2 3 3" xfId="23535" xr:uid="{00000000-0005-0000-0000-000069BE0000}"/>
    <cellStyle name="Normal 6 4 2 2 4" xfId="14890" xr:uid="{00000000-0005-0000-0000-00006ABE0000}"/>
    <cellStyle name="Normal 6 4 2 2 5" xfId="44455" xr:uid="{00000000-0005-0000-0000-00006BBE0000}"/>
    <cellStyle name="Normal 6 4 2 2 6" xfId="47990" xr:uid="{00000000-0005-0000-0000-00006CBE0000}"/>
    <cellStyle name="Normal 6 4 2 2 7" xfId="51525" xr:uid="{00000000-0005-0000-0000-00006DBE0000}"/>
    <cellStyle name="Normal 6 4 2 3" xfId="6199" xr:uid="{00000000-0005-0000-0000-00006EBE0000}"/>
    <cellStyle name="Normal 6 4 2 3 2" xfId="26564" xr:uid="{00000000-0005-0000-0000-00006FBE0000}"/>
    <cellStyle name="Normal 6 4 2 3 2 2" xfId="41195" xr:uid="{00000000-0005-0000-0000-000070BE0000}"/>
    <cellStyle name="Normal 6 4 2 3 3" xfId="34708" xr:uid="{00000000-0005-0000-0000-000071BE0000}"/>
    <cellStyle name="Normal 6 4 2 3 4" xfId="20341" xr:uid="{00000000-0005-0000-0000-000072BE0000}"/>
    <cellStyle name="Normal 6 4 2 4" xfId="9734" xr:uid="{00000000-0005-0000-0000-000073BE0000}"/>
    <cellStyle name="Normal 6 4 2 4 2" xfId="25213" xr:uid="{00000000-0005-0000-0000-000074BE0000}"/>
    <cellStyle name="Normal 6 4 2 4 2 2" xfId="39844" xr:uid="{00000000-0005-0000-0000-000075BE0000}"/>
    <cellStyle name="Normal 6 4 2 4 3" xfId="31476" xr:uid="{00000000-0005-0000-0000-000076BE0000}"/>
    <cellStyle name="Normal 6 4 2 4 4" xfId="17109" xr:uid="{00000000-0005-0000-0000-000077BE0000}"/>
    <cellStyle name="Normal 6 4 2 5" xfId="13274" xr:uid="{00000000-0005-0000-0000-000078BE0000}"/>
    <cellStyle name="Normal 6 4 2 5 2" xfId="29860" xr:uid="{00000000-0005-0000-0000-000079BE0000}"/>
    <cellStyle name="Normal 6 4 2 6" xfId="23534" xr:uid="{00000000-0005-0000-0000-00007ABE0000}"/>
    <cellStyle name="Normal 6 4 2 6 2" xfId="38141" xr:uid="{00000000-0005-0000-0000-00007BBE0000}"/>
    <cellStyle name="Normal 6 4 2 7" xfId="28329" xr:uid="{00000000-0005-0000-0000-00007CBE0000}"/>
    <cellStyle name="Normal 6 4 2 8" xfId="42839" xr:uid="{00000000-0005-0000-0000-00007DBE0000}"/>
    <cellStyle name="Normal 6 4 2 9" xfId="46374" xr:uid="{00000000-0005-0000-0000-00007EBE0000}"/>
    <cellStyle name="Normal 6 4 3" xfId="3357" xr:uid="{00000000-0005-0000-0000-00007FBE0000}"/>
    <cellStyle name="Normal 6 4 3 2" xfId="7011" xr:uid="{00000000-0005-0000-0000-000080BE0000}"/>
    <cellStyle name="Normal 6 4 3 2 2" xfId="32288" xr:uid="{00000000-0005-0000-0000-000081BE0000}"/>
    <cellStyle name="Normal 6 4 3 2 3" xfId="17921" xr:uid="{00000000-0005-0000-0000-000082BE0000}"/>
    <cellStyle name="Normal 6 4 3 3" xfId="10546" xr:uid="{00000000-0005-0000-0000-000083BE0000}"/>
    <cellStyle name="Normal 6 4 3 3 2" xfId="38143" xr:uid="{00000000-0005-0000-0000-000084BE0000}"/>
    <cellStyle name="Normal 6 4 3 3 3" xfId="23536" xr:uid="{00000000-0005-0000-0000-000085BE0000}"/>
    <cellStyle name="Normal 6 4 3 4" xfId="14086" xr:uid="{00000000-0005-0000-0000-000086BE0000}"/>
    <cellStyle name="Normal 6 4 3 5" xfId="43651" xr:uid="{00000000-0005-0000-0000-000087BE0000}"/>
    <cellStyle name="Normal 6 4 3 6" xfId="47186" xr:uid="{00000000-0005-0000-0000-000088BE0000}"/>
    <cellStyle name="Normal 6 4 3 7" xfId="50721" xr:uid="{00000000-0005-0000-0000-000089BE0000}"/>
    <cellStyle name="Normal 6 4 4" xfId="5397" xr:uid="{00000000-0005-0000-0000-00008ABE0000}"/>
    <cellStyle name="Normal 6 4 4 2" xfId="25762" xr:uid="{00000000-0005-0000-0000-00008BBE0000}"/>
    <cellStyle name="Normal 6 4 4 2 2" xfId="40393" xr:uid="{00000000-0005-0000-0000-00008CBE0000}"/>
    <cellStyle name="Normal 6 4 4 3" xfId="33904" xr:uid="{00000000-0005-0000-0000-00008DBE0000}"/>
    <cellStyle name="Normal 6 4 4 4" xfId="19537" xr:uid="{00000000-0005-0000-0000-00008EBE0000}"/>
    <cellStyle name="Normal 6 4 5" xfId="8932" xr:uid="{00000000-0005-0000-0000-00008FBE0000}"/>
    <cellStyle name="Normal 6 4 5 2" xfId="24410" xr:uid="{00000000-0005-0000-0000-000090BE0000}"/>
    <cellStyle name="Normal 6 4 5 2 2" xfId="39041" xr:uid="{00000000-0005-0000-0000-000091BE0000}"/>
    <cellStyle name="Normal 6 4 5 3" xfId="30672" xr:uid="{00000000-0005-0000-0000-000092BE0000}"/>
    <cellStyle name="Normal 6 4 5 4" xfId="16305" xr:uid="{00000000-0005-0000-0000-000093BE0000}"/>
    <cellStyle name="Normal 6 4 6" xfId="12471" xr:uid="{00000000-0005-0000-0000-000094BE0000}"/>
    <cellStyle name="Normal 6 4 6 2" xfId="29056" xr:uid="{00000000-0005-0000-0000-000095BE0000}"/>
    <cellStyle name="Normal 6 4 7" xfId="23533" xr:uid="{00000000-0005-0000-0000-000096BE0000}"/>
    <cellStyle name="Normal 6 4 7 2" xfId="38140" xr:uid="{00000000-0005-0000-0000-000097BE0000}"/>
    <cellStyle name="Normal 6 4 8" xfId="28328" xr:uid="{00000000-0005-0000-0000-000098BE0000}"/>
    <cellStyle name="Normal 6 4 9" xfId="42037" xr:uid="{00000000-0005-0000-0000-000099BE0000}"/>
    <cellStyle name="Normal 6 5" xfId="2017" xr:uid="{00000000-0005-0000-0000-00009ABE0000}"/>
    <cellStyle name="Normal 6 5 10" xfId="49386" xr:uid="{00000000-0005-0000-0000-00009BBE0000}"/>
    <cellStyle name="Normal 6 5 2" xfId="3637" xr:uid="{00000000-0005-0000-0000-00009CBE0000}"/>
    <cellStyle name="Normal 6 5 2 2" xfId="7291" xr:uid="{00000000-0005-0000-0000-00009DBE0000}"/>
    <cellStyle name="Normal 6 5 2 2 2" xfId="32568" xr:uid="{00000000-0005-0000-0000-00009EBE0000}"/>
    <cellStyle name="Normal 6 5 2 2 3" xfId="18201" xr:uid="{00000000-0005-0000-0000-00009FBE0000}"/>
    <cellStyle name="Normal 6 5 2 3" xfId="10826" xr:uid="{00000000-0005-0000-0000-0000A0BE0000}"/>
    <cellStyle name="Normal 6 5 2 3 2" xfId="38145" xr:uid="{00000000-0005-0000-0000-0000A1BE0000}"/>
    <cellStyle name="Normal 6 5 2 3 3" xfId="23538" xr:uid="{00000000-0005-0000-0000-0000A2BE0000}"/>
    <cellStyle name="Normal 6 5 2 4" xfId="14366" xr:uid="{00000000-0005-0000-0000-0000A3BE0000}"/>
    <cellStyle name="Normal 6 5 2 5" xfId="43931" xr:uid="{00000000-0005-0000-0000-0000A4BE0000}"/>
    <cellStyle name="Normal 6 5 2 6" xfId="47466" xr:uid="{00000000-0005-0000-0000-0000A5BE0000}"/>
    <cellStyle name="Normal 6 5 2 7" xfId="51001" xr:uid="{00000000-0005-0000-0000-0000A6BE0000}"/>
    <cellStyle name="Normal 6 5 3" xfId="5676" xr:uid="{00000000-0005-0000-0000-0000A7BE0000}"/>
    <cellStyle name="Normal 6 5 3 2" xfId="26041" xr:uid="{00000000-0005-0000-0000-0000A8BE0000}"/>
    <cellStyle name="Normal 6 5 3 2 2" xfId="40672" xr:uid="{00000000-0005-0000-0000-0000A9BE0000}"/>
    <cellStyle name="Normal 6 5 3 3" xfId="34184" xr:uid="{00000000-0005-0000-0000-0000AABE0000}"/>
    <cellStyle name="Normal 6 5 3 4" xfId="19817" xr:uid="{00000000-0005-0000-0000-0000ABBE0000}"/>
    <cellStyle name="Normal 6 5 4" xfId="9211" xr:uid="{00000000-0005-0000-0000-0000ACBE0000}"/>
    <cellStyle name="Normal 6 5 4 2" xfId="24690" xr:uid="{00000000-0005-0000-0000-0000ADBE0000}"/>
    <cellStyle name="Normal 6 5 4 2 2" xfId="39321" xr:uid="{00000000-0005-0000-0000-0000AEBE0000}"/>
    <cellStyle name="Normal 6 5 4 3" xfId="30952" xr:uid="{00000000-0005-0000-0000-0000AFBE0000}"/>
    <cellStyle name="Normal 6 5 4 4" xfId="16585" xr:uid="{00000000-0005-0000-0000-0000B0BE0000}"/>
    <cellStyle name="Normal 6 5 5" xfId="12751" xr:uid="{00000000-0005-0000-0000-0000B1BE0000}"/>
    <cellStyle name="Normal 6 5 5 2" xfId="29336" xr:uid="{00000000-0005-0000-0000-0000B2BE0000}"/>
    <cellStyle name="Normal 6 5 6" xfId="23537" xr:uid="{00000000-0005-0000-0000-0000B3BE0000}"/>
    <cellStyle name="Normal 6 5 6 2" xfId="38144" xr:uid="{00000000-0005-0000-0000-0000B4BE0000}"/>
    <cellStyle name="Normal 6 5 7" xfId="28330" xr:uid="{00000000-0005-0000-0000-0000B5BE0000}"/>
    <cellStyle name="Normal 6 5 8" xfId="42316" xr:uid="{00000000-0005-0000-0000-0000B6BE0000}"/>
    <cellStyle name="Normal 6 5 9" xfId="45851" xr:uid="{00000000-0005-0000-0000-0000B7BE0000}"/>
    <cellStyle name="Normal 6 6" xfId="2832" xr:uid="{00000000-0005-0000-0000-0000B8BE0000}"/>
    <cellStyle name="Normal 6 6 2" xfId="6486" xr:uid="{00000000-0005-0000-0000-0000B9BE0000}"/>
    <cellStyle name="Normal 6 6 2 2" xfId="31763" xr:uid="{00000000-0005-0000-0000-0000BABE0000}"/>
    <cellStyle name="Normal 6 6 2 3" xfId="17396" xr:uid="{00000000-0005-0000-0000-0000BBBE0000}"/>
    <cellStyle name="Normal 6 6 3" xfId="10021" xr:uid="{00000000-0005-0000-0000-0000BCBE0000}"/>
    <cellStyle name="Normal 6 6 3 2" xfId="38146" xr:uid="{00000000-0005-0000-0000-0000BDBE0000}"/>
    <cellStyle name="Normal 6 6 3 3" xfId="23539" xr:uid="{00000000-0005-0000-0000-0000BEBE0000}"/>
    <cellStyle name="Normal 6 6 4" xfId="13561" xr:uid="{00000000-0005-0000-0000-0000BFBE0000}"/>
    <cellStyle name="Normal 6 6 5" xfId="43126" xr:uid="{00000000-0005-0000-0000-0000C0BE0000}"/>
    <cellStyle name="Normal 6 6 6" xfId="46661" xr:uid="{00000000-0005-0000-0000-0000C1BE0000}"/>
    <cellStyle name="Normal 6 6 7" xfId="50196" xr:uid="{00000000-0005-0000-0000-0000C2BE0000}"/>
    <cellStyle name="Normal 6 7" xfId="4454" xr:uid="{00000000-0005-0000-0000-0000C3BE0000}"/>
    <cellStyle name="Normal 6 7 2" xfId="8107" xr:uid="{00000000-0005-0000-0000-0000C4BE0000}"/>
    <cellStyle name="Normal 6 7 2 2" xfId="33379" xr:uid="{00000000-0005-0000-0000-0000C5BE0000}"/>
    <cellStyle name="Normal 6 7 2 3" xfId="19012" xr:uid="{00000000-0005-0000-0000-0000C6BE0000}"/>
    <cellStyle name="Normal 6 7 3" xfId="11642" xr:uid="{00000000-0005-0000-0000-0000C7BE0000}"/>
    <cellStyle name="Normal 6 7 3 2" xfId="38147" xr:uid="{00000000-0005-0000-0000-0000C8BE0000}"/>
    <cellStyle name="Normal 6 7 3 3" xfId="23540" xr:uid="{00000000-0005-0000-0000-0000C9BE0000}"/>
    <cellStyle name="Normal 6 7 4" xfId="15182" xr:uid="{00000000-0005-0000-0000-0000CABE0000}"/>
    <cellStyle name="Normal 6 7 5" xfId="44747" xr:uid="{00000000-0005-0000-0000-0000CBBE0000}"/>
    <cellStyle name="Normal 6 7 6" xfId="48282" xr:uid="{00000000-0005-0000-0000-0000CCBE0000}"/>
    <cellStyle name="Normal 6 7 7" xfId="51817" xr:uid="{00000000-0005-0000-0000-0000CDBE0000}"/>
    <cellStyle name="Normal 6 8" xfId="4873" xr:uid="{00000000-0005-0000-0000-0000CEBE0000}"/>
    <cellStyle name="Normal 6 8 2" xfId="23885" xr:uid="{00000000-0005-0000-0000-0000CFBE0000}"/>
    <cellStyle name="Normal 6 8 2 2" xfId="38516" xr:uid="{00000000-0005-0000-0000-0000D0BE0000}"/>
    <cellStyle name="Normal 6 8 3" xfId="30147" xr:uid="{00000000-0005-0000-0000-0000D1BE0000}"/>
    <cellStyle name="Normal 6 8 4" xfId="15780" xr:uid="{00000000-0005-0000-0000-0000D2BE0000}"/>
    <cellStyle name="Normal 6 9" xfId="8408" xr:uid="{00000000-0005-0000-0000-0000D3BE0000}"/>
    <cellStyle name="Normal 6 9 2" xfId="28531" xr:uid="{00000000-0005-0000-0000-0000D4BE0000}"/>
    <cellStyle name="Normal 6 9 3" xfId="15512" xr:uid="{00000000-0005-0000-0000-0000D5BE0000}"/>
    <cellStyle name="Normal 7" xfId="703" xr:uid="{00000000-0005-0000-0000-0000D6BE0000}"/>
    <cellStyle name="Normal 7 10" xfId="11948" xr:uid="{00000000-0005-0000-0000-0000D7BE0000}"/>
    <cellStyle name="Normal 7 10 2" xfId="38148" xr:uid="{00000000-0005-0000-0000-0000D8BE0000}"/>
    <cellStyle name="Normal 7 11" xfId="28331" xr:uid="{00000000-0005-0000-0000-0000D9BE0000}"/>
    <cellStyle name="Normal 7 12" xfId="41514" xr:uid="{00000000-0005-0000-0000-0000DABE0000}"/>
    <cellStyle name="Normal 7 13" xfId="45049" xr:uid="{00000000-0005-0000-0000-0000DBBE0000}"/>
    <cellStyle name="Normal 7 14" xfId="48584" xr:uid="{00000000-0005-0000-0000-0000DCBE0000}"/>
    <cellStyle name="Normal 7 15" xfId="1120" xr:uid="{00000000-0005-0000-0000-0000DDBE0000}"/>
    <cellStyle name="Normal 7 16" xfId="52534" xr:uid="{00000000-0005-0000-0000-0000DEBE0000}"/>
    <cellStyle name="Normal 7 17" xfId="52801" xr:uid="{00000000-0005-0000-0000-0000DFBE0000}"/>
    <cellStyle name="Normal 7 18" xfId="53549" xr:uid="{00000000-0005-0000-0000-0000E0BE0000}"/>
    <cellStyle name="Normal 7 2" xfId="1176" xr:uid="{00000000-0005-0000-0000-0000E1BE0000}"/>
    <cellStyle name="Normal 7 2 10" xfId="28332" xr:uid="{00000000-0005-0000-0000-0000E2BE0000}"/>
    <cellStyle name="Normal 7 2 11" xfId="41561" xr:uid="{00000000-0005-0000-0000-0000E3BE0000}"/>
    <cellStyle name="Normal 7 2 12" xfId="45096" xr:uid="{00000000-0005-0000-0000-0000E4BE0000}"/>
    <cellStyle name="Normal 7 2 13" xfId="48631" xr:uid="{00000000-0005-0000-0000-0000E5BE0000}"/>
    <cellStyle name="Normal 7 2 2" xfId="1478" xr:uid="{00000000-0005-0000-0000-0000E6BE0000}"/>
    <cellStyle name="Normal 7 2 2 10" xfId="45358" xr:uid="{00000000-0005-0000-0000-0000E7BE0000}"/>
    <cellStyle name="Normal 7 2 2 11" xfId="48893" xr:uid="{00000000-0005-0000-0000-0000E8BE0000}"/>
    <cellStyle name="Normal 7 2 2 2" xfId="2327" xr:uid="{00000000-0005-0000-0000-0000E9BE0000}"/>
    <cellStyle name="Normal 7 2 2 2 10" xfId="49696" xr:uid="{00000000-0005-0000-0000-0000EABE0000}"/>
    <cellStyle name="Normal 7 2 2 2 2" xfId="3947" xr:uid="{00000000-0005-0000-0000-0000EBBE0000}"/>
    <cellStyle name="Normal 7 2 2 2 2 2" xfId="7601" xr:uid="{00000000-0005-0000-0000-0000ECBE0000}"/>
    <cellStyle name="Normal 7 2 2 2 2 2 2" xfId="32878" xr:uid="{00000000-0005-0000-0000-0000EDBE0000}"/>
    <cellStyle name="Normal 7 2 2 2 2 2 3" xfId="18511" xr:uid="{00000000-0005-0000-0000-0000EEBE0000}"/>
    <cellStyle name="Normal 7 2 2 2 2 3" xfId="11136" xr:uid="{00000000-0005-0000-0000-0000EFBE0000}"/>
    <cellStyle name="Normal 7 2 2 2 2 3 2" xfId="38152" xr:uid="{00000000-0005-0000-0000-0000F0BE0000}"/>
    <cellStyle name="Normal 7 2 2 2 2 3 3" xfId="23543" xr:uid="{00000000-0005-0000-0000-0000F1BE0000}"/>
    <cellStyle name="Normal 7 2 2 2 2 4" xfId="14676" xr:uid="{00000000-0005-0000-0000-0000F2BE0000}"/>
    <cellStyle name="Normal 7 2 2 2 2 5" xfId="44241" xr:uid="{00000000-0005-0000-0000-0000F3BE0000}"/>
    <cellStyle name="Normal 7 2 2 2 2 6" xfId="47776" xr:uid="{00000000-0005-0000-0000-0000F4BE0000}"/>
    <cellStyle name="Normal 7 2 2 2 2 7" xfId="51311" xr:uid="{00000000-0005-0000-0000-0000F5BE0000}"/>
    <cellStyle name="Normal 7 2 2 2 3" xfId="5986" xr:uid="{00000000-0005-0000-0000-0000F6BE0000}"/>
    <cellStyle name="Normal 7 2 2 2 3 2" xfId="26351" xr:uid="{00000000-0005-0000-0000-0000F7BE0000}"/>
    <cellStyle name="Normal 7 2 2 2 3 2 2" xfId="40982" xr:uid="{00000000-0005-0000-0000-0000F8BE0000}"/>
    <cellStyle name="Normal 7 2 2 2 3 3" xfId="34494" xr:uid="{00000000-0005-0000-0000-0000F9BE0000}"/>
    <cellStyle name="Normal 7 2 2 2 3 4" xfId="20127" xr:uid="{00000000-0005-0000-0000-0000FABE0000}"/>
    <cellStyle name="Normal 7 2 2 2 4" xfId="9521" xr:uid="{00000000-0005-0000-0000-0000FBBE0000}"/>
    <cellStyle name="Normal 7 2 2 2 4 2" xfId="25000" xr:uid="{00000000-0005-0000-0000-0000FCBE0000}"/>
    <cellStyle name="Normal 7 2 2 2 4 2 2" xfId="39631" xr:uid="{00000000-0005-0000-0000-0000FDBE0000}"/>
    <cellStyle name="Normal 7 2 2 2 4 3" xfId="31262" xr:uid="{00000000-0005-0000-0000-0000FEBE0000}"/>
    <cellStyle name="Normal 7 2 2 2 4 4" xfId="16895" xr:uid="{00000000-0005-0000-0000-0000FFBE0000}"/>
    <cellStyle name="Normal 7 2 2 2 5" xfId="13061" xr:uid="{00000000-0005-0000-0000-000000BF0000}"/>
    <cellStyle name="Normal 7 2 2 2 5 2" xfId="29646" xr:uid="{00000000-0005-0000-0000-000001BF0000}"/>
    <cellStyle name="Normal 7 2 2 2 6" xfId="23542" xr:uid="{00000000-0005-0000-0000-000002BF0000}"/>
    <cellStyle name="Normal 7 2 2 2 6 2" xfId="38151" xr:uid="{00000000-0005-0000-0000-000003BF0000}"/>
    <cellStyle name="Normal 7 2 2 2 7" xfId="28334" xr:uid="{00000000-0005-0000-0000-000004BF0000}"/>
    <cellStyle name="Normal 7 2 2 2 8" xfId="42626" xr:uid="{00000000-0005-0000-0000-000005BF0000}"/>
    <cellStyle name="Normal 7 2 2 2 9" xfId="46161" xr:uid="{00000000-0005-0000-0000-000006BF0000}"/>
    <cellStyle name="Normal 7 2 2 3" xfId="3143" xr:uid="{00000000-0005-0000-0000-000007BF0000}"/>
    <cellStyle name="Normal 7 2 2 3 2" xfId="6797" xr:uid="{00000000-0005-0000-0000-000008BF0000}"/>
    <cellStyle name="Normal 7 2 2 3 2 2" xfId="32074" xr:uid="{00000000-0005-0000-0000-000009BF0000}"/>
    <cellStyle name="Normal 7 2 2 3 2 3" xfId="17707" xr:uid="{00000000-0005-0000-0000-00000ABF0000}"/>
    <cellStyle name="Normal 7 2 2 3 3" xfId="10332" xr:uid="{00000000-0005-0000-0000-00000BBF0000}"/>
    <cellStyle name="Normal 7 2 2 3 3 2" xfId="38153" xr:uid="{00000000-0005-0000-0000-00000CBF0000}"/>
    <cellStyle name="Normal 7 2 2 3 3 3" xfId="23544" xr:uid="{00000000-0005-0000-0000-00000DBF0000}"/>
    <cellStyle name="Normal 7 2 2 3 4" xfId="13872" xr:uid="{00000000-0005-0000-0000-00000EBF0000}"/>
    <cellStyle name="Normal 7 2 2 3 5" xfId="43437" xr:uid="{00000000-0005-0000-0000-00000FBF0000}"/>
    <cellStyle name="Normal 7 2 2 3 6" xfId="46972" xr:uid="{00000000-0005-0000-0000-000010BF0000}"/>
    <cellStyle name="Normal 7 2 2 3 7" xfId="50507" xr:uid="{00000000-0005-0000-0000-000011BF0000}"/>
    <cellStyle name="Normal 7 2 2 4" xfId="5183" xr:uid="{00000000-0005-0000-0000-000012BF0000}"/>
    <cellStyle name="Normal 7 2 2 4 2" xfId="25548" xr:uid="{00000000-0005-0000-0000-000013BF0000}"/>
    <cellStyle name="Normal 7 2 2 4 2 2" xfId="40179" xr:uid="{00000000-0005-0000-0000-000014BF0000}"/>
    <cellStyle name="Normal 7 2 2 4 3" xfId="33690" xr:uid="{00000000-0005-0000-0000-000015BF0000}"/>
    <cellStyle name="Normal 7 2 2 4 4" xfId="19323" xr:uid="{00000000-0005-0000-0000-000016BF0000}"/>
    <cellStyle name="Normal 7 2 2 5" xfId="8718" xr:uid="{00000000-0005-0000-0000-000017BF0000}"/>
    <cellStyle name="Normal 7 2 2 5 2" xfId="24196" xr:uid="{00000000-0005-0000-0000-000018BF0000}"/>
    <cellStyle name="Normal 7 2 2 5 2 2" xfId="38827" xr:uid="{00000000-0005-0000-0000-000019BF0000}"/>
    <cellStyle name="Normal 7 2 2 5 3" xfId="30458" xr:uid="{00000000-0005-0000-0000-00001ABF0000}"/>
    <cellStyle name="Normal 7 2 2 5 4" xfId="16091" xr:uid="{00000000-0005-0000-0000-00001BBF0000}"/>
    <cellStyle name="Normal 7 2 2 6" xfId="12257" xr:uid="{00000000-0005-0000-0000-00001CBF0000}"/>
    <cellStyle name="Normal 7 2 2 6 2" xfId="28842" xr:uid="{00000000-0005-0000-0000-00001DBF0000}"/>
    <cellStyle name="Normal 7 2 2 7" xfId="23541" xr:uid="{00000000-0005-0000-0000-00001EBF0000}"/>
    <cellStyle name="Normal 7 2 2 7 2" xfId="38150" xr:uid="{00000000-0005-0000-0000-00001FBF0000}"/>
    <cellStyle name="Normal 7 2 2 8" xfId="28333" xr:uid="{00000000-0005-0000-0000-000020BF0000}"/>
    <cellStyle name="Normal 7 2 2 9" xfId="41823" xr:uid="{00000000-0005-0000-0000-000021BF0000}"/>
    <cellStyle name="Normal 7 2 3" xfId="1741" xr:uid="{00000000-0005-0000-0000-000022BF0000}"/>
    <cellStyle name="Normal 7 2 3 10" xfId="45620" xr:uid="{00000000-0005-0000-0000-000023BF0000}"/>
    <cellStyle name="Normal 7 2 3 11" xfId="49155" xr:uid="{00000000-0005-0000-0000-000024BF0000}"/>
    <cellStyle name="Normal 7 2 3 2" xfId="2589" xr:uid="{00000000-0005-0000-0000-000025BF0000}"/>
    <cellStyle name="Normal 7 2 3 2 10" xfId="49957" xr:uid="{00000000-0005-0000-0000-000026BF0000}"/>
    <cellStyle name="Normal 7 2 3 2 2" xfId="4209" xr:uid="{00000000-0005-0000-0000-000027BF0000}"/>
    <cellStyle name="Normal 7 2 3 2 2 2" xfId="7863" xr:uid="{00000000-0005-0000-0000-000028BF0000}"/>
    <cellStyle name="Normal 7 2 3 2 2 2 2" xfId="33140" xr:uid="{00000000-0005-0000-0000-000029BF0000}"/>
    <cellStyle name="Normal 7 2 3 2 2 2 3" xfId="18773" xr:uid="{00000000-0005-0000-0000-00002ABF0000}"/>
    <cellStyle name="Normal 7 2 3 2 2 3" xfId="11398" xr:uid="{00000000-0005-0000-0000-00002BBF0000}"/>
    <cellStyle name="Normal 7 2 3 2 2 3 2" xfId="38156" xr:uid="{00000000-0005-0000-0000-00002CBF0000}"/>
    <cellStyle name="Normal 7 2 3 2 2 3 3" xfId="23547" xr:uid="{00000000-0005-0000-0000-00002DBF0000}"/>
    <cellStyle name="Normal 7 2 3 2 2 4" xfId="14938" xr:uid="{00000000-0005-0000-0000-00002EBF0000}"/>
    <cellStyle name="Normal 7 2 3 2 2 5" xfId="44503" xr:uid="{00000000-0005-0000-0000-00002FBF0000}"/>
    <cellStyle name="Normal 7 2 3 2 2 6" xfId="48038" xr:uid="{00000000-0005-0000-0000-000030BF0000}"/>
    <cellStyle name="Normal 7 2 3 2 2 7" xfId="51573" xr:uid="{00000000-0005-0000-0000-000031BF0000}"/>
    <cellStyle name="Normal 7 2 3 2 3" xfId="6247" xr:uid="{00000000-0005-0000-0000-000032BF0000}"/>
    <cellStyle name="Normal 7 2 3 2 3 2" xfId="26612" xr:uid="{00000000-0005-0000-0000-000033BF0000}"/>
    <cellStyle name="Normal 7 2 3 2 3 2 2" xfId="41243" xr:uid="{00000000-0005-0000-0000-000034BF0000}"/>
    <cellStyle name="Normal 7 2 3 2 3 3" xfId="34756" xr:uid="{00000000-0005-0000-0000-000035BF0000}"/>
    <cellStyle name="Normal 7 2 3 2 3 4" xfId="20389" xr:uid="{00000000-0005-0000-0000-000036BF0000}"/>
    <cellStyle name="Normal 7 2 3 2 4" xfId="9782" xr:uid="{00000000-0005-0000-0000-000037BF0000}"/>
    <cellStyle name="Normal 7 2 3 2 4 2" xfId="25261" xr:uid="{00000000-0005-0000-0000-000038BF0000}"/>
    <cellStyle name="Normal 7 2 3 2 4 2 2" xfId="39892" xr:uid="{00000000-0005-0000-0000-000039BF0000}"/>
    <cellStyle name="Normal 7 2 3 2 4 3" xfId="31524" xr:uid="{00000000-0005-0000-0000-00003ABF0000}"/>
    <cellStyle name="Normal 7 2 3 2 4 4" xfId="17157" xr:uid="{00000000-0005-0000-0000-00003BBF0000}"/>
    <cellStyle name="Normal 7 2 3 2 5" xfId="13322" xr:uid="{00000000-0005-0000-0000-00003CBF0000}"/>
    <cellStyle name="Normal 7 2 3 2 5 2" xfId="29908" xr:uid="{00000000-0005-0000-0000-00003DBF0000}"/>
    <cellStyle name="Normal 7 2 3 2 6" xfId="23546" xr:uid="{00000000-0005-0000-0000-00003EBF0000}"/>
    <cellStyle name="Normal 7 2 3 2 6 2" xfId="38155" xr:uid="{00000000-0005-0000-0000-00003FBF0000}"/>
    <cellStyle name="Normal 7 2 3 2 7" xfId="28336" xr:uid="{00000000-0005-0000-0000-000040BF0000}"/>
    <cellStyle name="Normal 7 2 3 2 8" xfId="42887" xr:uid="{00000000-0005-0000-0000-000041BF0000}"/>
    <cellStyle name="Normal 7 2 3 2 9" xfId="46422" xr:uid="{00000000-0005-0000-0000-000042BF0000}"/>
    <cellStyle name="Normal 7 2 3 3" xfId="3405" xr:uid="{00000000-0005-0000-0000-000043BF0000}"/>
    <cellStyle name="Normal 7 2 3 3 2" xfId="7059" xr:uid="{00000000-0005-0000-0000-000044BF0000}"/>
    <cellStyle name="Normal 7 2 3 3 2 2" xfId="32336" xr:uid="{00000000-0005-0000-0000-000045BF0000}"/>
    <cellStyle name="Normal 7 2 3 3 2 3" xfId="17969" xr:uid="{00000000-0005-0000-0000-000046BF0000}"/>
    <cellStyle name="Normal 7 2 3 3 3" xfId="10594" xr:uid="{00000000-0005-0000-0000-000047BF0000}"/>
    <cellStyle name="Normal 7 2 3 3 3 2" xfId="38157" xr:uid="{00000000-0005-0000-0000-000048BF0000}"/>
    <cellStyle name="Normal 7 2 3 3 3 3" xfId="23548" xr:uid="{00000000-0005-0000-0000-000049BF0000}"/>
    <cellStyle name="Normal 7 2 3 3 4" xfId="14134" xr:uid="{00000000-0005-0000-0000-00004ABF0000}"/>
    <cellStyle name="Normal 7 2 3 3 5" xfId="43699" xr:uid="{00000000-0005-0000-0000-00004BBF0000}"/>
    <cellStyle name="Normal 7 2 3 3 6" xfId="47234" xr:uid="{00000000-0005-0000-0000-00004CBF0000}"/>
    <cellStyle name="Normal 7 2 3 3 7" xfId="50769" xr:uid="{00000000-0005-0000-0000-00004DBF0000}"/>
    <cellStyle name="Normal 7 2 3 4" xfId="5445" xr:uid="{00000000-0005-0000-0000-00004EBF0000}"/>
    <cellStyle name="Normal 7 2 3 4 2" xfId="25810" xr:uid="{00000000-0005-0000-0000-00004FBF0000}"/>
    <cellStyle name="Normal 7 2 3 4 2 2" xfId="40441" xr:uid="{00000000-0005-0000-0000-000050BF0000}"/>
    <cellStyle name="Normal 7 2 3 4 3" xfId="33952" xr:uid="{00000000-0005-0000-0000-000051BF0000}"/>
    <cellStyle name="Normal 7 2 3 4 4" xfId="19585" xr:uid="{00000000-0005-0000-0000-000052BF0000}"/>
    <cellStyle name="Normal 7 2 3 5" xfId="8980" xr:uid="{00000000-0005-0000-0000-000053BF0000}"/>
    <cellStyle name="Normal 7 2 3 5 2" xfId="24458" xr:uid="{00000000-0005-0000-0000-000054BF0000}"/>
    <cellStyle name="Normal 7 2 3 5 2 2" xfId="39089" xr:uid="{00000000-0005-0000-0000-000055BF0000}"/>
    <cellStyle name="Normal 7 2 3 5 3" xfId="30720" xr:uid="{00000000-0005-0000-0000-000056BF0000}"/>
    <cellStyle name="Normal 7 2 3 5 4" xfId="16353" xr:uid="{00000000-0005-0000-0000-000057BF0000}"/>
    <cellStyle name="Normal 7 2 3 6" xfId="12519" xr:uid="{00000000-0005-0000-0000-000058BF0000}"/>
    <cellStyle name="Normal 7 2 3 6 2" xfId="29104" xr:uid="{00000000-0005-0000-0000-000059BF0000}"/>
    <cellStyle name="Normal 7 2 3 7" xfId="23545" xr:uid="{00000000-0005-0000-0000-00005ABF0000}"/>
    <cellStyle name="Normal 7 2 3 7 2" xfId="38154" xr:uid="{00000000-0005-0000-0000-00005BBF0000}"/>
    <cellStyle name="Normal 7 2 3 8" xfId="28335" xr:uid="{00000000-0005-0000-0000-00005CBF0000}"/>
    <cellStyle name="Normal 7 2 3 9" xfId="42085" xr:uid="{00000000-0005-0000-0000-00005DBF0000}"/>
    <cellStyle name="Normal 7 2 4" xfId="2065" xr:uid="{00000000-0005-0000-0000-00005EBF0000}"/>
    <cellStyle name="Normal 7 2 4 10" xfId="49434" xr:uid="{00000000-0005-0000-0000-00005FBF0000}"/>
    <cellStyle name="Normal 7 2 4 2" xfId="3685" xr:uid="{00000000-0005-0000-0000-000060BF0000}"/>
    <cellStyle name="Normal 7 2 4 2 2" xfId="7339" xr:uid="{00000000-0005-0000-0000-000061BF0000}"/>
    <cellStyle name="Normal 7 2 4 2 2 2" xfId="32616" xr:uid="{00000000-0005-0000-0000-000062BF0000}"/>
    <cellStyle name="Normal 7 2 4 2 2 3" xfId="18249" xr:uid="{00000000-0005-0000-0000-000063BF0000}"/>
    <cellStyle name="Normal 7 2 4 2 3" xfId="10874" xr:uid="{00000000-0005-0000-0000-000064BF0000}"/>
    <cellStyle name="Normal 7 2 4 2 3 2" xfId="38159" xr:uid="{00000000-0005-0000-0000-000065BF0000}"/>
    <cellStyle name="Normal 7 2 4 2 3 3" xfId="23550" xr:uid="{00000000-0005-0000-0000-000066BF0000}"/>
    <cellStyle name="Normal 7 2 4 2 4" xfId="14414" xr:uid="{00000000-0005-0000-0000-000067BF0000}"/>
    <cellStyle name="Normal 7 2 4 2 5" xfId="43979" xr:uid="{00000000-0005-0000-0000-000068BF0000}"/>
    <cellStyle name="Normal 7 2 4 2 6" xfId="47514" xr:uid="{00000000-0005-0000-0000-000069BF0000}"/>
    <cellStyle name="Normal 7 2 4 2 7" xfId="51049" xr:uid="{00000000-0005-0000-0000-00006ABF0000}"/>
    <cellStyle name="Normal 7 2 4 3" xfId="5724" xr:uid="{00000000-0005-0000-0000-00006BBF0000}"/>
    <cellStyle name="Normal 7 2 4 3 2" xfId="26089" xr:uid="{00000000-0005-0000-0000-00006CBF0000}"/>
    <cellStyle name="Normal 7 2 4 3 2 2" xfId="40720" xr:uid="{00000000-0005-0000-0000-00006DBF0000}"/>
    <cellStyle name="Normal 7 2 4 3 3" xfId="34232" xr:uid="{00000000-0005-0000-0000-00006EBF0000}"/>
    <cellStyle name="Normal 7 2 4 3 4" xfId="19865" xr:uid="{00000000-0005-0000-0000-00006FBF0000}"/>
    <cellStyle name="Normal 7 2 4 4" xfId="9259" xr:uid="{00000000-0005-0000-0000-000070BF0000}"/>
    <cellStyle name="Normal 7 2 4 4 2" xfId="24738" xr:uid="{00000000-0005-0000-0000-000071BF0000}"/>
    <cellStyle name="Normal 7 2 4 4 2 2" xfId="39369" xr:uid="{00000000-0005-0000-0000-000072BF0000}"/>
    <cellStyle name="Normal 7 2 4 4 3" xfId="31000" xr:uid="{00000000-0005-0000-0000-000073BF0000}"/>
    <cellStyle name="Normal 7 2 4 4 4" xfId="16633" xr:uid="{00000000-0005-0000-0000-000074BF0000}"/>
    <cellStyle name="Normal 7 2 4 5" xfId="12799" xr:uid="{00000000-0005-0000-0000-000075BF0000}"/>
    <cellStyle name="Normal 7 2 4 5 2" xfId="29384" xr:uid="{00000000-0005-0000-0000-000076BF0000}"/>
    <cellStyle name="Normal 7 2 4 6" xfId="23549" xr:uid="{00000000-0005-0000-0000-000077BF0000}"/>
    <cellStyle name="Normal 7 2 4 6 2" xfId="38158" xr:uid="{00000000-0005-0000-0000-000078BF0000}"/>
    <cellStyle name="Normal 7 2 4 7" xfId="28337" xr:uid="{00000000-0005-0000-0000-000079BF0000}"/>
    <cellStyle name="Normal 7 2 4 8" xfId="42364" xr:uid="{00000000-0005-0000-0000-00007ABF0000}"/>
    <cellStyle name="Normal 7 2 4 9" xfId="45899" xr:uid="{00000000-0005-0000-0000-00007BBF0000}"/>
    <cellStyle name="Normal 7 2 5" xfId="2880" xr:uid="{00000000-0005-0000-0000-00007CBF0000}"/>
    <cellStyle name="Normal 7 2 5 2" xfId="6534" xr:uid="{00000000-0005-0000-0000-00007DBF0000}"/>
    <cellStyle name="Normal 7 2 5 2 2" xfId="31811" xr:uid="{00000000-0005-0000-0000-00007EBF0000}"/>
    <cellStyle name="Normal 7 2 5 2 3" xfId="17444" xr:uid="{00000000-0005-0000-0000-00007FBF0000}"/>
    <cellStyle name="Normal 7 2 5 3" xfId="10069" xr:uid="{00000000-0005-0000-0000-000080BF0000}"/>
    <cellStyle name="Normal 7 2 5 3 2" xfId="38160" xr:uid="{00000000-0005-0000-0000-000081BF0000}"/>
    <cellStyle name="Normal 7 2 5 3 3" xfId="23551" xr:uid="{00000000-0005-0000-0000-000082BF0000}"/>
    <cellStyle name="Normal 7 2 5 4" xfId="13609" xr:uid="{00000000-0005-0000-0000-000083BF0000}"/>
    <cellStyle name="Normal 7 2 5 5" xfId="43174" xr:uid="{00000000-0005-0000-0000-000084BF0000}"/>
    <cellStyle name="Normal 7 2 5 6" xfId="46709" xr:uid="{00000000-0005-0000-0000-000085BF0000}"/>
    <cellStyle name="Normal 7 2 5 7" xfId="50244" xr:uid="{00000000-0005-0000-0000-000086BF0000}"/>
    <cellStyle name="Normal 7 2 6" xfId="4503" xr:uid="{00000000-0005-0000-0000-000087BF0000}"/>
    <cellStyle name="Normal 7 2 6 2" xfId="8155" xr:uid="{00000000-0005-0000-0000-000088BF0000}"/>
    <cellStyle name="Normal 7 2 6 2 2" xfId="33427" xr:uid="{00000000-0005-0000-0000-000089BF0000}"/>
    <cellStyle name="Normal 7 2 6 2 3" xfId="19060" xr:uid="{00000000-0005-0000-0000-00008ABF0000}"/>
    <cellStyle name="Normal 7 2 6 3" xfId="11690" xr:uid="{00000000-0005-0000-0000-00008BBF0000}"/>
    <cellStyle name="Normal 7 2 6 3 2" xfId="38161" xr:uid="{00000000-0005-0000-0000-00008CBF0000}"/>
    <cellStyle name="Normal 7 2 6 3 3" xfId="23552" xr:uid="{00000000-0005-0000-0000-00008DBF0000}"/>
    <cellStyle name="Normal 7 2 6 4" xfId="15230" xr:uid="{00000000-0005-0000-0000-00008EBF0000}"/>
    <cellStyle name="Normal 7 2 6 5" xfId="44795" xr:uid="{00000000-0005-0000-0000-00008FBF0000}"/>
    <cellStyle name="Normal 7 2 6 6" xfId="48330" xr:uid="{00000000-0005-0000-0000-000090BF0000}"/>
    <cellStyle name="Normal 7 2 6 7" xfId="51865" xr:uid="{00000000-0005-0000-0000-000091BF0000}"/>
    <cellStyle name="Normal 7 2 7" xfId="4921" xr:uid="{00000000-0005-0000-0000-000092BF0000}"/>
    <cellStyle name="Normal 7 2 7 2" xfId="23933" xr:uid="{00000000-0005-0000-0000-000093BF0000}"/>
    <cellStyle name="Normal 7 2 7 2 2" xfId="38564" xr:uid="{00000000-0005-0000-0000-000094BF0000}"/>
    <cellStyle name="Normal 7 2 7 3" xfId="30195" xr:uid="{00000000-0005-0000-0000-000095BF0000}"/>
    <cellStyle name="Normal 7 2 7 4" xfId="15828" xr:uid="{00000000-0005-0000-0000-000096BF0000}"/>
    <cellStyle name="Normal 7 2 8" xfId="8456" xr:uid="{00000000-0005-0000-0000-000097BF0000}"/>
    <cellStyle name="Normal 7 2 8 2" xfId="28579" xr:uid="{00000000-0005-0000-0000-000098BF0000}"/>
    <cellStyle name="Normal 7 2 8 3" xfId="15560" xr:uid="{00000000-0005-0000-0000-000099BF0000}"/>
    <cellStyle name="Normal 7 2 9" xfId="11995" xr:uid="{00000000-0005-0000-0000-00009ABF0000}"/>
    <cellStyle name="Normal 7 2 9 2" xfId="38149" xr:uid="{00000000-0005-0000-0000-00009BBF0000}"/>
    <cellStyle name="Normal 7 3" xfId="1431" xr:uid="{00000000-0005-0000-0000-00009CBF0000}"/>
    <cellStyle name="Normal 7 3 10" xfId="45311" xr:uid="{00000000-0005-0000-0000-00009DBF0000}"/>
    <cellStyle name="Normal 7 3 11" xfId="48846" xr:uid="{00000000-0005-0000-0000-00009EBF0000}"/>
    <cellStyle name="Normal 7 3 2" xfId="2280" xr:uid="{00000000-0005-0000-0000-00009FBF0000}"/>
    <cellStyle name="Normal 7 3 2 10" xfId="49649" xr:uid="{00000000-0005-0000-0000-0000A0BF0000}"/>
    <cellStyle name="Normal 7 3 2 2" xfId="3900" xr:uid="{00000000-0005-0000-0000-0000A1BF0000}"/>
    <cellStyle name="Normal 7 3 2 2 2" xfId="7554" xr:uid="{00000000-0005-0000-0000-0000A2BF0000}"/>
    <cellStyle name="Normal 7 3 2 2 2 2" xfId="32831" xr:uid="{00000000-0005-0000-0000-0000A3BF0000}"/>
    <cellStyle name="Normal 7 3 2 2 2 3" xfId="18464" xr:uid="{00000000-0005-0000-0000-0000A4BF0000}"/>
    <cellStyle name="Normal 7 3 2 2 3" xfId="11089" xr:uid="{00000000-0005-0000-0000-0000A5BF0000}"/>
    <cellStyle name="Normal 7 3 2 2 3 2" xfId="38164" xr:uid="{00000000-0005-0000-0000-0000A6BF0000}"/>
    <cellStyle name="Normal 7 3 2 2 3 3" xfId="23555" xr:uid="{00000000-0005-0000-0000-0000A7BF0000}"/>
    <cellStyle name="Normal 7 3 2 2 4" xfId="14629" xr:uid="{00000000-0005-0000-0000-0000A8BF0000}"/>
    <cellStyle name="Normal 7 3 2 2 5" xfId="44194" xr:uid="{00000000-0005-0000-0000-0000A9BF0000}"/>
    <cellStyle name="Normal 7 3 2 2 6" xfId="47729" xr:uid="{00000000-0005-0000-0000-0000AABF0000}"/>
    <cellStyle name="Normal 7 3 2 2 7" xfId="51264" xr:uid="{00000000-0005-0000-0000-0000ABBF0000}"/>
    <cellStyle name="Normal 7 3 2 3" xfId="5939" xr:uid="{00000000-0005-0000-0000-0000ACBF0000}"/>
    <cellStyle name="Normal 7 3 2 3 2" xfId="26304" xr:uid="{00000000-0005-0000-0000-0000ADBF0000}"/>
    <cellStyle name="Normal 7 3 2 3 2 2" xfId="40935" xr:uid="{00000000-0005-0000-0000-0000AEBF0000}"/>
    <cellStyle name="Normal 7 3 2 3 3" xfId="34447" xr:uid="{00000000-0005-0000-0000-0000AFBF0000}"/>
    <cellStyle name="Normal 7 3 2 3 4" xfId="20080" xr:uid="{00000000-0005-0000-0000-0000B0BF0000}"/>
    <cellStyle name="Normal 7 3 2 4" xfId="9474" xr:uid="{00000000-0005-0000-0000-0000B1BF0000}"/>
    <cellStyle name="Normal 7 3 2 4 2" xfId="24953" xr:uid="{00000000-0005-0000-0000-0000B2BF0000}"/>
    <cellStyle name="Normal 7 3 2 4 2 2" xfId="39584" xr:uid="{00000000-0005-0000-0000-0000B3BF0000}"/>
    <cellStyle name="Normal 7 3 2 4 3" xfId="31215" xr:uid="{00000000-0005-0000-0000-0000B4BF0000}"/>
    <cellStyle name="Normal 7 3 2 4 4" xfId="16848" xr:uid="{00000000-0005-0000-0000-0000B5BF0000}"/>
    <cellStyle name="Normal 7 3 2 5" xfId="13014" xr:uid="{00000000-0005-0000-0000-0000B6BF0000}"/>
    <cellStyle name="Normal 7 3 2 5 2" xfId="29599" xr:uid="{00000000-0005-0000-0000-0000B7BF0000}"/>
    <cellStyle name="Normal 7 3 2 6" xfId="23554" xr:uid="{00000000-0005-0000-0000-0000B8BF0000}"/>
    <cellStyle name="Normal 7 3 2 6 2" xfId="38163" xr:uid="{00000000-0005-0000-0000-0000B9BF0000}"/>
    <cellStyle name="Normal 7 3 2 7" xfId="28339" xr:uid="{00000000-0005-0000-0000-0000BABF0000}"/>
    <cellStyle name="Normal 7 3 2 8" xfId="42579" xr:uid="{00000000-0005-0000-0000-0000BBBF0000}"/>
    <cellStyle name="Normal 7 3 2 9" xfId="46114" xr:uid="{00000000-0005-0000-0000-0000BCBF0000}"/>
    <cellStyle name="Normal 7 3 3" xfId="3096" xr:uid="{00000000-0005-0000-0000-0000BDBF0000}"/>
    <cellStyle name="Normal 7 3 3 2" xfId="6750" xr:uid="{00000000-0005-0000-0000-0000BEBF0000}"/>
    <cellStyle name="Normal 7 3 3 2 2" xfId="32027" xr:uid="{00000000-0005-0000-0000-0000BFBF0000}"/>
    <cellStyle name="Normal 7 3 3 2 3" xfId="17660" xr:uid="{00000000-0005-0000-0000-0000C0BF0000}"/>
    <cellStyle name="Normal 7 3 3 3" xfId="10285" xr:uid="{00000000-0005-0000-0000-0000C1BF0000}"/>
    <cellStyle name="Normal 7 3 3 3 2" xfId="38165" xr:uid="{00000000-0005-0000-0000-0000C2BF0000}"/>
    <cellStyle name="Normal 7 3 3 3 3" xfId="23556" xr:uid="{00000000-0005-0000-0000-0000C3BF0000}"/>
    <cellStyle name="Normal 7 3 3 4" xfId="13825" xr:uid="{00000000-0005-0000-0000-0000C4BF0000}"/>
    <cellStyle name="Normal 7 3 3 5" xfId="43390" xr:uid="{00000000-0005-0000-0000-0000C5BF0000}"/>
    <cellStyle name="Normal 7 3 3 6" xfId="46925" xr:uid="{00000000-0005-0000-0000-0000C6BF0000}"/>
    <cellStyle name="Normal 7 3 3 7" xfId="50460" xr:uid="{00000000-0005-0000-0000-0000C7BF0000}"/>
    <cellStyle name="Normal 7 3 4" xfId="5136" xr:uid="{00000000-0005-0000-0000-0000C8BF0000}"/>
    <cellStyle name="Normal 7 3 4 2" xfId="25501" xr:uid="{00000000-0005-0000-0000-0000C9BF0000}"/>
    <cellStyle name="Normal 7 3 4 2 2" xfId="40132" xr:uid="{00000000-0005-0000-0000-0000CABF0000}"/>
    <cellStyle name="Normal 7 3 4 3" xfId="33643" xr:uid="{00000000-0005-0000-0000-0000CBBF0000}"/>
    <cellStyle name="Normal 7 3 4 4" xfId="19276" xr:uid="{00000000-0005-0000-0000-0000CCBF0000}"/>
    <cellStyle name="Normal 7 3 5" xfId="8671" xr:uid="{00000000-0005-0000-0000-0000CDBF0000}"/>
    <cellStyle name="Normal 7 3 5 2" xfId="24149" xr:uid="{00000000-0005-0000-0000-0000CEBF0000}"/>
    <cellStyle name="Normal 7 3 5 2 2" xfId="38780" xr:uid="{00000000-0005-0000-0000-0000CFBF0000}"/>
    <cellStyle name="Normal 7 3 5 3" xfId="30411" xr:uid="{00000000-0005-0000-0000-0000D0BF0000}"/>
    <cellStyle name="Normal 7 3 5 4" xfId="16044" xr:uid="{00000000-0005-0000-0000-0000D1BF0000}"/>
    <cellStyle name="Normal 7 3 6" xfId="12210" xr:uid="{00000000-0005-0000-0000-0000D2BF0000}"/>
    <cellStyle name="Normal 7 3 6 2" xfId="28795" xr:uid="{00000000-0005-0000-0000-0000D3BF0000}"/>
    <cellStyle name="Normal 7 3 7" xfId="23553" xr:uid="{00000000-0005-0000-0000-0000D4BF0000}"/>
    <cellStyle name="Normal 7 3 7 2" xfId="38162" xr:uid="{00000000-0005-0000-0000-0000D5BF0000}"/>
    <cellStyle name="Normal 7 3 8" xfId="28338" xr:uid="{00000000-0005-0000-0000-0000D6BF0000}"/>
    <cellStyle name="Normal 7 3 9" xfId="41776" xr:uid="{00000000-0005-0000-0000-0000D7BF0000}"/>
    <cellStyle name="Normal 7 4" xfId="1694" xr:uid="{00000000-0005-0000-0000-0000D8BF0000}"/>
    <cellStyle name="Normal 7 4 10" xfId="45573" xr:uid="{00000000-0005-0000-0000-0000D9BF0000}"/>
    <cellStyle name="Normal 7 4 11" xfId="49108" xr:uid="{00000000-0005-0000-0000-0000DABF0000}"/>
    <cellStyle name="Normal 7 4 2" xfId="2542" xr:uid="{00000000-0005-0000-0000-0000DBBF0000}"/>
    <cellStyle name="Normal 7 4 2 10" xfId="49910" xr:uid="{00000000-0005-0000-0000-0000DCBF0000}"/>
    <cellStyle name="Normal 7 4 2 2" xfId="4162" xr:uid="{00000000-0005-0000-0000-0000DDBF0000}"/>
    <cellStyle name="Normal 7 4 2 2 2" xfId="7816" xr:uid="{00000000-0005-0000-0000-0000DEBF0000}"/>
    <cellStyle name="Normal 7 4 2 2 2 2" xfId="33093" xr:uid="{00000000-0005-0000-0000-0000DFBF0000}"/>
    <cellStyle name="Normal 7 4 2 2 2 3" xfId="18726" xr:uid="{00000000-0005-0000-0000-0000E0BF0000}"/>
    <cellStyle name="Normal 7 4 2 2 3" xfId="11351" xr:uid="{00000000-0005-0000-0000-0000E1BF0000}"/>
    <cellStyle name="Normal 7 4 2 2 3 2" xfId="38168" xr:uid="{00000000-0005-0000-0000-0000E2BF0000}"/>
    <cellStyle name="Normal 7 4 2 2 3 3" xfId="23559" xr:uid="{00000000-0005-0000-0000-0000E3BF0000}"/>
    <cellStyle name="Normal 7 4 2 2 4" xfId="14891" xr:uid="{00000000-0005-0000-0000-0000E4BF0000}"/>
    <cellStyle name="Normal 7 4 2 2 5" xfId="44456" xr:uid="{00000000-0005-0000-0000-0000E5BF0000}"/>
    <cellStyle name="Normal 7 4 2 2 6" xfId="47991" xr:uid="{00000000-0005-0000-0000-0000E6BF0000}"/>
    <cellStyle name="Normal 7 4 2 2 7" xfId="51526" xr:uid="{00000000-0005-0000-0000-0000E7BF0000}"/>
    <cellStyle name="Normal 7 4 2 3" xfId="6200" xr:uid="{00000000-0005-0000-0000-0000E8BF0000}"/>
    <cellStyle name="Normal 7 4 2 3 2" xfId="26565" xr:uid="{00000000-0005-0000-0000-0000E9BF0000}"/>
    <cellStyle name="Normal 7 4 2 3 2 2" xfId="41196" xr:uid="{00000000-0005-0000-0000-0000EABF0000}"/>
    <cellStyle name="Normal 7 4 2 3 3" xfId="34709" xr:uid="{00000000-0005-0000-0000-0000EBBF0000}"/>
    <cellStyle name="Normal 7 4 2 3 4" xfId="20342" xr:uid="{00000000-0005-0000-0000-0000ECBF0000}"/>
    <cellStyle name="Normal 7 4 2 4" xfId="9735" xr:uid="{00000000-0005-0000-0000-0000EDBF0000}"/>
    <cellStyle name="Normal 7 4 2 4 2" xfId="25214" xr:uid="{00000000-0005-0000-0000-0000EEBF0000}"/>
    <cellStyle name="Normal 7 4 2 4 2 2" xfId="39845" xr:uid="{00000000-0005-0000-0000-0000EFBF0000}"/>
    <cellStyle name="Normal 7 4 2 4 3" xfId="31477" xr:uid="{00000000-0005-0000-0000-0000F0BF0000}"/>
    <cellStyle name="Normal 7 4 2 4 4" xfId="17110" xr:uid="{00000000-0005-0000-0000-0000F1BF0000}"/>
    <cellStyle name="Normal 7 4 2 5" xfId="13275" xr:uid="{00000000-0005-0000-0000-0000F2BF0000}"/>
    <cellStyle name="Normal 7 4 2 5 2" xfId="29861" xr:uid="{00000000-0005-0000-0000-0000F3BF0000}"/>
    <cellStyle name="Normal 7 4 2 6" xfId="23558" xr:uid="{00000000-0005-0000-0000-0000F4BF0000}"/>
    <cellStyle name="Normal 7 4 2 6 2" xfId="38167" xr:uid="{00000000-0005-0000-0000-0000F5BF0000}"/>
    <cellStyle name="Normal 7 4 2 7" xfId="28341" xr:uid="{00000000-0005-0000-0000-0000F6BF0000}"/>
    <cellStyle name="Normal 7 4 2 8" xfId="42840" xr:uid="{00000000-0005-0000-0000-0000F7BF0000}"/>
    <cellStyle name="Normal 7 4 2 9" xfId="46375" xr:uid="{00000000-0005-0000-0000-0000F8BF0000}"/>
    <cellStyle name="Normal 7 4 3" xfId="3358" xr:uid="{00000000-0005-0000-0000-0000F9BF0000}"/>
    <cellStyle name="Normal 7 4 3 2" xfId="7012" xr:uid="{00000000-0005-0000-0000-0000FABF0000}"/>
    <cellStyle name="Normal 7 4 3 2 2" xfId="32289" xr:uid="{00000000-0005-0000-0000-0000FBBF0000}"/>
    <cellStyle name="Normal 7 4 3 2 3" xfId="17922" xr:uid="{00000000-0005-0000-0000-0000FCBF0000}"/>
    <cellStyle name="Normal 7 4 3 3" xfId="10547" xr:uid="{00000000-0005-0000-0000-0000FDBF0000}"/>
    <cellStyle name="Normal 7 4 3 3 2" xfId="38169" xr:uid="{00000000-0005-0000-0000-0000FEBF0000}"/>
    <cellStyle name="Normal 7 4 3 3 3" xfId="23560" xr:uid="{00000000-0005-0000-0000-0000FFBF0000}"/>
    <cellStyle name="Normal 7 4 3 4" xfId="14087" xr:uid="{00000000-0005-0000-0000-000000C00000}"/>
    <cellStyle name="Normal 7 4 3 5" xfId="43652" xr:uid="{00000000-0005-0000-0000-000001C00000}"/>
    <cellStyle name="Normal 7 4 3 6" xfId="47187" xr:uid="{00000000-0005-0000-0000-000002C00000}"/>
    <cellStyle name="Normal 7 4 3 7" xfId="50722" xr:uid="{00000000-0005-0000-0000-000003C00000}"/>
    <cellStyle name="Normal 7 4 4" xfId="5398" xr:uid="{00000000-0005-0000-0000-000004C00000}"/>
    <cellStyle name="Normal 7 4 4 2" xfId="25763" xr:uid="{00000000-0005-0000-0000-000005C00000}"/>
    <cellStyle name="Normal 7 4 4 2 2" xfId="40394" xr:uid="{00000000-0005-0000-0000-000006C00000}"/>
    <cellStyle name="Normal 7 4 4 3" xfId="33905" xr:uid="{00000000-0005-0000-0000-000007C00000}"/>
    <cellStyle name="Normal 7 4 4 4" xfId="19538" xr:uid="{00000000-0005-0000-0000-000008C00000}"/>
    <cellStyle name="Normal 7 4 5" xfId="8933" xr:uid="{00000000-0005-0000-0000-000009C00000}"/>
    <cellStyle name="Normal 7 4 5 2" xfId="24411" xr:uid="{00000000-0005-0000-0000-00000AC00000}"/>
    <cellStyle name="Normal 7 4 5 2 2" xfId="39042" xr:uid="{00000000-0005-0000-0000-00000BC00000}"/>
    <cellStyle name="Normal 7 4 5 3" xfId="30673" xr:uid="{00000000-0005-0000-0000-00000CC00000}"/>
    <cellStyle name="Normal 7 4 5 4" xfId="16306" xr:uid="{00000000-0005-0000-0000-00000DC00000}"/>
    <cellStyle name="Normal 7 4 6" xfId="12472" xr:uid="{00000000-0005-0000-0000-00000EC00000}"/>
    <cellStyle name="Normal 7 4 6 2" xfId="29057" xr:uid="{00000000-0005-0000-0000-00000FC00000}"/>
    <cellStyle name="Normal 7 4 7" xfId="23557" xr:uid="{00000000-0005-0000-0000-000010C00000}"/>
    <cellStyle name="Normal 7 4 7 2" xfId="38166" xr:uid="{00000000-0005-0000-0000-000011C00000}"/>
    <cellStyle name="Normal 7 4 8" xfId="28340" xr:uid="{00000000-0005-0000-0000-000012C00000}"/>
    <cellStyle name="Normal 7 4 9" xfId="42038" xr:uid="{00000000-0005-0000-0000-000013C00000}"/>
    <cellStyle name="Normal 7 5" xfId="2018" xr:uid="{00000000-0005-0000-0000-000014C00000}"/>
    <cellStyle name="Normal 7 5 10" xfId="49387" xr:uid="{00000000-0005-0000-0000-000015C00000}"/>
    <cellStyle name="Normal 7 5 2" xfId="3638" xr:uid="{00000000-0005-0000-0000-000016C00000}"/>
    <cellStyle name="Normal 7 5 2 2" xfId="7292" xr:uid="{00000000-0005-0000-0000-000017C00000}"/>
    <cellStyle name="Normal 7 5 2 2 2" xfId="32569" xr:uid="{00000000-0005-0000-0000-000018C00000}"/>
    <cellStyle name="Normal 7 5 2 2 3" xfId="18202" xr:uid="{00000000-0005-0000-0000-000019C00000}"/>
    <cellStyle name="Normal 7 5 2 3" xfId="10827" xr:uid="{00000000-0005-0000-0000-00001AC00000}"/>
    <cellStyle name="Normal 7 5 2 3 2" xfId="38171" xr:uid="{00000000-0005-0000-0000-00001BC00000}"/>
    <cellStyle name="Normal 7 5 2 3 3" xfId="23562" xr:uid="{00000000-0005-0000-0000-00001CC00000}"/>
    <cellStyle name="Normal 7 5 2 4" xfId="14367" xr:uid="{00000000-0005-0000-0000-00001DC00000}"/>
    <cellStyle name="Normal 7 5 2 5" xfId="43932" xr:uid="{00000000-0005-0000-0000-00001EC00000}"/>
    <cellStyle name="Normal 7 5 2 6" xfId="47467" xr:uid="{00000000-0005-0000-0000-00001FC00000}"/>
    <cellStyle name="Normal 7 5 2 7" xfId="51002" xr:uid="{00000000-0005-0000-0000-000020C00000}"/>
    <cellStyle name="Normal 7 5 3" xfId="5677" xr:uid="{00000000-0005-0000-0000-000021C00000}"/>
    <cellStyle name="Normal 7 5 3 2" xfId="26042" xr:uid="{00000000-0005-0000-0000-000022C00000}"/>
    <cellStyle name="Normal 7 5 3 2 2" xfId="40673" xr:uid="{00000000-0005-0000-0000-000023C00000}"/>
    <cellStyle name="Normal 7 5 3 3" xfId="34185" xr:uid="{00000000-0005-0000-0000-000024C00000}"/>
    <cellStyle name="Normal 7 5 3 4" xfId="19818" xr:uid="{00000000-0005-0000-0000-000025C00000}"/>
    <cellStyle name="Normal 7 5 4" xfId="9212" xr:uid="{00000000-0005-0000-0000-000026C00000}"/>
    <cellStyle name="Normal 7 5 4 2" xfId="24691" xr:uid="{00000000-0005-0000-0000-000027C00000}"/>
    <cellStyle name="Normal 7 5 4 2 2" xfId="39322" xr:uid="{00000000-0005-0000-0000-000028C00000}"/>
    <cellStyle name="Normal 7 5 4 3" xfId="30953" xr:uid="{00000000-0005-0000-0000-000029C00000}"/>
    <cellStyle name="Normal 7 5 4 4" xfId="16586" xr:uid="{00000000-0005-0000-0000-00002AC00000}"/>
    <cellStyle name="Normal 7 5 5" xfId="12752" xr:uid="{00000000-0005-0000-0000-00002BC00000}"/>
    <cellStyle name="Normal 7 5 5 2" xfId="29337" xr:uid="{00000000-0005-0000-0000-00002CC00000}"/>
    <cellStyle name="Normal 7 5 6" xfId="23561" xr:uid="{00000000-0005-0000-0000-00002DC00000}"/>
    <cellStyle name="Normal 7 5 6 2" xfId="38170" xr:uid="{00000000-0005-0000-0000-00002EC00000}"/>
    <cellStyle name="Normal 7 5 7" xfId="28342" xr:uid="{00000000-0005-0000-0000-00002FC00000}"/>
    <cellStyle name="Normal 7 5 8" xfId="42317" xr:uid="{00000000-0005-0000-0000-000030C00000}"/>
    <cellStyle name="Normal 7 5 9" xfId="45852" xr:uid="{00000000-0005-0000-0000-000031C00000}"/>
    <cellStyle name="Normal 7 6" xfId="2833" xr:uid="{00000000-0005-0000-0000-000032C00000}"/>
    <cellStyle name="Normal 7 6 2" xfId="6487" xr:uid="{00000000-0005-0000-0000-000033C00000}"/>
    <cellStyle name="Normal 7 6 2 2" xfId="31764" xr:uid="{00000000-0005-0000-0000-000034C00000}"/>
    <cellStyle name="Normal 7 6 2 3" xfId="17397" xr:uid="{00000000-0005-0000-0000-000035C00000}"/>
    <cellStyle name="Normal 7 6 3" xfId="10022" xr:uid="{00000000-0005-0000-0000-000036C00000}"/>
    <cellStyle name="Normal 7 6 3 2" xfId="38172" xr:uid="{00000000-0005-0000-0000-000037C00000}"/>
    <cellStyle name="Normal 7 6 3 3" xfId="23563" xr:uid="{00000000-0005-0000-0000-000038C00000}"/>
    <cellStyle name="Normal 7 6 4" xfId="13562" xr:uid="{00000000-0005-0000-0000-000039C00000}"/>
    <cellStyle name="Normal 7 6 5" xfId="43127" xr:uid="{00000000-0005-0000-0000-00003AC00000}"/>
    <cellStyle name="Normal 7 6 6" xfId="46662" xr:uid="{00000000-0005-0000-0000-00003BC00000}"/>
    <cellStyle name="Normal 7 6 7" xfId="50197" xr:uid="{00000000-0005-0000-0000-00003CC00000}"/>
    <cellStyle name="Normal 7 7" xfId="4455" xr:uid="{00000000-0005-0000-0000-00003DC00000}"/>
    <cellStyle name="Normal 7 7 2" xfId="8108" xr:uid="{00000000-0005-0000-0000-00003EC00000}"/>
    <cellStyle name="Normal 7 7 2 2" xfId="33380" xr:uid="{00000000-0005-0000-0000-00003FC00000}"/>
    <cellStyle name="Normal 7 7 2 3" xfId="19013" xr:uid="{00000000-0005-0000-0000-000040C00000}"/>
    <cellStyle name="Normal 7 7 3" xfId="11643" xr:uid="{00000000-0005-0000-0000-000041C00000}"/>
    <cellStyle name="Normal 7 7 3 2" xfId="38173" xr:uid="{00000000-0005-0000-0000-000042C00000}"/>
    <cellStyle name="Normal 7 7 3 3" xfId="23564" xr:uid="{00000000-0005-0000-0000-000043C00000}"/>
    <cellStyle name="Normal 7 7 4" xfId="15183" xr:uid="{00000000-0005-0000-0000-000044C00000}"/>
    <cellStyle name="Normal 7 7 5" xfId="44748" xr:uid="{00000000-0005-0000-0000-000045C00000}"/>
    <cellStyle name="Normal 7 7 6" xfId="48283" xr:uid="{00000000-0005-0000-0000-000046C00000}"/>
    <cellStyle name="Normal 7 7 7" xfId="51818" xr:uid="{00000000-0005-0000-0000-000047C00000}"/>
    <cellStyle name="Normal 7 8" xfId="4874" xr:uid="{00000000-0005-0000-0000-000048C00000}"/>
    <cellStyle name="Normal 7 8 2" xfId="23886" xr:uid="{00000000-0005-0000-0000-000049C00000}"/>
    <cellStyle name="Normal 7 8 2 2" xfId="38517" xr:uid="{00000000-0005-0000-0000-00004AC00000}"/>
    <cellStyle name="Normal 7 8 3" xfId="30148" xr:uid="{00000000-0005-0000-0000-00004BC00000}"/>
    <cellStyle name="Normal 7 8 4" xfId="15781" xr:uid="{00000000-0005-0000-0000-00004CC00000}"/>
    <cellStyle name="Normal 7 9" xfId="8409" xr:uid="{00000000-0005-0000-0000-00004DC00000}"/>
    <cellStyle name="Normal 7 9 2" xfId="28532" xr:uid="{00000000-0005-0000-0000-00004EC00000}"/>
    <cellStyle name="Normal 7 9 3" xfId="15513" xr:uid="{00000000-0005-0000-0000-00004FC00000}"/>
    <cellStyle name="Normal 8" xfId="717" xr:uid="{00000000-0005-0000-0000-000050C00000}"/>
    <cellStyle name="Normal 8 10" xfId="11949" xr:uid="{00000000-0005-0000-0000-000051C00000}"/>
    <cellStyle name="Normal 8 10 2" xfId="38174" xr:uid="{00000000-0005-0000-0000-000052C00000}"/>
    <cellStyle name="Normal 8 11" xfId="28343" xr:uid="{00000000-0005-0000-0000-000053C00000}"/>
    <cellStyle name="Normal 8 12" xfId="41515" xr:uid="{00000000-0005-0000-0000-000054C00000}"/>
    <cellStyle name="Normal 8 13" xfId="45050" xr:uid="{00000000-0005-0000-0000-000055C00000}"/>
    <cellStyle name="Normal 8 14" xfId="48585" xr:uid="{00000000-0005-0000-0000-000056C00000}"/>
    <cellStyle name="Normal 8 15" xfId="1121" xr:uid="{00000000-0005-0000-0000-000057C00000}"/>
    <cellStyle name="Normal 8 16" xfId="52548" xr:uid="{00000000-0005-0000-0000-000058C00000}"/>
    <cellStyle name="Normal 8 17" xfId="52815" xr:uid="{00000000-0005-0000-0000-000059C00000}"/>
    <cellStyle name="Normal 8 18" xfId="53558" xr:uid="{00000000-0005-0000-0000-00005AC00000}"/>
    <cellStyle name="Normal 8 2" xfId="1177" xr:uid="{00000000-0005-0000-0000-00005BC00000}"/>
    <cellStyle name="Normal 8 2 10" xfId="28344" xr:uid="{00000000-0005-0000-0000-00005CC00000}"/>
    <cellStyle name="Normal 8 2 11" xfId="41562" xr:uid="{00000000-0005-0000-0000-00005DC00000}"/>
    <cellStyle name="Normal 8 2 12" xfId="45097" xr:uid="{00000000-0005-0000-0000-00005EC00000}"/>
    <cellStyle name="Normal 8 2 13" xfId="48632" xr:uid="{00000000-0005-0000-0000-00005FC00000}"/>
    <cellStyle name="Normal 8 2 2" xfId="1479" xr:uid="{00000000-0005-0000-0000-000060C00000}"/>
    <cellStyle name="Normal 8 2 2 10" xfId="45359" xr:uid="{00000000-0005-0000-0000-000061C00000}"/>
    <cellStyle name="Normal 8 2 2 11" xfId="48894" xr:uid="{00000000-0005-0000-0000-000062C00000}"/>
    <cellStyle name="Normal 8 2 2 2" xfId="2328" xr:uid="{00000000-0005-0000-0000-000063C00000}"/>
    <cellStyle name="Normal 8 2 2 2 10" xfId="49697" xr:uid="{00000000-0005-0000-0000-000064C00000}"/>
    <cellStyle name="Normal 8 2 2 2 2" xfId="3948" xr:uid="{00000000-0005-0000-0000-000065C00000}"/>
    <cellStyle name="Normal 8 2 2 2 2 2" xfId="7602" xr:uid="{00000000-0005-0000-0000-000066C00000}"/>
    <cellStyle name="Normal 8 2 2 2 2 2 2" xfId="32879" xr:uid="{00000000-0005-0000-0000-000067C00000}"/>
    <cellStyle name="Normal 8 2 2 2 2 2 3" xfId="18512" xr:uid="{00000000-0005-0000-0000-000068C00000}"/>
    <cellStyle name="Normal 8 2 2 2 2 3" xfId="11137" xr:uid="{00000000-0005-0000-0000-000069C00000}"/>
    <cellStyle name="Normal 8 2 2 2 2 3 2" xfId="38178" xr:uid="{00000000-0005-0000-0000-00006AC00000}"/>
    <cellStyle name="Normal 8 2 2 2 2 3 3" xfId="23567" xr:uid="{00000000-0005-0000-0000-00006BC00000}"/>
    <cellStyle name="Normal 8 2 2 2 2 4" xfId="14677" xr:uid="{00000000-0005-0000-0000-00006CC00000}"/>
    <cellStyle name="Normal 8 2 2 2 2 5" xfId="44242" xr:uid="{00000000-0005-0000-0000-00006DC00000}"/>
    <cellStyle name="Normal 8 2 2 2 2 6" xfId="47777" xr:uid="{00000000-0005-0000-0000-00006EC00000}"/>
    <cellStyle name="Normal 8 2 2 2 2 7" xfId="51312" xr:uid="{00000000-0005-0000-0000-00006FC00000}"/>
    <cellStyle name="Normal 8 2 2 2 3" xfId="5987" xr:uid="{00000000-0005-0000-0000-000070C00000}"/>
    <cellStyle name="Normal 8 2 2 2 3 2" xfId="26352" xr:uid="{00000000-0005-0000-0000-000071C00000}"/>
    <cellStyle name="Normal 8 2 2 2 3 2 2" xfId="40983" xr:uid="{00000000-0005-0000-0000-000072C00000}"/>
    <cellStyle name="Normal 8 2 2 2 3 3" xfId="34495" xr:uid="{00000000-0005-0000-0000-000073C00000}"/>
    <cellStyle name="Normal 8 2 2 2 3 4" xfId="20128" xr:uid="{00000000-0005-0000-0000-000074C00000}"/>
    <cellStyle name="Normal 8 2 2 2 4" xfId="9522" xr:uid="{00000000-0005-0000-0000-000075C00000}"/>
    <cellStyle name="Normal 8 2 2 2 4 2" xfId="25001" xr:uid="{00000000-0005-0000-0000-000076C00000}"/>
    <cellStyle name="Normal 8 2 2 2 4 2 2" xfId="39632" xr:uid="{00000000-0005-0000-0000-000077C00000}"/>
    <cellStyle name="Normal 8 2 2 2 4 3" xfId="31263" xr:uid="{00000000-0005-0000-0000-000078C00000}"/>
    <cellStyle name="Normal 8 2 2 2 4 4" xfId="16896" xr:uid="{00000000-0005-0000-0000-000079C00000}"/>
    <cellStyle name="Normal 8 2 2 2 5" xfId="13062" xr:uid="{00000000-0005-0000-0000-00007AC00000}"/>
    <cellStyle name="Normal 8 2 2 2 5 2" xfId="29647" xr:uid="{00000000-0005-0000-0000-00007BC00000}"/>
    <cellStyle name="Normal 8 2 2 2 6" xfId="23566" xr:uid="{00000000-0005-0000-0000-00007CC00000}"/>
    <cellStyle name="Normal 8 2 2 2 6 2" xfId="38177" xr:uid="{00000000-0005-0000-0000-00007DC00000}"/>
    <cellStyle name="Normal 8 2 2 2 7" xfId="28346" xr:uid="{00000000-0005-0000-0000-00007EC00000}"/>
    <cellStyle name="Normal 8 2 2 2 8" xfId="42627" xr:uid="{00000000-0005-0000-0000-00007FC00000}"/>
    <cellStyle name="Normal 8 2 2 2 9" xfId="46162" xr:uid="{00000000-0005-0000-0000-000080C00000}"/>
    <cellStyle name="Normal 8 2 2 3" xfId="3144" xr:uid="{00000000-0005-0000-0000-000081C00000}"/>
    <cellStyle name="Normal 8 2 2 3 2" xfId="6798" xr:uid="{00000000-0005-0000-0000-000082C00000}"/>
    <cellStyle name="Normal 8 2 2 3 2 2" xfId="32075" xr:uid="{00000000-0005-0000-0000-000083C00000}"/>
    <cellStyle name="Normal 8 2 2 3 2 3" xfId="17708" xr:uid="{00000000-0005-0000-0000-000084C00000}"/>
    <cellStyle name="Normal 8 2 2 3 3" xfId="10333" xr:uid="{00000000-0005-0000-0000-000085C00000}"/>
    <cellStyle name="Normal 8 2 2 3 3 2" xfId="38179" xr:uid="{00000000-0005-0000-0000-000086C00000}"/>
    <cellStyle name="Normal 8 2 2 3 3 3" xfId="23568" xr:uid="{00000000-0005-0000-0000-000087C00000}"/>
    <cellStyle name="Normal 8 2 2 3 4" xfId="13873" xr:uid="{00000000-0005-0000-0000-000088C00000}"/>
    <cellStyle name="Normal 8 2 2 3 5" xfId="43438" xr:uid="{00000000-0005-0000-0000-000089C00000}"/>
    <cellStyle name="Normal 8 2 2 3 6" xfId="46973" xr:uid="{00000000-0005-0000-0000-00008AC00000}"/>
    <cellStyle name="Normal 8 2 2 3 7" xfId="50508" xr:uid="{00000000-0005-0000-0000-00008BC00000}"/>
    <cellStyle name="Normal 8 2 2 4" xfId="5184" xr:uid="{00000000-0005-0000-0000-00008CC00000}"/>
    <cellStyle name="Normal 8 2 2 4 2" xfId="25549" xr:uid="{00000000-0005-0000-0000-00008DC00000}"/>
    <cellStyle name="Normal 8 2 2 4 2 2" xfId="40180" xr:uid="{00000000-0005-0000-0000-00008EC00000}"/>
    <cellStyle name="Normal 8 2 2 4 3" xfId="33691" xr:uid="{00000000-0005-0000-0000-00008FC00000}"/>
    <cellStyle name="Normal 8 2 2 4 4" xfId="19324" xr:uid="{00000000-0005-0000-0000-000090C00000}"/>
    <cellStyle name="Normal 8 2 2 5" xfId="8719" xr:uid="{00000000-0005-0000-0000-000091C00000}"/>
    <cellStyle name="Normal 8 2 2 5 2" xfId="24197" xr:uid="{00000000-0005-0000-0000-000092C00000}"/>
    <cellStyle name="Normal 8 2 2 5 2 2" xfId="38828" xr:uid="{00000000-0005-0000-0000-000093C00000}"/>
    <cellStyle name="Normal 8 2 2 5 3" xfId="30459" xr:uid="{00000000-0005-0000-0000-000094C00000}"/>
    <cellStyle name="Normal 8 2 2 5 4" xfId="16092" xr:uid="{00000000-0005-0000-0000-000095C00000}"/>
    <cellStyle name="Normal 8 2 2 6" xfId="12258" xr:uid="{00000000-0005-0000-0000-000096C00000}"/>
    <cellStyle name="Normal 8 2 2 6 2" xfId="28843" xr:uid="{00000000-0005-0000-0000-000097C00000}"/>
    <cellStyle name="Normal 8 2 2 7" xfId="23565" xr:uid="{00000000-0005-0000-0000-000098C00000}"/>
    <cellStyle name="Normal 8 2 2 7 2" xfId="38176" xr:uid="{00000000-0005-0000-0000-000099C00000}"/>
    <cellStyle name="Normal 8 2 2 8" xfId="28345" xr:uid="{00000000-0005-0000-0000-00009AC00000}"/>
    <cellStyle name="Normal 8 2 2 9" xfId="41824" xr:uid="{00000000-0005-0000-0000-00009BC00000}"/>
    <cellStyle name="Normal 8 2 3" xfId="1742" xr:uid="{00000000-0005-0000-0000-00009CC00000}"/>
    <cellStyle name="Normal 8 2 3 10" xfId="45621" xr:uid="{00000000-0005-0000-0000-00009DC00000}"/>
    <cellStyle name="Normal 8 2 3 11" xfId="49156" xr:uid="{00000000-0005-0000-0000-00009EC00000}"/>
    <cellStyle name="Normal 8 2 3 2" xfId="2590" xr:uid="{00000000-0005-0000-0000-00009FC00000}"/>
    <cellStyle name="Normal 8 2 3 2 10" xfId="49958" xr:uid="{00000000-0005-0000-0000-0000A0C00000}"/>
    <cellStyle name="Normal 8 2 3 2 2" xfId="4210" xr:uid="{00000000-0005-0000-0000-0000A1C00000}"/>
    <cellStyle name="Normal 8 2 3 2 2 2" xfId="7864" xr:uid="{00000000-0005-0000-0000-0000A2C00000}"/>
    <cellStyle name="Normal 8 2 3 2 2 2 2" xfId="33141" xr:uid="{00000000-0005-0000-0000-0000A3C00000}"/>
    <cellStyle name="Normal 8 2 3 2 2 2 3" xfId="18774" xr:uid="{00000000-0005-0000-0000-0000A4C00000}"/>
    <cellStyle name="Normal 8 2 3 2 2 3" xfId="11399" xr:uid="{00000000-0005-0000-0000-0000A5C00000}"/>
    <cellStyle name="Normal 8 2 3 2 2 3 2" xfId="38182" xr:uid="{00000000-0005-0000-0000-0000A6C00000}"/>
    <cellStyle name="Normal 8 2 3 2 2 3 3" xfId="23571" xr:uid="{00000000-0005-0000-0000-0000A7C00000}"/>
    <cellStyle name="Normal 8 2 3 2 2 4" xfId="14939" xr:uid="{00000000-0005-0000-0000-0000A8C00000}"/>
    <cellStyle name="Normal 8 2 3 2 2 5" xfId="44504" xr:uid="{00000000-0005-0000-0000-0000A9C00000}"/>
    <cellStyle name="Normal 8 2 3 2 2 6" xfId="48039" xr:uid="{00000000-0005-0000-0000-0000AAC00000}"/>
    <cellStyle name="Normal 8 2 3 2 2 7" xfId="51574" xr:uid="{00000000-0005-0000-0000-0000ABC00000}"/>
    <cellStyle name="Normal 8 2 3 2 3" xfId="6248" xr:uid="{00000000-0005-0000-0000-0000ACC00000}"/>
    <cellStyle name="Normal 8 2 3 2 3 2" xfId="26613" xr:uid="{00000000-0005-0000-0000-0000ADC00000}"/>
    <cellStyle name="Normal 8 2 3 2 3 2 2" xfId="41244" xr:uid="{00000000-0005-0000-0000-0000AEC00000}"/>
    <cellStyle name="Normal 8 2 3 2 3 3" xfId="34757" xr:uid="{00000000-0005-0000-0000-0000AFC00000}"/>
    <cellStyle name="Normal 8 2 3 2 3 4" xfId="20390" xr:uid="{00000000-0005-0000-0000-0000B0C00000}"/>
    <cellStyle name="Normal 8 2 3 2 4" xfId="9783" xr:uid="{00000000-0005-0000-0000-0000B1C00000}"/>
    <cellStyle name="Normal 8 2 3 2 4 2" xfId="25262" xr:uid="{00000000-0005-0000-0000-0000B2C00000}"/>
    <cellStyle name="Normal 8 2 3 2 4 2 2" xfId="39893" xr:uid="{00000000-0005-0000-0000-0000B3C00000}"/>
    <cellStyle name="Normal 8 2 3 2 4 3" xfId="31525" xr:uid="{00000000-0005-0000-0000-0000B4C00000}"/>
    <cellStyle name="Normal 8 2 3 2 4 4" xfId="17158" xr:uid="{00000000-0005-0000-0000-0000B5C00000}"/>
    <cellStyle name="Normal 8 2 3 2 5" xfId="13323" xr:uid="{00000000-0005-0000-0000-0000B6C00000}"/>
    <cellStyle name="Normal 8 2 3 2 5 2" xfId="29909" xr:uid="{00000000-0005-0000-0000-0000B7C00000}"/>
    <cellStyle name="Normal 8 2 3 2 6" xfId="23570" xr:uid="{00000000-0005-0000-0000-0000B8C00000}"/>
    <cellStyle name="Normal 8 2 3 2 6 2" xfId="38181" xr:uid="{00000000-0005-0000-0000-0000B9C00000}"/>
    <cellStyle name="Normal 8 2 3 2 7" xfId="28348" xr:uid="{00000000-0005-0000-0000-0000BAC00000}"/>
    <cellStyle name="Normal 8 2 3 2 8" xfId="42888" xr:uid="{00000000-0005-0000-0000-0000BBC00000}"/>
    <cellStyle name="Normal 8 2 3 2 9" xfId="46423" xr:uid="{00000000-0005-0000-0000-0000BCC00000}"/>
    <cellStyle name="Normal 8 2 3 3" xfId="3406" xr:uid="{00000000-0005-0000-0000-0000BDC00000}"/>
    <cellStyle name="Normal 8 2 3 3 2" xfId="7060" xr:uid="{00000000-0005-0000-0000-0000BEC00000}"/>
    <cellStyle name="Normal 8 2 3 3 2 2" xfId="32337" xr:uid="{00000000-0005-0000-0000-0000BFC00000}"/>
    <cellStyle name="Normal 8 2 3 3 2 3" xfId="17970" xr:uid="{00000000-0005-0000-0000-0000C0C00000}"/>
    <cellStyle name="Normal 8 2 3 3 3" xfId="10595" xr:uid="{00000000-0005-0000-0000-0000C1C00000}"/>
    <cellStyle name="Normal 8 2 3 3 3 2" xfId="38183" xr:uid="{00000000-0005-0000-0000-0000C2C00000}"/>
    <cellStyle name="Normal 8 2 3 3 3 3" xfId="23572" xr:uid="{00000000-0005-0000-0000-0000C3C00000}"/>
    <cellStyle name="Normal 8 2 3 3 4" xfId="14135" xr:uid="{00000000-0005-0000-0000-0000C4C00000}"/>
    <cellStyle name="Normal 8 2 3 3 5" xfId="43700" xr:uid="{00000000-0005-0000-0000-0000C5C00000}"/>
    <cellStyle name="Normal 8 2 3 3 6" xfId="47235" xr:uid="{00000000-0005-0000-0000-0000C6C00000}"/>
    <cellStyle name="Normal 8 2 3 3 7" xfId="50770" xr:uid="{00000000-0005-0000-0000-0000C7C00000}"/>
    <cellStyle name="Normal 8 2 3 4" xfId="5446" xr:uid="{00000000-0005-0000-0000-0000C8C00000}"/>
    <cellStyle name="Normal 8 2 3 4 2" xfId="25811" xr:uid="{00000000-0005-0000-0000-0000C9C00000}"/>
    <cellStyle name="Normal 8 2 3 4 2 2" xfId="40442" xr:uid="{00000000-0005-0000-0000-0000CAC00000}"/>
    <cellStyle name="Normal 8 2 3 4 3" xfId="33953" xr:uid="{00000000-0005-0000-0000-0000CBC00000}"/>
    <cellStyle name="Normal 8 2 3 4 4" xfId="19586" xr:uid="{00000000-0005-0000-0000-0000CCC00000}"/>
    <cellStyle name="Normal 8 2 3 5" xfId="8981" xr:uid="{00000000-0005-0000-0000-0000CDC00000}"/>
    <cellStyle name="Normal 8 2 3 5 2" xfId="24459" xr:uid="{00000000-0005-0000-0000-0000CEC00000}"/>
    <cellStyle name="Normal 8 2 3 5 2 2" xfId="39090" xr:uid="{00000000-0005-0000-0000-0000CFC00000}"/>
    <cellStyle name="Normal 8 2 3 5 3" xfId="30721" xr:uid="{00000000-0005-0000-0000-0000D0C00000}"/>
    <cellStyle name="Normal 8 2 3 5 4" xfId="16354" xr:uid="{00000000-0005-0000-0000-0000D1C00000}"/>
    <cellStyle name="Normal 8 2 3 6" xfId="12520" xr:uid="{00000000-0005-0000-0000-0000D2C00000}"/>
    <cellStyle name="Normal 8 2 3 6 2" xfId="29105" xr:uid="{00000000-0005-0000-0000-0000D3C00000}"/>
    <cellStyle name="Normal 8 2 3 7" xfId="23569" xr:uid="{00000000-0005-0000-0000-0000D4C00000}"/>
    <cellStyle name="Normal 8 2 3 7 2" xfId="38180" xr:uid="{00000000-0005-0000-0000-0000D5C00000}"/>
    <cellStyle name="Normal 8 2 3 8" xfId="28347" xr:uid="{00000000-0005-0000-0000-0000D6C00000}"/>
    <cellStyle name="Normal 8 2 3 9" xfId="42086" xr:uid="{00000000-0005-0000-0000-0000D7C00000}"/>
    <cellStyle name="Normal 8 2 4" xfId="2066" xr:uid="{00000000-0005-0000-0000-0000D8C00000}"/>
    <cellStyle name="Normal 8 2 4 10" xfId="49435" xr:uid="{00000000-0005-0000-0000-0000D9C00000}"/>
    <cellStyle name="Normal 8 2 4 2" xfId="3686" xr:uid="{00000000-0005-0000-0000-0000DAC00000}"/>
    <cellStyle name="Normal 8 2 4 2 2" xfId="7340" xr:uid="{00000000-0005-0000-0000-0000DBC00000}"/>
    <cellStyle name="Normal 8 2 4 2 2 2" xfId="32617" xr:uid="{00000000-0005-0000-0000-0000DCC00000}"/>
    <cellStyle name="Normal 8 2 4 2 2 3" xfId="18250" xr:uid="{00000000-0005-0000-0000-0000DDC00000}"/>
    <cellStyle name="Normal 8 2 4 2 3" xfId="10875" xr:uid="{00000000-0005-0000-0000-0000DEC00000}"/>
    <cellStyle name="Normal 8 2 4 2 3 2" xfId="38185" xr:uid="{00000000-0005-0000-0000-0000DFC00000}"/>
    <cellStyle name="Normal 8 2 4 2 3 3" xfId="23574" xr:uid="{00000000-0005-0000-0000-0000E0C00000}"/>
    <cellStyle name="Normal 8 2 4 2 4" xfId="14415" xr:uid="{00000000-0005-0000-0000-0000E1C00000}"/>
    <cellStyle name="Normal 8 2 4 2 5" xfId="43980" xr:uid="{00000000-0005-0000-0000-0000E2C00000}"/>
    <cellStyle name="Normal 8 2 4 2 6" xfId="47515" xr:uid="{00000000-0005-0000-0000-0000E3C00000}"/>
    <cellStyle name="Normal 8 2 4 2 7" xfId="51050" xr:uid="{00000000-0005-0000-0000-0000E4C00000}"/>
    <cellStyle name="Normal 8 2 4 3" xfId="5725" xr:uid="{00000000-0005-0000-0000-0000E5C00000}"/>
    <cellStyle name="Normal 8 2 4 3 2" xfId="26090" xr:uid="{00000000-0005-0000-0000-0000E6C00000}"/>
    <cellStyle name="Normal 8 2 4 3 2 2" xfId="40721" xr:uid="{00000000-0005-0000-0000-0000E7C00000}"/>
    <cellStyle name="Normal 8 2 4 3 3" xfId="34233" xr:uid="{00000000-0005-0000-0000-0000E8C00000}"/>
    <cellStyle name="Normal 8 2 4 3 4" xfId="19866" xr:uid="{00000000-0005-0000-0000-0000E9C00000}"/>
    <cellStyle name="Normal 8 2 4 4" xfId="9260" xr:uid="{00000000-0005-0000-0000-0000EAC00000}"/>
    <cellStyle name="Normal 8 2 4 4 2" xfId="24739" xr:uid="{00000000-0005-0000-0000-0000EBC00000}"/>
    <cellStyle name="Normal 8 2 4 4 2 2" xfId="39370" xr:uid="{00000000-0005-0000-0000-0000ECC00000}"/>
    <cellStyle name="Normal 8 2 4 4 3" xfId="31001" xr:uid="{00000000-0005-0000-0000-0000EDC00000}"/>
    <cellStyle name="Normal 8 2 4 4 4" xfId="16634" xr:uid="{00000000-0005-0000-0000-0000EEC00000}"/>
    <cellStyle name="Normal 8 2 4 5" xfId="12800" xr:uid="{00000000-0005-0000-0000-0000EFC00000}"/>
    <cellStyle name="Normal 8 2 4 5 2" xfId="29385" xr:uid="{00000000-0005-0000-0000-0000F0C00000}"/>
    <cellStyle name="Normal 8 2 4 6" xfId="23573" xr:uid="{00000000-0005-0000-0000-0000F1C00000}"/>
    <cellStyle name="Normal 8 2 4 6 2" xfId="38184" xr:uid="{00000000-0005-0000-0000-0000F2C00000}"/>
    <cellStyle name="Normal 8 2 4 7" xfId="28349" xr:uid="{00000000-0005-0000-0000-0000F3C00000}"/>
    <cellStyle name="Normal 8 2 4 8" xfId="42365" xr:uid="{00000000-0005-0000-0000-0000F4C00000}"/>
    <cellStyle name="Normal 8 2 4 9" xfId="45900" xr:uid="{00000000-0005-0000-0000-0000F5C00000}"/>
    <cellStyle name="Normal 8 2 5" xfId="2881" xr:uid="{00000000-0005-0000-0000-0000F6C00000}"/>
    <cellStyle name="Normal 8 2 5 2" xfId="6535" xr:uid="{00000000-0005-0000-0000-0000F7C00000}"/>
    <cellStyle name="Normal 8 2 5 2 2" xfId="31812" xr:uid="{00000000-0005-0000-0000-0000F8C00000}"/>
    <cellStyle name="Normal 8 2 5 2 3" xfId="17445" xr:uid="{00000000-0005-0000-0000-0000F9C00000}"/>
    <cellStyle name="Normal 8 2 5 3" xfId="10070" xr:uid="{00000000-0005-0000-0000-0000FAC00000}"/>
    <cellStyle name="Normal 8 2 5 3 2" xfId="38186" xr:uid="{00000000-0005-0000-0000-0000FBC00000}"/>
    <cellStyle name="Normal 8 2 5 3 3" xfId="23575" xr:uid="{00000000-0005-0000-0000-0000FCC00000}"/>
    <cellStyle name="Normal 8 2 5 4" xfId="13610" xr:uid="{00000000-0005-0000-0000-0000FDC00000}"/>
    <cellStyle name="Normal 8 2 5 5" xfId="43175" xr:uid="{00000000-0005-0000-0000-0000FEC00000}"/>
    <cellStyle name="Normal 8 2 5 6" xfId="46710" xr:uid="{00000000-0005-0000-0000-0000FFC00000}"/>
    <cellStyle name="Normal 8 2 5 7" xfId="50245" xr:uid="{00000000-0005-0000-0000-000000C10000}"/>
    <cellStyle name="Normal 8 2 6" xfId="4504" xr:uid="{00000000-0005-0000-0000-000001C10000}"/>
    <cellStyle name="Normal 8 2 6 2" xfId="8156" xr:uid="{00000000-0005-0000-0000-000002C10000}"/>
    <cellStyle name="Normal 8 2 6 2 2" xfId="33428" xr:uid="{00000000-0005-0000-0000-000003C10000}"/>
    <cellStyle name="Normal 8 2 6 2 3" xfId="19061" xr:uid="{00000000-0005-0000-0000-000004C10000}"/>
    <cellStyle name="Normal 8 2 6 3" xfId="11691" xr:uid="{00000000-0005-0000-0000-000005C10000}"/>
    <cellStyle name="Normal 8 2 6 3 2" xfId="38187" xr:uid="{00000000-0005-0000-0000-000006C10000}"/>
    <cellStyle name="Normal 8 2 6 3 3" xfId="23576" xr:uid="{00000000-0005-0000-0000-000007C10000}"/>
    <cellStyle name="Normal 8 2 6 4" xfId="15231" xr:uid="{00000000-0005-0000-0000-000008C10000}"/>
    <cellStyle name="Normal 8 2 6 5" xfId="44796" xr:uid="{00000000-0005-0000-0000-000009C10000}"/>
    <cellStyle name="Normal 8 2 6 6" xfId="48331" xr:uid="{00000000-0005-0000-0000-00000AC10000}"/>
    <cellStyle name="Normal 8 2 6 7" xfId="51866" xr:uid="{00000000-0005-0000-0000-00000BC10000}"/>
    <cellStyle name="Normal 8 2 7" xfId="4922" xr:uid="{00000000-0005-0000-0000-00000CC10000}"/>
    <cellStyle name="Normal 8 2 7 2" xfId="23934" xr:uid="{00000000-0005-0000-0000-00000DC10000}"/>
    <cellStyle name="Normal 8 2 7 2 2" xfId="38565" xr:uid="{00000000-0005-0000-0000-00000EC10000}"/>
    <cellStyle name="Normal 8 2 7 3" xfId="30196" xr:uid="{00000000-0005-0000-0000-00000FC10000}"/>
    <cellStyle name="Normal 8 2 7 4" xfId="15829" xr:uid="{00000000-0005-0000-0000-000010C10000}"/>
    <cellStyle name="Normal 8 2 8" xfId="8457" xr:uid="{00000000-0005-0000-0000-000011C10000}"/>
    <cellStyle name="Normal 8 2 8 2" xfId="28580" xr:uid="{00000000-0005-0000-0000-000012C10000}"/>
    <cellStyle name="Normal 8 2 8 3" xfId="15561" xr:uid="{00000000-0005-0000-0000-000013C10000}"/>
    <cellStyle name="Normal 8 2 9" xfId="11996" xr:uid="{00000000-0005-0000-0000-000014C10000}"/>
    <cellStyle name="Normal 8 2 9 2" xfId="38175" xr:uid="{00000000-0005-0000-0000-000015C10000}"/>
    <cellStyle name="Normal 8 3" xfId="1432" xr:uid="{00000000-0005-0000-0000-000016C10000}"/>
    <cellStyle name="Normal 8 3 10" xfId="45312" xr:uid="{00000000-0005-0000-0000-000017C10000}"/>
    <cellStyle name="Normal 8 3 11" xfId="48847" xr:uid="{00000000-0005-0000-0000-000018C10000}"/>
    <cellStyle name="Normal 8 3 2" xfId="2281" xr:uid="{00000000-0005-0000-0000-000019C10000}"/>
    <cellStyle name="Normal 8 3 2 10" xfId="49650" xr:uid="{00000000-0005-0000-0000-00001AC10000}"/>
    <cellStyle name="Normal 8 3 2 2" xfId="3901" xr:uid="{00000000-0005-0000-0000-00001BC10000}"/>
    <cellStyle name="Normal 8 3 2 2 2" xfId="7555" xr:uid="{00000000-0005-0000-0000-00001CC10000}"/>
    <cellStyle name="Normal 8 3 2 2 2 2" xfId="32832" xr:uid="{00000000-0005-0000-0000-00001DC10000}"/>
    <cellStyle name="Normal 8 3 2 2 2 3" xfId="18465" xr:uid="{00000000-0005-0000-0000-00001EC10000}"/>
    <cellStyle name="Normal 8 3 2 2 3" xfId="11090" xr:uid="{00000000-0005-0000-0000-00001FC10000}"/>
    <cellStyle name="Normal 8 3 2 2 3 2" xfId="38190" xr:uid="{00000000-0005-0000-0000-000020C10000}"/>
    <cellStyle name="Normal 8 3 2 2 3 3" xfId="23579" xr:uid="{00000000-0005-0000-0000-000021C10000}"/>
    <cellStyle name="Normal 8 3 2 2 4" xfId="14630" xr:uid="{00000000-0005-0000-0000-000022C10000}"/>
    <cellStyle name="Normal 8 3 2 2 5" xfId="44195" xr:uid="{00000000-0005-0000-0000-000023C10000}"/>
    <cellStyle name="Normal 8 3 2 2 6" xfId="47730" xr:uid="{00000000-0005-0000-0000-000024C10000}"/>
    <cellStyle name="Normal 8 3 2 2 7" xfId="51265" xr:uid="{00000000-0005-0000-0000-000025C10000}"/>
    <cellStyle name="Normal 8 3 2 3" xfId="5940" xr:uid="{00000000-0005-0000-0000-000026C10000}"/>
    <cellStyle name="Normal 8 3 2 3 2" xfId="26305" xr:uid="{00000000-0005-0000-0000-000027C10000}"/>
    <cellStyle name="Normal 8 3 2 3 2 2" xfId="40936" xr:uid="{00000000-0005-0000-0000-000028C10000}"/>
    <cellStyle name="Normal 8 3 2 3 3" xfId="34448" xr:uid="{00000000-0005-0000-0000-000029C10000}"/>
    <cellStyle name="Normal 8 3 2 3 4" xfId="20081" xr:uid="{00000000-0005-0000-0000-00002AC10000}"/>
    <cellStyle name="Normal 8 3 2 4" xfId="9475" xr:uid="{00000000-0005-0000-0000-00002BC10000}"/>
    <cellStyle name="Normal 8 3 2 4 2" xfId="24954" xr:uid="{00000000-0005-0000-0000-00002CC10000}"/>
    <cellStyle name="Normal 8 3 2 4 2 2" xfId="39585" xr:uid="{00000000-0005-0000-0000-00002DC10000}"/>
    <cellStyle name="Normal 8 3 2 4 3" xfId="31216" xr:uid="{00000000-0005-0000-0000-00002EC10000}"/>
    <cellStyle name="Normal 8 3 2 4 4" xfId="16849" xr:uid="{00000000-0005-0000-0000-00002FC10000}"/>
    <cellStyle name="Normal 8 3 2 5" xfId="13015" xr:uid="{00000000-0005-0000-0000-000030C10000}"/>
    <cellStyle name="Normal 8 3 2 5 2" xfId="29600" xr:uid="{00000000-0005-0000-0000-000031C10000}"/>
    <cellStyle name="Normal 8 3 2 6" xfId="23578" xr:uid="{00000000-0005-0000-0000-000032C10000}"/>
    <cellStyle name="Normal 8 3 2 6 2" xfId="38189" xr:uid="{00000000-0005-0000-0000-000033C10000}"/>
    <cellStyle name="Normal 8 3 2 7" xfId="28351" xr:uid="{00000000-0005-0000-0000-000034C10000}"/>
    <cellStyle name="Normal 8 3 2 8" xfId="42580" xr:uid="{00000000-0005-0000-0000-000035C10000}"/>
    <cellStyle name="Normal 8 3 2 9" xfId="46115" xr:uid="{00000000-0005-0000-0000-000036C10000}"/>
    <cellStyle name="Normal 8 3 3" xfId="3097" xr:uid="{00000000-0005-0000-0000-000037C10000}"/>
    <cellStyle name="Normal 8 3 3 2" xfId="6751" xr:uid="{00000000-0005-0000-0000-000038C10000}"/>
    <cellStyle name="Normal 8 3 3 2 2" xfId="32028" xr:uid="{00000000-0005-0000-0000-000039C10000}"/>
    <cellStyle name="Normal 8 3 3 2 3" xfId="17661" xr:uid="{00000000-0005-0000-0000-00003AC10000}"/>
    <cellStyle name="Normal 8 3 3 3" xfId="10286" xr:uid="{00000000-0005-0000-0000-00003BC10000}"/>
    <cellStyle name="Normal 8 3 3 3 2" xfId="38191" xr:uid="{00000000-0005-0000-0000-00003CC10000}"/>
    <cellStyle name="Normal 8 3 3 3 3" xfId="23580" xr:uid="{00000000-0005-0000-0000-00003DC10000}"/>
    <cellStyle name="Normal 8 3 3 4" xfId="13826" xr:uid="{00000000-0005-0000-0000-00003EC10000}"/>
    <cellStyle name="Normal 8 3 3 5" xfId="43391" xr:uid="{00000000-0005-0000-0000-00003FC10000}"/>
    <cellStyle name="Normal 8 3 3 6" xfId="46926" xr:uid="{00000000-0005-0000-0000-000040C10000}"/>
    <cellStyle name="Normal 8 3 3 7" xfId="50461" xr:uid="{00000000-0005-0000-0000-000041C10000}"/>
    <cellStyle name="Normal 8 3 4" xfId="5137" xr:uid="{00000000-0005-0000-0000-000042C10000}"/>
    <cellStyle name="Normal 8 3 4 2" xfId="25502" xr:uid="{00000000-0005-0000-0000-000043C10000}"/>
    <cellStyle name="Normal 8 3 4 2 2" xfId="40133" xr:uid="{00000000-0005-0000-0000-000044C10000}"/>
    <cellStyle name="Normal 8 3 4 3" xfId="33644" xr:uid="{00000000-0005-0000-0000-000045C10000}"/>
    <cellStyle name="Normal 8 3 4 4" xfId="19277" xr:uid="{00000000-0005-0000-0000-000046C10000}"/>
    <cellStyle name="Normal 8 3 5" xfId="8672" xr:uid="{00000000-0005-0000-0000-000047C10000}"/>
    <cellStyle name="Normal 8 3 5 2" xfId="24150" xr:uid="{00000000-0005-0000-0000-000048C10000}"/>
    <cellStyle name="Normal 8 3 5 2 2" xfId="38781" xr:uid="{00000000-0005-0000-0000-000049C10000}"/>
    <cellStyle name="Normal 8 3 5 3" xfId="30412" xr:uid="{00000000-0005-0000-0000-00004AC10000}"/>
    <cellStyle name="Normal 8 3 5 4" xfId="16045" xr:uid="{00000000-0005-0000-0000-00004BC10000}"/>
    <cellStyle name="Normal 8 3 6" xfId="12211" xr:uid="{00000000-0005-0000-0000-00004CC10000}"/>
    <cellStyle name="Normal 8 3 6 2" xfId="28796" xr:uid="{00000000-0005-0000-0000-00004DC10000}"/>
    <cellStyle name="Normal 8 3 7" xfId="23577" xr:uid="{00000000-0005-0000-0000-00004EC10000}"/>
    <cellStyle name="Normal 8 3 7 2" xfId="38188" xr:uid="{00000000-0005-0000-0000-00004FC10000}"/>
    <cellStyle name="Normal 8 3 8" xfId="28350" xr:uid="{00000000-0005-0000-0000-000050C10000}"/>
    <cellStyle name="Normal 8 3 9" xfId="41777" xr:uid="{00000000-0005-0000-0000-000051C10000}"/>
    <cellStyle name="Normal 8 4" xfId="1695" xr:uid="{00000000-0005-0000-0000-000052C10000}"/>
    <cellStyle name="Normal 8 4 10" xfId="45574" xr:uid="{00000000-0005-0000-0000-000053C10000}"/>
    <cellStyle name="Normal 8 4 11" xfId="49109" xr:uid="{00000000-0005-0000-0000-000054C10000}"/>
    <cellStyle name="Normal 8 4 2" xfId="2543" xr:uid="{00000000-0005-0000-0000-000055C10000}"/>
    <cellStyle name="Normal 8 4 2 10" xfId="49911" xr:uid="{00000000-0005-0000-0000-000056C10000}"/>
    <cellStyle name="Normal 8 4 2 2" xfId="4163" xr:uid="{00000000-0005-0000-0000-000057C10000}"/>
    <cellStyle name="Normal 8 4 2 2 2" xfId="7817" xr:uid="{00000000-0005-0000-0000-000058C10000}"/>
    <cellStyle name="Normal 8 4 2 2 2 2" xfId="33094" xr:uid="{00000000-0005-0000-0000-000059C10000}"/>
    <cellStyle name="Normal 8 4 2 2 2 3" xfId="18727" xr:uid="{00000000-0005-0000-0000-00005AC10000}"/>
    <cellStyle name="Normal 8 4 2 2 3" xfId="11352" xr:uid="{00000000-0005-0000-0000-00005BC10000}"/>
    <cellStyle name="Normal 8 4 2 2 3 2" xfId="38194" xr:uid="{00000000-0005-0000-0000-00005CC10000}"/>
    <cellStyle name="Normal 8 4 2 2 3 3" xfId="23583" xr:uid="{00000000-0005-0000-0000-00005DC10000}"/>
    <cellStyle name="Normal 8 4 2 2 4" xfId="14892" xr:uid="{00000000-0005-0000-0000-00005EC10000}"/>
    <cellStyle name="Normal 8 4 2 2 5" xfId="44457" xr:uid="{00000000-0005-0000-0000-00005FC10000}"/>
    <cellStyle name="Normal 8 4 2 2 6" xfId="47992" xr:uid="{00000000-0005-0000-0000-000060C10000}"/>
    <cellStyle name="Normal 8 4 2 2 7" xfId="51527" xr:uid="{00000000-0005-0000-0000-000061C10000}"/>
    <cellStyle name="Normal 8 4 2 3" xfId="6201" xr:uid="{00000000-0005-0000-0000-000062C10000}"/>
    <cellStyle name="Normal 8 4 2 3 2" xfId="26566" xr:uid="{00000000-0005-0000-0000-000063C10000}"/>
    <cellStyle name="Normal 8 4 2 3 2 2" xfId="41197" xr:uid="{00000000-0005-0000-0000-000064C10000}"/>
    <cellStyle name="Normal 8 4 2 3 3" xfId="34710" xr:uid="{00000000-0005-0000-0000-000065C10000}"/>
    <cellStyle name="Normal 8 4 2 3 4" xfId="20343" xr:uid="{00000000-0005-0000-0000-000066C10000}"/>
    <cellStyle name="Normal 8 4 2 4" xfId="9736" xr:uid="{00000000-0005-0000-0000-000067C10000}"/>
    <cellStyle name="Normal 8 4 2 4 2" xfId="25215" xr:uid="{00000000-0005-0000-0000-000068C10000}"/>
    <cellStyle name="Normal 8 4 2 4 2 2" xfId="39846" xr:uid="{00000000-0005-0000-0000-000069C10000}"/>
    <cellStyle name="Normal 8 4 2 4 3" xfId="31478" xr:uid="{00000000-0005-0000-0000-00006AC10000}"/>
    <cellStyle name="Normal 8 4 2 4 4" xfId="17111" xr:uid="{00000000-0005-0000-0000-00006BC10000}"/>
    <cellStyle name="Normal 8 4 2 5" xfId="13276" xr:uid="{00000000-0005-0000-0000-00006CC10000}"/>
    <cellStyle name="Normal 8 4 2 5 2" xfId="29862" xr:uid="{00000000-0005-0000-0000-00006DC10000}"/>
    <cellStyle name="Normal 8 4 2 6" xfId="23582" xr:uid="{00000000-0005-0000-0000-00006EC10000}"/>
    <cellStyle name="Normal 8 4 2 6 2" xfId="38193" xr:uid="{00000000-0005-0000-0000-00006FC10000}"/>
    <cellStyle name="Normal 8 4 2 7" xfId="28353" xr:uid="{00000000-0005-0000-0000-000070C10000}"/>
    <cellStyle name="Normal 8 4 2 8" xfId="42841" xr:uid="{00000000-0005-0000-0000-000071C10000}"/>
    <cellStyle name="Normal 8 4 2 9" xfId="46376" xr:uid="{00000000-0005-0000-0000-000072C10000}"/>
    <cellStyle name="Normal 8 4 3" xfId="3359" xr:uid="{00000000-0005-0000-0000-000073C10000}"/>
    <cellStyle name="Normal 8 4 3 2" xfId="7013" xr:uid="{00000000-0005-0000-0000-000074C10000}"/>
    <cellStyle name="Normal 8 4 3 2 2" xfId="32290" xr:uid="{00000000-0005-0000-0000-000075C10000}"/>
    <cellStyle name="Normal 8 4 3 2 3" xfId="17923" xr:uid="{00000000-0005-0000-0000-000076C10000}"/>
    <cellStyle name="Normal 8 4 3 3" xfId="10548" xr:uid="{00000000-0005-0000-0000-000077C10000}"/>
    <cellStyle name="Normal 8 4 3 3 2" xfId="38195" xr:uid="{00000000-0005-0000-0000-000078C10000}"/>
    <cellStyle name="Normal 8 4 3 3 3" xfId="23584" xr:uid="{00000000-0005-0000-0000-000079C10000}"/>
    <cellStyle name="Normal 8 4 3 4" xfId="14088" xr:uid="{00000000-0005-0000-0000-00007AC10000}"/>
    <cellStyle name="Normal 8 4 3 5" xfId="43653" xr:uid="{00000000-0005-0000-0000-00007BC10000}"/>
    <cellStyle name="Normal 8 4 3 6" xfId="47188" xr:uid="{00000000-0005-0000-0000-00007CC10000}"/>
    <cellStyle name="Normal 8 4 3 7" xfId="50723" xr:uid="{00000000-0005-0000-0000-00007DC10000}"/>
    <cellStyle name="Normal 8 4 4" xfId="5399" xr:uid="{00000000-0005-0000-0000-00007EC10000}"/>
    <cellStyle name="Normal 8 4 4 2" xfId="25764" xr:uid="{00000000-0005-0000-0000-00007FC10000}"/>
    <cellStyle name="Normal 8 4 4 2 2" xfId="40395" xr:uid="{00000000-0005-0000-0000-000080C10000}"/>
    <cellStyle name="Normal 8 4 4 3" xfId="33906" xr:uid="{00000000-0005-0000-0000-000081C10000}"/>
    <cellStyle name="Normal 8 4 4 4" xfId="19539" xr:uid="{00000000-0005-0000-0000-000082C10000}"/>
    <cellStyle name="Normal 8 4 5" xfId="8934" xr:uid="{00000000-0005-0000-0000-000083C10000}"/>
    <cellStyle name="Normal 8 4 5 2" xfId="24412" xr:uid="{00000000-0005-0000-0000-000084C10000}"/>
    <cellStyle name="Normal 8 4 5 2 2" xfId="39043" xr:uid="{00000000-0005-0000-0000-000085C10000}"/>
    <cellStyle name="Normal 8 4 5 3" xfId="30674" xr:uid="{00000000-0005-0000-0000-000086C10000}"/>
    <cellStyle name="Normal 8 4 5 4" xfId="16307" xr:uid="{00000000-0005-0000-0000-000087C10000}"/>
    <cellStyle name="Normal 8 4 6" xfId="12473" xr:uid="{00000000-0005-0000-0000-000088C10000}"/>
    <cellStyle name="Normal 8 4 6 2" xfId="29058" xr:uid="{00000000-0005-0000-0000-000089C10000}"/>
    <cellStyle name="Normal 8 4 7" xfId="23581" xr:uid="{00000000-0005-0000-0000-00008AC10000}"/>
    <cellStyle name="Normal 8 4 7 2" xfId="38192" xr:uid="{00000000-0005-0000-0000-00008BC10000}"/>
    <cellStyle name="Normal 8 4 8" xfId="28352" xr:uid="{00000000-0005-0000-0000-00008CC10000}"/>
    <cellStyle name="Normal 8 4 9" xfId="42039" xr:uid="{00000000-0005-0000-0000-00008DC10000}"/>
    <cellStyle name="Normal 8 5" xfId="2019" xr:uid="{00000000-0005-0000-0000-00008EC10000}"/>
    <cellStyle name="Normal 8 5 10" xfId="49388" xr:uid="{00000000-0005-0000-0000-00008FC10000}"/>
    <cellStyle name="Normal 8 5 2" xfId="3639" xr:uid="{00000000-0005-0000-0000-000090C10000}"/>
    <cellStyle name="Normal 8 5 2 2" xfId="7293" xr:uid="{00000000-0005-0000-0000-000091C10000}"/>
    <cellStyle name="Normal 8 5 2 2 2" xfId="32570" xr:uid="{00000000-0005-0000-0000-000092C10000}"/>
    <cellStyle name="Normal 8 5 2 2 3" xfId="18203" xr:uid="{00000000-0005-0000-0000-000093C10000}"/>
    <cellStyle name="Normal 8 5 2 3" xfId="10828" xr:uid="{00000000-0005-0000-0000-000094C10000}"/>
    <cellStyle name="Normal 8 5 2 3 2" xfId="38197" xr:uid="{00000000-0005-0000-0000-000095C10000}"/>
    <cellStyle name="Normal 8 5 2 3 3" xfId="23586" xr:uid="{00000000-0005-0000-0000-000096C10000}"/>
    <cellStyle name="Normal 8 5 2 4" xfId="14368" xr:uid="{00000000-0005-0000-0000-000097C10000}"/>
    <cellStyle name="Normal 8 5 2 5" xfId="43933" xr:uid="{00000000-0005-0000-0000-000098C10000}"/>
    <cellStyle name="Normal 8 5 2 6" xfId="47468" xr:uid="{00000000-0005-0000-0000-000099C10000}"/>
    <cellStyle name="Normal 8 5 2 7" xfId="51003" xr:uid="{00000000-0005-0000-0000-00009AC10000}"/>
    <cellStyle name="Normal 8 5 3" xfId="5678" xr:uid="{00000000-0005-0000-0000-00009BC10000}"/>
    <cellStyle name="Normal 8 5 3 2" xfId="26043" xr:uid="{00000000-0005-0000-0000-00009CC10000}"/>
    <cellStyle name="Normal 8 5 3 2 2" xfId="40674" xr:uid="{00000000-0005-0000-0000-00009DC10000}"/>
    <cellStyle name="Normal 8 5 3 3" xfId="34186" xr:uid="{00000000-0005-0000-0000-00009EC10000}"/>
    <cellStyle name="Normal 8 5 3 4" xfId="19819" xr:uid="{00000000-0005-0000-0000-00009FC10000}"/>
    <cellStyle name="Normal 8 5 4" xfId="9213" xr:uid="{00000000-0005-0000-0000-0000A0C10000}"/>
    <cellStyle name="Normal 8 5 4 2" xfId="24692" xr:uid="{00000000-0005-0000-0000-0000A1C10000}"/>
    <cellStyle name="Normal 8 5 4 2 2" xfId="39323" xr:uid="{00000000-0005-0000-0000-0000A2C10000}"/>
    <cellStyle name="Normal 8 5 4 3" xfId="30954" xr:uid="{00000000-0005-0000-0000-0000A3C10000}"/>
    <cellStyle name="Normal 8 5 4 4" xfId="16587" xr:uid="{00000000-0005-0000-0000-0000A4C10000}"/>
    <cellStyle name="Normal 8 5 5" xfId="12753" xr:uid="{00000000-0005-0000-0000-0000A5C10000}"/>
    <cellStyle name="Normal 8 5 5 2" xfId="29338" xr:uid="{00000000-0005-0000-0000-0000A6C10000}"/>
    <cellStyle name="Normal 8 5 6" xfId="23585" xr:uid="{00000000-0005-0000-0000-0000A7C10000}"/>
    <cellStyle name="Normal 8 5 6 2" xfId="38196" xr:uid="{00000000-0005-0000-0000-0000A8C10000}"/>
    <cellStyle name="Normal 8 5 7" xfId="28354" xr:uid="{00000000-0005-0000-0000-0000A9C10000}"/>
    <cellStyle name="Normal 8 5 8" xfId="42318" xr:uid="{00000000-0005-0000-0000-0000AAC10000}"/>
    <cellStyle name="Normal 8 5 9" xfId="45853" xr:uid="{00000000-0005-0000-0000-0000ABC10000}"/>
    <cellStyle name="Normal 8 6" xfId="2834" xr:uid="{00000000-0005-0000-0000-0000ACC10000}"/>
    <cellStyle name="Normal 8 6 2" xfId="6488" xr:uid="{00000000-0005-0000-0000-0000ADC10000}"/>
    <cellStyle name="Normal 8 6 2 2" xfId="31765" xr:uid="{00000000-0005-0000-0000-0000AEC10000}"/>
    <cellStyle name="Normal 8 6 2 3" xfId="17398" xr:uid="{00000000-0005-0000-0000-0000AFC10000}"/>
    <cellStyle name="Normal 8 6 3" xfId="10023" xr:uid="{00000000-0005-0000-0000-0000B0C10000}"/>
    <cellStyle name="Normal 8 6 3 2" xfId="38198" xr:uid="{00000000-0005-0000-0000-0000B1C10000}"/>
    <cellStyle name="Normal 8 6 3 3" xfId="23587" xr:uid="{00000000-0005-0000-0000-0000B2C10000}"/>
    <cellStyle name="Normal 8 6 4" xfId="13563" xr:uid="{00000000-0005-0000-0000-0000B3C10000}"/>
    <cellStyle name="Normal 8 6 5" xfId="43128" xr:uid="{00000000-0005-0000-0000-0000B4C10000}"/>
    <cellStyle name="Normal 8 6 6" xfId="46663" xr:uid="{00000000-0005-0000-0000-0000B5C10000}"/>
    <cellStyle name="Normal 8 6 7" xfId="50198" xr:uid="{00000000-0005-0000-0000-0000B6C10000}"/>
    <cellStyle name="Normal 8 7" xfId="4456" xr:uid="{00000000-0005-0000-0000-0000B7C10000}"/>
    <cellStyle name="Normal 8 7 2" xfId="8109" xr:uid="{00000000-0005-0000-0000-0000B8C10000}"/>
    <cellStyle name="Normal 8 7 2 2" xfId="33381" xr:uid="{00000000-0005-0000-0000-0000B9C10000}"/>
    <cellStyle name="Normal 8 7 2 3" xfId="19014" xr:uid="{00000000-0005-0000-0000-0000BAC10000}"/>
    <cellStyle name="Normal 8 7 3" xfId="11644" xr:uid="{00000000-0005-0000-0000-0000BBC10000}"/>
    <cellStyle name="Normal 8 7 3 2" xfId="38199" xr:uid="{00000000-0005-0000-0000-0000BCC10000}"/>
    <cellStyle name="Normal 8 7 3 3" xfId="23588" xr:uid="{00000000-0005-0000-0000-0000BDC10000}"/>
    <cellStyle name="Normal 8 7 4" xfId="15184" xr:uid="{00000000-0005-0000-0000-0000BEC10000}"/>
    <cellStyle name="Normal 8 7 5" xfId="44749" xr:uid="{00000000-0005-0000-0000-0000BFC10000}"/>
    <cellStyle name="Normal 8 7 6" xfId="48284" xr:uid="{00000000-0005-0000-0000-0000C0C10000}"/>
    <cellStyle name="Normal 8 7 7" xfId="51819" xr:uid="{00000000-0005-0000-0000-0000C1C10000}"/>
    <cellStyle name="Normal 8 8" xfId="4875" xr:uid="{00000000-0005-0000-0000-0000C2C10000}"/>
    <cellStyle name="Normal 8 8 2" xfId="23887" xr:uid="{00000000-0005-0000-0000-0000C3C10000}"/>
    <cellStyle name="Normal 8 8 2 2" xfId="38518" xr:uid="{00000000-0005-0000-0000-0000C4C10000}"/>
    <cellStyle name="Normal 8 8 3" xfId="30149" xr:uid="{00000000-0005-0000-0000-0000C5C10000}"/>
    <cellStyle name="Normal 8 8 4" xfId="15782" xr:uid="{00000000-0005-0000-0000-0000C6C10000}"/>
    <cellStyle name="Normal 8 9" xfId="8410" xr:uid="{00000000-0005-0000-0000-0000C7C10000}"/>
    <cellStyle name="Normal 8 9 2" xfId="28533" xr:uid="{00000000-0005-0000-0000-0000C8C10000}"/>
    <cellStyle name="Normal 8 9 3" xfId="15514" xr:uid="{00000000-0005-0000-0000-0000C9C10000}"/>
    <cellStyle name="Normal 9" xfId="787" xr:uid="{00000000-0005-0000-0000-0000CAC10000}"/>
    <cellStyle name="Normal 9 2" xfId="52450" xr:uid="{00000000-0005-0000-0000-0000CBC10000}"/>
    <cellStyle name="Normal 9 3" xfId="1042" xr:uid="{00000000-0005-0000-0000-0000CCC10000}"/>
    <cellStyle name="Normal 9 4" xfId="52618" xr:uid="{00000000-0005-0000-0000-0000CDC10000}"/>
    <cellStyle name="Normal 9 5" xfId="52885" xr:uid="{00000000-0005-0000-0000-0000CEC10000}"/>
    <cellStyle name="Not in Baan" xfId="53573" xr:uid="{00000000-0005-0000-0000-0000CFC10000}"/>
    <cellStyle name="Note" xfId="53025" builtinId="10" customBuiltin="1"/>
    <cellStyle name="Note 10" xfId="1252" xr:uid="{00000000-0005-0000-0000-0000D1C10000}"/>
    <cellStyle name="Note 10 10" xfId="28355" xr:uid="{00000000-0005-0000-0000-0000D2C10000}"/>
    <cellStyle name="Note 10 11" xfId="41637" xr:uid="{00000000-0005-0000-0000-0000D3C10000}"/>
    <cellStyle name="Note 10 12" xfId="45172" xr:uid="{00000000-0005-0000-0000-0000D4C10000}"/>
    <cellStyle name="Note 10 13" xfId="48707" xr:uid="{00000000-0005-0000-0000-0000D5C10000}"/>
    <cellStyle name="Note 10 2" xfId="1555" xr:uid="{00000000-0005-0000-0000-0000D6C10000}"/>
    <cellStyle name="Note 10 2 10" xfId="45435" xr:uid="{00000000-0005-0000-0000-0000D7C10000}"/>
    <cellStyle name="Note 10 2 11" xfId="48970" xr:uid="{00000000-0005-0000-0000-0000D8C10000}"/>
    <cellStyle name="Note 10 2 2" xfId="2404" xr:uid="{00000000-0005-0000-0000-0000D9C10000}"/>
    <cellStyle name="Note 10 2 2 10" xfId="49773" xr:uid="{00000000-0005-0000-0000-0000DAC10000}"/>
    <cellStyle name="Note 10 2 2 2" xfId="4024" xr:uid="{00000000-0005-0000-0000-0000DBC10000}"/>
    <cellStyle name="Note 10 2 2 2 2" xfId="7678" xr:uid="{00000000-0005-0000-0000-0000DCC10000}"/>
    <cellStyle name="Note 10 2 2 2 2 2" xfId="32955" xr:uid="{00000000-0005-0000-0000-0000DDC10000}"/>
    <cellStyle name="Note 10 2 2 2 2 3" xfId="18588" xr:uid="{00000000-0005-0000-0000-0000DEC10000}"/>
    <cellStyle name="Note 10 2 2 2 3" xfId="11213" xr:uid="{00000000-0005-0000-0000-0000DFC10000}"/>
    <cellStyle name="Note 10 2 2 2 3 2" xfId="38203" xr:uid="{00000000-0005-0000-0000-0000E0C10000}"/>
    <cellStyle name="Note 10 2 2 2 3 3" xfId="23591" xr:uid="{00000000-0005-0000-0000-0000E1C10000}"/>
    <cellStyle name="Note 10 2 2 2 4" xfId="14753" xr:uid="{00000000-0005-0000-0000-0000E2C10000}"/>
    <cellStyle name="Note 10 2 2 2 5" xfId="44318" xr:uid="{00000000-0005-0000-0000-0000E3C10000}"/>
    <cellStyle name="Note 10 2 2 2 6" xfId="47853" xr:uid="{00000000-0005-0000-0000-0000E4C10000}"/>
    <cellStyle name="Note 10 2 2 2 7" xfId="51388" xr:uid="{00000000-0005-0000-0000-0000E5C10000}"/>
    <cellStyle name="Note 10 2 2 3" xfId="6063" xr:uid="{00000000-0005-0000-0000-0000E6C10000}"/>
    <cellStyle name="Note 10 2 2 3 2" xfId="26428" xr:uid="{00000000-0005-0000-0000-0000E7C10000}"/>
    <cellStyle name="Note 10 2 2 3 2 2" xfId="41059" xr:uid="{00000000-0005-0000-0000-0000E8C10000}"/>
    <cellStyle name="Note 10 2 2 3 3" xfId="34571" xr:uid="{00000000-0005-0000-0000-0000E9C10000}"/>
    <cellStyle name="Note 10 2 2 3 4" xfId="20204" xr:uid="{00000000-0005-0000-0000-0000EAC10000}"/>
    <cellStyle name="Note 10 2 2 4" xfId="9598" xr:uid="{00000000-0005-0000-0000-0000EBC10000}"/>
    <cellStyle name="Note 10 2 2 4 2" xfId="25077" xr:uid="{00000000-0005-0000-0000-0000ECC10000}"/>
    <cellStyle name="Note 10 2 2 4 2 2" xfId="39708" xr:uid="{00000000-0005-0000-0000-0000EDC10000}"/>
    <cellStyle name="Note 10 2 2 4 3" xfId="31339" xr:uid="{00000000-0005-0000-0000-0000EEC10000}"/>
    <cellStyle name="Note 10 2 2 4 4" xfId="16972" xr:uid="{00000000-0005-0000-0000-0000EFC10000}"/>
    <cellStyle name="Note 10 2 2 5" xfId="13138" xr:uid="{00000000-0005-0000-0000-0000F0C10000}"/>
    <cellStyle name="Note 10 2 2 5 2" xfId="29723" xr:uid="{00000000-0005-0000-0000-0000F1C10000}"/>
    <cellStyle name="Note 10 2 2 6" xfId="23590" xr:uid="{00000000-0005-0000-0000-0000F2C10000}"/>
    <cellStyle name="Note 10 2 2 6 2" xfId="38202" xr:uid="{00000000-0005-0000-0000-0000F3C10000}"/>
    <cellStyle name="Note 10 2 2 7" xfId="28357" xr:uid="{00000000-0005-0000-0000-0000F4C10000}"/>
    <cellStyle name="Note 10 2 2 8" xfId="42703" xr:uid="{00000000-0005-0000-0000-0000F5C10000}"/>
    <cellStyle name="Note 10 2 2 9" xfId="46238" xr:uid="{00000000-0005-0000-0000-0000F6C10000}"/>
    <cellStyle name="Note 10 2 3" xfId="3220" xr:uid="{00000000-0005-0000-0000-0000F7C10000}"/>
    <cellStyle name="Note 10 2 3 2" xfId="6874" xr:uid="{00000000-0005-0000-0000-0000F8C10000}"/>
    <cellStyle name="Note 10 2 3 2 2" xfId="32151" xr:uid="{00000000-0005-0000-0000-0000F9C10000}"/>
    <cellStyle name="Note 10 2 3 2 3" xfId="17784" xr:uid="{00000000-0005-0000-0000-0000FAC10000}"/>
    <cellStyle name="Note 10 2 3 3" xfId="10409" xr:uid="{00000000-0005-0000-0000-0000FBC10000}"/>
    <cellStyle name="Note 10 2 3 3 2" xfId="38204" xr:uid="{00000000-0005-0000-0000-0000FCC10000}"/>
    <cellStyle name="Note 10 2 3 3 3" xfId="23592" xr:uid="{00000000-0005-0000-0000-0000FDC10000}"/>
    <cellStyle name="Note 10 2 3 4" xfId="13949" xr:uid="{00000000-0005-0000-0000-0000FEC10000}"/>
    <cellStyle name="Note 10 2 3 5" xfId="43514" xr:uid="{00000000-0005-0000-0000-0000FFC10000}"/>
    <cellStyle name="Note 10 2 3 6" xfId="47049" xr:uid="{00000000-0005-0000-0000-000000C20000}"/>
    <cellStyle name="Note 10 2 3 7" xfId="50584" xr:uid="{00000000-0005-0000-0000-000001C20000}"/>
    <cellStyle name="Note 10 2 4" xfId="5260" xr:uid="{00000000-0005-0000-0000-000002C20000}"/>
    <cellStyle name="Note 10 2 4 2" xfId="25625" xr:uid="{00000000-0005-0000-0000-000003C20000}"/>
    <cellStyle name="Note 10 2 4 2 2" xfId="40256" xr:uid="{00000000-0005-0000-0000-000004C20000}"/>
    <cellStyle name="Note 10 2 4 3" xfId="33767" xr:uid="{00000000-0005-0000-0000-000005C20000}"/>
    <cellStyle name="Note 10 2 4 4" xfId="19400" xr:uid="{00000000-0005-0000-0000-000006C20000}"/>
    <cellStyle name="Note 10 2 5" xfId="8795" xr:uid="{00000000-0005-0000-0000-000007C20000}"/>
    <cellStyle name="Note 10 2 5 2" xfId="24273" xr:uid="{00000000-0005-0000-0000-000008C20000}"/>
    <cellStyle name="Note 10 2 5 2 2" xfId="38904" xr:uid="{00000000-0005-0000-0000-000009C20000}"/>
    <cellStyle name="Note 10 2 5 3" xfId="30535" xr:uid="{00000000-0005-0000-0000-00000AC20000}"/>
    <cellStyle name="Note 10 2 5 4" xfId="16168" xr:uid="{00000000-0005-0000-0000-00000BC20000}"/>
    <cellStyle name="Note 10 2 6" xfId="12334" xr:uid="{00000000-0005-0000-0000-00000CC20000}"/>
    <cellStyle name="Note 10 2 6 2" xfId="28919" xr:uid="{00000000-0005-0000-0000-00000DC20000}"/>
    <cellStyle name="Note 10 2 7" xfId="23589" xr:uid="{00000000-0005-0000-0000-00000EC20000}"/>
    <cellStyle name="Note 10 2 7 2" xfId="38201" xr:uid="{00000000-0005-0000-0000-00000FC20000}"/>
    <cellStyle name="Note 10 2 8" xfId="28356" xr:uid="{00000000-0005-0000-0000-000010C20000}"/>
    <cellStyle name="Note 10 2 9" xfId="41900" xr:uid="{00000000-0005-0000-0000-000011C20000}"/>
    <cellStyle name="Note 10 3" xfId="1833" xr:uid="{00000000-0005-0000-0000-000012C20000}"/>
    <cellStyle name="Note 10 3 10" xfId="45712" xr:uid="{00000000-0005-0000-0000-000013C20000}"/>
    <cellStyle name="Note 10 3 11" xfId="49247" xr:uid="{00000000-0005-0000-0000-000014C20000}"/>
    <cellStyle name="Note 10 3 2" xfId="2681" xr:uid="{00000000-0005-0000-0000-000015C20000}"/>
    <cellStyle name="Note 10 3 2 10" xfId="50049" xr:uid="{00000000-0005-0000-0000-000016C20000}"/>
    <cellStyle name="Note 10 3 2 2" xfId="4301" xr:uid="{00000000-0005-0000-0000-000017C20000}"/>
    <cellStyle name="Note 10 3 2 2 2" xfId="7955" xr:uid="{00000000-0005-0000-0000-000018C20000}"/>
    <cellStyle name="Note 10 3 2 2 2 2" xfId="33232" xr:uid="{00000000-0005-0000-0000-000019C20000}"/>
    <cellStyle name="Note 10 3 2 2 2 3" xfId="18865" xr:uid="{00000000-0005-0000-0000-00001AC20000}"/>
    <cellStyle name="Note 10 3 2 2 3" xfId="11490" xr:uid="{00000000-0005-0000-0000-00001BC20000}"/>
    <cellStyle name="Note 10 3 2 2 3 2" xfId="38207" xr:uid="{00000000-0005-0000-0000-00001CC20000}"/>
    <cellStyle name="Note 10 3 2 2 3 3" xfId="23595" xr:uid="{00000000-0005-0000-0000-00001DC20000}"/>
    <cellStyle name="Note 10 3 2 2 4" xfId="15030" xr:uid="{00000000-0005-0000-0000-00001EC20000}"/>
    <cellStyle name="Note 10 3 2 2 5" xfId="44595" xr:uid="{00000000-0005-0000-0000-00001FC20000}"/>
    <cellStyle name="Note 10 3 2 2 6" xfId="48130" xr:uid="{00000000-0005-0000-0000-000020C20000}"/>
    <cellStyle name="Note 10 3 2 2 7" xfId="51665" xr:uid="{00000000-0005-0000-0000-000021C20000}"/>
    <cellStyle name="Note 10 3 2 3" xfId="6339" xr:uid="{00000000-0005-0000-0000-000022C20000}"/>
    <cellStyle name="Note 10 3 2 3 2" xfId="26704" xr:uid="{00000000-0005-0000-0000-000023C20000}"/>
    <cellStyle name="Note 10 3 2 3 2 2" xfId="41335" xr:uid="{00000000-0005-0000-0000-000024C20000}"/>
    <cellStyle name="Note 10 3 2 3 3" xfId="34848" xr:uid="{00000000-0005-0000-0000-000025C20000}"/>
    <cellStyle name="Note 10 3 2 3 4" xfId="20481" xr:uid="{00000000-0005-0000-0000-000026C20000}"/>
    <cellStyle name="Note 10 3 2 4" xfId="9874" xr:uid="{00000000-0005-0000-0000-000027C20000}"/>
    <cellStyle name="Note 10 3 2 4 2" xfId="25353" xr:uid="{00000000-0005-0000-0000-000028C20000}"/>
    <cellStyle name="Note 10 3 2 4 2 2" xfId="39984" xr:uid="{00000000-0005-0000-0000-000029C20000}"/>
    <cellStyle name="Note 10 3 2 4 3" xfId="31616" xr:uid="{00000000-0005-0000-0000-00002AC20000}"/>
    <cellStyle name="Note 10 3 2 4 4" xfId="17249" xr:uid="{00000000-0005-0000-0000-00002BC20000}"/>
    <cellStyle name="Note 10 3 2 5" xfId="13414" xr:uid="{00000000-0005-0000-0000-00002CC20000}"/>
    <cellStyle name="Note 10 3 2 5 2" xfId="30000" xr:uid="{00000000-0005-0000-0000-00002DC20000}"/>
    <cellStyle name="Note 10 3 2 6" xfId="23594" xr:uid="{00000000-0005-0000-0000-00002EC20000}"/>
    <cellStyle name="Note 10 3 2 6 2" xfId="38206" xr:uid="{00000000-0005-0000-0000-00002FC20000}"/>
    <cellStyle name="Note 10 3 2 7" xfId="28359" xr:uid="{00000000-0005-0000-0000-000030C20000}"/>
    <cellStyle name="Note 10 3 2 8" xfId="42979" xr:uid="{00000000-0005-0000-0000-000031C20000}"/>
    <cellStyle name="Note 10 3 2 9" xfId="46514" xr:uid="{00000000-0005-0000-0000-000032C20000}"/>
    <cellStyle name="Note 10 3 3" xfId="3497" xr:uid="{00000000-0005-0000-0000-000033C20000}"/>
    <cellStyle name="Note 10 3 3 2" xfId="7151" xr:uid="{00000000-0005-0000-0000-000034C20000}"/>
    <cellStyle name="Note 10 3 3 2 2" xfId="32428" xr:uid="{00000000-0005-0000-0000-000035C20000}"/>
    <cellStyle name="Note 10 3 3 2 3" xfId="18061" xr:uid="{00000000-0005-0000-0000-000036C20000}"/>
    <cellStyle name="Note 10 3 3 3" xfId="10686" xr:uid="{00000000-0005-0000-0000-000037C20000}"/>
    <cellStyle name="Note 10 3 3 3 2" xfId="38208" xr:uid="{00000000-0005-0000-0000-000038C20000}"/>
    <cellStyle name="Note 10 3 3 3 3" xfId="23596" xr:uid="{00000000-0005-0000-0000-000039C20000}"/>
    <cellStyle name="Note 10 3 3 4" xfId="14226" xr:uid="{00000000-0005-0000-0000-00003AC20000}"/>
    <cellStyle name="Note 10 3 3 5" xfId="43791" xr:uid="{00000000-0005-0000-0000-00003BC20000}"/>
    <cellStyle name="Note 10 3 3 6" xfId="47326" xr:uid="{00000000-0005-0000-0000-00003CC20000}"/>
    <cellStyle name="Note 10 3 3 7" xfId="50861" xr:uid="{00000000-0005-0000-0000-00003DC20000}"/>
    <cellStyle name="Note 10 3 4" xfId="5537" xr:uid="{00000000-0005-0000-0000-00003EC20000}"/>
    <cellStyle name="Note 10 3 4 2" xfId="25902" xr:uid="{00000000-0005-0000-0000-00003FC20000}"/>
    <cellStyle name="Note 10 3 4 2 2" xfId="40533" xr:uid="{00000000-0005-0000-0000-000040C20000}"/>
    <cellStyle name="Note 10 3 4 3" xfId="34044" xr:uid="{00000000-0005-0000-0000-000041C20000}"/>
    <cellStyle name="Note 10 3 4 4" xfId="19677" xr:uid="{00000000-0005-0000-0000-000042C20000}"/>
    <cellStyle name="Note 10 3 5" xfId="9072" xr:uid="{00000000-0005-0000-0000-000043C20000}"/>
    <cellStyle name="Note 10 3 5 2" xfId="24550" xr:uid="{00000000-0005-0000-0000-000044C20000}"/>
    <cellStyle name="Note 10 3 5 2 2" xfId="39181" xr:uid="{00000000-0005-0000-0000-000045C20000}"/>
    <cellStyle name="Note 10 3 5 3" xfId="30812" xr:uid="{00000000-0005-0000-0000-000046C20000}"/>
    <cellStyle name="Note 10 3 5 4" xfId="16445" xr:uid="{00000000-0005-0000-0000-000047C20000}"/>
    <cellStyle name="Note 10 3 6" xfId="12611" xr:uid="{00000000-0005-0000-0000-000048C20000}"/>
    <cellStyle name="Note 10 3 6 2" xfId="29196" xr:uid="{00000000-0005-0000-0000-000049C20000}"/>
    <cellStyle name="Note 10 3 7" xfId="23593" xr:uid="{00000000-0005-0000-0000-00004AC20000}"/>
    <cellStyle name="Note 10 3 7 2" xfId="38205" xr:uid="{00000000-0005-0000-0000-00004BC20000}"/>
    <cellStyle name="Note 10 3 8" xfId="28358" xr:uid="{00000000-0005-0000-0000-00004CC20000}"/>
    <cellStyle name="Note 10 3 9" xfId="42177" xr:uid="{00000000-0005-0000-0000-00004DC20000}"/>
    <cellStyle name="Note 10 4" xfId="2142" xr:uid="{00000000-0005-0000-0000-00004EC20000}"/>
    <cellStyle name="Note 10 4 10" xfId="49511" xr:uid="{00000000-0005-0000-0000-00004FC20000}"/>
    <cellStyle name="Note 10 4 2" xfId="3762" xr:uid="{00000000-0005-0000-0000-000050C20000}"/>
    <cellStyle name="Note 10 4 2 2" xfId="7416" xr:uid="{00000000-0005-0000-0000-000051C20000}"/>
    <cellStyle name="Note 10 4 2 2 2" xfId="32693" xr:uid="{00000000-0005-0000-0000-000052C20000}"/>
    <cellStyle name="Note 10 4 2 2 3" xfId="18326" xr:uid="{00000000-0005-0000-0000-000053C20000}"/>
    <cellStyle name="Note 10 4 2 3" xfId="10951" xr:uid="{00000000-0005-0000-0000-000054C20000}"/>
    <cellStyle name="Note 10 4 2 3 2" xfId="38210" xr:uid="{00000000-0005-0000-0000-000055C20000}"/>
    <cellStyle name="Note 10 4 2 3 3" xfId="23598" xr:uid="{00000000-0005-0000-0000-000056C20000}"/>
    <cellStyle name="Note 10 4 2 4" xfId="14491" xr:uid="{00000000-0005-0000-0000-000057C20000}"/>
    <cellStyle name="Note 10 4 2 5" xfId="44056" xr:uid="{00000000-0005-0000-0000-000058C20000}"/>
    <cellStyle name="Note 10 4 2 6" xfId="47591" xr:uid="{00000000-0005-0000-0000-000059C20000}"/>
    <cellStyle name="Note 10 4 2 7" xfId="51126" xr:uid="{00000000-0005-0000-0000-00005AC20000}"/>
    <cellStyle name="Note 10 4 3" xfId="5801" xr:uid="{00000000-0005-0000-0000-00005BC20000}"/>
    <cellStyle name="Note 10 4 3 2" xfId="26166" xr:uid="{00000000-0005-0000-0000-00005CC20000}"/>
    <cellStyle name="Note 10 4 3 2 2" xfId="40797" xr:uid="{00000000-0005-0000-0000-00005DC20000}"/>
    <cellStyle name="Note 10 4 3 3" xfId="34309" xr:uid="{00000000-0005-0000-0000-00005EC20000}"/>
    <cellStyle name="Note 10 4 3 4" xfId="19942" xr:uid="{00000000-0005-0000-0000-00005FC20000}"/>
    <cellStyle name="Note 10 4 4" xfId="9336" xr:uid="{00000000-0005-0000-0000-000060C20000}"/>
    <cellStyle name="Note 10 4 4 2" xfId="24815" xr:uid="{00000000-0005-0000-0000-000061C20000}"/>
    <cellStyle name="Note 10 4 4 2 2" xfId="39446" xr:uid="{00000000-0005-0000-0000-000062C20000}"/>
    <cellStyle name="Note 10 4 4 3" xfId="31077" xr:uid="{00000000-0005-0000-0000-000063C20000}"/>
    <cellStyle name="Note 10 4 4 4" xfId="16710" xr:uid="{00000000-0005-0000-0000-000064C20000}"/>
    <cellStyle name="Note 10 4 5" xfId="12876" xr:uid="{00000000-0005-0000-0000-000065C20000}"/>
    <cellStyle name="Note 10 4 5 2" xfId="29461" xr:uid="{00000000-0005-0000-0000-000066C20000}"/>
    <cellStyle name="Note 10 4 6" xfId="23597" xr:uid="{00000000-0005-0000-0000-000067C20000}"/>
    <cellStyle name="Note 10 4 6 2" xfId="38209" xr:uid="{00000000-0005-0000-0000-000068C20000}"/>
    <cellStyle name="Note 10 4 7" xfId="28360" xr:uid="{00000000-0005-0000-0000-000069C20000}"/>
    <cellStyle name="Note 10 4 8" xfId="42441" xr:uid="{00000000-0005-0000-0000-00006AC20000}"/>
    <cellStyle name="Note 10 4 9" xfId="45976" xr:uid="{00000000-0005-0000-0000-00006BC20000}"/>
    <cellStyle name="Note 10 5" xfId="2957" xr:uid="{00000000-0005-0000-0000-00006CC20000}"/>
    <cellStyle name="Note 10 5 2" xfId="6611" xr:uid="{00000000-0005-0000-0000-00006DC20000}"/>
    <cellStyle name="Note 10 5 2 2" xfId="31888" xr:uid="{00000000-0005-0000-0000-00006EC20000}"/>
    <cellStyle name="Note 10 5 2 3" xfId="17521" xr:uid="{00000000-0005-0000-0000-00006FC20000}"/>
    <cellStyle name="Note 10 5 3" xfId="10146" xr:uid="{00000000-0005-0000-0000-000070C20000}"/>
    <cellStyle name="Note 10 5 3 2" xfId="38211" xr:uid="{00000000-0005-0000-0000-000071C20000}"/>
    <cellStyle name="Note 10 5 3 3" xfId="23599" xr:uid="{00000000-0005-0000-0000-000072C20000}"/>
    <cellStyle name="Note 10 5 4" xfId="13686" xr:uid="{00000000-0005-0000-0000-000073C20000}"/>
    <cellStyle name="Note 10 5 5" xfId="43251" xr:uid="{00000000-0005-0000-0000-000074C20000}"/>
    <cellStyle name="Note 10 5 6" xfId="46786" xr:uid="{00000000-0005-0000-0000-000075C20000}"/>
    <cellStyle name="Note 10 5 7" xfId="50321" xr:uid="{00000000-0005-0000-0000-000076C20000}"/>
    <cellStyle name="Note 10 6" xfId="4579" xr:uid="{00000000-0005-0000-0000-000077C20000}"/>
    <cellStyle name="Note 10 6 2" xfId="8231" xr:uid="{00000000-0005-0000-0000-000078C20000}"/>
    <cellStyle name="Note 10 6 2 2" xfId="33504" xr:uid="{00000000-0005-0000-0000-000079C20000}"/>
    <cellStyle name="Note 10 6 2 3" xfId="19137" xr:uid="{00000000-0005-0000-0000-00007AC20000}"/>
    <cellStyle name="Note 10 6 3" xfId="11766" xr:uid="{00000000-0005-0000-0000-00007BC20000}"/>
    <cellStyle name="Note 10 6 3 2" xfId="38212" xr:uid="{00000000-0005-0000-0000-00007CC20000}"/>
    <cellStyle name="Note 10 6 3 3" xfId="23600" xr:uid="{00000000-0005-0000-0000-00007DC20000}"/>
    <cellStyle name="Note 10 6 4" xfId="15306" xr:uid="{00000000-0005-0000-0000-00007EC20000}"/>
    <cellStyle name="Note 10 6 5" xfId="44871" xr:uid="{00000000-0005-0000-0000-00007FC20000}"/>
    <cellStyle name="Note 10 6 6" xfId="48406" xr:uid="{00000000-0005-0000-0000-000080C20000}"/>
    <cellStyle name="Note 10 6 7" xfId="51941" xr:uid="{00000000-0005-0000-0000-000081C20000}"/>
    <cellStyle name="Note 10 7" xfId="4997" xr:uid="{00000000-0005-0000-0000-000082C20000}"/>
    <cellStyle name="Note 10 7 2" xfId="24010" xr:uid="{00000000-0005-0000-0000-000083C20000}"/>
    <cellStyle name="Note 10 7 2 2" xfId="38641" xr:uid="{00000000-0005-0000-0000-000084C20000}"/>
    <cellStyle name="Note 10 7 3" xfId="30272" xr:uid="{00000000-0005-0000-0000-000085C20000}"/>
    <cellStyle name="Note 10 7 4" xfId="15905" xr:uid="{00000000-0005-0000-0000-000086C20000}"/>
    <cellStyle name="Note 10 8" xfId="8532" xr:uid="{00000000-0005-0000-0000-000087C20000}"/>
    <cellStyle name="Note 10 8 2" xfId="28656" xr:uid="{00000000-0005-0000-0000-000088C20000}"/>
    <cellStyle name="Note 10 8 3" xfId="15637" xr:uid="{00000000-0005-0000-0000-000089C20000}"/>
    <cellStyle name="Note 10 9" xfId="12071" xr:uid="{00000000-0005-0000-0000-00008AC20000}"/>
    <cellStyle name="Note 10 9 2" xfId="38200" xr:uid="{00000000-0005-0000-0000-00008BC20000}"/>
    <cellStyle name="Note 11" xfId="1266" xr:uid="{00000000-0005-0000-0000-00008CC20000}"/>
    <cellStyle name="Note 11 10" xfId="28361" xr:uid="{00000000-0005-0000-0000-00008DC20000}"/>
    <cellStyle name="Note 11 11" xfId="41651" xr:uid="{00000000-0005-0000-0000-00008EC20000}"/>
    <cellStyle name="Note 11 12" xfId="45186" xr:uid="{00000000-0005-0000-0000-00008FC20000}"/>
    <cellStyle name="Note 11 13" xfId="48721" xr:uid="{00000000-0005-0000-0000-000090C20000}"/>
    <cellStyle name="Note 11 2" xfId="1569" xr:uid="{00000000-0005-0000-0000-000091C20000}"/>
    <cellStyle name="Note 11 2 10" xfId="45449" xr:uid="{00000000-0005-0000-0000-000092C20000}"/>
    <cellStyle name="Note 11 2 11" xfId="48984" xr:uid="{00000000-0005-0000-0000-000093C20000}"/>
    <cellStyle name="Note 11 2 2" xfId="2418" xr:uid="{00000000-0005-0000-0000-000094C20000}"/>
    <cellStyle name="Note 11 2 2 10" xfId="49787" xr:uid="{00000000-0005-0000-0000-000095C20000}"/>
    <cellStyle name="Note 11 2 2 2" xfId="4038" xr:uid="{00000000-0005-0000-0000-000096C20000}"/>
    <cellStyle name="Note 11 2 2 2 2" xfId="7692" xr:uid="{00000000-0005-0000-0000-000097C20000}"/>
    <cellStyle name="Note 11 2 2 2 2 2" xfId="32969" xr:uid="{00000000-0005-0000-0000-000098C20000}"/>
    <cellStyle name="Note 11 2 2 2 2 3" xfId="18602" xr:uid="{00000000-0005-0000-0000-000099C20000}"/>
    <cellStyle name="Note 11 2 2 2 3" xfId="11227" xr:uid="{00000000-0005-0000-0000-00009AC20000}"/>
    <cellStyle name="Note 11 2 2 2 3 2" xfId="38216" xr:uid="{00000000-0005-0000-0000-00009BC20000}"/>
    <cellStyle name="Note 11 2 2 2 3 3" xfId="23603" xr:uid="{00000000-0005-0000-0000-00009CC20000}"/>
    <cellStyle name="Note 11 2 2 2 4" xfId="14767" xr:uid="{00000000-0005-0000-0000-00009DC20000}"/>
    <cellStyle name="Note 11 2 2 2 5" xfId="44332" xr:uid="{00000000-0005-0000-0000-00009EC20000}"/>
    <cellStyle name="Note 11 2 2 2 6" xfId="47867" xr:uid="{00000000-0005-0000-0000-00009FC20000}"/>
    <cellStyle name="Note 11 2 2 2 7" xfId="51402" xr:uid="{00000000-0005-0000-0000-0000A0C20000}"/>
    <cellStyle name="Note 11 2 2 3" xfId="6077" xr:uid="{00000000-0005-0000-0000-0000A1C20000}"/>
    <cellStyle name="Note 11 2 2 3 2" xfId="26442" xr:uid="{00000000-0005-0000-0000-0000A2C20000}"/>
    <cellStyle name="Note 11 2 2 3 2 2" xfId="41073" xr:uid="{00000000-0005-0000-0000-0000A3C20000}"/>
    <cellStyle name="Note 11 2 2 3 3" xfId="34585" xr:uid="{00000000-0005-0000-0000-0000A4C20000}"/>
    <cellStyle name="Note 11 2 2 3 4" xfId="20218" xr:uid="{00000000-0005-0000-0000-0000A5C20000}"/>
    <cellStyle name="Note 11 2 2 4" xfId="9612" xr:uid="{00000000-0005-0000-0000-0000A6C20000}"/>
    <cellStyle name="Note 11 2 2 4 2" xfId="25091" xr:uid="{00000000-0005-0000-0000-0000A7C20000}"/>
    <cellStyle name="Note 11 2 2 4 2 2" xfId="39722" xr:uid="{00000000-0005-0000-0000-0000A8C20000}"/>
    <cellStyle name="Note 11 2 2 4 3" xfId="31353" xr:uid="{00000000-0005-0000-0000-0000A9C20000}"/>
    <cellStyle name="Note 11 2 2 4 4" xfId="16986" xr:uid="{00000000-0005-0000-0000-0000AAC20000}"/>
    <cellStyle name="Note 11 2 2 5" xfId="13152" xr:uid="{00000000-0005-0000-0000-0000ABC20000}"/>
    <cellStyle name="Note 11 2 2 5 2" xfId="29737" xr:uid="{00000000-0005-0000-0000-0000ACC20000}"/>
    <cellStyle name="Note 11 2 2 6" xfId="23602" xr:uid="{00000000-0005-0000-0000-0000ADC20000}"/>
    <cellStyle name="Note 11 2 2 6 2" xfId="38215" xr:uid="{00000000-0005-0000-0000-0000AEC20000}"/>
    <cellStyle name="Note 11 2 2 7" xfId="28363" xr:uid="{00000000-0005-0000-0000-0000AFC20000}"/>
    <cellStyle name="Note 11 2 2 8" xfId="42717" xr:uid="{00000000-0005-0000-0000-0000B0C20000}"/>
    <cellStyle name="Note 11 2 2 9" xfId="46252" xr:uid="{00000000-0005-0000-0000-0000B1C20000}"/>
    <cellStyle name="Note 11 2 3" xfId="3234" xr:uid="{00000000-0005-0000-0000-0000B2C20000}"/>
    <cellStyle name="Note 11 2 3 2" xfId="6888" xr:uid="{00000000-0005-0000-0000-0000B3C20000}"/>
    <cellStyle name="Note 11 2 3 2 2" xfId="32165" xr:uid="{00000000-0005-0000-0000-0000B4C20000}"/>
    <cellStyle name="Note 11 2 3 2 3" xfId="17798" xr:uid="{00000000-0005-0000-0000-0000B5C20000}"/>
    <cellStyle name="Note 11 2 3 3" xfId="10423" xr:uid="{00000000-0005-0000-0000-0000B6C20000}"/>
    <cellStyle name="Note 11 2 3 3 2" xfId="38217" xr:uid="{00000000-0005-0000-0000-0000B7C20000}"/>
    <cellStyle name="Note 11 2 3 3 3" xfId="23604" xr:uid="{00000000-0005-0000-0000-0000B8C20000}"/>
    <cellStyle name="Note 11 2 3 4" xfId="13963" xr:uid="{00000000-0005-0000-0000-0000B9C20000}"/>
    <cellStyle name="Note 11 2 3 5" xfId="43528" xr:uid="{00000000-0005-0000-0000-0000BAC20000}"/>
    <cellStyle name="Note 11 2 3 6" xfId="47063" xr:uid="{00000000-0005-0000-0000-0000BBC20000}"/>
    <cellStyle name="Note 11 2 3 7" xfId="50598" xr:uid="{00000000-0005-0000-0000-0000BCC20000}"/>
    <cellStyle name="Note 11 2 4" xfId="5274" xr:uid="{00000000-0005-0000-0000-0000BDC20000}"/>
    <cellStyle name="Note 11 2 4 2" xfId="25639" xr:uid="{00000000-0005-0000-0000-0000BEC20000}"/>
    <cellStyle name="Note 11 2 4 2 2" xfId="40270" xr:uid="{00000000-0005-0000-0000-0000BFC20000}"/>
    <cellStyle name="Note 11 2 4 3" xfId="33781" xr:uid="{00000000-0005-0000-0000-0000C0C20000}"/>
    <cellStyle name="Note 11 2 4 4" xfId="19414" xr:uid="{00000000-0005-0000-0000-0000C1C20000}"/>
    <cellStyle name="Note 11 2 5" xfId="8809" xr:uid="{00000000-0005-0000-0000-0000C2C20000}"/>
    <cellStyle name="Note 11 2 5 2" xfId="24287" xr:uid="{00000000-0005-0000-0000-0000C3C20000}"/>
    <cellStyle name="Note 11 2 5 2 2" xfId="38918" xr:uid="{00000000-0005-0000-0000-0000C4C20000}"/>
    <cellStyle name="Note 11 2 5 3" xfId="30549" xr:uid="{00000000-0005-0000-0000-0000C5C20000}"/>
    <cellStyle name="Note 11 2 5 4" xfId="16182" xr:uid="{00000000-0005-0000-0000-0000C6C20000}"/>
    <cellStyle name="Note 11 2 6" xfId="12348" xr:uid="{00000000-0005-0000-0000-0000C7C20000}"/>
    <cellStyle name="Note 11 2 6 2" xfId="28933" xr:uid="{00000000-0005-0000-0000-0000C8C20000}"/>
    <cellStyle name="Note 11 2 7" xfId="23601" xr:uid="{00000000-0005-0000-0000-0000C9C20000}"/>
    <cellStyle name="Note 11 2 7 2" xfId="38214" xr:uid="{00000000-0005-0000-0000-0000CAC20000}"/>
    <cellStyle name="Note 11 2 8" xfId="28362" xr:uid="{00000000-0005-0000-0000-0000CBC20000}"/>
    <cellStyle name="Note 11 2 9" xfId="41914" xr:uid="{00000000-0005-0000-0000-0000CCC20000}"/>
    <cellStyle name="Note 11 3" xfId="1847" xr:uid="{00000000-0005-0000-0000-0000CDC20000}"/>
    <cellStyle name="Note 11 3 10" xfId="45726" xr:uid="{00000000-0005-0000-0000-0000CEC20000}"/>
    <cellStyle name="Note 11 3 11" xfId="49261" xr:uid="{00000000-0005-0000-0000-0000CFC20000}"/>
    <cellStyle name="Note 11 3 2" xfId="2695" xr:uid="{00000000-0005-0000-0000-0000D0C20000}"/>
    <cellStyle name="Note 11 3 2 10" xfId="50063" xr:uid="{00000000-0005-0000-0000-0000D1C20000}"/>
    <cellStyle name="Note 11 3 2 2" xfId="4315" xr:uid="{00000000-0005-0000-0000-0000D2C20000}"/>
    <cellStyle name="Note 11 3 2 2 2" xfId="7969" xr:uid="{00000000-0005-0000-0000-0000D3C20000}"/>
    <cellStyle name="Note 11 3 2 2 2 2" xfId="33246" xr:uid="{00000000-0005-0000-0000-0000D4C20000}"/>
    <cellStyle name="Note 11 3 2 2 2 3" xfId="18879" xr:uid="{00000000-0005-0000-0000-0000D5C20000}"/>
    <cellStyle name="Note 11 3 2 2 3" xfId="11504" xr:uid="{00000000-0005-0000-0000-0000D6C20000}"/>
    <cellStyle name="Note 11 3 2 2 3 2" xfId="38220" xr:uid="{00000000-0005-0000-0000-0000D7C20000}"/>
    <cellStyle name="Note 11 3 2 2 3 3" xfId="23607" xr:uid="{00000000-0005-0000-0000-0000D8C20000}"/>
    <cellStyle name="Note 11 3 2 2 4" xfId="15044" xr:uid="{00000000-0005-0000-0000-0000D9C20000}"/>
    <cellStyle name="Note 11 3 2 2 5" xfId="44609" xr:uid="{00000000-0005-0000-0000-0000DAC20000}"/>
    <cellStyle name="Note 11 3 2 2 6" xfId="48144" xr:uid="{00000000-0005-0000-0000-0000DBC20000}"/>
    <cellStyle name="Note 11 3 2 2 7" xfId="51679" xr:uid="{00000000-0005-0000-0000-0000DCC20000}"/>
    <cellStyle name="Note 11 3 2 3" xfId="6353" xr:uid="{00000000-0005-0000-0000-0000DDC20000}"/>
    <cellStyle name="Note 11 3 2 3 2" xfId="26718" xr:uid="{00000000-0005-0000-0000-0000DEC20000}"/>
    <cellStyle name="Note 11 3 2 3 2 2" xfId="41349" xr:uid="{00000000-0005-0000-0000-0000DFC20000}"/>
    <cellStyle name="Note 11 3 2 3 3" xfId="34862" xr:uid="{00000000-0005-0000-0000-0000E0C20000}"/>
    <cellStyle name="Note 11 3 2 3 4" xfId="20495" xr:uid="{00000000-0005-0000-0000-0000E1C20000}"/>
    <cellStyle name="Note 11 3 2 4" xfId="9888" xr:uid="{00000000-0005-0000-0000-0000E2C20000}"/>
    <cellStyle name="Note 11 3 2 4 2" xfId="25367" xr:uid="{00000000-0005-0000-0000-0000E3C20000}"/>
    <cellStyle name="Note 11 3 2 4 2 2" xfId="39998" xr:uid="{00000000-0005-0000-0000-0000E4C20000}"/>
    <cellStyle name="Note 11 3 2 4 3" xfId="31630" xr:uid="{00000000-0005-0000-0000-0000E5C20000}"/>
    <cellStyle name="Note 11 3 2 4 4" xfId="17263" xr:uid="{00000000-0005-0000-0000-0000E6C20000}"/>
    <cellStyle name="Note 11 3 2 5" xfId="13428" xr:uid="{00000000-0005-0000-0000-0000E7C20000}"/>
    <cellStyle name="Note 11 3 2 5 2" xfId="30014" xr:uid="{00000000-0005-0000-0000-0000E8C20000}"/>
    <cellStyle name="Note 11 3 2 6" xfId="23606" xr:uid="{00000000-0005-0000-0000-0000E9C20000}"/>
    <cellStyle name="Note 11 3 2 6 2" xfId="38219" xr:uid="{00000000-0005-0000-0000-0000EAC20000}"/>
    <cellStyle name="Note 11 3 2 7" xfId="28365" xr:uid="{00000000-0005-0000-0000-0000EBC20000}"/>
    <cellStyle name="Note 11 3 2 8" xfId="42993" xr:uid="{00000000-0005-0000-0000-0000ECC20000}"/>
    <cellStyle name="Note 11 3 2 9" xfId="46528" xr:uid="{00000000-0005-0000-0000-0000EDC20000}"/>
    <cellStyle name="Note 11 3 3" xfId="3511" xr:uid="{00000000-0005-0000-0000-0000EEC20000}"/>
    <cellStyle name="Note 11 3 3 2" xfId="7165" xr:uid="{00000000-0005-0000-0000-0000EFC20000}"/>
    <cellStyle name="Note 11 3 3 2 2" xfId="32442" xr:uid="{00000000-0005-0000-0000-0000F0C20000}"/>
    <cellStyle name="Note 11 3 3 2 3" xfId="18075" xr:uid="{00000000-0005-0000-0000-0000F1C20000}"/>
    <cellStyle name="Note 11 3 3 3" xfId="10700" xr:uid="{00000000-0005-0000-0000-0000F2C20000}"/>
    <cellStyle name="Note 11 3 3 3 2" xfId="38221" xr:uid="{00000000-0005-0000-0000-0000F3C20000}"/>
    <cellStyle name="Note 11 3 3 3 3" xfId="23608" xr:uid="{00000000-0005-0000-0000-0000F4C20000}"/>
    <cellStyle name="Note 11 3 3 4" xfId="14240" xr:uid="{00000000-0005-0000-0000-0000F5C20000}"/>
    <cellStyle name="Note 11 3 3 5" xfId="43805" xr:uid="{00000000-0005-0000-0000-0000F6C20000}"/>
    <cellStyle name="Note 11 3 3 6" xfId="47340" xr:uid="{00000000-0005-0000-0000-0000F7C20000}"/>
    <cellStyle name="Note 11 3 3 7" xfId="50875" xr:uid="{00000000-0005-0000-0000-0000F8C20000}"/>
    <cellStyle name="Note 11 3 4" xfId="5551" xr:uid="{00000000-0005-0000-0000-0000F9C20000}"/>
    <cellStyle name="Note 11 3 4 2" xfId="25916" xr:uid="{00000000-0005-0000-0000-0000FAC20000}"/>
    <cellStyle name="Note 11 3 4 2 2" xfId="40547" xr:uid="{00000000-0005-0000-0000-0000FBC20000}"/>
    <cellStyle name="Note 11 3 4 3" xfId="34058" xr:uid="{00000000-0005-0000-0000-0000FCC20000}"/>
    <cellStyle name="Note 11 3 4 4" xfId="19691" xr:uid="{00000000-0005-0000-0000-0000FDC20000}"/>
    <cellStyle name="Note 11 3 5" xfId="9086" xr:uid="{00000000-0005-0000-0000-0000FEC20000}"/>
    <cellStyle name="Note 11 3 5 2" xfId="24564" xr:uid="{00000000-0005-0000-0000-0000FFC20000}"/>
    <cellStyle name="Note 11 3 5 2 2" xfId="39195" xr:uid="{00000000-0005-0000-0000-000000C30000}"/>
    <cellStyle name="Note 11 3 5 3" xfId="30826" xr:uid="{00000000-0005-0000-0000-000001C30000}"/>
    <cellStyle name="Note 11 3 5 4" xfId="16459" xr:uid="{00000000-0005-0000-0000-000002C30000}"/>
    <cellStyle name="Note 11 3 6" xfId="12625" xr:uid="{00000000-0005-0000-0000-000003C30000}"/>
    <cellStyle name="Note 11 3 6 2" xfId="29210" xr:uid="{00000000-0005-0000-0000-000004C30000}"/>
    <cellStyle name="Note 11 3 7" xfId="23605" xr:uid="{00000000-0005-0000-0000-000005C30000}"/>
    <cellStyle name="Note 11 3 7 2" xfId="38218" xr:uid="{00000000-0005-0000-0000-000006C30000}"/>
    <cellStyle name="Note 11 3 8" xfId="28364" xr:uid="{00000000-0005-0000-0000-000007C30000}"/>
    <cellStyle name="Note 11 3 9" xfId="42191" xr:uid="{00000000-0005-0000-0000-000008C30000}"/>
    <cellStyle name="Note 11 4" xfId="2156" xr:uid="{00000000-0005-0000-0000-000009C30000}"/>
    <cellStyle name="Note 11 4 10" xfId="49525" xr:uid="{00000000-0005-0000-0000-00000AC30000}"/>
    <cellStyle name="Note 11 4 2" xfId="3776" xr:uid="{00000000-0005-0000-0000-00000BC30000}"/>
    <cellStyle name="Note 11 4 2 2" xfId="7430" xr:uid="{00000000-0005-0000-0000-00000CC30000}"/>
    <cellStyle name="Note 11 4 2 2 2" xfId="32707" xr:uid="{00000000-0005-0000-0000-00000DC30000}"/>
    <cellStyle name="Note 11 4 2 2 3" xfId="18340" xr:uid="{00000000-0005-0000-0000-00000EC30000}"/>
    <cellStyle name="Note 11 4 2 3" xfId="10965" xr:uid="{00000000-0005-0000-0000-00000FC30000}"/>
    <cellStyle name="Note 11 4 2 3 2" xfId="38223" xr:uid="{00000000-0005-0000-0000-000010C30000}"/>
    <cellStyle name="Note 11 4 2 3 3" xfId="23610" xr:uid="{00000000-0005-0000-0000-000011C30000}"/>
    <cellStyle name="Note 11 4 2 4" xfId="14505" xr:uid="{00000000-0005-0000-0000-000012C30000}"/>
    <cellStyle name="Note 11 4 2 5" xfId="44070" xr:uid="{00000000-0005-0000-0000-000013C30000}"/>
    <cellStyle name="Note 11 4 2 6" xfId="47605" xr:uid="{00000000-0005-0000-0000-000014C30000}"/>
    <cellStyle name="Note 11 4 2 7" xfId="51140" xr:uid="{00000000-0005-0000-0000-000015C30000}"/>
    <cellStyle name="Note 11 4 3" xfId="5815" xr:uid="{00000000-0005-0000-0000-000016C30000}"/>
    <cellStyle name="Note 11 4 3 2" xfId="26180" xr:uid="{00000000-0005-0000-0000-000017C30000}"/>
    <cellStyle name="Note 11 4 3 2 2" xfId="40811" xr:uid="{00000000-0005-0000-0000-000018C30000}"/>
    <cellStyle name="Note 11 4 3 3" xfId="34323" xr:uid="{00000000-0005-0000-0000-000019C30000}"/>
    <cellStyle name="Note 11 4 3 4" xfId="19956" xr:uid="{00000000-0005-0000-0000-00001AC30000}"/>
    <cellStyle name="Note 11 4 4" xfId="9350" xr:uid="{00000000-0005-0000-0000-00001BC30000}"/>
    <cellStyle name="Note 11 4 4 2" xfId="24829" xr:uid="{00000000-0005-0000-0000-00001CC30000}"/>
    <cellStyle name="Note 11 4 4 2 2" xfId="39460" xr:uid="{00000000-0005-0000-0000-00001DC30000}"/>
    <cellStyle name="Note 11 4 4 3" xfId="31091" xr:uid="{00000000-0005-0000-0000-00001EC30000}"/>
    <cellStyle name="Note 11 4 4 4" xfId="16724" xr:uid="{00000000-0005-0000-0000-00001FC30000}"/>
    <cellStyle name="Note 11 4 5" xfId="12890" xr:uid="{00000000-0005-0000-0000-000020C30000}"/>
    <cellStyle name="Note 11 4 5 2" xfId="29475" xr:uid="{00000000-0005-0000-0000-000021C30000}"/>
    <cellStyle name="Note 11 4 6" xfId="23609" xr:uid="{00000000-0005-0000-0000-000022C30000}"/>
    <cellStyle name="Note 11 4 6 2" xfId="38222" xr:uid="{00000000-0005-0000-0000-000023C30000}"/>
    <cellStyle name="Note 11 4 7" xfId="28366" xr:uid="{00000000-0005-0000-0000-000024C30000}"/>
    <cellStyle name="Note 11 4 8" xfId="42455" xr:uid="{00000000-0005-0000-0000-000025C30000}"/>
    <cellStyle name="Note 11 4 9" xfId="45990" xr:uid="{00000000-0005-0000-0000-000026C30000}"/>
    <cellStyle name="Note 11 5" xfId="2971" xr:uid="{00000000-0005-0000-0000-000027C30000}"/>
    <cellStyle name="Note 11 5 2" xfId="6625" xr:uid="{00000000-0005-0000-0000-000028C30000}"/>
    <cellStyle name="Note 11 5 2 2" xfId="31902" xr:uid="{00000000-0005-0000-0000-000029C30000}"/>
    <cellStyle name="Note 11 5 2 3" xfId="17535" xr:uid="{00000000-0005-0000-0000-00002AC30000}"/>
    <cellStyle name="Note 11 5 3" xfId="10160" xr:uid="{00000000-0005-0000-0000-00002BC30000}"/>
    <cellStyle name="Note 11 5 3 2" xfId="38224" xr:uid="{00000000-0005-0000-0000-00002CC30000}"/>
    <cellStyle name="Note 11 5 3 3" xfId="23611" xr:uid="{00000000-0005-0000-0000-00002DC30000}"/>
    <cellStyle name="Note 11 5 4" xfId="13700" xr:uid="{00000000-0005-0000-0000-00002EC30000}"/>
    <cellStyle name="Note 11 5 5" xfId="43265" xr:uid="{00000000-0005-0000-0000-00002FC30000}"/>
    <cellStyle name="Note 11 5 6" xfId="46800" xr:uid="{00000000-0005-0000-0000-000030C30000}"/>
    <cellStyle name="Note 11 5 7" xfId="50335" xr:uid="{00000000-0005-0000-0000-000031C30000}"/>
    <cellStyle name="Note 11 6" xfId="4593" xr:uid="{00000000-0005-0000-0000-000032C30000}"/>
    <cellStyle name="Note 11 6 2" xfId="8245" xr:uid="{00000000-0005-0000-0000-000033C30000}"/>
    <cellStyle name="Note 11 6 2 2" xfId="33518" xr:uid="{00000000-0005-0000-0000-000034C30000}"/>
    <cellStyle name="Note 11 6 2 3" xfId="19151" xr:uid="{00000000-0005-0000-0000-000035C30000}"/>
    <cellStyle name="Note 11 6 3" xfId="11780" xr:uid="{00000000-0005-0000-0000-000036C30000}"/>
    <cellStyle name="Note 11 6 3 2" xfId="38225" xr:uid="{00000000-0005-0000-0000-000037C30000}"/>
    <cellStyle name="Note 11 6 3 3" xfId="23612" xr:uid="{00000000-0005-0000-0000-000038C30000}"/>
    <cellStyle name="Note 11 6 4" xfId="15320" xr:uid="{00000000-0005-0000-0000-000039C30000}"/>
    <cellStyle name="Note 11 6 5" xfId="44885" xr:uid="{00000000-0005-0000-0000-00003AC30000}"/>
    <cellStyle name="Note 11 6 6" xfId="48420" xr:uid="{00000000-0005-0000-0000-00003BC30000}"/>
    <cellStyle name="Note 11 6 7" xfId="51955" xr:uid="{00000000-0005-0000-0000-00003CC30000}"/>
    <cellStyle name="Note 11 7" xfId="5011" xr:uid="{00000000-0005-0000-0000-00003DC30000}"/>
    <cellStyle name="Note 11 7 2" xfId="24024" xr:uid="{00000000-0005-0000-0000-00003EC30000}"/>
    <cellStyle name="Note 11 7 2 2" xfId="38655" xr:uid="{00000000-0005-0000-0000-00003FC30000}"/>
    <cellStyle name="Note 11 7 3" xfId="30286" xr:uid="{00000000-0005-0000-0000-000040C30000}"/>
    <cellStyle name="Note 11 7 4" xfId="15919" xr:uid="{00000000-0005-0000-0000-000041C30000}"/>
    <cellStyle name="Note 11 8" xfId="8546" xr:uid="{00000000-0005-0000-0000-000042C30000}"/>
    <cellStyle name="Note 11 8 2" xfId="28670" xr:uid="{00000000-0005-0000-0000-000043C30000}"/>
    <cellStyle name="Note 11 8 3" xfId="15651" xr:uid="{00000000-0005-0000-0000-000044C30000}"/>
    <cellStyle name="Note 11 9" xfId="12085" xr:uid="{00000000-0005-0000-0000-000045C30000}"/>
    <cellStyle name="Note 11 9 2" xfId="38213" xr:uid="{00000000-0005-0000-0000-000046C30000}"/>
    <cellStyle name="Note 12" xfId="1280" xr:uid="{00000000-0005-0000-0000-000047C30000}"/>
    <cellStyle name="Note 12 10" xfId="28367" xr:uid="{00000000-0005-0000-0000-000048C30000}"/>
    <cellStyle name="Note 12 11" xfId="41665" xr:uid="{00000000-0005-0000-0000-000049C30000}"/>
    <cellStyle name="Note 12 12" xfId="45200" xr:uid="{00000000-0005-0000-0000-00004AC30000}"/>
    <cellStyle name="Note 12 13" xfId="48735" xr:uid="{00000000-0005-0000-0000-00004BC30000}"/>
    <cellStyle name="Note 12 2" xfId="1583" xr:uid="{00000000-0005-0000-0000-00004CC30000}"/>
    <cellStyle name="Note 12 2 10" xfId="45463" xr:uid="{00000000-0005-0000-0000-00004DC30000}"/>
    <cellStyle name="Note 12 2 11" xfId="48998" xr:uid="{00000000-0005-0000-0000-00004EC30000}"/>
    <cellStyle name="Note 12 2 2" xfId="2432" xr:uid="{00000000-0005-0000-0000-00004FC30000}"/>
    <cellStyle name="Note 12 2 2 10" xfId="49801" xr:uid="{00000000-0005-0000-0000-000050C30000}"/>
    <cellStyle name="Note 12 2 2 2" xfId="4052" xr:uid="{00000000-0005-0000-0000-000051C30000}"/>
    <cellStyle name="Note 12 2 2 2 2" xfId="7706" xr:uid="{00000000-0005-0000-0000-000052C30000}"/>
    <cellStyle name="Note 12 2 2 2 2 2" xfId="32983" xr:uid="{00000000-0005-0000-0000-000053C30000}"/>
    <cellStyle name="Note 12 2 2 2 2 3" xfId="18616" xr:uid="{00000000-0005-0000-0000-000054C30000}"/>
    <cellStyle name="Note 12 2 2 2 3" xfId="11241" xr:uid="{00000000-0005-0000-0000-000055C30000}"/>
    <cellStyle name="Note 12 2 2 2 3 2" xfId="38229" xr:uid="{00000000-0005-0000-0000-000056C30000}"/>
    <cellStyle name="Note 12 2 2 2 3 3" xfId="23615" xr:uid="{00000000-0005-0000-0000-000057C30000}"/>
    <cellStyle name="Note 12 2 2 2 4" xfId="14781" xr:uid="{00000000-0005-0000-0000-000058C30000}"/>
    <cellStyle name="Note 12 2 2 2 5" xfId="44346" xr:uid="{00000000-0005-0000-0000-000059C30000}"/>
    <cellStyle name="Note 12 2 2 2 6" xfId="47881" xr:uid="{00000000-0005-0000-0000-00005AC30000}"/>
    <cellStyle name="Note 12 2 2 2 7" xfId="51416" xr:uid="{00000000-0005-0000-0000-00005BC30000}"/>
    <cellStyle name="Note 12 2 2 3" xfId="6091" xr:uid="{00000000-0005-0000-0000-00005CC30000}"/>
    <cellStyle name="Note 12 2 2 3 2" xfId="26456" xr:uid="{00000000-0005-0000-0000-00005DC30000}"/>
    <cellStyle name="Note 12 2 2 3 2 2" xfId="41087" xr:uid="{00000000-0005-0000-0000-00005EC30000}"/>
    <cellStyle name="Note 12 2 2 3 3" xfId="34599" xr:uid="{00000000-0005-0000-0000-00005FC30000}"/>
    <cellStyle name="Note 12 2 2 3 4" xfId="20232" xr:uid="{00000000-0005-0000-0000-000060C30000}"/>
    <cellStyle name="Note 12 2 2 4" xfId="9626" xr:uid="{00000000-0005-0000-0000-000061C30000}"/>
    <cellStyle name="Note 12 2 2 4 2" xfId="25105" xr:uid="{00000000-0005-0000-0000-000062C30000}"/>
    <cellStyle name="Note 12 2 2 4 2 2" xfId="39736" xr:uid="{00000000-0005-0000-0000-000063C30000}"/>
    <cellStyle name="Note 12 2 2 4 3" xfId="31367" xr:uid="{00000000-0005-0000-0000-000064C30000}"/>
    <cellStyle name="Note 12 2 2 4 4" xfId="17000" xr:uid="{00000000-0005-0000-0000-000065C30000}"/>
    <cellStyle name="Note 12 2 2 5" xfId="13166" xr:uid="{00000000-0005-0000-0000-000066C30000}"/>
    <cellStyle name="Note 12 2 2 5 2" xfId="29751" xr:uid="{00000000-0005-0000-0000-000067C30000}"/>
    <cellStyle name="Note 12 2 2 6" xfId="23614" xr:uid="{00000000-0005-0000-0000-000068C30000}"/>
    <cellStyle name="Note 12 2 2 6 2" xfId="38228" xr:uid="{00000000-0005-0000-0000-000069C30000}"/>
    <cellStyle name="Note 12 2 2 7" xfId="28369" xr:uid="{00000000-0005-0000-0000-00006AC30000}"/>
    <cellStyle name="Note 12 2 2 8" xfId="42731" xr:uid="{00000000-0005-0000-0000-00006BC30000}"/>
    <cellStyle name="Note 12 2 2 9" xfId="46266" xr:uid="{00000000-0005-0000-0000-00006CC30000}"/>
    <cellStyle name="Note 12 2 3" xfId="3248" xr:uid="{00000000-0005-0000-0000-00006DC30000}"/>
    <cellStyle name="Note 12 2 3 2" xfId="6902" xr:uid="{00000000-0005-0000-0000-00006EC30000}"/>
    <cellStyle name="Note 12 2 3 2 2" xfId="32179" xr:uid="{00000000-0005-0000-0000-00006FC30000}"/>
    <cellStyle name="Note 12 2 3 2 3" xfId="17812" xr:uid="{00000000-0005-0000-0000-000070C30000}"/>
    <cellStyle name="Note 12 2 3 3" xfId="10437" xr:uid="{00000000-0005-0000-0000-000071C30000}"/>
    <cellStyle name="Note 12 2 3 3 2" xfId="38230" xr:uid="{00000000-0005-0000-0000-000072C30000}"/>
    <cellStyle name="Note 12 2 3 3 3" xfId="23616" xr:uid="{00000000-0005-0000-0000-000073C30000}"/>
    <cellStyle name="Note 12 2 3 4" xfId="13977" xr:uid="{00000000-0005-0000-0000-000074C30000}"/>
    <cellStyle name="Note 12 2 3 5" xfId="43542" xr:uid="{00000000-0005-0000-0000-000075C30000}"/>
    <cellStyle name="Note 12 2 3 6" xfId="47077" xr:uid="{00000000-0005-0000-0000-000076C30000}"/>
    <cellStyle name="Note 12 2 3 7" xfId="50612" xr:uid="{00000000-0005-0000-0000-000077C30000}"/>
    <cellStyle name="Note 12 2 4" xfId="5288" xr:uid="{00000000-0005-0000-0000-000078C30000}"/>
    <cellStyle name="Note 12 2 4 2" xfId="25653" xr:uid="{00000000-0005-0000-0000-000079C30000}"/>
    <cellStyle name="Note 12 2 4 2 2" xfId="40284" xr:uid="{00000000-0005-0000-0000-00007AC30000}"/>
    <cellStyle name="Note 12 2 4 3" xfId="33795" xr:uid="{00000000-0005-0000-0000-00007BC30000}"/>
    <cellStyle name="Note 12 2 4 4" xfId="19428" xr:uid="{00000000-0005-0000-0000-00007CC30000}"/>
    <cellStyle name="Note 12 2 5" xfId="8823" xr:uid="{00000000-0005-0000-0000-00007DC30000}"/>
    <cellStyle name="Note 12 2 5 2" xfId="24301" xr:uid="{00000000-0005-0000-0000-00007EC30000}"/>
    <cellStyle name="Note 12 2 5 2 2" xfId="38932" xr:uid="{00000000-0005-0000-0000-00007FC30000}"/>
    <cellStyle name="Note 12 2 5 3" xfId="30563" xr:uid="{00000000-0005-0000-0000-000080C30000}"/>
    <cellStyle name="Note 12 2 5 4" xfId="16196" xr:uid="{00000000-0005-0000-0000-000081C30000}"/>
    <cellStyle name="Note 12 2 6" xfId="12362" xr:uid="{00000000-0005-0000-0000-000082C30000}"/>
    <cellStyle name="Note 12 2 6 2" xfId="28947" xr:uid="{00000000-0005-0000-0000-000083C30000}"/>
    <cellStyle name="Note 12 2 7" xfId="23613" xr:uid="{00000000-0005-0000-0000-000084C30000}"/>
    <cellStyle name="Note 12 2 7 2" xfId="38227" xr:uid="{00000000-0005-0000-0000-000085C30000}"/>
    <cellStyle name="Note 12 2 8" xfId="28368" xr:uid="{00000000-0005-0000-0000-000086C30000}"/>
    <cellStyle name="Note 12 2 9" xfId="41928" xr:uid="{00000000-0005-0000-0000-000087C30000}"/>
    <cellStyle name="Note 12 3" xfId="1861" xr:uid="{00000000-0005-0000-0000-000088C30000}"/>
    <cellStyle name="Note 12 3 10" xfId="45740" xr:uid="{00000000-0005-0000-0000-000089C30000}"/>
    <cellStyle name="Note 12 3 11" xfId="49275" xr:uid="{00000000-0005-0000-0000-00008AC30000}"/>
    <cellStyle name="Note 12 3 2" xfId="2709" xr:uid="{00000000-0005-0000-0000-00008BC30000}"/>
    <cellStyle name="Note 12 3 2 10" xfId="50077" xr:uid="{00000000-0005-0000-0000-00008CC30000}"/>
    <cellStyle name="Note 12 3 2 2" xfId="4329" xr:uid="{00000000-0005-0000-0000-00008DC30000}"/>
    <cellStyle name="Note 12 3 2 2 2" xfId="7983" xr:uid="{00000000-0005-0000-0000-00008EC30000}"/>
    <cellStyle name="Note 12 3 2 2 2 2" xfId="33260" xr:uid="{00000000-0005-0000-0000-00008FC30000}"/>
    <cellStyle name="Note 12 3 2 2 2 3" xfId="18893" xr:uid="{00000000-0005-0000-0000-000090C30000}"/>
    <cellStyle name="Note 12 3 2 2 3" xfId="11518" xr:uid="{00000000-0005-0000-0000-000091C30000}"/>
    <cellStyle name="Note 12 3 2 2 3 2" xfId="38233" xr:uid="{00000000-0005-0000-0000-000092C30000}"/>
    <cellStyle name="Note 12 3 2 2 3 3" xfId="23619" xr:uid="{00000000-0005-0000-0000-000093C30000}"/>
    <cellStyle name="Note 12 3 2 2 4" xfId="15058" xr:uid="{00000000-0005-0000-0000-000094C30000}"/>
    <cellStyle name="Note 12 3 2 2 5" xfId="44623" xr:uid="{00000000-0005-0000-0000-000095C30000}"/>
    <cellStyle name="Note 12 3 2 2 6" xfId="48158" xr:uid="{00000000-0005-0000-0000-000096C30000}"/>
    <cellStyle name="Note 12 3 2 2 7" xfId="51693" xr:uid="{00000000-0005-0000-0000-000097C30000}"/>
    <cellStyle name="Note 12 3 2 3" xfId="6367" xr:uid="{00000000-0005-0000-0000-000098C30000}"/>
    <cellStyle name="Note 12 3 2 3 2" xfId="26732" xr:uid="{00000000-0005-0000-0000-000099C30000}"/>
    <cellStyle name="Note 12 3 2 3 2 2" xfId="41363" xr:uid="{00000000-0005-0000-0000-00009AC30000}"/>
    <cellStyle name="Note 12 3 2 3 3" xfId="34876" xr:uid="{00000000-0005-0000-0000-00009BC30000}"/>
    <cellStyle name="Note 12 3 2 3 4" xfId="20509" xr:uid="{00000000-0005-0000-0000-00009CC30000}"/>
    <cellStyle name="Note 12 3 2 4" xfId="9902" xr:uid="{00000000-0005-0000-0000-00009DC30000}"/>
    <cellStyle name="Note 12 3 2 4 2" xfId="25381" xr:uid="{00000000-0005-0000-0000-00009EC30000}"/>
    <cellStyle name="Note 12 3 2 4 2 2" xfId="40012" xr:uid="{00000000-0005-0000-0000-00009FC30000}"/>
    <cellStyle name="Note 12 3 2 4 3" xfId="31644" xr:uid="{00000000-0005-0000-0000-0000A0C30000}"/>
    <cellStyle name="Note 12 3 2 4 4" xfId="17277" xr:uid="{00000000-0005-0000-0000-0000A1C30000}"/>
    <cellStyle name="Note 12 3 2 5" xfId="13442" xr:uid="{00000000-0005-0000-0000-0000A2C30000}"/>
    <cellStyle name="Note 12 3 2 5 2" xfId="30028" xr:uid="{00000000-0005-0000-0000-0000A3C30000}"/>
    <cellStyle name="Note 12 3 2 6" xfId="23618" xr:uid="{00000000-0005-0000-0000-0000A4C30000}"/>
    <cellStyle name="Note 12 3 2 6 2" xfId="38232" xr:uid="{00000000-0005-0000-0000-0000A5C30000}"/>
    <cellStyle name="Note 12 3 2 7" xfId="28371" xr:uid="{00000000-0005-0000-0000-0000A6C30000}"/>
    <cellStyle name="Note 12 3 2 8" xfId="43007" xr:uid="{00000000-0005-0000-0000-0000A7C30000}"/>
    <cellStyle name="Note 12 3 2 9" xfId="46542" xr:uid="{00000000-0005-0000-0000-0000A8C30000}"/>
    <cellStyle name="Note 12 3 3" xfId="3525" xr:uid="{00000000-0005-0000-0000-0000A9C30000}"/>
    <cellStyle name="Note 12 3 3 2" xfId="7179" xr:uid="{00000000-0005-0000-0000-0000AAC30000}"/>
    <cellStyle name="Note 12 3 3 2 2" xfId="32456" xr:uid="{00000000-0005-0000-0000-0000ABC30000}"/>
    <cellStyle name="Note 12 3 3 2 3" xfId="18089" xr:uid="{00000000-0005-0000-0000-0000ACC30000}"/>
    <cellStyle name="Note 12 3 3 3" xfId="10714" xr:uid="{00000000-0005-0000-0000-0000ADC30000}"/>
    <cellStyle name="Note 12 3 3 3 2" xfId="38234" xr:uid="{00000000-0005-0000-0000-0000AEC30000}"/>
    <cellStyle name="Note 12 3 3 3 3" xfId="23620" xr:uid="{00000000-0005-0000-0000-0000AFC30000}"/>
    <cellStyle name="Note 12 3 3 4" xfId="14254" xr:uid="{00000000-0005-0000-0000-0000B0C30000}"/>
    <cellStyle name="Note 12 3 3 5" xfId="43819" xr:uid="{00000000-0005-0000-0000-0000B1C30000}"/>
    <cellStyle name="Note 12 3 3 6" xfId="47354" xr:uid="{00000000-0005-0000-0000-0000B2C30000}"/>
    <cellStyle name="Note 12 3 3 7" xfId="50889" xr:uid="{00000000-0005-0000-0000-0000B3C30000}"/>
    <cellStyle name="Note 12 3 4" xfId="5565" xr:uid="{00000000-0005-0000-0000-0000B4C30000}"/>
    <cellStyle name="Note 12 3 4 2" xfId="25930" xr:uid="{00000000-0005-0000-0000-0000B5C30000}"/>
    <cellStyle name="Note 12 3 4 2 2" xfId="40561" xr:uid="{00000000-0005-0000-0000-0000B6C30000}"/>
    <cellStyle name="Note 12 3 4 3" xfId="34072" xr:uid="{00000000-0005-0000-0000-0000B7C30000}"/>
    <cellStyle name="Note 12 3 4 4" xfId="19705" xr:uid="{00000000-0005-0000-0000-0000B8C30000}"/>
    <cellStyle name="Note 12 3 5" xfId="9100" xr:uid="{00000000-0005-0000-0000-0000B9C30000}"/>
    <cellStyle name="Note 12 3 5 2" xfId="24578" xr:uid="{00000000-0005-0000-0000-0000BAC30000}"/>
    <cellStyle name="Note 12 3 5 2 2" xfId="39209" xr:uid="{00000000-0005-0000-0000-0000BBC30000}"/>
    <cellStyle name="Note 12 3 5 3" xfId="30840" xr:uid="{00000000-0005-0000-0000-0000BCC30000}"/>
    <cellStyle name="Note 12 3 5 4" xfId="16473" xr:uid="{00000000-0005-0000-0000-0000BDC30000}"/>
    <cellStyle name="Note 12 3 6" xfId="12639" xr:uid="{00000000-0005-0000-0000-0000BEC30000}"/>
    <cellStyle name="Note 12 3 6 2" xfId="29224" xr:uid="{00000000-0005-0000-0000-0000BFC30000}"/>
    <cellStyle name="Note 12 3 7" xfId="23617" xr:uid="{00000000-0005-0000-0000-0000C0C30000}"/>
    <cellStyle name="Note 12 3 7 2" xfId="38231" xr:uid="{00000000-0005-0000-0000-0000C1C30000}"/>
    <cellStyle name="Note 12 3 8" xfId="28370" xr:uid="{00000000-0005-0000-0000-0000C2C30000}"/>
    <cellStyle name="Note 12 3 9" xfId="42205" xr:uid="{00000000-0005-0000-0000-0000C3C30000}"/>
    <cellStyle name="Note 12 4" xfId="2170" xr:uid="{00000000-0005-0000-0000-0000C4C30000}"/>
    <cellStyle name="Note 12 4 10" xfId="49539" xr:uid="{00000000-0005-0000-0000-0000C5C30000}"/>
    <cellStyle name="Note 12 4 2" xfId="3790" xr:uid="{00000000-0005-0000-0000-0000C6C30000}"/>
    <cellStyle name="Note 12 4 2 2" xfId="7444" xr:uid="{00000000-0005-0000-0000-0000C7C30000}"/>
    <cellStyle name="Note 12 4 2 2 2" xfId="32721" xr:uid="{00000000-0005-0000-0000-0000C8C30000}"/>
    <cellStyle name="Note 12 4 2 2 3" xfId="18354" xr:uid="{00000000-0005-0000-0000-0000C9C30000}"/>
    <cellStyle name="Note 12 4 2 3" xfId="10979" xr:uid="{00000000-0005-0000-0000-0000CAC30000}"/>
    <cellStyle name="Note 12 4 2 3 2" xfId="38236" xr:uid="{00000000-0005-0000-0000-0000CBC30000}"/>
    <cellStyle name="Note 12 4 2 3 3" xfId="23622" xr:uid="{00000000-0005-0000-0000-0000CCC30000}"/>
    <cellStyle name="Note 12 4 2 4" xfId="14519" xr:uid="{00000000-0005-0000-0000-0000CDC30000}"/>
    <cellStyle name="Note 12 4 2 5" xfId="44084" xr:uid="{00000000-0005-0000-0000-0000CEC30000}"/>
    <cellStyle name="Note 12 4 2 6" xfId="47619" xr:uid="{00000000-0005-0000-0000-0000CFC30000}"/>
    <cellStyle name="Note 12 4 2 7" xfId="51154" xr:uid="{00000000-0005-0000-0000-0000D0C30000}"/>
    <cellStyle name="Note 12 4 3" xfId="5829" xr:uid="{00000000-0005-0000-0000-0000D1C30000}"/>
    <cellStyle name="Note 12 4 3 2" xfId="26194" xr:uid="{00000000-0005-0000-0000-0000D2C30000}"/>
    <cellStyle name="Note 12 4 3 2 2" xfId="40825" xr:uid="{00000000-0005-0000-0000-0000D3C30000}"/>
    <cellStyle name="Note 12 4 3 3" xfId="34337" xr:uid="{00000000-0005-0000-0000-0000D4C30000}"/>
    <cellStyle name="Note 12 4 3 4" xfId="19970" xr:uid="{00000000-0005-0000-0000-0000D5C30000}"/>
    <cellStyle name="Note 12 4 4" xfId="9364" xr:uid="{00000000-0005-0000-0000-0000D6C30000}"/>
    <cellStyle name="Note 12 4 4 2" xfId="24843" xr:uid="{00000000-0005-0000-0000-0000D7C30000}"/>
    <cellStyle name="Note 12 4 4 2 2" xfId="39474" xr:uid="{00000000-0005-0000-0000-0000D8C30000}"/>
    <cellStyle name="Note 12 4 4 3" xfId="31105" xr:uid="{00000000-0005-0000-0000-0000D9C30000}"/>
    <cellStyle name="Note 12 4 4 4" xfId="16738" xr:uid="{00000000-0005-0000-0000-0000DAC30000}"/>
    <cellStyle name="Note 12 4 5" xfId="12904" xr:uid="{00000000-0005-0000-0000-0000DBC30000}"/>
    <cellStyle name="Note 12 4 5 2" xfId="29489" xr:uid="{00000000-0005-0000-0000-0000DCC30000}"/>
    <cellStyle name="Note 12 4 6" xfId="23621" xr:uid="{00000000-0005-0000-0000-0000DDC30000}"/>
    <cellStyle name="Note 12 4 6 2" xfId="38235" xr:uid="{00000000-0005-0000-0000-0000DEC30000}"/>
    <cellStyle name="Note 12 4 7" xfId="28372" xr:uid="{00000000-0005-0000-0000-0000DFC30000}"/>
    <cellStyle name="Note 12 4 8" xfId="42469" xr:uid="{00000000-0005-0000-0000-0000E0C30000}"/>
    <cellStyle name="Note 12 4 9" xfId="46004" xr:uid="{00000000-0005-0000-0000-0000E1C30000}"/>
    <cellStyle name="Note 12 5" xfId="2985" xr:uid="{00000000-0005-0000-0000-0000E2C30000}"/>
    <cellStyle name="Note 12 5 2" xfId="6639" xr:uid="{00000000-0005-0000-0000-0000E3C30000}"/>
    <cellStyle name="Note 12 5 2 2" xfId="31916" xr:uid="{00000000-0005-0000-0000-0000E4C30000}"/>
    <cellStyle name="Note 12 5 2 3" xfId="17549" xr:uid="{00000000-0005-0000-0000-0000E5C30000}"/>
    <cellStyle name="Note 12 5 3" xfId="10174" xr:uid="{00000000-0005-0000-0000-0000E6C30000}"/>
    <cellStyle name="Note 12 5 3 2" xfId="38237" xr:uid="{00000000-0005-0000-0000-0000E7C30000}"/>
    <cellStyle name="Note 12 5 3 3" xfId="23623" xr:uid="{00000000-0005-0000-0000-0000E8C30000}"/>
    <cellStyle name="Note 12 5 4" xfId="13714" xr:uid="{00000000-0005-0000-0000-0000E9C30000}"/>
    <cellStyle name="Note 12 5 5" xfId="43279" xr:uid="{00000000-0005-0000-0000-0000EAC30000}"/>
    <cellStyle name="Note 12 5 6" xfId="46814" xr:uid="{00000000-0005-0000-0000-0000EBC30000}"/>
    <cellStyle name="Note 12 5 7" xfId="50349" xr:uid="{00000000-0005-0000-0000-0000ECC30000}"/>
    <cellStyle name="Note 12 6" xfId="4607" xr:uid="{00000000-0005-0000-0000-0000EDC30000}"/>
    <cellStyle name="Note 12 6 2" xfId="8259" xr:uid="{00000000-0005-0000-0000-0000EEC30000}"/>
    <cellStyle name="Note 12 6 2 2" xfId="33532" xr:uid="{00000000-0005-0000-0000-0000EFC30000}"/>
    <cellStyle name="Note 12 6 2 3" xfId="19165" xr:uid="{00000000-0005-0000-0000-0000F0C30000}"/>
    <cellStyle name="Note 12 6 3" xfId="11794" xr:uid="{00000000-0005-0000-0000-0000F1C30000}"/>
    <cellStyle name="Note 12 6 3 2" xfId="38238" xr:uid="{00000000-0005-0000-0000-0000F2C30000}"/>
    <cellStyle name="Note 12 6 3 3" xfId="23624" xr:uid="{00000000-0005-0000-0000-0000F3C30000}"/>
    <cellStyle name="Note 12 6 4" xfId="15334" xr:uid="{00000000-0005-0000-0000-0000F4C30000}"/>
    <cellStyle name="Note 12 6 5" xfId="44899" xr:uid="{00000000-0005-0000-0000-0000F5C30000}"/>
    <cellStyle name="Note 12 6 6" xfId="48434" xr:uid="{00000000-0005-0000-0000-0000F6C30000}"/>
    <cellStyle name="Note 12 6 7" xfId="51969" xr:uid="{00000000-0005-0000-0000-0000F7C30000}"/>
    <cellStyle name="Note 12 7" xfId="5025" xr:uid="{00000000-0005-0000-0000-0000F8C30000}"/>
    <cellStyle name="Note 12 7 2" xfId="24038" xr:uid="{00000000-0005-0000-0000-0000F9C30000}"/>
    <cellStyle name="Note 12 7 2 2" xfId="38669" xr:uid="{00000000-0005-0000-0000-0000FAC30000}"/>
    <cellStyle name="Note 12 7 3" xfId="30300" xr:uid="{00000000-0005-0000-0000-0000FBC30000}"/>
    <cellStyle name="Note 12 7 4" xfId="15933" xr:uid="{00000000-0005-0000-0000-0000FCC30000}"/>
    <cellStyle name="Note 12 8" xfId="8560" xr:uid="{00000000-0005-0000-0000-0000FDC30000}"/>
    <cellStyle name="Note 12 8 2" xfId="28684" xr:uid="{00000000-0005-0000-0000-0000FEC30000}"/>
    <cellStyle name="Note 12 8 3" xfId="15665" xr:uid="{00000000-0005-0000-0000-0000FFC30000}"/>
    <cellStyle name="Note 12 9" xfId="12099" xr:uid="{00000000-0005-0000-0000-000000C40000}"/>
    <cellStyle name="Note 12 9 2" xfId="38226" xr:uid="{00000000-0005-0000-0000-000001C40000}"/>
    <cellStyle name="Note 13" xfId="1294" xr:uid="{00000000-0005-0000-0000-000002C40000}"/>
    <cellStyle name="Note 13 10" xfId="28373" xr:uid="{00000000-0005-0000-0000-000003C40000}"/>
    <cellStyle name="Note 13 11" xfId="41679" xr:uid="{00000000-0005-0000-0000-000004C40000}"/>
    <cellStyle name="Note 13 12" xfId="45214" xr:uid="{00000000-0005-0000-0000-000005C40000}"/>
    <cellStyle name="Note 13 13" xfId="48749" xr:uid="{00000000-0005-0000-0000-000006C40000}"/>
    <cellStyle name="Note 13 2" xfId="1597" xr:uid="{00000000-0005-0000-0000-000007C40000}"/>
    <cellStyle name="Note 13 2 10" xfId="45477" xr:uid="{00000000-0005-0000-0000-000008C40000}"/>
    <cellStyle name="Note 13 2 11" xfId="49012" xr:uid="{00000000-0005-0000-0000-000009C40000}"/>
    <cellStyle name="Note 13 2 2" xfId="2446" xr:uid="{00000000-0005-0000-0000-00000AC40000}"/>
    <cellStyle name="Note 13 2 2 10" xfId="49815" xr:uid="{00000000-0005-0000-0000-00000BC40000}"/>
    <cellStyle name="Note 13 2 2 2" xfId="4066" xr:uid="{00000000-0005-0000-0000-00000CC40000}"/>
    <cellStyle name="Note 13 2 2 2 2" xfId="7720" xr:uid="{00000000-0005-0000-0000-00000DC40000}"/>
    <cellStyle name="Note 13 2 2 2 2 2" xfId="32997" xr:uid="{00000000-0005-0000-0000-00000EC40000}"/>
    <cellStyle name="Note 13 2 2 2 2 3" xfId="18630" xr:uid="{00000000-0005-0000-0000-00000FC40000}"/>
    <cellStyle name="Note 13 2 2 2 3" xfId="11255" xr:uid="{00000000-0005-0000-0000-000010C40000}"/>
    <cellStyle name="Note 13 2 2 2 3 2" xfId="38242" xr:uid="{00000000-0005-0000-0000-000011C40000}"/>
    <cellStyle name="Note 13 2 2 2 3 3" xfId="23627" xr:uid="{00000000-0005-0000-0000-000012C40000}"/>
    <cellStyle name="Note 13 2 2 2 4" xfId="14795" xr:uid="{00000000-0005-0000-0000-000013C40000}"/>
    <cellStyle name="Note 13 2 2 2 5" xfId="44360" xr:uid="{00000000-0005-0000-0000-000014C40000}"/>
    <cellStyle name="Note 13 2 2 2 6" xfId="47895" xr:uid="{00000000-0005-0000-0000-000015C40000}"/>
    <cellStyle name="Note 13 2 2 2 7" xfId="51430" xr:uid="{00000000-0005-0000-0000-000016C40000}"/>
    <cellStyle name="Note 13 2 2 3" xfId="6105" xr:uid="{00000000-0005-0000-0000-000017C40000}"/>
    <cellStyle name="Note 13 2 2 3 2" xfId="26470" xr:uid="{00000000-0005-0000-0000-000018C40000}"/>
    <cellStyle name="Note 13 2 2 3 2 2" xfId="41101" xr:uid="{00000000-0005-0000-0000-000019C40000}"/>
    <cellStyle name="Note 13 2 2 3 3" xfId="34613" xr:uid="{00000000-0005-0000-0000-00001AC40000}"/>
    <cellStyle name="Note 13 2 2 3 4" xfId="20246" xr:uid="{00000000-0005-0000-0000-00001BC40000}"/>
    <cellStyle name="Note 13 2 2 4" xfId="9640" xr:uid="{00000000-0005-0000-0000-00001CC40000}"/>
    <cellStyle name="Note 13 2 2 4 2" xfId="25119" xr:uid="{00000000-0005-0000-0000-00001DC40000}"/>
    <cellStyle name="Note 13 2 2 4 2 2" xfId="39750" xr:uid="{00000000-0005-0000-0000-00001EC40000}"/>
    <cellStyle name="Note 13 2 2 4 3" xfId="31381" xr:uid="{00000000-0005-0000-0000-00001FC40000}"/>
    <cellStyle name="Note 13 2 2 4 4" xfId="17014" xr:uid="{00000000-0005-0000-0000-000020C40000}"/>
    <cellStyle name="Note 13 2 2 5" xfId="13180" xr:uid="{00000000-0005-0000-0000-000021C40000}"/>
    <cellStyle name="Note 13 2 2 5 2" xfId="29765" xr:uid="{00000000-0005-0000-0000-000022C40000}"/>
    <cellStyle name="Note 13 2 2 6" xfId="23626" xr:uid="{00000000-0005-0000-0000-000023C40000}"/>
    <cellStyle name="Note 13 2 2 6 2" xfId="38241" xr:uid="{00000000-0005-0000-0000-000024C40000}"/>
    <cellStyle name="Note 13 2 2 7" xfId="28375" xr:uid="{00000000-0005-0000-0000-000025C40000}"/>
    <cellStyle name="Note 13 2 2 8" xfId="42745" xr:uid="{00000000-0005-0000-0000-000026C40000}"/>
    <cellStyle name="Note 13 2 2 9" xfId="46280" xr:uid="{00000000-0005-0000-0000-000027C40000}"/>
    <cellStyle name="Note 13 2 3" xfId="3262" xr:uid="{00000000-0005-0000-0000-000028C40000}"/>
    <cellStyle name="Note 13 2 3 2" xfId="6916" xr:uid="{00000000-0005-0000-0000-000029C40000}"/>
    <cellStyle name="Note 13 2 3 2 2" xfId="32193" xr:uid="{00000000-0005-0000-0000-00002AC40000}"/>
    <cellStyle name="Note 13 2 3 2 3" xfId="17826" xr:uid="{00000000-0005-0000-0000-00002BC40000}"/>
    <cellStyle name="Note 13 2 3 3" xfId="10451" xr:uid="{00000000-0005-0000-0000-00002CC40000}"/>
    <cellStyle name="Note 13 2 3 3 2" xfId="38243" xr:uid="{00000000-0005-0000-0000-00002DC40000}"/>
    <cellStyle name="Note 13 2 3 3 3" xfId="23628" xr:uid="{00000000-0005-0000-0000-00002EC40000}"/>
    <cellStyle name="Note 13 2 3 4" xfId="13991" xr:uid="{00000000-0005-0000-0000-00002FC40000}"/>
    <cellStyle name="Note 13 2 3 5" xfId="43556" xr:uid="{00000000-0005-0000-0000-000030C40000}"/>
    <cellStyle name="Note 13 2 3 6" xfId="47091" xr:uid="{00000000-0005-0000-0000-000031C40000}"/>
    <cellStyle name="Note 13 2 3 7" xfId="50626" xr:uid="{00000000-0005-0000-0000-000032C40000}"/>
    <cellStyle name="Note 13 2 4" xfId="5302" xr:uid="{00000000-0005-0000-0000-000033C40000}"/>
    <cellStyle name="Note 13 2 4 2" xfId="25667" xr:uid="{00000000-0005-0000-0000-000034C40000}"/>
    <cellStyle name="Note 13 2 4 2 2" xfId="40298" xr:uid="{00000000-0005-0000-0000-000035C40000}"/>
    <cellStyle name="Note 13 2 4 3" xfId="33809" xr:uid="{00000000-0005-0000-0000-000036C40000}"/>
    <cellStyle name="Note 13 2 4 4" xfId="19442" xr:uid="{00000000-0005-0000-0000-000037C40000}"/>
    <cellStyle name="Note 13 2 5" xfId="8837" xr:uid="{00000000-0005-0000-0000-000038C40000}"/>
    <cellStyle name="Note 13 2 5 2" xfId="24315" xr:uid="{00000000-0005-0000-0000-000039C40000}"/>
    <cellStyle name="Note 13 2 5 2 2" xfId="38946" xr:uid="{00000000-0005-0000-0000-00003AC40000}"/>
    <cellStyle name="Note 13 2 5 3" xfId="30577" xr:uid="{00000000-0005-0000-0000-00003BC40000}"/>
    <cellStyle name="Note 13 2 5 4" xfId="16210" xr:uid="{00000000-0005-0000-0000-00003CC40000}"/>
    <cellStyle name="Note 13 2 6" xfId="12376" xr:uid="{00000000-0005-0000-0000-00003DC40000}"/>
    <cellStyle name="Note 13 2 6 2" xfId="28961" xr:uid="{00000000-0005-0000-0000-00003EC40000}"/>
    <cellStyle name="Note 13 2 7" xfId="23625" xr:uid="{00000000-0005-0000-0000-00003FC40000}"/>
    <cellStyle name="Note 13 2 7 2" xfId="38240" xr:uid="{00000000-0005-0000-0000-000040C40000}"/>
    <cellStyle name="Note 13 2 8" xfId="28374" xr:uid="{00000000-0005-0000-0000-000041C40000}"/>
    <cellStyle name="Note 13 2 9" xfId="41942" xr:uid="{00000000-0005-0000-0000-000042C40000}"/>
    <cellStyle name="Note 13 3" xfId="1875" xr:uid="{00000000-0005-0000-0000-000043C40000}"/>
    <cellStyle name="Note 13 3 10" xfId="45754" xr:uid="{00000000-0005-0000-0000-000044C40000}"/>
    <cellStyle name="Note 13 3 11" xfId="49289" xr:uid="{00000000-0005-0000-0000-000045C40000}"/>
    <cellStyle name="Note 13 3 2" xfId="2723" xr:uid="{00000000-0005-0000-0000-000046C40000}"/>
    <cellStyle name="Note 13 3 2 10" xfId="50091" xr:uid="{00000000-0005-0000-0000-000047C40000}"/>
    <cellStyle name="Note 13 3 2 2" xfId="4343" xr:uid="{00000000-0005-0000-0000-000048C40000}"/>
    <cellStyle name="Note 13 3 2 2 2" xfId="7997" xr:uid="{00000000-0005-0000-0000-000049C40000}"/>
    <cellStyle name="Note 13 3 2 2 2 2" xfId="33274" xr:uid="{00000000-0005-0000-0000-00004AC40000}"/>
    <cellStyle name="Note 13 3 2 2 2 3" xfId="18907" xr:uid="{00000000-0005-0000-0000-00004BC40000}"/>
    <cellStyle name="Note 13 3 2 2 3" xfId="11532" xr:uid="{00000000-0005-0000-0000-00004CC40000}"/>
    <cellStyle name="Note 13 3 2 2 3 2" xfId="38246" xr:uid="{00000000-0005-0000-0000-00004DC40000}"/>
    <cellStyle name="Note 13 3 2 2 3 3" xfId="23631" xr:uid="{00000000-0005-0000-0000-00004EC40000}"/>
    <cellStyle name="Note 13 3 2 2 4" xfId="15072" xr:uid="{00000000-0005-0000-0000-00004FC40000}"/>
    <cellStyle name="Note 13 3 2 2 5" xfId="44637" xr:uid="{00000000-0005-0000-0000-000050C40000}"/>
    <cellStyle name="Note 13 3 2 2 6" xfId="48172" xr:uid="{00000000-0005-0000-0000-000051C40000}"/>
    <cellStyle name="Note 13 3 2 2 7" xfId="51707" xr:uid="{00000000-0005-0000-0000-000052C40000}"/>
    <cellStyle name="Note 13 3 2 3" xfId="6381" xr:uid="{00000000-0005-0000-0000-000053C40000}"/>
    <cellStyle name="Note 13 3 2 3 2" xfId="26746" xr:uid="{00000000-0005-0000-0000-000054C40000}"/>
    <cellStyle name="Note 13 3 2 3 2 2" xfId="41377" xr:uid="{00000000-0005-0000-0000-000055C40000}"/>
    <cellStyle name="Note 13 3 2 3 3" xfId="34890" xr:uid="{00000000-0005-0000-0000-000056C40000}"/>
    <cellStyle name="Note 13 3 2 3 4" xfId="20523" xr:uid="{00000000-0005-0000-0000-000057C40000}"/>
    <cellStyle name="Note 13 3 2 4" xfId="9916" xr:uid="{00000000-0005-0000-0000-000058C40000}"/>
    <cellStyle name="Note 13 3 2 4 2" xfId="25395" xr:uid="{00000000-0005-0000-0000-000059C40000}"/>
    <cellStyle name="Note 13 3 2 4 2 2" xfId="40026" xr:uid="{00000000-0005-0000-0000-00005AC40000}"/>
    <cellStyle name="Note 13 3 2 4 3" xfId="31658" xr:uid="{00000000-0005-0000-0000-00005BC40000}"/>
    <cellStyle name="Note 13 3 2 4 4" xfId="17291" xr:uid="{00000000-0005-0000-0000-00005CC40000}"/>
    <cellStyle name="Note 13 3 2 5" xfId="13456" xr:uid="{00000000-0005-0000-0000-00005DC40000}"/>
    <cellStyle name="Note 13 3 2 5 2" xfId="30042" xr:uid="{00000000-0005-0000-0000-00005EC40000}"/>
    <cellStyle name="Note 13 3 2 6" xfId="23630" xr:uid="{00000000-0005-0000-0000-00005FC40000}"/>
    <cellStyle name="Note 13 3 2 6 2" xfId="38245" xr:uid="{00000000-0005-0000-0000-000060C40000}"/>
    <cellStyle name="Note 13 3 2 7" xfId="28377" xr:uid="{00000000-0005-0000-0000-000061C40000}"/>
    <cellStyle name="Note 13 3 2 8" xfId="43021" xr:uid="{00000000-0005-0000-0000-000062C40000}"/>
    <cellStyle name="Note 13 3 2 9" xfId="46556" xr:uid="{00000000-0005-0000-0000-000063C40000}"/>
    <cellStyle name="Note 13 3 3" xfId="3539" xr:uid="{00000000-0005-0000-0000-000064C40000}"/>
    <cellStyle name="Note 13 3 3 2" xfId="7193" xr:uid="{00000000-0005-0000-0000-000065C40000}"/>
    <cellStyle name="Note 13 3 3 2 2" xfId="32470" xr:uid="{00000000-0005-0000-0000-000066C40000}"/>
    <cellStyle name="Note 13 3 3 2 3" xfId="18103" xr:uid="{00000000-0005-0000-0000-000067C40000}"/>
    <cellStyle name="Note 13 3 3 3" xfId="10728" xr:uid="{00000000-0005-0000-0000-000068C40000}"/>
    <cellStyle name="Note 13 3 3 3 2" xfId="38247" xr:uid="{00000000-0005-0000-0000-000069C40000}"/>
    <cellStyle name="Note 13 3 3 3 3" xfId="23632" xr:uid="{00000000-0005-0000-0000-00006AC40000}"/>
    <cellStyle name="Note 13 3 3 4" xfId="14268" xr:uid="{00000000-0005-0000-0000-00006BC40000}"/>
    <cellStyle name="Note 13 3 3 5" xfId="43833" xr:uid="{00000000-0005-0000-0000-00006CC40000}"/>
    <cellStyle name="Note 13 3 3 6" xfId="47368" xr:uid="{00000000-0005-0000-0000-00006DC40000}"/>
    <cellStyle name="Note 13 3 3 7" xfId="50903" xr:uid="{00000000-0005-0000-0000-00006EC40000}"/>
    <cellStyle name="Note 13 3 4" xfId="5579" xr:uid="{00000000-0005-0000-0000-00006FC40000}"/>
    <cellStyle name="Note 13 3 4 2" xfId="25944" xr:uid="{00000000-0005-0000-0000-000070C40000}"/>
    <cellStyle name="Note 13 3 4 2 2" xfId="40575" xr:uid="{00000000-0005-0000-0000-000071C40000}"/>
    <cellStyle name="Note 13 3 4 3" xfId="34086" xr:uid="{00000000-0005-0000-0000-000072C40000}"/>
    <cellStyle name="Note 13 3 4 4" xfId="19719" xr:uid="{00000000-0005-0000-0000-000073C40000}"/>
    <cellStyle name="Note 13 3 5" xfId="9114" xr:uid="{00000000-0005-0000-0000-000074C40000}"/>
    <cellStyle name="Note 13 3 5 2" xfId="24592" xr:uid="{00000000-0005-0000-0000-000075C40000}"/>
    <cellStyle name="Note 13 3 5 2 2" xfId="39223" xr:uid="{00000000-0005-0000-0000-000076C40000}"/>
    <cellStyle name="Note 13 3 5 3" xfId="30854" xr:uid="{00000000-0005-0000-0000-000077C40000}"/>
    <cellStyle name="Note 13 3 5 4" xfId="16487" xr:uid="{00000000-0005-0000-0000-000078C40000}"/>
    <cellStyle name="Note 13 3 6" xfId="12653" xr:uid="{00000000-0005-0000-0000-000079C40000}"/>
    <cellStyle name="Note 13 3 6 2" xfId="29238" xr:uid="{00000000-0005-0000-0000-00007AC40000}"/>
    <cellStyle name="Note 13 3 7" xfId="23629" xr:uid="{00000000-0005-0000-0000-00007BC40000}"/>
    <cellStyle name="Note 13 3 7 2" xfId="38244" xr:uid="{00000000-0005-0000-0000-00007CC40000}"/>
    <cellStyle name="Note 13 3 8" xfId="28376" xr:uid="{00000000-0005-0000-0000-00007DC40000}"/>
    <cellStyle name="Note 13 3 9" xfId="42219" xr:uid="{00000000-0005-0000-0000-00007EC40000}"/>
    <cellStyle name="Note 13 4" xfId="2184" xr:uid="{00000000-0005-0000-0000-00007FC40000}"/>
    <cellStyle name="Note 13 4 10" xfId="49553" xr:uid="{00000000-0005-0000-0000-000080C40000}"/>
    <cellStyle name="Note 13 4 2" xfId="3804" xr:uid="{00000000-0005-0000-0000-000081C40000}"/>
    <cellStyle name="Note 13 4 2 2" xfId="7458" xr:uid="{00000000-0005-0000-0000-000082C40000}"/>
    <cellStyle name="Note 13 4 2 2 2" xfId="32735" xr:uid="{00000000-0005-0000-0000-000083C40000}"/>
    <cellStyle name="Note 13 4 2 2 3" xfId="18368" xr:uid="{00000000-0005-0000-0000-000084C40000}"/>
    <cellStyle name="Note 13 4 2 3" xfId="10993" xr:uid="{00000000-0005-0000-0000-000085C40000}"/>
    <cellStyle name="Note 13 4 2 3 2" xfId="38249" xr:uid="{00000000-0005-0000-0000-000086C40000}"/>
    <cellStyle name="Note 13 4 2 3 3" xfId="23634" xr:uid="{00000000-0005-0000-0000-000087C40000}"/>
    <cellStyle name="Note 13 4 2 4" xfId="14533" xr:uid="{00000000-0005-0000-0000-000088C40000}"/>
    <cellStyle name="Note 13 4 2 5" xfId="44098" xr:uid="{00000000-0005-0000-0000-000089C40000}"/>
    <cellStyle name="Note 13 4 2 6" xfId="47633" xr:uid="{00000000-0005-0000-0000-00008AC40000}"/>
    <cellStyle name="Note 13 4 2 7" xfId="51168" xr:uid="{00000000-0005-0000-0000-00008BC40000}"/>
    <cellStyle name="Note 13 4 3" xfId="5843" xr:uid="{00000000-0005-0000-0000-00008CC40000}"/>
    <cellStyle name="Note 13 4 3 2" xfId="26208" xr:uid="{00000000-0005-0000-0000-00008DC40000}"/>
    <cellStyle name="Note 13 4 3 2 2" xfId="40839" xr:uid="{00000000-0005-0000-0000-00008EC40000}"/>
    <cellStyle name="Note 13 4 3 3" xfId="34351" xr:uid="{00000000-0005-0000-0000-00008FC40000}"/>
    <cellStyle name="Note 13 4 3 4" xfId="19984" xr:uid="{00000000-0005-0000-0000-000090C40000}"/>
    <cellStyle name="Note 13 4 4" xfId="9378" xr:uid="{00000000-0005-0000-0000-000091C40000}"/>
    <cellStyle name="Note 13 4 4 2" xfId="24857" xr:uid="{00000000-0005-0000-0000-000092C40000}"/>
    <cellStyle name="Note 13 4 4 2 2" xfId="39488" xr:uid="{00000000-0005-0000-0000-000093C40000}"/>
    <cellStyle name="Note 13 4 4 3" xfId="31119" xr:uid="{00000000-0005-0000-0000-000094C40000}"/>
    <cellStyle name="Note 13 4 4 4" xfId="16752" xr:uid="{00000000-0005-0000-0000-000095C40000}"/>
    <cellStyle name="Note 13 4 5" xfId="12918" xr:uid="{00000000-0005-0000-0000-000096C40000}"/>
    <cellStyle name="Note 13 4 5 2" xfId="29503" xr:uid="{00000000-0005-0000-0000-000097C40000}"/>
    <cellStyle name="Note 13 4 6" xfId="23633" xr:uid="{00000000-0005-0000-0000-000098C40000}"/>
    <cellStyle name="Note 13 4 6 2" xfId="38248" xr:uid="{00000000-0005-0000-0000-000099C40000}"/>
    <cellStyle name="Note 13 4 7" xfId="28378" xr:uid="{00000000-0005-0000-0000-00009AC40000}"/>
    <cellStyle name="Note 13 4 8" xfId="42483" xr:uid="{00000000-0005-0000-0000-00009BC40000}"/>
    <cellStyle name="Note 13 4 9" xfId="46018" xr:uid="{00000000-0005-0000-0000-00009CC40000}"/>
    <cellStyle name="Note 13 5" xfId="2999" xr:uid="{00000000-0005-0000-0000-00009DC40000}"/>
    <cellStyle name="Note 13 5 2" xfId="6653" xr:uid="{00000000-0005-0000-0000-00009EC40000}"/>
    <cellStyle name="Note 13 5 2 2" xfId="31930" xr:uid="{00000000-0005-0000-0000-00009FC40000}"/>
    <cellStyle name="Note 13 5 2 3" xfId="17563" xr:uid="{00000000-0005-0000-0000-0000A0C40000}"/>
    <cellStyle name="Note 13 5 3" xfId="10188" xr:uid="{00000000-0005-0000-0000-0000A1C40000}"/>
    <cellStyle name="Note 13 5 3 2" xfId="38250" xr:uid="{00000000-0005-0000-0000-0000A2C40000}"/>
    <cellStyle name="Note 13 5 3 3" xfId="23635" xr:uid="{00000000-0005-0000-0000-0000A3C40000}"/>
    <cellStyle name="Note 13 5 4" xfId="13728" xr:uid="{00000000-0005-0000-0000-0000A4C40000}"/>
    <cellStyle name="Note 13 5 5" xfId="43293" xr:uid="{00000000-0005-0000-0000-0000A5C40000}"/>
    <cellStyle name="Note 13 5 6" xfId="46828" xr:uid="{00000000-0005-0000-0000-0000A6C40000}"/>
    <cellStyle name="Note 13 5 7" xfId="50363" xr:uid="{00000000-0005-0000-0000-0000A7C40000}"/>
    <cellStyle name="Note 13 6" xfId="4621" xr:uid="{00000000-0005-0000-0000-0000A8C40000}"/>
    <cellStyle name="Note 13 6 2" xfId="8273" xr:uid="{00000000-0005-0000-0000-0000A9C40000}"/>
    <cellStyle name="Note 13 6 2 2" xfId="33546" xr:uid="{00000000-0005-0000-0000-0000AAC40000}"/>
    <cellStyle name="Note 13 6 2 3" xfId="19179" xr:uid="{00000000-0005-0000-0000-0000ABC40000}"/>
    <cellStyle name="Note 13 6 3" xfId="11808" xr:uid="{00000000-0005-0000-0000-0000ACC40000}"/>
    <cellStyle name="Note 13 6 3 2" xfId="38251" xr:uid="{00000000-0005-0000-0000-0000ADC40000}"/>
    <cellStyle name="Note 13 6 3 3" xfId="23636" xr:uid="{00000000-0005-0000-0000-0000AEC40000}"/>
    <cellStyle name="Note 13 6 4" xfId="15348" xr:uid="{00000000-0005-0000-0000-0000AFC40000}"/>
    <cellStyle name="Note 13 6 5" xfId="44913" xr:uid="{00000000-0005-0000-0000-0000B0C40000}"/>
    <cellStyle name="Note 13 6 6" xfId="48448" xr:uid="{00000000-0005-0000-0000-0000B1C40000}"/>
    <cellStyle name="Note 13 6 7" xfId="51983" xr:uid="{00000000-0005-0000-0000-0000B2C40000}"/>
    <cellStyle name="Note 13 7" xfId="5039" xr:uid="{00000000-0005-0000-0000-0000B3C40000}"/>
    <cellStyle name="Note 13 7 2" xfId="24052" xr:uid="{00000000-0005-0000-0000-0000B4C40000}"/>
    <cellStyle name="Note 13 7 2 2" xfId="38683" xr:uid="{00000000-0005-0000-0000-0000B5C40000}"/>
    <cellStyle name="Note 13 7 3" xfId="30314" xr:uid="{00000000-0005-0000-0000-0000B6C40000}"/>
    <cellStyle name="Note 13 7 4" xfId="15947" xr:uid="{00000000-0005-0000-0000-0000B7C40000}"/>
    <cellStyle name="Note 13 8" xfId="8574" xr:uid="{00000000-0005-0000-0000-0000B8C40000}"/>
    <cellStyle name="Note 13 8 2" xfId="28698" xr:uid="{00000000-0005-0000-0000-0000B9C40000}"/>
    <cellStyle name="Note 13 8 3" xfId="15679" xr:uid="{00000000-0005-0000-0000-0000BAC40000}"/>
    <cellStyle name="Note 13 9" xfId="12113" xr:uid="{00000000-0005-0000-0000-0000BBC40000}"/>
    <cellStyle name="Note 13 9 2" xfId="38239" xr:uid="{00000000-0005-0000-0000-0000BCC40000}"/>
    <cellStyle name="Note 14" xfId="1308" xr:uid="{00000000-0005-0000-0000-0000BDC40000}"/>
    <cellStyle name="Note 14 10" xfId="28379" xr:uid="{00000000-0005-0000-0000-0000BEC40000}"/>
    <cellStyle name="Note 14 11" xfId="41693" xr:uid="{00000000-0005-0000-0000-0000BFC40000}"/>
    <cellStyle name="Note 14 12" xfId="45228" xr:uid="{00000000-0005-0000-0000-0000C0C40000}"/>
    <cellStyle name="Note 14 13" xfId="48763" xr:uid="{00000000-0005-0000-0000-0000C1C40000}"/>
    <cellStyle name="Note 14 2" xfId="1611" xr:uid="{00000000-0005-0000-0000-0000C2C40000}"/>
    <cellStyle name="Note 14 2 10" xfId="45491" xr:uid="{00000000-0005-0000-0000-0000C3C40000}"/>
    <cellStyle name="Note 14 2 11" xfId="49026" xr:uid="{00000000-0005-0000-0000-0000C4C40000}"/>
    <cellStyle name="Note 14 2 2" xfId="2460" xr:uid="{00000000-0005-0000-0000-0000C5C40000}"/>
    <cellStyle name="Note 14 2 2 10" xfId="49829" xr:uid="{00000000-0005-0000-0000-0000C6C40000}"/>
    <cellStyle name="Note 14 2 2 2" xfId="4080" xr:uid="{00000000-0005-0000-0000-0000C7C40000}"/>
    <cellStyle name="Note 14 2 2 2 2" xfId="7734" xr:uid="{00000000-0005-0000-0000-0000C8C40000}"/>
    <cellStyle name="Note 14 2 2 2 2 2" xfId="33011" xr:uid="{00000000-0005-0000-0000-0000C9C40000}"/>
    <cellStyle name="Note 14 2 2 2 2 3" xfId="18644" xr:uid="{00000000-0005-0000-0000-0000CAC40000}"/>
    <cellStyle name="Note 14 2 2 2 3" xfId="11269" xr:uid="{00000000-0005-0000-0000-0000CBC40000}"/>
    <cellStyle name="Note 14 2 2 2 3 2" xfId="38255" xr:uid="{00000000-0005-0000-0000-0000CCC40000}"/>
    <cellStyle name="Note 14 2 2 2 3 3" xfId="23639" xr:uid="{00000000-0005-0000-0000-0000CDC40000}"/>
    <cellStyle name="Note 14 2 2 2 4" xfId="14809" xr:uid="{00000000-0005-0000-0000-0000CEC40000}"/>
    <cellStyle name="Note 14 2 2 2 5" xfId="44374" xr:uid="{00000000-0005-0000-0000-0000CFC40000}"/>
    <cellStyle name="Note 14 2 2 2 6" xfId="47909" xr:uid="{00000000-0005-0000-0000-0000D0C40000}"/>
    <cellStyle name="Note 14 2 2 2 7" xfId="51444" xr:uid="{00000000-0005-0000-0000-0000D1C40000}"/>
    <cellStyle name="Note 14 2 2 3" xfId="6119" xr:uid="{00000000-0005-0000-0000-0000D2C40000}"/>
    <cellStyle name="Note 14 2 2 3 2" xfId="26484" xr:uid="{00000000-0005-0000-0000-0000D3C40000}"/>
    <cellStyle name="Note 14 2 2 3 2 2" xfId="41115" xr:uid="{00000000-0005-0000-0000-0000D4C40000}"/>
    <cellStyle name="Note 14 2 2 3 3" xfId="34627" xr:uid="{00000000-0005-0000-0000-0000D5C40000}"/>
    <cellStyle name="Note 14 2 2 3 4" xfId="20260" xr:uid="{00000000-0005-0000-0000-0000D6C40000}"/>
    <cellStyle name="Note 14 2 2 4" xfId="9654" xr:uid="{00000000-0005-0000-0000-0000D7C40000}"/>
    <cellStyle name="Note 14 2 2 4 2" xfId="25133" xr:uid="{00000000-0005-0000-0000-0000D8C40000}"/>
    <cellStyle name="Note 14 2 2 4 2 2" xfId="39764" xr:uid="{00000000-0005-0000-0000-0000D9C40000}"/>
    <cellStyle name="Note 14 2 2 4 3" xfId="31395" xr:uid="{00000000-0005-0000-0000-0000DAC40000}"/>
    <cellStyle name="Note 14 2 2 4 4" xfId="17028" xr:uid="{00000000-0005-0000-0000-0000DBC40000}"/>
    <cellStyle name="Note 14 2 2 5" xfId="13194" xr:uid="{00000000-0005-0000-0000-0000DCC40000}"/>
    <cellStyle name="Note 14 2 2 5 2" xfId="29779" xr:uid="{00000000-0005-0000-0000-0000DDC40000}"/>
    <cellStyle name="Note 14 2 2 6" xfId="23638" xr:uid="{00000000-0005-0000-0000-0000DEC40000}"/>
    <cellStyle name="Note 14 2 2 6 2" xfId="38254" xr:uid="{00000000-0005-0000-0000-0000DFC40000}"/>
    <cellStyle name="Note 14 2 2 7" xfId="28381" xr:uid="{00000000-0005-0000-0000-0000E0C40000}"/>
    <cellStyle name="Note 14 2 2 8" xfId="42759" xr:uid="{00000000-0005-0000-0000-0000E1C40000}"/>
    <cellStyle name="Note 14 2 2 9" xfId="46294" xr:uid="{00000000-0005-0000-0000-0000E2C40000}"/>
    <cellStyle name="Note 14 2 3" xfId="3276" xr:uid="{00000000-0005-0000-0000-0000E3C40000}"/>
    <cellStyle name="Note 14 2 3 2" xfId="6930" xr:uid="{00000000-0005-0000-0000-0000E4C40000}"/>
    <cellStyle name="Note 14 2 3 2 2" xfId="32207" xr:uid="{00000000-0005-0000-0000-0000E5C40000}"/>
    <cellStyle name="Note 14 2 3 2 3" xfId="17840" xr:uid="{00000000-0005-0000-0000-0000E6C40000}"/>
    <cellStyle name="Note 14 2 3 3" xfId="10465" xr:uid="{00000000-0005-0000-0000-0000E7C40000}"/>
    <cellStyle name="Note 14 2 3 3 2" xfId="38256" xr:uid="{00000000-0005-0000-0000-0000E8C40000}"/>
    <cellStyle name="Note 14 2 3 3 3" xfId="23640" xr:uid="{00000000-0005-0000-0000-0000E9C40000}"/>
    <cellStyle name="Note 14 2 3 4" xfId="14005" xr:uid="{00000000-0005-0000-0000-0000EAC40000}"/>
    <cellStyle name="Note 14 2 3 5" xfId="43570" xr:uid="{00000000-0005-0000-0000-0000EBC40000}"/>
    <cellStyle name="Note 14 2 3 6" xfId="47105" xr:uid="{00000000-0005-0000-0000-0000ECC40000}"/>
    <cellStyle name="Note 14 2 3 7" xfId="50640" xr:uid="{00000000-0005-0000-0000-0000EDC40000}"/>
    <cellStyle name="Note 14 2 4" xfId="5316" xr:uid="{00000000-0005-0000-0000-0000EEC40000}"/>
    <cellStyle name="Note 14 2 4 2" xfId="25681" xr:uid="{00000000-0005-0000-0000-0000EFC40000}"/>
    <cellStyle name="Note 14 2 4 2 2" xfId="40312" xr:uid="{00000000-0005-0000-0000-0000F0C40000}"/>
    <cellStyle name="Note 14 2 4 3" xfId="33823" xr:uid="{00000000-0005-0000-0000-0000F1C40000}"/>
    <cellStyle name="Note 14 2 4 4" xfId="19456" xr:uid="{00000000-0005-0000-0000-0000F2C40000}"/>
    <cellStyle name="Note 14 2 5" xfId="8851" xr:uid="{00000000-0005-0000-0000-0000F3C40000}"/>
    <cellStyle name="Note 14 2 5 2" xfId="24329" xr:uid="{00000000-0005-0000-0000-0000F4C40000}"/>
    <cellStyle name="Note 14 2 5 2 2" xfId="38960" xr:uid="{00000000-0005-0000-0000-0000F5C40000}"/>
    <cellStyle name="Note 14 2 5 3" xfId="30591" xr:uid="{00000000-0005-0000-0000-0000F6C40000}"/>
    <cellStyle name="Note 14 2 5 4" xfId="16224" xr:uid="{00000000-0005-0000-0000-0000F7C40000}"/>
    <cellStyle name="Note 14 2 6" xfId="12390" xr:uid="{00000000-0005-0000-0000-0000F8C40000}"/>
    <cellStyle name="Note 14 2 6 2" xfId="28975" xr:uid="{00000000-0005-0000-0000-0000F9C40000}"/>
    <cellStyle name="Note 14 2 7" xfId="23637" xr:uid="{00000000-0005-0000-0000-0000FAC40000}"/>
    <cellStyle name="Note 14 2 7 2" xfId="38253" xr:uid="{00000000-0005-0000-0000-0000FBC40000}"/>
    <cellStyle name="Note 14 2 8" xfId="28380" xr:uid="{00000000-0005-0000-0000-0000FCC40000}"/>
    <cellStyle name="Note 14 2 9" xfId="41956" xr:uid="{00000000-0005-0000-0000-0000FDC40000}"/>
    <cellStyle name="Note 14 3" xfId="1889" xr:uid="{00000000-0005-0000-0000-0000FEC40000}"/>
    <cellStyle name="Note 14 3 10" xfId="45768" xr:uid="{00000000-0005-0000-0000-0000FFC40000}"/>
    <cellStyle name="Note 14 3 11" xfId="49303" xr:uid="{00000000-0005-0000-0000-000000C50000}"/>
    <cellStyle name="Note 14 3 2" xfId="2737" xr:uid="{00000000-0005-0000-0000-000001C50000}"/>
    <cellStyle name="Note 14 3 2 10" xfId="50105" xr:uid="{00000000-0005-0000-0000-000002C50000}"/>
    <cellStyle name="Note 14 3 2 2" xfId="4357" xr:uid="{00000000-0005-0000-0000-000003C50000}"/>
    <cellStyle name="Note 14 3 2 2 2" xfId="8011" xr:uid="{00000000-0005-0000-0000-000004C50000}"/>
    <cellStyle name="Note 14 3 2 2 2 2" xfId="33288" xr:uid="{00000000-0005-0000-0000-000005C50000}"/>
    <cellStyle name="Note 14 3 2 2 2 3" xfId="18921" xr:uid="{00000000-0005-0000-0000-000006C50000}"/>
    <cellStyle name="Note 14 3 2 2 3" xfId="11546" xr:uid="{00000000-0005-0000-0000-000007C50000}"/>
    <cellStyle name="Note 14 3 2 2 3 2" xfId="38259" xr:uid="{00000000-0005-0000-0000-000008C50000}"/>
    <cellStyle name="Note 14 3 2 2 3 3" xfId="23643" xr:uid="{00000000-0005-0000-0000-000009C50000}"/>
    <cellStyle name="Note 14 3 2 2 4" xfId="15086" xr:uid="{00000000-0005-0000-0000-00000AC50000}"/>
    <cellStyle name="Note 14 3 2 2 5" xfId="44651" xr:uid="{00000000-0005-0000-0000-00000BC50000}"/>
    <cellStyle name="Note 14 3 2 2 6" xfId="48186" xr:uid="{00000000-0005-0000-0000-00000CC50000}"/>
    <cellStyle name="Note 14 3 2 2 7" xfId="51721" xr:uid="{00000000-0005-0000-0000-00000DC50000}"/>
    <cellStyle name="Note 14 3 2 3" xfId="6395" xr:uid="{00000000-0005-0000-0000-00000EC50000}"/>
    <cellStyle name="Note 14 3 2 3 2" xfId="26760" xr:uid="{00000000-0005-0000-0000-00000FC50000}"/>
    <cellStyle name="Note 14 3 2 3 2 2" xfId="41391" xr:uid="{00000000-0005-0000-0000-000010C50000}"/>
    <cellStyle name="Note 14 3 2 3 3" xfId="34904" xr:uid="{00000000-0005-0000-0000-000011C50000}"/>
    <cellStyle name="Note 14 3 2 3 4" xfId="20537" xr:uid="{00000000-0005-0000-0000-000012C50000}"/>
    <cellStyle name="Note 14 3 2 4" xfId="9930" xr:uid="{00000000-0005-0000-0000-000013C50000}"/>
    <cellStyle name="Note 14 3 2 4 2" xfId="25409" xr:uid="{00000000-0005-0000-0000-000014C50000}"/>
    <cellStyle name="Note 14 3 2 4 2 2" xfId="40040" xr:uid="{00000000-0005-0000-0000-000015C50000}"/>
    <cellStyle name="Note 14 3 2 4 3" xfId="31672" xr:uid="{00000000-0005-0000-0000-000016C50000}"/>
    <cellStyle name="Note 14 3 2 4 4" xfId="17305" xr:uid="{00000000-0005-0000-0000-000017C50000}"/>
    <cellStyle name="Note 14 3 2 5" xfId="13470" xr:uid="{00000000-0005-0000-0000-000018C50000}"/>
    <cellStyle name="Note 14 3 2 5 2" xfId="30056" xr:uid="{00000000-0005-0000-0000-000019C50000}"/>
    <cellStyle name="Note 14 3 2 6" xfId="23642" xr:uid="{00000000-0005-0000-0000-00001AC50000}"/>
    <cellStyle name="Note 14 3 2 6 2" xfId="38258" xr:uid="{00000000-0005-0000-0000-00001BC50000}"/>
    <cellStyle name="Note 14 3 2 7" xfId="28383" xr:uid="{00000000-0005-0000-0000-00001CC50000}"/>
    <cellStyle name="Note 14 3 2 8" xfId="43035" xr:uid="{00000000-0005-0000-0000-00001DC50000}"/>
    <cellStyle name="Note 14 3 2 9" xfId="46570" xr:uid="{00000000-0005-0000-0000-00001EC50000}"/>
    <cellStyle name="Note 14 3 3" xfId="3553" xr:uid="{00000000-0005-0000-0000-00001FC50000}"/>
    <cellStyle name="Note 14 3 3 2" xfId="7207" xr:uid="{00000000-0005-0000-0000-000020C50000}"/>
    <cellStyle name="Note 14 3 3 2 2" xfId="32484" xr:uid="{00000000-0005-0000-0000-000021C50000}"/>
    <cellStyle name="Note 14 3 3 2 3" xfId="18117" xr:uid="{00000000-0005-0000-0000-000022C50000}"/>
    <cellStyle name="Note 14 3 3 3" xfId="10742" xr:uid="{00000000-0005-0000-0000-000023C50000}"/>
    <cellStyle name="Note 14 3 3 3 2" xfId="38260" xr:uid="{00000000-0005-0000-0000-000024C50000}"/>
    <cellStyle name="Note 14 3 3 3 3" xfId="23644" xr:uid="{00000000-0005-0000-0000-000025C50000}"/>
    <cellStyle name="Note 14 3 3 4" xfId="14282" xr:uid="{00000000-0005-0000-0000-000026C50000}"/>
    <cellStyle name="Note 14 3 3 5" xfId="43847" xr:uid="{00000000-0005-0000-0000-000027C50000}"/>
    <cellStyle name="Note 14 3 3 6" xfId="47382" xr:uid="{00000000-0005-0000-0000-000028C50000}"/>
    <cellStyle name="Note 14 3 3 7" xfId="50917" xr:uid="{00000000-0005-0000-0000-000029C50000}"/>
    <cellStyle name="Note 14 3 4" xfId="5593" xr:uid="{00000000-0005-0000-0000-00002AC50000}"/>
    <cellStyle name="Note 14 3 4 2" xfId="25958" xr:uid="{00000000-0005-0000-0000-00002BC50000}"/>
    <cellStyle name="Note 14 3 4 2 2" xfId="40589" xr:uid="{00000000-0005-0000-0000-00002CC50000}"/>
    <cellStyle name="Note 14 3 4 3" xfId="34100" xr:uid="{00000000-0005-0000-0000-00002DC50000}"/>
    <cellStyle name="Note 14 3 4 4" xfId="19733" xr:uid="{00000000-0005-0000-0000-00002EC50000}"/>
    <cellStyle name="Note 14 3 5" xfId="9128" xr:uid="{00000000-0005-0000-0000-00002FC50000}"/>
    <cellStyle name="Note 14 3 5 2" xfId="24606" xr:uid="{00000000-0005-0000-0000-000030C50000}"/>
    <cellStyle name="Note 14 3 5 2 2" xfId="39237" xr:uid="{00000000-0005-0000-0000-000031C50000}"/>
    <cellStyle name="Note 14 3 5 3" xfId="30868" xr:uid="{00000000-0005-0000-0000-000032C50000}"/>
    <cellStyle name="Note 14 3 5 4" xfId="16501" xr:uid="{00000000-0005-0000-0000-000033C50000}"/>
    <cellStyle name="Note 14 3 6" xfId="12667" xr:uid="{00000000-0005-0000-0000-000034C50000}"/>
    <cellStyle name="Note 14 3 6 2" xfId="29252" xr:uid="{00000000-0005-0000-0000-000035C50000}"/>
    <cellStyle name="Note 14 3 7" xfId="23641" xr:uid="{00000000-0005-0000-0000-000036C50000}"/>
    <cellStyle name="Note 14 3 7 2" xfId="38257" xr:uid="{00000000-0005-0000-0000-000037C50000}"/>
    <cellStyle name="Note 14 3 8" xfId="28382" xr:uid="{00000000-0005-0000-0000-000038C50000}"/>
    <cellStyle name="Note 14 3 9" xfId="42233" xr:uid="{00000000-0005-0000-0000-000039C50000}"/>
    <cellStyle name="Note 14 4" xfId="2198" xr:uid="{00000000-0005-0000-0000-00003AC50000}"/>
    <cellStyle name="Note 14 4 10" xfId="49567" xr:uid="{00000000-0005-0000-0000-00003BC50000}"/>
    <cellStyle name="Note 14 4 2" xfId="3818" xr:uid="{00000000-0005-0000-0000-00003CC50000}"/>
    <cellStyle name="Note 14 4 2 2" xfId="7472" xr:uid="{00000000-0005-0000-0000-00003DC50000}"/>
    <cellStyle name="Note 14 4 2 2 2" xfId="32749" xr:uid="{00000000-0005-0000-0000-00003EC50000}"/>
    <cellStyle name="Note 14 4 2 2 3" xfId="18382" xr:uid="{00000000-0005-0000-0000-00003FC50000}"/>
    <cellStyle name="Note 14 4 2 3" xfId="11007" xr:uid="{00000000-0005-0000-0000-000040C50000}"/>
    <cellStyle name="Note 14 4 2 3 2" xfId="38262" xr:uid="{00000000-0005-0000-0000-000041C50000}"/>
    <cellStyle name="Note 14 4 2 3 3" xfId="23646" xr:uid="{00000000-0005-0000-0000-000042C50000}"/>
    <cellStyle name="Note 14 4 2 4" xfId="14547" xr:uid="{00000000-0005-0000-0000-000043C50000}"/>
    <cellStyle name="Note 14 4 2 5" xfId="44112" xr:uid="{00000000-0005-0000-0000-000044C50000}"/>
    <cellStyle name="Note 14 4 2 6" xfId="47647" xr:uid="{00000000-0005-0000-0000-000045C50000}"/>
    <cellStyle name="Note 14 4 2 7" xfId="51182" xr:uid="{00000000-0005-0000-0000-000046C50000}"/>
    <cellStyle name="Note 14 4 3" xfId="5857" xr:uid="{00000000-0005-0000-0000-000047C50000}"/>
    <cellStyle name="Note 14 4 3 2" xfId="26222" xr:uid="{00000000-0005-0000-0000-000048C50000}"/>
    <cellStyle name="Note 14 4 3 2 2" xfId="40853" xr:uid="{00000000-0005-0000-0000-000049C50000}"/>
    <cellStyle name="Note 14 4 3 3" xfId="34365" xr:uid="{00000000-0005-0000-0000-00004AC50000}"/>
    <cellStyle name="Note 14 4 3 4" xfId="19998" xr:uid="{00000000-0005-0000-0000-00004BC50000}"/>
    <cellStyle name="Note 14 4 4" xfId="9392" xr:uid="{00000000-0005-0000-0000-00004CC50000}"/>
    <cellStyle name="Note 14 4 4 2" xfId="24871" xr:uid="{00000000-0005-0000-0000-00004DC50000}"/>
    <cellStyle name="Note 14 4 4 2 2" xfId="39502" xr:uid="{00000000-0005-0000-0000-00004EC50000}"/>
    <cellStyle name="Note 14 4 4 3" xfId="31133" xr:uid="{00000000-0005-0000-0000-00004FC50000}"/>
    <cellStyle name="Note 14 4 4 4" xfId="16766" xr:uid="{00000000-0005-0000-0000-000050C50000}"/>
    <cellStyle name="Note 14 4 5" xfId="12932" xr:uid="{00000000-0005-0000-0000-000051C50000}"/>
    <cellStyle name="Note 14 4 5 2" xfId="29517" xr:uid="{00000000-0005-0000-0000-000052C50000}"/>
    <cellStyle name="Note 14 4 6" xfId="23645" xr:uid="{00000000-0005-0000-0000-000053C50000}"/>
    <cellStyle name="Note 14 4 6 2" xfId="38261" xr:uid="{00000000-0005-0000-0000-000054C50000}"/>
    <cellStyle name="Note 14 4 7" xfId="28384" xr:uid="{00000000-0005-0000-0000-000055C50000}"/>
    <cellStyle name="Note 14 4 8" xfId="42497" xr:uid="{00000000-0005-0000-0000-000056C50000}"/>
    <cellStyle name="Note 14 4 9" xfId="46032" xr:uid="{00000000-0005-0000-0000-000057C50000}"/>
    <cellStyle name="Note 14 5" xfId="3013" xr:uid="{00000000-0005-0000-0000-000058C50000}"/>
    <cellStyle name="Note 14 5 2" xfId="6667" xr:uid="{00000000-0005-0000-0000-000059C50000}"/>
    <cellStyle name="Note 14 5 2 2" xfId="31944" xr:uid="{00000000-0005-0000-0000-00005AC50000}"/>
    <cellStyle name="Note 14 5 2 3" xfId="17577" xr:uid="{00000000-0005-0000-0000-00005BC50000}"/>
    <cellStyle name="Note 14 5 3" xfId="10202" xr:uid="{00000000-0005-0000-0000-00005CC50000}"/>
    <cellStyle name="Note 14 5 3 2" xfId="38263" xr:uid="{00000000-0005-0000-0000-00005DC50000}"/>
    <cellStyle name="Note 14 5 3 3" xfId="23647" xr:uid="{00000000-0005-0000-0000-00005EC50000}"/>
    <cellStyle name="Note 14 5 4" xfId="13742" xr:uid="{00000000-0005-0000-0000-00005FC50000}"/>
    <cellStyle name="Note 14 5 5" xfId="43307" xr:uid="{00000000-0005-0000-0000-000060C50000}"/>
    <cellStyle name="Note 14 5 6" xfId="46842" xr:uid="{00000000-0005-0000-0000-000061C50000}"/>
    <cellStyle name="Note 14 5 7" xfId="50377" xr:uid="{00000000-0005-0000-0000-000062C50000}"/>
    <cellStyle name="Note 14 6" xfId="4635" xr:uid="{00000000-0005-0000-0000-000063C50000}"/>
    <cellStyle name="Note 14 6 2" xfId="8287" xr:uid="{00000000-0005-0000-0000-000064C50000}"/>
    <cellStyle name="Note 14 6 2 2" xfId="33560" xr:uid="{00000000-0005-0000-0000-000065C50000}"/>
    <cellStyle name="Note 14 6 2 3" xfId="19193" xr:uid="{00000000-0005-0000-0000-000066C50000}"/>
    <cellStyle name="Note 14 6 3" xfId="11822" xr:uid="{00000000-0005-0000-0000-000067C50000}"/>
    <cellStyle name="Note 14 6 3 2" xfId="38264" xr:uid="{00000000-0005-0000-0000-000068C50000}"/>
    <cellStyle name="Note 14 6 3 3" xfId="23648" xr:uid="{00000000-0005-0000-0000-000069C50000}"/>
    <cellStyle name="Note 14 6 4" xfId="15362" xr:uid="{00000000-0005-0000-0000-00006AC50000}"/>
    <cellStyle name="Note 14 6 5" xfId="44927" xr:uid="{00000000-0005-0000-0000-00006BC50000}"/>
    <cellStyle name="Note 14 6 6" xfId="48462" xr:uid="{00000000-0005-0000-0000-00006CC50000}"/>
    <cellStyle name="Note 14 6 7" xfId="51997" xr:uid="{00000000-0005-0000-0000-00006DC50000}"/>
    <cellStyle name="Note 14 7" xfId="5053" xr:uid="{00000000-0005-0000-0000-00006EC50000}"/>
    <cellStyle name="Note 14 7 2" xfId="24066" xr:uid="{00000000-0005-0000-0000-00006FC50000}"/>
    <cellStyle name="Note 14 7 2 2" xfId="38697" xr:uid="{00000000-0005-0000-0000-000070C50000}"/>
    <cellStyle name="Note 14 7 3" xfId="30328" xr:uid="{00000000-0005-0000-0000-000071C50000}"/>
    <cellStyle name="Note 14 7 4" xfId="15961" xr:uid="{00000000-0005-0000-0000-000072C50000}"/>
    <cellStyle name="Note 14 8" xfId="8588" xr:uid="{00000000-0005-0000-0000-000073C50000}"/>
    <cellStyle name="Note 14 8 2" xfId="28712" xr:uid="{00000000-0005-0000-0000-000074C50000}"/>
    <cellStyle name="Note 14 8 3" xfId="15693" xr:uid="{00000000-0005-0000-0000-000075C50000}"/>
    <cellStyle name="Note 14 9" xfId="12127" xr:uid="{00000000-0005-0000-0000-000076C50000}"/>
    <cellStyle name="Note 14 9 2" xfId="38252" xr:uid="{00000000-0005-0000-0000-000077C50000}"/>
    <cellStyle name="Note 15" xfId="1323" xr:uid="{00000000-0005-0000-0000-000078C50000}"/>
    <cellStyle name="Note 15 10" xfId="28385" xr:uid="{00000000-0005-0000-0000-000079C50000}"/>
    <cellStyle name="Note 15 11" xfId="41708" xr:uid="{00000000-0005-0000-0000-00007AC50000}"/>
    <cellStyle name="Note 15 12" xfId="45243" xr:uid="{00000000-0005-0000-0000-00007BC50000}"/>
    <cellStyle name="Note 15 13" xfId="48778" xr:uid="{00000000-0005-0000-0000-00007CC50000}"/>
    <cellStyle name="Note 15 2" xfId="1626" xr:uid="{00000000-0005-0000-0000-00007DC50000}"/>
    <cellStyle name="Note 15 2 10" xfId="45506" xr:uid="{00000000-0005-0000-0000-00007EC50000}"/>
    <cellStyle name="Note 15 2 11" xfId="49041" xr:uid="{00000000-0005-0000-0000-00007FC50000}"/>
    <cellStyle name="Note 15 2 2" xfId="2474" xr:uid="{00000000-0005-0000-0000-000080C50000}"/>
    <cellStyle name="Note 15 2 2 10" xfId="49843" xr:uid="{00000000-0005-0000-0000-000081C50000}"/>
    <cellStyle name="Note 15 2 2 2" xfId="4095" xr:uid="{00000000-0005-0000-0000-000082C50000}"/>
    <cellStyle name="Note 15 2 2 2 2" xfId="7749" xr:uid="{00000000-0005-0000-0000-000083C50000}"/>
    <cellStyle name="Note 15 2 2 2 2 2" xfId="33026" xr:uid="{00000000-0005-0000-0000-000084C50000}"/>
    <cellStyle name="Note 15 2 2 2 2 3" xfId="18659" xr:uid="{00000000-0005-0000-0000-000085C50000}"/>
    <cellStyle name="Note 15 2 2 2 3" xfId="11284" xr:uid="{00000000-0005-0000-0000-000086C50000}"/>
    <cellStyle name="Note 15 2 2 2 3 2" xfId="38268" xr:uid="{00000000-0005-0000-0000-000087C50000}"/>
    <cellStyle name="Note 15 2 2 2 3 3" xfId="23651" xr:uid="{00000000-0005-0000-0000-000088C50000}"/>
    <cellStyle name="Note 15 2 2 2 4" xfId="14824" xr:uid="{00000000-0005-0000-0000-000089C50000}"/>
    <cellStyle name="Note 15 2 2 2 5" xfId="44389" xr:uid="{00000000-0005-0000-0000-00008AC50000}"/>
    <cellStyle name="Note 15 2 2 2 6" xfId="47924" xr:uid="{00000000-0005-0000-0000-00008BC50000}"/>
    <cellStyle name="Note 15 2 2 2 7" xfId="51459" xr:uid="{00000000-0005-0000-0000-00008CC50000}"/>
    <cellStyle name="Note 15 2 2 3" xfId="6133" xr:uid="{00000000-0005-0000-0000-00008DC50000}"/>
    <cellStyle name="Note 15 2 2 3 2" xfId="26498" xr:uid="{00000000-0005-0000-0000-00008EC50000}"/>
    <cellStyle name="Note 15 2 2 3 2 2" xfId="41129" xr:uid="{00000000-0005-0000-0000-00008FC50000}"/>
    <cellStyle name="Note 15 2 2 3 3" xfId="34642" xr:uid="{00000000-0005-0000-0000-000090C50000}"/>
    <cellStyle name="Note 15 2 2 3 4" xfId="20275" xr:uid="{00000000-0005-0000-0000-000091C50000}"/>
    <cellStyle name="Note 15 2 2 4" xfId="9668" xr:uid="{00000000-0005-0000-0000-000092C50000}"/>
    <cellStyle name="Note 15 2 2 4 2" xfId="25147" xr:uid="{00000000-0005-0000-0000-000093C50000}"/>
    <cellStyle name="Note 15 2 2 4 2 2" xfId="39778" xr:uid="{00000000-0005-0000-0000-000094C50000}"/>
    <cellStyle name="Note 15 2 2 4 3" xfId="31410" xr:uid="{00000000-0005-0000-0000-000095C50000}"/>
    <cellStyle name="Note 15 2 2 4 4" xfId="17043" xr:uid="{00000000-0005-0000-0000-000096C50000}"/>
    <cellStyle name="Note 15 2 2 5" xfId="13208" xr:uid="{00000000-0005-0000-0000-000097C50000}"/>
    <cellStyle name="Note 15 2 2 5 2" xfId="29794" xr:uid="{00000000-0005-0000-0000-000098C50000}"/>
    <cellStyle name="Note 15 2 2 6" xfId="23650" xr:uid="{00000000-0005-0000-0000-000099C50000}"/>
    <cellStyle name="Note 15 2 2 6 2" xfId="38267" xr:uid="{00000000-0005-0000-0000-00009AC50000}"/>
    <cellStyle name="Note 15 2 2 7" xfId="28387" xr:uid="{00000000-0005-0000-0000-00009BC50000}"/>
    <cellStyle name="Note 15 2 2 8" xfId="42773" xr:uid="{00000000-0005-0000-0000-00009CC50000}"/>
    <cellStyle name="Note 15 2 2 9" xfId="46308" xr:uid="{00000000-0005-0000-0000-00009DC50000}"/>
    <cellStyle name="Note 15 2 3" xfId="3291" xr:uid="{00000000-0005-0000-0000-00009EC50000}"/>
    <cellStyle name="Note 15 2 3 2" xfId="6945" xr:uid="{00000000-0005-0000-0000-00009FC50000}"/>
    <cellStyle name="Note 15 2 3 2 2" xfId="32222" xr:uid="{00000000-0005-0000-0000-0000A0C50000}"/>
    <cellStyle name="Note 15 2 3 2 3" xfId="17855" xr:uid="{00000000-0005-0000-0000-0000A1C50000}"/>
    <cellStyle name="Note 15 2 3 3" xfId="10480" xr:uid="{00000000-0005-0000-0000-0000A2C50000}"/>
    <cellStyle name="Note 15 2 3 3 2" xfId="38269" xr:uid="{00000000-0005-0000-0000-0000A3C50000}"/>
    <cellStyle name="Note 15 2 3 3 3" xfId="23652" xr:uid="{00000000-0005-0000-0000-0000A4C50000}"/>
    <cellStyle name="Note 15 2 3 4" xfId="14020" xr:uid="{00000000-0005-0000-0000-0000A5C50000}"/>
    <cellStyle name="Note 15 2 3 5" xfId="43585" xr:uid="{00000000-0005-0000-0000-0000A6C50000}"/>
    <cellStyle name="Note 15 2 3 6" xfId="47120" xr:uid="{00000000-0005-0000-0000-0000A7C50000}"/>
    <cellStyle name="Note 15 2 3 7" xfId="50655" xr:uid="{00000000-0005-0000-0000-0000A8C50000}"/>
    <cellStyle name="Note 15 2 4" xfId="5331" xr:uid="{00000000-0005-0000-0000-0000A9C50000}"/>
    <cellStyle name="Note 15 2 4 2" xfId="25696" xr:uid="{00000000-0005-0000-0000-0000AAC50000}"/>
    <cellStyle name="Note 15 2 4 2 2" xfId="40327" xr:uid="{00000000-0005-0000-0000-0000ABC50000}"/>
    <cellStyle name="Note 15 2 4 3" xfId="33838" xr:uid="{00000000-0005-0000-0000-0000ACC50000}"/>
    <cellStyle name="Note 15 2 4 4" xfId="19471" xr:uid="{00000000-0005-0000-0000-0000ADC50000}"/>
    <cellStyle name="Note 15 2 5" xfId="8866" xr:uid="{00000000-0005-0000-0000-0000AEC50000}"/>
    <cellStyle name="Note 15 2 5 2" xfId="24344" xr:uid="{00000000-0005-0000-0000-0000AFC50000}"/>
    <cellStyle name="Note 15 2 5 2 2" xfId="38975" xr:uid="{00000000-0005-0000-0000-0000B0C50000}"/>
    <cellStyle name="Note 15 2 5 3" xfId="30606" xr:uid="{00000000-0005-0000-0000-0000B1C50000}"/>
    <cellStyle name="Note 15 2 5 4" xfId="16239" xr:uid="{00000000-0005-0000-0000-0000B2C50000}"/>
    <cellStyle name="Note 15 2 6" xfId="12405" xr:uid="{00000000-0005-0000-0000-0000B3C50000}"/>
    <cellStyle name="Note 15 2 6 2" xfId="28990" xr:uid="{00000000-0005-0000-0000-0000B4C50000}"/>
    <cellStyle name="Note 15 2 7" xfId="23649" xr:uid="{00000000-0005-0000-0000-0000B5C50000}"/>
    <cellStyle name="Note 15 2 7 2" xfId="38266" xr:uid="{00000000-0005-0000-0000-0000B6C50000}"/>
    <cellStyle name="Note 15 2 8" xfId="28386" xr:uid="{00000000-0005-0000-0000-0000B7C50000}"/>
    <cellStyle name="Note 15 2 9" xfId="41971" xr:uid="{00000000-0005-0000-0000-0000B8C50000}"/>
    <cellStyle name="Note 15 3" xfId="1904" xr:uid="{00000000-0005-0000-0000-0000B9C50000}"/>
    <cellStyle name="Note 15 3 10" xfId="45783" xr:uid="{00000000-0005-0000-0000-0000BAC50000}"/>
    <cellStyle name="Note 15 3 11" xfId="49318" xr:uid="{00000000-0005-0000-0000-0000BBC50000}"/>
    <cellStyle name="Note 15 3 2" xfId="2752" xr:uid="{00000000-0005-0000-0000-0000BCC50000}"/>
    <cellStyle name="Note 15 3 2 10" xfId="50120" xr:uid="{00000000-0005-0000-0000-0000BDC50000}"/>
    <cellStyle name="Note 15 3 2 2" xfId="4372" xr:uid="{00000000-0005-0000-0000-0000BEC50000}"/>
    <cellStyle name="Note 15 3 2 2 2" xfId="8026" xr:uid="{00000000-0005-0000-0000-0000BFC50000}"/>
    <cellStyle name="Note 15 3 2 2 2 2" xfId="33303" xr:uid="{00000000-0005-0000-0000-0000C0C50000}"/>
    <cellStyle name="Note 15 3 2 2 2 3" xfId="18936" xr:uid="{00000000-0005-0000-0000-0000C1C50000}"/>
    <cellStyle name="Note 15 3 2 2 3" xfId="11561" xr:uid="{00000000-0005-0000-0000-0000C2C50000}"/>
    <cellStyle name="Note 15 3 2 2 3 2" xfId="38272" xr:uid="{00000000-0005-0000-0000-0000C3C50000}"/>
    <cellStyle name="Note 15 3 2 2 3 3" xfId="23655" xr:uid="{00000000-0005-0000-0000-0000C4C50000}"/>
    <cellStyle name="Note 15 3 2 2 4" xfId="15101" xr:uid="{00000000-0005-0000-0000-0000C5C50000}"/>
    <cellStyle name="Note 15 3 2 2 5" xfId="44666" xr:uid="{00000000-0005-0000-0000-0000C6C50000}"/>
    <cellStyle name="Note 15 3 2 2 6" xfId="48201" xr:uid="{00000000-0005-0000-0000-0000C7C50000}"/>
    <cellStyle name="Note 15 3 2 2 7" xfId="51736" xr:uid="{00000000-0005-0000-0000-0000C8C50000}"/>
    <cellStyle name="Note 15 3 2 3" xfId="6410" xr:uid="{00000000-0005-0000-0000-0000C9C50000}"/>
    <cellStyle name="Note 15 3 2 3 2" xfId="26775" xr:uid="{00000000-0005-0000-0000-0000CAC50000}"/>
    <cellStyle name="Note 15 3 2 3 2 2" xfId="41406" xr:uid="{00000000-0005-0000-0000-0000CBC50000}"/>
    <cellStyle name="Note 15 3 2 3 3" xfId="34919" xr:uid="{00000000-0005-0000-0000-0000CCC50000}"/>
    <cellStyle name="Note 15 3 2 3 4" xfId="20552" xr:uid="{00000000-0005-0000-0000-0000CDC50000}"/>
    <cellStyle name="Note 15 3 2 4" xfId="9945" xr:uid="{00000000-0005-0000-0000-0000CEC50000}"/>
    <cellStyle name="Note 15 3 2 4 2" xfId="25424" xr:uid="{00000000-0005-0000-0000-0000CFC50000}"/>
    <cellStyle name="Note 15 3 2 4 2 2" xfId="40055" xr:uid="{00000000-0005-0000-0000-0000D0C50000}"/>
    <cellStyle name="Note 15 3 2 4 3" xfId="31687" xr:uid="{00000000-0005-0000-0000-0000D1C50000}"/>
    <cellStyle name="Note 15 3 2 4 4" xfId="17320" xr:uid="{00000000-0005-0000-0000-0000D2C50000}"/>
    <cellStyle name="Note 15 3 2 5" xfId="13485" xr:uid="{00000000-0005-0000-0000-0000D3C50000}"/>
    <cellStyle name="Note 15 3 2 5 2" xfId="30071" xr:uid="{00000000-0005-0000-0000-0000D4C50000}"/>
    <cellStyle name="Note 15 3 2 6" xfId="23654" xr:uid="{00000000-0005-0000-0000-0000D5C50000}"/>
    <cellStyle name="Note 15 3 2 6 2" xfId="38271" xr:uid="{00000000-0005-0000-0000-0000D6C50000}"/>
    <cellStyle name="Note 15 3 2 7" xfId="28389" xr:uid="{00000000-0005-0000-0000-0000D7C50000}"/>
    <cellStyle name="Note 15 3 2 8" xfId="43050" xr:uid="{00000000-0005-0000-0000-0000D8C50000}"/>
    <cellStyle name="Note 15 3 2 9" xfId="46585" xr:uid="{00000000-0005-0000-0000-0000D9C50000}"/>
    <cellStyle name="Note 15 3 3" xfId="3568" xr:uid="{00000000-0005-0000-0000-0000DAC50000}"/>
    <cellStyle name="Note 15 3 3 2" xfId="7222" xr:uid="{00000000-0005-0000-0000-0000DBC50000}"/>
    <cellStyle name="Note 15 3 3 2 2" xfId="32499" xr:uid="{00000000-0005-0000-0000-0000DCC50000}"/>
    <cellStyle name="Note 15 3 3 2 3" xfId="18132" xr:uid="{00000000-0005-0000-0000-0000DDC50000}"/>
    <cellStyle name="Note 15 3 3 3" xfId="10757" xr:uid="{00000000-0005-0000-0000-0000DEC50000}"/>
    <cellStyle name="Note 15 3 3 3 2" xfId="38273" xr:uid="{00000000-0005-0000-0000-0000DFC50000}"/>
    <cellStyle name="Note 15 3 3 3 3" xfId="23656" xr:uid="{00000000-0005-0000-0000-0000E0C50000}"/>
    <cellStyle name="Note 15 3 3 4" xfId="14297" xr:uid="{00000000-0005-0000-0000-0000E1C50000}"/>
    <cellStyle name="Note 15 3 3 5" xfId="43862" xr:uid="{00000000-0005-0000-0000-0000E2C50000}"/>
    <cellStyle name="Note 15 3 3 6" xfId="47397" xr:uid="{00000000-0005-0000-0000-0000E3C50000}"/>
    <cellStyle name="Note 15 3 3 7" xfId="50932" xr:uid="{00000000-0005-0000-0000-0000E4C50000}"/>
    <cellStyle name="Note 15 3 4" xfId="5608" xr:uid="{00000000-0005-0000-0000-0000E5C50000}"/>
    <cellStyle name="Note 15 3 4 2" xfId="25973" xr:uid="{00000000-0005-0000-0000-0000E6C50000}"/>
    <cellStyle name="Note 15 3 4 2 2" xfId="40604" xr:uid="{00000000-0005-0000-0000-0000E7C50000}"/>
    <cellStyle name="Note 15 3 4 3" xfId="34115" xr:uid="{00000000-0005-0000-0000-0000E8C50000}"/>
    <cellStyle name="Note 15 3 4 4" xfId="19748" xr:uid="{00000000-0005-0000-0000-0000E9C50000}"/>
    <cellStyle name="Note 15 3 5" xfId="9143" xr:uid="{00000000-0005-0000-0000-0000EAC50000}"/>
    <cellStyle name="Note 15 3 5 2" xfId="24621" xr:uid="{00000000-0005-0000-0000-0000EBC50000}"/>
    <cellStyle name="Note 15 3 5 2 2" xfId="39252" xr:uid="{00000000-0005-0000-0000-0000ECC50000}"/>
    <cellStyle name="Note 15 3 5 3" xfId="30883" xr:uid="{00000000-0005-0000-0000-0000EDC50000}"/>
    <cellStyle name="Note 15 3 5 4" xfId="16516" xr:uid="{00000000-0005-0000-0000-0000EEC50000}"/>
    <cellStyle name="Note 15 3 6" xfId="12682" xr:uid="{00000000-0005-0000-0000-0000EFC50000}"/>
    <cellStyle name="Note 15 3 6 2" xfId="29267" xr:uid="{00000000-0005-0000-0000-0000F0C50000}"/>
    <cellStyle name="Note 15 3 7" xfId="23653" xr:uid="{00000000-0005-0000-0000-0000F1C50000}"/>
    <cellStyle name="Note 15 3 7 2" xfId="38270" xr:uid="{00000000-0005-0000-0000-0000F2C50000}"/>
    <cellStyle name="Note 15 3 8" xfId="28388" xr:uid="{00000000-0005-0000-0000-0000F3C50000}"/>
    <cellStyle name="Note 15 3 9" xfId="42248" xr:uid="{00000000-0005-0000-0000-0000F4C50000}"/>
    <cellStyle name="Note 15 4" xfId="2212" xr:uid="{00000000-0005-0000-0000-0000F5C50000}"/>
    <cellStyle name="Note 15 4 10" xfId="49581" xr:uid="{00000000-0005-0000-0000-0000F6C50000}"/>
    <cellStyle name="Note 15 4 2" xfId="3832" xr:uid="{00000000-0005-0000-0000-0000F7C50000}"/>
    <cellStyle name="Note 15 4 2 2" xfId="7486" xr:uid="{00000000-0005-0000-0000-0000F8C50000}"/>
    <cellStyle name="Note 15 4 2 2 2" xfId="32763" xr:uid="{00000000-0005-0000-0000-0000F9C50000}"/>
    <cellStyle name="Note 15 4 2 2 3" xfId="18396" xr:uid="{00000000-0005-0000-0000-0000FAC50000}"/>
    <cellStyle name="Note 15 4 2 3" xfId="11021" xr:uid="{00000000-0005-0000-0000-0000FBC50000}"/>
    <cellStyle name="Note 15 4 2 3 2" xfId="38275" xr:uid="{00000000-0005-0000-0000-0000FCC50000}"/>
    <cellStyle name="Note 15 4 2 3 3" xfId="23658" xr:uid="{00000000-0005-0000-0000-0000FDC50000}"/>
    <cellStyle name="Note 15 4 2 4" xfId="14561" xr:uid="{00000000-0005-0000-0000-0000FEC50000}"/>
    <cellStyle name="Note 15 4 2 5" xfId="44126" xr:uid="{00000000-0005-0000-0000-0000FFC50000}"/>
    <cellStyle name="Note 15 4 2 6" xfId="47661" xr:uid="{00000000-0005-0000-0000-000000C60000}"/>
    <cellStyle name="Note 15 4 2 7" xfId="51196" xr:uid="{00000000-0005-0000-0000-000001C60000}"/>
    <cellStyle name="Note 15 4 3" xfId="5871" xr:uid="{00000000-0005-0000-0000-000002C60000}"/>
    <cellStyle name="Note 15 4 3 2" xfId="26236" xr:uid="{00000000-0005-0000-0000-000003C60000}"/>
    <cellStyle name="Note 15 4 3 2 2" xfId="40867" xr:uid="{00000000-0005-0000-0000-000004C60000}"/>
    <cellStyle name="Note 15 4 3 3" xfId="34379" xr:uid="{00000000-0005-0000-0000-000005C60000}"/>
    <cellStyle name="Note 15 4 3 4" xfId="20012" xr:uid="{00000000-0005-0000-0000-000006C60000}"/>
    <cellStyle name="Note 15 4 4" xfId="9406" xr:uid="{00000000-0005-0000-0000-000007C60000}"/>
    <cellStyle name="Note 15 4 4 2" xfId="24885" xr:uid="{00000000-0005-0000-0000-000008C60000}"/>
    <cellStyle name="Note 15 4 4 2 2" xfId="39516" xr:uid="{00000000-0005-0000-0000-000009C60000}"/>
    <cellStyle name="Note 15 4 4 3" xfId="31147" xr:uid="{00000000-0005-0000-0000-00000AC60000}"/>
    <cellStyle name="Note 15 4 4 4" xfId="16780" xr:uid="{00000000-0005-0000-0000-00000BC60000}"/>
    <cellStyle name="Note 15 4 5" xfId="12946" xr:uid="{00000000-0005-0000-0000-00000CC60000}"/>
    <cellStyle name="Note 15 4 5 2" xfId="29531" xr:uid="{00000000-0005-0000-0000-00000DC60000}"/>
    <cellStyle name="Note 15 4 6" xfId="23657" xr:uid="{00000000-0005-0000-0000-00000EC60000}"/>
    <cellStyle name="Note 15 4 6 2" xfId="38274" xr:uid="{00000000-0005-0000-0000-00000FC60000}"/>
    <cellStyle name="Note 15 4 7" xfId="28390" xr:uid="{00000000-0005-0000-0000-000010C60000}"/>
    <cellStyle name="Note 15 4 8" xfId="42511" xr:uid="{00000000-0005-0000-0000-000011C60000}"/>
    <cellStyle name="Note 15 4 9" xfId="46046" xr:uid="{00000000-0005-0000-0000-000012C60000}"/>
    <cellStyle name="Note 15 5" xfId="3028" xr:uid="{00000000-0005-0000-0000-000013C60000}"/>
    <cellStyle name="Note 15 5 2" xfId="6682" xr:uid="{00000000-0005-0000-0000-000014C60000}"/>
    <cellStyle name="Note 15 5 2 2" xfId="31959" xr:uid="{00000000-0005-0000-0000-000015C60000}"/>
    <cellStyle name="Note 15 5 2 3" xfId="17592" xr:uid="{00000000-0005-0000-0000-000016C60000}"/>
    <cellStyle name="Note 15 5 3" xfId="10217" xr:uid="{00000000-0005-0000-0000-000017C60000}"/>
    <cellStyle name="Note 15 5 3 2" xfId="38276" xr:uid="{00000000-0005-0000-0000-000018C60000}"/>
    <cellStyle name="Note 15 5 3 3" xfId="23659" xr:uid="{00000000-0005-0000-0000-000019C60000}"/>
    <cellStyle name="Note 15 5 4" xfId="13757" xr:uid="{00000000-0005-0000-0000-00001AC60000}"/>
    <cellStyle name="Note 15 5 5" xfId="43322" xr:uid="{00000000-0005-0000-0000-00001BC60000}"/>
    <cellStyle name="Note 15 5 6" xfId="46857" xr:uid="{00000000-0005-0000-0000-00001CC60000}"/>
    <cellStyle name="Note 15 5 7" xfId="50392" xr:uid="{00000000-0005-0000-0000-00001DC60000}"/>
    <cellStyle name="Note 15 6" xfId="4650" xr:uid="{00000000-0005-0000-0000-00001EC60000}"/>
    <cellStyle name="Note 15 6 2" xfId="8302" xr:uid="{00000000-0005-0000-0000-00001FC60000}"/>
    <cellStyle name="Note 15 6 2 2" xfId="33575" xr:uid="{00000000-0005-0000-0000-000020C60000}"/>
    <cellStyle name="Note 15 6 2 3" xfId="19208" xr:uid="{00000000-0005-0000-0000-000021C60000}"/>
    <cellStyle name="Note 15 6 3" xfId="11837" xr:uid="{00000000-0005-0000-0000-000022C60000}"/>
    <cellStyle name="Note 15 6 3 2" xfId="38277" xr:uid="{00000000-0005-0000-0000-000023C60000}"/>
    <cellStyle name="Note 15 6 3 3" xfId="23660" xr:uid="{00000000-0005-0000-0000-000024C60000}"/>
    <cellStyle name="Note 15 6 4" xfId="15377" xr:uid="{00000000-0005-0000-0000-000025C60000}"/>
    <cellStyle name="Note 15 6 5" xfId="44942" xr:uid="{00000000-0005-0000-0000-000026C60000}"/>
    <cellStyle name="Note 15 6 6" xfId="48477" xr:uid="{00000000-0005-0000-0000-000027C60000}"/>
    <cellStyle name="Note 15 6 7" xfId="52012" xr:uid="{00000000-0005-0000-0000-000028C60000}"/>
    <cellStyle name="Note 15 7" xfId="5068" xr:uid="{00000000-0005-0000-0000-000029C60000}"/>
    <cellStyle name="Note 15 7 2" xfId="24081" xr:uid="{00000000-0005-0000-0000-00002AC60000}"/>
    <cellStyle name="Note 15 7 2 2" xfId="38712" xr:uid="{00000000-0005-0000-0000-00002BC60000}"/>
    <cellStyle name="Note 15 7 3" xfId="30343" xr:uid="{00000000-0005-0000-0000-00002CC60000}"/>
    <cellStyle name="Note 15 7 4" xfId="15976" xr:uid="{00000000-0005-0000-0000-00002DC60000}"/>
    <cellStyle name="Note 15 8" xfId="8603" xr:uid="{00000000-0005-0000-0000-00002EC60000}"/>
    <cellStyle name="Note 15 8 2" xfId="28727" xr:uid="{00000000-0005-0000-0000-00002FC60000}"/>
    <cellStyle name="Note 15 8 3" xfId="15708" xr:uid="{00000000-0005-0000-0000-000030C60000}"/>
    <cellStyle name="Note 15 9" xfId="12142" xr:uid="{00000000-0005-0000-0000-000031C60000}"/>
    <cellStyle name="Note 15 9 2" xfId="38265" xr:uid="{00000000-0005-0000-0000-000032C60000}"/>
    <cellStyle name="Note 16" xfId="1349" xr:uid="{00000000-0005-0000-0000-000033C60000}"/>
    <cellStyle name="Note 17" xfId="1936" xr:uid="{00000000-0005-0000-0000-000034C60000}"/>
    <cellStyle name="Note 18" xfId="4398" xr:uid="{00000000-0005-0000-0000-000035C60000}"/>
    <cellStyle name="Note 18 2" xfId="8052" xr:uid="{00000000-0005-0000-0000-000036C60000}"/>
    <cellStyle name="Note 18 2 2" xfId="38278" xr:uid="{00000000-0005-0000-0000-000037C60000}"/>
    <cellStyle name="Note 18 2 3" xfId="23661" xr:uid="{00000000-0005-0000-0000-000038C60000}"/>
    <cellStyle name="Note 18 3" xfId="11587" xr:uid="{00000000-0005-0000-0000-000039C60000}"/>
    <cellStyle name="Note 18 3 2" xfId="28391" xr:uid="{00000000-0005-0000-0000-00003AC60000}"/>
    <cellStyle name="Note 18 4" xfId="15127" xr:uid="{00000000-0005-0000-0000-00003BC60000}"/>
    <cellStyle name="Note 18 5" xfId="44692" xr:uid="{00000000-0005-0000-0000-00003CC60000}"/>
    <cellStyle name="Note 18 6" xfId="48227" xr:uid="{00000000-0005-0000-0000-00003DC60000}"/>
    <cellStyle name="Note 18 7" xfId="51762" xr:uid="{00000000-0005-0000-0000-00003EC60000}"/>
    <cellStyle name="Note 19" xfId="4781" xr:uid="{00000000-0005-0000-0000-00003FC60000}"/>
    <cellStyle name="Note 19 2" xfId="8316" xr:uid="{00000000-0005-0000-0000-000040C60000}"/>
    <cellStyle name="Note 19 2 2" xfId="38279" xr:uid="{00000000-0005-0000-0000-000041C60000}"/>
    <cellStyle name="Note 19 2 3" xfId="23662" xr:uid="{00000000-0005-0000-0000-000042C60000}"/>
    <cellStyle name="Note 19 3" xfId="11851" xr:uid="{00000000-0005-0000-0000-000043C60000}"/>
    <cellStyle name="Note 19 3 2" xfId="28392" xr:uid="{00000000-0005-0000-0000-000044C60000}"/>
    <cellStyle name="Note 19 4" xfId="15391" xr:uid="{00000000-0005-0000-0000-000045C60000}"/>
    <cellStyle name="Note 19 5" xfId="44956" xr:uid="{00000000-0005-0000-0000-000046C60000}"/>
    <cellStyle name="Note 19 6" xfId="48491" xr:uid="{00000000-0005-0000-0000-000047C60000}"/>
    <cellStyle name="Note 19 7" xfId="52026" xr:uid="{00000000-0005-0000-0000-000048C60000}"/>
    <cellStyle name="Note 2" xfId="579" xr:uid="{00000000-0005-0000-0000-000049C60000}"/>
    <cellStyle name="Note 2 10" xfId="4820" xr:uid="{00000000-0005-0000-0000-00004AC60000}"/>
    <cellStyle name="Note 2 10 2" xfId="25447" xr:uid="{00000000-0005-0000-0000-00004BC60000}"/>
    <cellStyle name="Note 2 10 2 2" xfId="40078" xr:uid="{00000000-0005-0000-0000-00004CC60000}"/>
    <cellStyle name="Note 2 10 3" xfId="33326" xr:uid="{00000000-0005-0000-0000-00004DC60000}"/>
    <cellStyle name="Note 2 10 4" xfId="18959" xr:uid="{00000000-0005-0000-0000-00004EC60000}"/>
    <cellStyle name="Note 2 11" xfId="8355" xr:uid="{00000000-0005-0000-0000-00004FC60000}"/>
    <cellStyle name="Note 2 11 2" xfId="23832" xr:uid="{00000000-0005-0000-0000-000050C60000}"/>
    <cellStyle name="Note 2 11 2 2" xfId="38463" xr:uid="{00000000-0005-0000-0000-000051C60000}"/>
    <cellStyle name="Note 2 11 3" xfId="30094" xr:uid="{00000000-0005-0000-0000-000052C60000}"/>
    <cellStyle name="Note 2 11 4" xfId="15727" xr:uid="{00000000-0005-0000-0000-000053C60000}"/>
    <cellStyle name="Note 2 12" xfId="11893" xr:uid="{00000000-0005-0000-0000-000054C60000}"/>
    <cellStyle name="Note 2 12 2" xfId="28478" xr:uid="{00000000-0005-0000-0000-000055C60000}"/>
    <cellStyle name="Note 2 13" xfId="23663" xr:uid="{00000000-0005-0000-0000-000056C60000}"/>
    <cellStyle name="Note 2 13 2" xfId="38280" xr:uid="{00000000-0005-0000-0000-000057C60000}"/>
    <cellStyle name="Note 2 14" xfId="15459" xr:uid="{00000000-0005-0000-0000-000058C60000}"/>
    <cellStyle name="Note 2 14 2" xfId="28393" xr:uid="{00000000-0005-0000-0000-000059C60000}"/>
    <cellStyle name="Note 2 15" xfId="26812" xr:uid="{00000000-0005-0000-0000-00005AC60000}"/>
    <cellStyle name="Note 2 16" xfId="41460" xr:uid="{00000000-0005-0000-0000-00005BC60000}"/>
    <cellStyle name="Note 2 17" xfId="44995" xr:uid="{00000000-0005-0000-0000-00005CC60000}"/>
    <cellStyle name="Note 2 18" xfId="48530" xr:uid="{00000000-0005-0000-0000-00005DC60000}"/>
    <cellStyle name="Note 2 19" xfId="1014" xr:uid="{00000000-0005-0000-0000-00005EC60000}"/>
    <cellStyle name="Note 2 2" xfId="700" xr:uid="{00000000-0005-0000-0000-00005FC60000}"/>
    <cellStyle name="Note 2 2 10" xfId="11951" xr:uid="{00000000-0005-0000-0000-000060C60000}"/>
    <cellStyle name="Note 2 2 10 2" xfId="38281" xr:uid="{00000000-0005-0000-0000-000061C60000}"/>
    <cellStyle name="Note 2 2 11" xfId="28394" xr:uid="{00000000-0005-0000-0000-000062C60000}"/>
    <cellStyle name="Note 2 2 12" xfId="41517" xr:uid="{00000000-0005-0000-0000-000063C60000}"/>
    <cellStyle name="Note 2 2 13" xfId="45052" xr:uid="{00000000-0005-0000-0000-000064C60000}"/>
    <cellStyle name="Note 2 2 14" xfId="48587" xr:uid="{00000000-0005-0000-0000-000065C60000}"/>
    <cellStyle name="Note 2 2 15" xfId="1123" xr:uid="{00000000-0005-0000-0000-000066C60000}"/>
    <cellStyle name="Note 2 2 16" xfId="52531" xr:uid="{00000000-0005-0000-0000-000067C60000}"/>
    <cellStyle name="Note 2 2 17" xfId="52798" xr:uid="{00000000-0005-0000-0000-000068C60000}"/>
    <cellStyle name="Note 2 2 2" xfId="784" xr:uid="{00000000-0005-0000-0000-000069C60000}"/>
    <cellStyle name="Note 2 2 2 10" xfId="28395" xr:uid="{00000000-0005-0000-0000-00006AC60000}"/>
    <cellStyle name="Note 2 2 2 11" xfId="41564" xr:uid="{00000000-0005-0000-0000-00006BC60000}"/>
    <cellStyle name="Note 2 2 2 12" xfId="45099" xr:uid="{00000000-0005-0000-0000-00006CC60000}"/>
    <cellStyle name="Note 2 2 2 13" xfId="48634" xr:uid="{00000000-0005-0000-0000-00006DC60000}"/>
    <cellStyle name="Note 2 2 2 14" xfId="1179" xr:uid="{00000000-0005-0000-0000-00006EC60000}"/>
    <cellStyle name="Note 2 2 2 15" xfId="52615" xr:uid="{00000000-0005-0000-0000-00006FC60000}"/>
    <cellStyle name="Note 2 2 2 16" xfId="52882" xr:uid="{00000000-0005-0000-0000-000070C60000}"/>
    <cellStyle name="Note 2 2 2 2" xfId="1481" xr:uid="{00000000-0005-0000-0000-000071C60000}"/>
    <cellStyle name="Note 2 2 2 2 10" xfId="45361" xr:uid="{00000000-0005-0000-0000-000072C60000}"/>
    <cellStyle name="Note 2 2 2 2 11" xfId="48896" xr:uid="{00000000-0005-0000-0000-000073C60000}"/>
    <cellStyle name="Note 2 2 2 2 2" xfId="2330" xr:uid="{00000000-0005-0000-0000-000074C60000}"/>
    <cellStyle name="Note 2 2 2 2 2 10" xfId="49699" xr:uid="{00000000-0005-0000-0000-000075C60000}"/>
    <cellStyle name="Note 2 2 2 2 2 2" xfId="3950" xr:uid="{00000000-0005-0000-0000-000076C60000}"/>
    <cellStyle name="Note 2 2 2 2 2 2 2" xfId="7604" xr:uid="{00000000-0005-0000-0000-000077C60000}"/>
    <cellStyle name="Note 2 2 2 2 2 2 2 2" xfId="32881" xr:uid="{00000000-0005-0000-0000-000078C60000}"/>
    <cellStyle name="Note 2 2 2 2 2 2 2 3" xfId="18514" xr:uid="{00000000-0005-0000-0000-000079C60000}"/>
    <cellStyle name="Note 2 2 2 2 2 2 3" xfId="11139" xr:uid="{00000000-0005-0000-0000-00007AC60000}"/>
    <cellStyle name="Note 2 2 2 2 2 2 3 2" xfId="38285" xr:uid="{00000000-0005-0000-0000-00007BC60000}"/>
    <cellStyle name="Note 2 2 2 2 2 2 3 3" xfId="23666" xr:uid="{00000000-0005-0000-0000-00007CC60000}"/>
    <cellStyle name="Note 2 2 2 2 2 2 4" xfId="14679" xr:uid="{00000000-0005-0000-0000-00007DC60000}"/>
    <cellStyle name="Note 2 2 2 2 2 2 5" xfId="44244" xr:uid="{00000000-0005-0000-0000-00007EC60000}"/>
    <cellStyle name="Note 2 2 2 2 2 2 6" xfId="47779" xr:uid="{00000000-0005-0000-0000-00007FC60000}"/>
    <cellStyle name="Note 2 2 2 2 2 2 7" xfId="51314" xr:uid="{00000000-0005-0000-0000-000080C60000}"/>
    <cellStyle name="Note 2 2 2 2 2 3" xfId="5989" xr:uid="{00000000-0005-0000-0000-000081C60000}"/>
    <cellStyle name="Note 2 2 2 2 2 3 2" xfId="26354" xr:uid="{00000000-0005-0000-0000-000082C60000}"/>
    <cellStyle name="Note 2 2 2 2 2 3 2 2" xfId="40985" xr:uid="{00000000-0005-0000-0000-000083C60000}"/>
    <cellStyle name="Note 2 2 2 2 2 3 3" xfId="34497" xr:uid="{00000000-0005-0000-0000-000084C60000}"/>
    <cellStyle name="Note 2 2 2 2 2 3 4" xfId="20130" xr:uid="{00000000-0005-0000-0000-000085C60000}"/>
    <cellStyle name="Note 2 2 2 2 2 4" xfId="9524" xr:uid="{00000000-0005-0000-0000-000086C60000}"/>
    <cellStyle name="Note 2 2 2 2 2 4 2" xfId="25003" xr:uid="{00000000-0005-0000-0000-000087C60000}"/>
    <cellStyle name="Note 2 2 2 2 2 4 2 2" xfId="39634" xr:uid="{00000000-0005-0000-0000-000088C60000}"/>
    <cellStyle name="Note 2 2 2 2 2 4 3" xfId="31265" xr:uid="{00000000-0005-0000-0000-000089C60000}"/>
    <cellStyle name="Note 2 2 2 2 2 4 4" xfId="16898" xr:uid="{00000000-0005-0000-0000-00008AC60000}"/>
    <cellStyle name="Note 2 2 2 2 2 5" xfId="13064" xr:uid="{00000000-0005-0000-0000-00008BC60000}"/>
    <cellStyle name="Note 2 2 2 2 2 5 2" xfId="29649" xr:uid="{00000000-0005-0000-0000-00008CC60000}"/>
    <cellStyle name="Note 2 2 2 2 2 6" xfId="23665" xr:uid="{00000000-0005-0000-0000-00008DC60000}"/>
    <cellStyle name="Note 2 2 2 2 2 6 2" xfId="38284" xr:uid="{00000000-0005-0000-0000-00008EC60000}"/>
    <cellStyle name="Note 2 2 2 2 2 7" xfId="28397" xr:uid="{00000000-0005-0000-0000-00008FC60000}"/>
    <cellStyle name="Note 2 2 2 2 2 8" xfId="42629" xr:uid="{00000000-0005-0000-0000-000090C60000}"/>
    <cellStyle name="Note 2 2 2 2 2 9" xfId="46164" xr:uid="{00000000-0005-0000-0000-000091C60000}"/>
    <cellStyle name="Note 2 2 2 2 3" xfId="3146" xr:uid="{00000000-0005-0000-0000-000092C60000}"/>
    <cellStyle name="Note 2 2 2 2 3 2" xfId="6800" xr:uid="{00000000-0005-0000-0000-000093C60000}"/>
    <cellStyle name="Note 2 2 2 2 3 2 2" xfId="32077" xr:uid="{00000000-0005-0000-0000-000094C60000}"/>
    <cellStyle name="Note 2 2 2 2 3 2 3" xfId="17710" xr:uid="{00000000-0005-0000-0000-000095C60000}"/>
    <cellStyle name="Note 2 2 2 2 3 3" xfId="10335" xr:uid="{00000000-0005-0000-0000-000096C60000}"/>
    <cellStyle name="Note 2 2 2 2 3 3 2" xfId="38286" xr:uid="{00000000-0005-0000-0000-000097C60000}"/>
    <cellStyle name="Note 2 2 2 2 3 3 3" xfId="23667" xr:uid="{00000000-0005-0000-0000-000098C60000}"/>
    <cellStyle name="Note 2 2 2 2 3 4" xfId="13875" xr:uid="{00000000-0005-0000-0000-000099C60000}"/>
    <cellStyle name="Note 2 2 2 2 3 5" xfId="43440" xr:uid="{00000000-0005-0000-0000-00009AC60000}"/>
    <cellStyle name="Note 2 2 2 2 3 6" xfId="46975" xr:uid="{00000000-0005-0000-0000-00009BC60000}"/>
    <cellStyle name="Note 2 2 2 2 3 7" xfId="50510" xr:uid="{00000000-0005-0000-0000-00009CC60000}"/>
    <cellStyle name="Note 2 2 2 2 4" xfId="5186" xr:uid="{00000000-0005-0000-0000-00009DC60000}"/>
    <cellStyle name="Note 2 2 2 2 4 2" xfId="25551" xr:uid="{00000000-0005-0000-0000-00009EC60000}"/>
    <cellStyle name="Note 2 2 2 2 4 2 2" xfId="40182" xr:uid="{00000000-0005-0000-0000-00009FC60000}"/>
    <cellStyle name="Note 2 2 2 2 4 3" xfId="33693" xr:uid="{00000000-0005-0000-0000-0000A0C60000}"/>
    <cellStyle name="Note 2 2 2 2 4 4" xfId="19326" xr:uid="{00000000-0005-0000-0000-0000A1C60000}"/>
    <cellStyle name="Note 2 2 2 2 5" xfId="8721" xr:uid="{00000000-0005-0000-0000-0000A2C60000}"/>
    <cellStyle name="Note 2 2 2 2 5 2" xfId="24199" xr:uid="{00000000-0005-0000-0000-0000A3C60000}"/>
    <cellStyle name="Note 2 2 2 2 5 2 2" xfId="38830" xr:uid="{00000000-0005-0000-0000-0000A4C60000}"/>
    <cellStyle name="Note 2 2 2 2 5 3" xfId="30461" xr:uid="{00000000-0005-0000-0000-0000A5C60000}"/>
    <cellStyle name="Note 2 2 2 2 5 4" xfId="16094" xr:uid="{00000000-0005-0000-0000-0000A6C60000}"/>
    <cellStyle name="Note 2 2 2 2 6" xfId="12260" xr:uid="{00000000-0005-0000-0000-0000A7C60000}"/>
    <cellStyle name="Note 2 2 2 2 6 2" xfId="28845" xr:uid="{00000000-0005-0000-0000-0000A8C60000}"/>
    <cellStyle name="Note 2 2 2 2 7" xfId="23664" xr:uid="{00000000-0005-0000-0000-0000A9C60000}"/>
    <cellStyle name="Note 2 2 2 2 7 2" xfId="38283" xr:uid="{00000000-0005-0000-0000-0000AAC60000}"/>
    <cellStyle name="Note 2 2 2 2 8" xfId="28396" xr:uid="{00000000-0005-0000-0000-0000ABC60000}"/>
    <cellStyle name="Note 2 2 2 2 9" xfId="41826" xr:uid="{00000000-0005-0000-0000-0000ACC60000}"/>
    <cellStyle name="Note 2 2 2 3" xfId="1744" xr:uid="{00000000-0005-0000-0000-0000ADC60000}"/>
    <cellStyle name="Note 2 2 2 3 10" xfId="45623" xr:uid="{00000000-0005-0000-0000-0000AEC60000}"/>
    <cellStyle name="Note 2 2 2 3 11" xfId="49158" xr:uid="{00000000-0005-0000-0000-0000AFC60000}"/>
    <cellStyle name="Note 2 2 2 3 2" xfId="2592" xr:uid="{00000000-0005-0000-0000-0000B0C60000}"/>
    <cellStyle name="Note 2 2 2 3 2 10" xfId="49960" xr:uid="{00000000-0005-0000-0000-0000B1C60000}"/>
    <cellStyle name="Note 2 2 2 3 2 2" xfId="4212" xr:uid="{00000000-0005-0000-0000-0000B2C60000}"/>
    <cellStyle name="Note 2 2 2 3 2 2 2" xfId="7866" xr:uid="{00000000-0005-0000-0000-0000B3C60000}"/>
    <cellStyle name="Note 2 2 2 3 2 2 2 2" xfId="33143" xr:uid="{00000000-0005-0000-0000-0000B4C60000}"/>
    <cellStyle name="Note 2 2 2 3 2 2 2 3" xfId="18776" xr:uid="{00000000-0005-0000-0000-0000B5C60000}"/>
    <cellStyle name="Note 2 2 2 3 2 2 3" xfId="11401" xr:uid="{00000000-0005-0000-0000-0000B6C60000}"/>
    <cellStyle name="Note 2 2 2 3 2 2 3 2" xfId="38289" xr:uid="{00000000-0005-0000-0000-0000B7C60000}"/>
    <cellStyle name="Note 2 2 2 3 2 2 3 3" xfId="23670" xr:uid="{00000000-0005-0000-0000-0000B8C60000}"/>
    <cellStyle name="Note 2 2 2 3 2 2 4" xfId="14941" xr:uid="{00000000-0005-0000-0000-0000B9C60000}"/>
    <cellStyle name="Note 2 2 2 3 2 2 5" xfId="44506" xr:uid="{00000000-0005-0000-0000-0000BAC60000}"/>
    <cellStyle name="Note 2 2 2 3 2 2 6" xfId="48041" xr:uid="{00000000-0005-0000-0000-0000BBC60000}"/>
    <cellStyle name="Note 2 2 2 3 2 2 7" xfId="51576" xr:uid="{00000000-0005-0000-0000-0000BCC60000}"/>
    <cellStyle name="Note 2 2 2 3 2 3" xfId="6250" xr:uid="{00000000-0005-0000-0000-0000BDC60000}"/>
    <cellStyle name="Note 2 2 2 3 2 3 2" xfId="26615" xr:uid="{00000000-0005-0000-0000-0000BEC60000}"/>
    <cellStyle name="Note 2 2 2 3 2 3 2 2" xfId="41246" xr:uid="{00000000-0005-0000-0000-0000BFC60000}"/>
    <cellStyle name="Note 2 2 2 3 2 3 3" xfId="34759" xr:uid="{00000000-0005-0000-0000-0000C0C60000}"/>
    <cellStyle name="Note 2 2 2 3 2 3 4" xfId="20392" xr:uid="{00000000-0005-0000-0000-0000C1C60000}"/>
    <cellStyle name="Note 2 2 2 3 2 4" xfId="9785" xr:uid="{00000000-0005-0000-0000-0000C2C60000}"/>
    <cellStyle name="Note 2 2 2 3 2 4 2" xfId="25264" xr:uid="{00000000-0005-0000-0000-0000C3C60000}"/>
    <cellStyle name="Note 2 2 2 3 2 4 2 2" xfId="39895" xr:uid="{00000000-0005-0000-0000-0000C4C60000}"/>
    <cellStyle name="Note 2 2 2 3 2 4 3" xfId="31527" xr:uid="{00000000-0005-0000-0000-0000C5C60000}"/>
    <cellStyle name="Note 2 2 2 3 2 4 4" xfId="17160" xr:uid="{00000000-0005-0000-0000-0000C6C60000}"/>
    <cellStyle name="Note 2 2 2 3 2 5" xfId="13325" xr:uid="{00000000-0005-0000-0000-0000C7C60000}"/>
    <cellStyle name="Note 2 2 2 3 2 5 2" xfId="29911" xr:uid="{00000000-0005-0000-0000-0000C8C60000}"/>
    <cellStyle name="Note 2 2 2 3 2 6" xfId="23669" xr:uid="{00000000-0005-0000-0000-0000C9C60000}"/>
    <cellStyle name="Note 2 2 2 3 2 6 2" xfId="38288" xr:uid="{00000000-0005-0000-0000-0000CAC60000}"/>
    <cellStyle name="Note 2 2 2 3 2 7" xfId="28399" xr:uid="{00000000-0005-0000-0000-0000CBC60000}"/>
    <cellStyle name="Note 2 2 2 3 2 8" xfId="42890" xr:uid="{00000000-0005-0000-0000-0000CCC60000}"/>
    <cellStyle name="Note 2 2 2 3 2 9" xfId="46425" xr:uid="{00000000-0005-0000-0000-0000CDC60000}"/>
    <cellStyle name="Note 2 2 2 3 3" xfId="3408" xr:uid="{00000000-0005-0000-0000-0000CEC60000}"/>
    <cellStyle name="Note 2 2 2 3 3 2" xfId="7062" xr:uid="{00000000-0005-0000-0000-0000CFC60000}"/>
    <cellStyle name="Note 2 2 2 3 3 2 2" xfId="32339" xr:uid="{00000000-0005-0000-0000-0000D0C60000}"/>
    <cellStyle name="Note 2 2 2 3 3 2 3" xfId="17972" xr:uid="{00000000-0005-0000-0000-0000D1C60000}"/>
    <cellStyle name="Note 2 2 2 3 3 3" xfId="10597" xr:uid="{00000000-0005-0000-0000-0000D2C60000}"/>
    <cellStyle name="Note 2 2 2 3 3 3 2" xfId="38290" xr:uid="{00000000-0005-0000-0000-0000D3C60000}"/>
    <cellStyle name="Note 2 2 2 3 3 3 3" xfId="23671" xr:uid="{00000000-0005-0000-0000-0000D4C60000}"/>
    <cellStyle name="Note 2 2 2 3 3 4" xfId="14137" xr:uid="{00000000-0005-0000-0000-0000D5C60000}"/>
    <cellStyle name="Note 2 2 2 3 3 5" xfId="43702" xr:uid="{00000000-0005-0000-0000-0000D6C60000}"/>
    <cellStyle name="Note 2 2 2 3 3 6" xfId="47237" xr:uid="{00000000-0005-0000-0000-0000D7C60000}"/>
    <cellStyle name="Note 2 2 2 3 3 7" xfId="50772" xr:uid="{00000000-0005-0000-0000-0000D8C60000}"/>
    <cellStyle name="Note 2 2 2 3 4" xfId="5448" xr:uid="{00000000-0005-0000-0000-0000D9C60000}"/>
    <cellStyle name="Note 2 2 2 3 4 2" xfId="25813" xr:uid="{00000000-0005-0000-0000-0000DAC60000}"/>
    <cellStyle name="Note 2 2 2 3 4 2 2" xfId="40444" xr:uid="{00000000-0005-0000-0000-0000DBC60000}"/>
    <cellStyle name="Note 2 2 2 3 4 3" xfId="33955" xr:uid="{00000000-0005-0000-0000-0000DCC60000}"/>
    <cellStyle name="Note 2 2 2 3 4 4" xfId="19588" xr:uid="{00000000-0005-0000-0000-0000DDC60000}"/>
    <cellStyle name="Note 2 2 2 3 5" xfId="8983" xr:uid="{00000000-0005-0000-0000-0000DEC60000}"/>
    <cellStyle name="Note 2 2 2 3 5 2" xfId="24461" xr:uid="{00000000-0005-0000-0000-0000DFC60000}"/>
    <cellStyle name="Note 2 2 2 3 5 2 2" xfId="39092" xr:uid="{00000000-0005-0000-0000-0000E0C60000}"/>
    <cellStyle name="Note 2 2 2 3 5 3" xfId="30723" xr:uid="{00000000-0005-0000-0000-0000E1C60000}"/>
    <cellStyle name="Note 2 2 2 3 5 4" xfId="16356" xr:uid="{00000000-0005-0000-0000-0000E2C60000}"/>
    <cellStyle name="Note 2 2 2 3 6" xfId="12522" xr:uid="{00000000-0005-0000-0000-0000E3C60000}"/>
    <cellStyle name="Note 2 2 2 3 6 2" xfId="29107" xr:uid="{00000000-0005-0000-0000-0000E4C60000}"/>
    <cellStyle name="Note 2 2 2 3 7" xfId="23668" xr:uid="{00000000-0005-0000-0000-0000E5C60000}"/>
    <cellStyle name="Note 2 2 2 3 7 2" xfId="38287" xr:uid="{00000000-0005-0000-0000-0000E6C60000}"/>
    <cellStyle name="Note 2 2 2 3 8" xfId="28398" xr:uid="{00000000-0005-0000-0000-0000E7C60000}"/>
    <cellStyle name="Note 2 2 2 3 9" xfId="42088" xr:uid="{00000000-0005-0000-0000-0000E8C60000}"/>
    <cellStyle name="Note 2 2 2 4" xfId="2068" xr:uid="{00000000-0005-0000-0000-0000E9C60000}"/>
    <cellStyle name="Note 2 2 2 4 10" xfId="49437" xr:uid="{00000000-0005-0000-0000-0000EAC60000}"/>
    <cellStyle name="Note 2 2 2 4 2" xfId="3688" xr:uid="{00000000-0005-0000-0000-0000EBC60000}"/>
    <cellStyle name="Note 2 2 2 4 2 2" xfId="7342" xr:uid="{00000000-0005-0000-0000-0000ECC60000}"/>
    <cellStyle name="Note 2 2 2 4 2 2 2" xfId="32619" xr:uid="{00000000-0005-0000-0000-0000EDC60000}"/>
    <cellStyle name="Note 2 2 2 4 2 2 3" xfId="18252" xr:uid="{00000000-0005-0000-0000-0000EEC60000}"/>
    <cellStyle name="Note 2 2 2 4 2 3" xfId="10877" xr:uid="{00000000-0005-0000-0000-0000EFC60000}"/>
    <cellStyle name="Note 2 2 2 4 2 3 2" xfId="38292" xr:uid="{00000000-0005-0000-0000-0000F0C60000}"/>
    <cellStyle name="Note 2 2 2 4 2 3 3" xfId="23673" xr:uid="{00000000-0005-0000-0000-0000F1C60000}"/>
    <cellStyle name="Note 2 2 2 4 2 4" xfId="14417" xr:uid="{00000000-0005-0000-0000-0000F2C60000}"/>
    <cellStyle name="Note 2 2 2 4 2 5" xfId="43982" xr:uid="{00000000-0005-0000-0000-0000F3C60000}"/>
    <cellStyle name="Note 2 2 2 4 2 6" xfId="47517" xr:uid="{00000000-0005-0000-0000-0000F4C60000}"/>
    <cellStyle name="Note 2 2 2 4 2 7" xfId="51052" xr:uid="{00000000-0005-0000-0000-0000F5C60000}"/>
    <cellStyle name="Note 2 2 2 4 3" xfId="5727" xr:uid="{00000000-0005-0000-0000-0000F6C60000}"/>
    <cellStyle name="Note 2 2 2 4 3 2" xfId="26092" xr:uid="{00000000-0005-0000-0000-0000F7C60000}"/>
    <cellStyle name="Note 2 2 2 4 3 2 2" xfId="40723" xr:uid="{00000000-0005-0000-0000-0000F8C60000}"/>
    <cellStyle name="Note 2 2 2 4 3 3" xfId="34235" xr:uid="{00000000-0005-0000-0000-0000F9C60000}"/>
    <cellStyle name="Note 2 2 2 4 3 4" xfId="19868" xr:uid="{00000000-0005-0000-0000-0000FAC60000}"/>
    <cellStyle name="Note 2 2 2 4 4" xfId="9262" xr:uid="{00000000-0005-0000-0000-0000FBC60000}"/>
    <cellStyle name="Note 2 2 2 4 4 2" xfId="24741" xr:uid="{00000000-0005-0000-0000-0000FCC60000}"/>
    <cellStyle name="Note 2 2 2 4 4 2 2" xfId="39372" xr:uid="{00000000-0005-0000-0000-0000FDC60000}"/>
    <cellStyle name="Note 2 2 2 4 4 3" xfId="31003" xr:uid="{00000000-0005-0000-0000-0000FEC60000}"/>
    <cellStyle name="Note 2 2 2 4 4 4" xfId="16636" xr:uid="{00000000-0005-0000-0000-0000FFC60000}"/>
    <cellStyle name="Note 2 2 2 4 5" xfId="12802" xr:uid="{00000000-0005-0000-0000-000000C70000}"/>
    <cellStyle name="Note 2 2 2 4 5 2" xfId="29387" xr:uid="{00000000-0005-0000-0000-000001C70000}"/>
    <cellStyle name="Note 2 2 2 4 6" xfId="23672" xr:uid="{00000000-0005-0000-0000-000002C70000}"/>
    <cellStyle name="Note 2 2 2 4 6 2" xfId="38291" xr:uid="{00000000-0005-0000-0000-000003C70000}"/>
    <cellStyle name="Note 2 2 2 4 7" xfId="28400" xr:uid="{00000000-0005-0000-0000-000004C70000}"/>
    <cellStyle name="Note 2 2 2 4 8" xfId="42367" xr:uid="{00000000-0005-0000-0000-000005C70000}"/>
    <cellStyle name="Note 2 2 2 4 9" xfId="45902" xr:uid="{00000000-0005-0000-0000-000006C70000}"/>
    <cellStyle name="Note 2 2 2 5" xfId="2883" xr:uid="{00000000-0005-0000-0000-000007C70000}"/>
    <cellStyle name="Note 2 2 2 5 2" xfId="6537" xr:uid="{00000000-0005-0000-0000-000008C70000}"/>
    <cellStyle name="Note 2 2 2 5 2 2" xfId="31814" xr:uid="{00000000-0005-0000-0000-000009C70000}"/>
    <cellStyle name="Note 2 2 2 5 2 3" xfId="17447" xr:uid="{00000000-0005-0000-0000-00000AC70000}"/>
    <cellStyle name="Note 2 2 2 5 3" xfId="10072" xr:uid="{00000000-0005-0000-0000-00000BC70000}"/>
    <cellStyle name="Note 2 2 2 5 3 2" xfId="38293" xr:uid="{00000000-0005-0000-0000-00000CC70000}"/>
    <cellStyle name="Note 2 2 2 5 3 3" xfId="23674" xr:uid="{00000000-0005-0000-0000-00000DC70000}"/>
    <cellStyle name="Note 2 2 2 5 4" xfId="13612" xr:uid="{00000000-0005-0000-0000-00000EC70000}"/>
    <cellStyle name="Note 2 2 2 5 5" xfId="43177" xr:uid="{00000000-0005-0000-0000-00000FC70000}"/>
    <cellStyle name="Note 2 2 2 5 6" xfId="46712" xr:uid="{00000000-0005-0000-0000-000010C70000}"/>
    <cellStyle name="Note 2 2 2 5 7" xfId="50247" xr:uid="{00000000-0005-0000-0000-000011C70000}"/>
    <cellStyle name="Note 2 2 2 6" xfId="4506" xr:uid="{00000000-0005-0000-0000-000012C70000}"/>
    <cellStyle name="Note 2 2 2 6 2" xfId="8158" xr:uid="{00000000-0005-0000-0000-000013C70000}"/>
    <cellStyle name="Note 2 2 2 6 2 2" xfId="33430" xr:uid="{00000000-0005-0000-0000-000014C70000}"/>
    <cellStyle name="Note 2 2 2 6 2 3" xfId="19063" xr:uid="{00000000-0005-0000-0000-000015C70000}"/>
    <cellStyle name="Note 2 2 2 6 3" xfId="11693" xr:uid="{00000000-0005-0000-0000-000016C70000}"/>
    <cellStyle name="Note 2 2 2 6 3 2" xfId="38294" xr:uid="{00000000-0005-0000-0000-000017C70000}"/>
    <cellStyle name="Note 2 2 2 6 3 3" xfId="23675" xr:uid="{00000000-0005-0000-0000-000018C70000}"/>
    <cellStyle name="Note 2 2 2 6 4" xfId="15233" xr:uid="{00000000-0005-0000-0000-000019C70000}"/>
    <cellStyle name="Note 2 2 2 6 5" xfId="44798" xr:uid="{00000000-0005-0000-0000-00001AC70000}"/>
    <cellStyle name="Note 2 2 2 6 6" xfId="48333" xr:uid="{00000000-0005-0000-0000-00001BC70000}"/>
    <cellStyle name="Note 2 2 2 6 7" xfId="51868" xr:uid="{00000000-0005-0000-0000-00001CC70000}"/>
    <cellStyle name="Note 2 2 2 7" xfId="4924" xr:uid="{00000000-0005-0000-0000-00001DC70000}"/>
    <cellStyle name="Note 2 2 2 7 2" xfId="23936" xr:uid="{00000000-0005-0000-0000-00001EC70000}"/>
    <cellStyle name="Note 2 2 2 7 2 2" xfId="38567" xr:uid="{00000000-0005-0000-0000-00001FC70000}"/>
    <cellStyle name="Note 2 2 2 7 3" xfId="30198" xr:uid="{00000000-0005-0000-0000-000020C70000}"/>
    <cellStyle name="Note 2 2 2 7 4" xfId="15831" xr:uid="{00000000-0005-0000-0000-000021C70000}"/>
    <cellStyle name="Note 2 2 2 8" xfId="8459" xr:uid="{00000000-0005-0000-0000-000022C70000}"/>
    <cellStyle name="Note 2 2 2 8 2" xfId="28582" xr:uid="{00000000-0005-0000-0000-000023C70000}"/>
    <cellStyle name="Note 2 2 2 8 3" xfId="15563" xr:uid="{00000000-0005-0000-0000-000024C70000}"/>
    <cellStyle name="Note 2 2 2 9" xfId="11998" xr:uid="{00000000-0005-0000-0000-000025C70000}"/>
    <cellStyle name="Note 2 2 2 9 2" xfId="38282" xr:uid="{00000000-0005-0000-0000-000026C70000}"/>
    <cellStyle name="Note 2 2 3" xfId="854" xr:uid="{00000000-0005-0000-0000-000027C70000}"/>
    <cellStyle name="Note 2 2 3 10" xfId="45314" xr:uid="{00000000-0005-0000-0000-000028C70000}"/>
    <cellStyle name="Note 2 2 3 11" xfId="48849" xr:uid="{00000000-0005-0000-0000-000029C70000}"/>
    <cellStyle name="Note 2 2 3 12" xfId="1434" xr:uid="{00000000-0005-0000-0000-00002AC70000}"/>
    <cellStyle name="Note 2 2 3 13" xfId="52685" xr:uid="{00000000-0005-0000-0000-00002BC70000}"/>
    <cellStyle name="Note 2 2 3 14" xfId="52952" xr:uid="{00000000-0005-0000-0000-00002CC70000}"/>
    <cellStyle name="Note 2 2 3 2" xfId="2283" xr:uid="{00000000-0005-0000-0000-00002DC70000}"/>
    <cellStyle name="Note 2 2 3 2 10" xfId="49652" xr:uid="{00000000-0005-0000-0000-00002EC70000}"/>
    <cellStyle name="Note 2 2 3 2 2" xfId="3903" xr:uid="{00000000-0005-0000-0000-00002FC70000}"/>
    <cellStyle name="Note 2 2 3 2 2 2" xfId="7557" xr:uid="{00000000-0005-0000-0000-000030C70000}"/>
    <cellStyle name="Note 2 2 3 2 2 2 2" xfId="32834" xr:uid="{00000000-0005-0000-0000-000031C70000}"/>
    <cellStyle name="Note 2 2 3 2 2 2 3" xfId="18467" xr:uid="{00000000-0005-0000-0000-000032C70000}"/>
    <cellStyle name="Note 2 2 3 2 2 3" xfId="11092" xr:uid="{00000000-0005-0000-0000-000033C70000}"/>
    <cellStyle name="Note 2 2 3 2 2 3 2" xfId="38297" xr:uid="{00000000-0005-0000-0000-000034C70000}"/>
    <cellStyle name="Note 2 2 3 2 2 3 3" xfId="23678" xr:uid="{00000000-0005-0000-0000-000035C70000}"/>
    <cellStyle name="Note 2 2 3 2 2 4" xfId="14632" xr:uid="{00000000-0005-0000-0000-000036C70000}"/>
    <cellStyle name="Note 2 2 3 2 2 5" xfId="44197" xr:uid="{00000000-0005-0000-0000-000037C70000}"/>
    <cellStyle name="Note 2 2 3 2 2 6" xfId="47732" xr:uid="{00000000-0005-0000-0000-000038C70000}"/>
    <cellStyle name="Note 2 2 3 2 2 7" xfId="51267" xr:uid="{00000000-0005-0000-0000-000039C70000}"/>
    <cellStyle name="Note 2 2 3 2 3" xfId="5942" xr:uid="{00000000-0005-0000-0000-00003AC70000}"/>
    <cellStyle name="Note 2 2 3 2 3 2" xfId="26307" xr:uid="{00000000-0005-0000-0000-00003BC70000}"/>
    <cellStyle name="Note 2 2 3 2 3 2 2" xfId="40938" xr:uid="{00000000-0005-0000-0000-00003CC70000}"/>
    <cellStyle name="Note 2 2 3 2 3 3" xfId="34450" xr:uid="{00000000-0005-0000-0000-00003DC70000}"/>
    <cellStyle name="Note 2 2 3 2 3 4" xfId="20083" xr:uid="{00000000-0005-0000-0000-00003EC70000}"/>
    <cellStyle name="Note 2 2 3 2 4" xfId="9477" xr:uid="{00000000-0005-0000-0000-00003FC70000}"/>
    <cellStyle name="Note 2 2 3 2 4 2" xfId="24956" xr:uid="{00000000-0005-0000-0000-000040C70000}"/>
    <cellStyle name="Note 2 2 3 2 4 2 2" xfId="39587" xr:uid="{00000000-0005-0000-0000-000041C70000}"/>
    <cellStyle name="Note 2 2 3 2 4 3" xfId="31218" xr:uid="{00000000-0005-0000-0000-000042C70000}"/>
    <cellStyle name="Note 2 2 3 2 4 4" xfId="16851" xr:uid="{00000000-0005-0000-0000-000043C70000}"/>
    <cellStyle name="Note 2 2 3 2 5" xfId="13017" xr:uid="{00000000-0005-0000-0000-000044C70000}"/>
    <cellStyle name="Note 2 2 3 2 5 2" xfId="29602" xr:uid="{00000000-0005-0000-0000-000045C70000}"/>
    <cellStyle name="Note 2 2 3 2 6" xfId="23677" xr:uid="{00000000-0005-0000-0000-000046C70000}"/>
    <cellStyle name="Note 2 2 3 2 6 2" xfId="38296" xr:uid="{00000000-0005-0000-0000-000047C70000}"/>
    <cellStyle name="Note 2 2 3 2 7" xfId="28402" xr:uid="{00000000-0005-0000-0000-000048C70000}"/>
    <cellStyle name="Note 2 2 3 2 8" xfId="42582" xr:uid="{00000000-0005-0000-0000-000049C70000}"/>
    <cellStyle name="Note 2 2 3 2 9" xfId="46117" xr:uid="{00000000-0005-0000-0000-00004AC70000}"/>
    <cellStyle name="Note 2 2 3 3" xfId="3099" xr:uid="{00000000-0005-0000-0000-00004BC70000}"/>
    <cellStyle name="Note 2 2 3 3 2" xfId="6753" xr:uid="{00000000-0005-0000-0000-00004CC70000}"/>
    <cellStyle name="Note 2 2 3 3 2 2" xfId="32030" xr:uid="{00000000-0005-0000-0000-00004DC70000}"/>
    <cellStyle name="Note 2 2 3 3 2 3" xfId="17663" xr:uid="{00000000-0005-0000-0000-00004EC70000}"/>
    <cellStyle name="Note 2 2 3 3 3" xfId="10288" xr:uid="{00000000-0005-0000-0000-00004FC70000}"/>
    <cellStyle name="Note 2 2 3 3 3 2" xfId="38298" xr:uid="{00000000-0005-0000-0000-000050C70000}"/>
    <cellStyle name="Note 2 2 3 3 3 3" xfId="23679" xr:uid="{00000000-0005-0000-0000-000051C70000}"/>
    <cellStyle name="Note 2 2 3 3 4" xfId="13828" xr:uid="{00000000-0005-0000-0000-000052C70000}"/>
    <cellStyle name="Note 2 2 3 3 5" xfId="43393" xr:uid="{00000000-0005-0000-0000-000053C70000}"/>
    <cellStyle name="Note 2 2 3 3 6" xfId="46928" xr:uid="{00000000-0005-0000-0000-000054C70000}"/>
    <cellStyle name="Note 2 2 3 3 7" xfId="50463" xr:uid="{00000000-0005-0000-0000-000055C70000}"/>
    <cellStyle name="Note 2 2 3 4" xfId="5139" xr:uid="{00000000-0005-0000-0000-000056C70000}"/>
    <cellStyle name="Note 2 2 3 4 2" xfId="25504" xr:uid="{00000000-0005-0000-0000-000057C70000}"/>
    <cellStyle name="Note 2 2 3 4 2 2" xfId="40135" xr:uid="{00000000-0005-0000-0000-000058C70000}"/>
    <cellStyle name="Note 2 2 3 4 3" xfId="33646" xr:uid="{00000000-0005-0000-0000-000059C70000}"/>
    <cellStyle name="Note 2 2 3 4 4" xfId="19279" xr:uid="{00000000-0005-0000-0000-00005AC70000}"/>
    <cellStyle name="Note 2 2 3 5" xfId="8674" xr:uid="{00000000-0005-0000-0000-00005BC70000}"/>
    <cellStyle name="Note 2 2 3 5 2" xfId="24152" xr:uid="{00000000-0005-0000-0000-00005CC70000}"/>
    <cellStyle name="Note 2 2 3 5 2 2" xfId="38783" xr:uid="{00000000-0005-0000-0000-00005DC70000}"/>
    <cellStyle name="Note 2 2 3 5 3" xfId="30414" xr:uid="{00000000-0005-0000-0000-00005EC70000}"/>
    <cellStyle name="Note 2 2 3 5 4" xfId="16047" xr:uid="{00000000-0005-0000-0000-00005FC70000}"/>
    <cellStyle name="Note 2 2 3 6" xfId="12213" xr:uid="{00000000-0005-0000-0000-000060C70000}"/>
    <cellStyle name="Note 2 2 3 6 2" xfId="28798" xr:uid="{00000000-0005-0000-0000-000061C70000}"/>
    <cellStyle name="Note 2 2 3 7" xfId="23676" xr:uid="{00000000-0005-0000-0000-000062C70000}"/>
    <cellStyle name="Note 2 2 3 7 2" xfId="38295" xr:uid="{00000000-0005-0000-0000-000063C70000}"/>
    <cellStyle name="Note 2 2 3 8" xfId="28401" xr:uid="{00000000-0005-0000-0000-000064C70000}"/>
    <cellStyle name="Note 2 2 3 9" xfId="41779" xr:uid="{00000000-0005-0000-0000-000065C70000}"/>
    <cellStyle name="Note 2 2 4" xfId="1697" xr:uid="{00000000-0005-0000-0000-000066C70000}"/>
    <cellStyle name="Note 2 2 4 10" xfId="45576" xr:uid="{00000000-0005-0000-0000-000067C70000}"/>
    <cellStyle name="Note 2 2 4 11" xfId="49111" xr:uid="{00000000-0005-0000-0000-000068C70000}"/>
    <cellStyle name="Note 2 2 4 2" xfId="2545" xr:uid="{00000000-0005-0000-0000-000069C70000}"/>
    <cellStyle name="Note 2 2 4 2 10" xfId="49913" xr:uid="{00000000-0005-0000-0000-00006AC70000}"/>
    <cellStyle name="Note 2 2 4 2 2" xfId="4165" xr:uid="{00000000-0005-0000-0000-00006BC70000}"/>
    <cellStyle name="Note 2 2 4 2 2 2" xfId="7819" xr:uid="{00000000-0005-0000-0000-00006CC70000}"/>
    <cellStyle name="Note 2 2 4 2 2 2 2" xfId="33096" xr:uid="{00000000-0005-0000-0000-00006DC70000}"/>
    <cellStyle name="Note 2 2 4 2 2 2 3" xfId="18729" xr:uid="{00000000-0005-0000-0000-00006EC70000}"/>
    <cellStyle name="Note 2 2 4 2 2 3" xfId="11354" xr:uid="{00000000-0005-0000-0000-00006FC70000}"/>
    <cellStyle name="Note 2 2 4 2 2 3 2" xfId="38301" xr:uid="{00000000-0005-0000-0000-000070C70000}"/>
    <cellStyle name="Note 2 2 4 2 2 3 3" xfId="23682" xr:uid="{00000000-0005-0000-0000-000071C70000}"/>
    <cellStyle name="Note 2 2 4 2 2 4" xfId="14894" xr:uid="{00000000-0005-0000-0000-000072C70000}"/>
    <cellStyle name="Note 2 2 4 2 2 5" xfId="44459" xr:uid="{00000000-0005-0000-0000-000073C70000}"/>
    <cellStyle name="Note 2 2 4 2 2 6" xfId="47994" xr:uid="{00000000-0005-0000-0000-000074C70000}"/>
    <cellStyle name="Note 2 2 4 2 2 7" xfId="51529" xr:uid="{00000000-0005-0000-0000-000075C70000}"/>
    <cellStyle name="Note 2 2 4 2 3" xfId="6203" xr:uid="{00000000-0005-0000-0000-000076C70000}"/>
    <cellStyle name="Note 2 2 4 2 3 2" xfId="26568" xr:uid="{00000000-0005-0000-0000-000077C70000}"/>
    <cellStyle name="Note 2 2 4 2 3 2 2" xfId="41199" xr:uid="{00000000-0005-0000-0000-000078C70000}"/>
    <cellStyle name="Note 2 2 4 2 3 3" xfId="34712" xr:uid="{00000000-0005-0000-0000-000079C70000}"/>
    <cellStyle name="Note 2 2 4 2 3 4" xfId="20345" xr:uid="{00000000-0005-0000-0000-00007AC70000}"/>
    <cellStyle name="Note 2 2 4 2 4" xfId="9738" xr:uid="{00000000-0005-0000-0000-00007BC70000}"/>
    <cellStyle name="Note 2 2 4 2 4 2" xfId="25217" xr:uid="{00000000-0005-0000-0000-00007CC70000}"/>
    <cellStyle name="Note 2 2 4 2 4 2 2" xfId="39848" xr:uid="{00000000-0005-0000-0000-00007DC70000}"/>
    <cellStyle name="Note 2 2 4 2 4 3" xfId="31480" xr:uid="{00000000-0005-0000-0000-00007EC70000}"/>
    <cellStyle name="Note 2 2 4 2 4 4" xfId="17113" xr:uid="{00000000-0005-0000-0000-00007FC70000}"/>
    <cellStyle name="Note 2 2 4 2 5" xfId="13278" xr:uid="{00000000-0005-0000-0000-000080C70000}"/>
    <cellStyle name="Note 2 2 4 2 5 2" xfId="29864" xr:uid="{00000000-0005-0000-0000-000081C70000}"/>
    <cellStyle name="Note 2 2 4 2 6" xfId="23681" xr:uid="{00000000-0005-0000-0000-000082C70000}"/>
    <cellStyle name="Note 2 2 4 2 6 2" xfId="38300" xr:uid="{00000000-0005-0000-0000-000083C70000}"/>
    <cellStyle name="Note 2 2 4 2 7" xfId="28404" xr:uid="{00000000-0005-0000-0000-000084C70000}"/>
    <cellStyle name="Note 2 2 4 2 8" xfId="42843" xr:uid="{00000000-0005-0000-0000-000085C70000}"/>
    <cellStyle name="Note 2 2 4 2 9" xfId="46378" xr:uid="{00000000-0005-0000-0000-000086C70000}"/>
    <cellStyle name="Note 2 2 4 3" xfId="3361" xr:uid="{00000000-0005-0000-0000-000087C70000}"/>
    <cellStyle name="Note 2 2 4 3 2" xfId="7015" xr:uid="{00000000-0005-0000-0000-000088C70000}"/>
    <cellStyle name="Note 2 2 4 3 2 2" xfId="32292" xr:uid="{00000000-0005-0000-0000-000089C70000}"/>
    <cellStyle name="Note 2 2 4 3 2 3" xfId="17925" xr:uid="{00000000-0005-0000-0000-00008AC70000}"/>
    <cellStyle name="Note 2 2 4 3 3" xfId="10550" xr:uid="{00000000-0005-0000-0000-00008BC70000}"/>
    <cellStyle name="Note 2 2 4 3 3 2" xfId="38302" xr:uid="{00000000-0005-0000-0000-00008CC70000}"/>
    <cellStyle name="Note 2 2 4 3 3 3" xfId="23683" xr:uid="{00000000-0005-0000-0000-00008DC70000}"/>
    <cellStyle name="Note 2 2 4 3 4" xfId="14090" xr:uid="{00000000-0005-0000-0000-00008EC70000}"/>
    <cellStyle name="Note 2 2 4 3 5" xfId="43655" xr:uid="{00000000-0005-0000-0000-00008FC70000}"/>
    <cellStyle name="Note 2 2 4 3 6" xfId="47190" xr:uid="{00000000-0005-0000-0000-000090C70000}"/>
    <cellStyle name="Note 2 2 4 3 7" xfId="50725" xr:uid="{00000000-0005-0000-0000-000091C70000}"/>
    <cellStyle name="Note 2 2 4 4" xfId="5401" xr:uid="{00000000-0005-0000-0000-000092C70000}"/>
    <cellStyle name="Note 2 2 4 4 2" xfId="25766" xr:uid="{00000000-0005-0000-0000-000093C70000}"/>
    <cellStyle name="Note 2 2 4 4 2 2" xfId="40397" xr:uid="{00000000-0005-0000-0000-000094C70000}"/>
    <cellStyle name="Note 2 2 4 4 3" xfId="33908" xr:uid="{00000000-0005-0000-0000-000095C70000}"/>
    <cellStyle name="Note 2 2 4 4 4" xfId="19541" xr:uid="{00000000-0005-0000-0000-000096C70000}"/>
    <cellStyle name="Note 2 2 4 5" xfId="8936" xr:uid="{00000000-0005-0000-0000-000097C70000}"/>
    <cellStyle name="Note 2 2 4 5 2" xfId="24414" xr:uid="{00000000-0005-0000-0000-000098C70000}"/>
    <cellStyle name="Note 2 2 4 5 2 2" xfId="39045" xr:uid="{00000000-0005-0000-0000-000099C70000}"/>
    <cellStyle name="Note 2 2 4 5 3" xfId="30676" xr:uid="{00000000-0005-0000-0000-00009AC70000}"/>
    <cellStyle name="Note 2 2 4 5 4" xfId="16309" xr:uid="{00000000-0005-0000-0000-00009BC70000}"/>
    <cellStyle name="Note 2 2 4 6" xfId="12475" xr:uid="{00000000-0005-0000-0000-00009CC70000}"/>
    <cellStyle name="Note 2 2 4 6 2" xfId="29060" xr:uid="{00000000-0005-0000-0000-00009DC70000}"/>
    <cellStyle name="Note 2 2 4 7" xfId="23680" xr:uid="{00000000-0005-0000-0000-00009EC70000}"/>
    <cellStyle name="Note 2 2 4 7 2" xfId="38299" xr:uid="{00000000-0005-0000-0000-00009FC70000}"/>
    <cellStyle name="Note 2 2 4 8" xfId="28403" xr:uid="{00000000-0005-0000-0000-0000A0C70000}"/>
    <cellStyle name="Note 2 2 4 9" xfId="42041" xr:uid="{00000000-0005-0000-0000-0000A1C70000}"/>
    <cellStyle name="Note 2 2 5" xfId="2021" xr:uid="{00000000-0005-0000-0000-0000A2C70000}"/>
    <cellStyle name="Note 2 2 5 10" xfId="49390" xr:uid="{00000000-0005-0000-0000-0000A3C70000}"/>
    <cellStyle name="Note 2 2 5 2" xfId="3641" xr:uid="{00000000-0005-0000-0000-0000A4C70000}"/>
    <cellStyle name="Note 2 2 5 2 2" xfId="7295" xr:uid="{00000000-0005-0000-0000-0000A5C70000}"/>
    <cellStyle name="Note 2 2 5 2 2 2" xfId="32572" xr:uid="{00000000-0005-0000-0000-0000A6C70000}"/>
    <cellStyle name="Note 2 2 5 2 2 3" xfId="18205" xr:uid="{00000000-0005-0000-0000-0000A7C70000}"/>
    <cellStyle name="Note 2 2 5 2 3" xfId="10830" xr:uid="{00000000-0005-0000-0000-0000A8C70000}"/>
    <cellStyle name="Note 2 2 5 2 3 2" xfId="38304" xr:uid="{00000000-0005-0000-0000-0000A9C70000}"/>
    <cellStyle name="Note 2 2 5 2 3 3" xfId="23685" xr:uid="{00000000-0005-0000-0000-0000AAC70000}"/>
    <cellStyle name="Note 2 2 5 2 4" xfId="14370" xr:uid="{00000000-0005-0000-0000-0000ABC70000}"/>
    <cellStyle name="Note 2 2 5 2 5" xfId="43935" xr:uid="{00000000-0005-0000-0000-0000ACC70000}"/>
    <cellStyle name="Note 2 2 5 2 6" xfId="47470" xr:uid="{00000000-0005-0000-0000-0000ADC70000}"/>
    <cellStyle name="Note 2 2 5 2 7" xfId="51005" xr:uid="{00000000-0005-0000-0000-0000AEC70000}"/>
    <cellStyle name="Note 2 2 5 3" xfId="5680" xr:uid="{00000000-0005-0000-0000-0000AFC70000}"/>
    <cellStyle name="Note 2 2 5 3 2" xfId="26045" xr:uid="{00000000-0005-0000-0000-0000B0C70000}"/>
    <cellStyle name="Note 2 2 5 3 2 2" xfId="40676" xr:uid="{00000000-0005-0000-0000-0000B1C70000}"/>
    <cellStyle name="Note 2 2 5 3 3" xfId="34188" xr:uid="{00000000-0005-0000-0000-0000B2C70000}"/>
    <cellStyle name="Note 2 2 5 3 4" xfId="19821" xr:uid="{00000000-0005-0000-0000-0000B3C70000}"/>
    <cellStyle name="Note 2 2 5 4" xfId="9215" xr:uid="{00000000-0005-0000-0000-0000B4C70000}"/>
    <cellStyle name="Note 2 2 5 4 2" xfId="24694" xr:uid="{00000000-0005-0000-0000-0000B5C70000}"/>
    <cellStyle name="Note 2 2 5 4 2 2" xfId="39325" xr:uid="{00000000-0005-0000-0000-0000B6C70000}"/>
    <cellStyle name="Note 2 2 5 4 3" xfId="30956" xr:uid="{00000000-0005-0000-0000-0000B7C70000}"/>
    <cellStyle name="Note 2 2 5 4 4" xfId="16589" xr:uid="{00000000-0005-0000-0000-0000B8C70000}"/>
    <cellStyle name="Note 2 2 5 5" xfId="12755" xr:uid="{00000000-0005-0000-0000-0000B9C70000}"/>
    <cellStyle name="Note 2 2 5 5 2" xfId="29340" xr:uid="{00000000-0005-0000-0000-0000BAC70000}"/>
    <cellStyle name="Note 2 2 5 6" xfId="23684" xr:uid="{00000000-0005-0000-0000-0000BBC70000}"/>
    <cellStyle name="Note 2 2 5 6 2" xfId="38303" xr:uid="{00000000-0005-0000-0000-0000BCC70000}"/>
    <cellStyle name="Note 2 2 5 7" xfId="28405" xr:uid="{00000000-0005-0000-0000-0000BDC70000}"/>
    <cellStyle name="Note 2 2 5 8" xfId="42320" xr:uid="{00000000-0005-0000-0000-0000BEC70000}"/>
    <cellStyle name="Note 2 2 5 9" xfId="45855" xr:uid="{00000000-0005-0000-0000-0000BFC70000}"/>
    <cellStyle name="Note 2 2 6" xfId="2836" xr:uid="{00000000-0005-0000-0000-0000C0C70000}"/>
    <cellStyle name="Note 2 2 6 2" xfId="6490" xr:uid="{00000000-0005-0000-0000-0000C1C70000}"/>
    <cellStyle name="Note 2 2 6 2 2" xfId="31767" xr:uid="{00000000-0005-0000-0000-0000C2C70000}"/>
    <cellStyle name="Note 2 2 6 2 3" xfId="17400" xr:uid="{00000000-0005-0000-0000-0000C3C70000}"/>
    <cellStyle name="Note 2 2 6 3" xfId="10025" xr:uid="{00000000-0005-0000-0000-0000C4C70000}"/>
    <cellStyle name="Note 2 2 6 3 2" xfId="38305" xr:uid="{00000000-0005-0000-0000-0000C5C70000}"/>
    <cellStyle name="Note 2 2 6 3 3" xfId="23686" xr:uid="{00000000-0005-0000-0000-0000C6C70000}"/>
    <cellStyle name="Note 2 2 6 4" xfId="13565" xr:uid="{00000000-0005-0000-0000-0000C7C70000}"/>
    <cellStyle name="Note 2 2 6 5" xfId="43130" xr:uid="{00000000-0005-0000-0000-0000C8C70000}"/>
    <cellStyle name="Note 2 2 6 6" xfId="46665" xr:uid="{00000000-0005-0000-0000-0000C9C70000}"/>
    <cellStyle name="Note 2 2 6 7" xfId="50200" xr:uid="{00000000-0005-0000-0000-0000CAC70000}"/>
    <cellStyle name="Note 2 2 7" xfId="4458" xr:uid="{00000000-0005-0000-0000-0000CBC70000}"/>
    <cellStyle name="Note 2 2 7 2" xfId="8111" xr:uid="{00000000-0005-0000-0000-0000CCC70000}"/>
    <cellStyle name="Note 2 2 7 2 2" xfId="33383" xr:uid="{00000000-0005-0000-0000-0000CDC70000}"/>
    <cellStyle name="Note 2 2 7 2 3" xfId="19016" xr:uid="{00000000-0005-0000-0000-0000CEC70000}"/>
    <cellStyle name="Note 2 2 7 3" xfId="11646" xr:uid="{00000000-0005-0000-0000-0000CFC70000}"/>
    <cellStyle name="Note 2 2 7 3 2" xfId="38306" xr:uid="{00000000-0005-0000-0000-0000D0C70000}"/>
    <cellStyle name="Note 2 2 7 3 3" xfId="23687" xr:uid="{00000000-0005-0000-0000-0000D1C70000}"/>
    <cellStyle name="Note 2 2 7 4" xfId="15186" xr:uid="{00000000-0005-0000-0000-0000D2C70000}"/>
    <cellStyle name="Note 2 2 7 5" xfId="44751" xr:uid="{00000000-0005-0000-0000-0000D3C70000}"/>
    <cellStyle name="Note 2 2 7 6" xfId="48286" xr:uid="{00000000-0005-0000-0000-0000D4C70000}"/>
    <cellStyle name="Note 2 2 7 7" xfId="51821" xr:uid="{00000000-0005-0000-0000-0000D5C70000}"/>
    <cellStyle name="Note 2 2 8" xfId="4877" xr:uid="{00000000-0005-0000-0000-0000D6C70000}"/>
    <cellStyle name="Note 2 2 8 2" xfId="23889" xr:uid="{00000000-0005-0000-0000-0000D7C70000}"/>
    <cellStyle name="Note 2 2 8 2 2" xfId="38520" xr:uid="{00000000-0005-0000-0000-0000D8C70000}"/>
    <cellStyle name="Note 2 2 8 3" xfId="30151" xr:uid="{00000000-0005-0000-0000-0000D9C70000}"/>
    <cellStyle name="Note 2 2 8 4" xfId="15784" xr:uid="{00000000-0005-0000-0000-0000DAC70000}"/>
    <cellStyle name="Note 2 2 9" xfId="8412" xr:uid="{00000000-0005-0000-0000-0000DBC70000}"/>
    <cellStyle name="Note 2 2 9 2" xfId="28535" xr:uid="{00000000-0005-0000-0000-0000DCC70000}"/>
    <cellStyle name="Note 2 2 9 3" xfId="15516" xr:uid="{00000000-0005-0000-0000-0000DDC70000}"/>
    <cellStyle name="Note 2 20" xfId="52496" xr:uid="{00000000-0005-0000-0000-0000DEC70000}"/>
    <cellStyle name="Note 2 21" xfId="52763" xr:uid="{00000000-0005-0000-0000-0000DFC70000}"/>
    <cellStyle name="Note 2 22" xfId="53546" xr:uid="{00000000-0005-0000-0000-0000E0C70000}"/>
    <cellStyle name="Note 2 3" xfId="749" xr:uid="{00000000-0005-0000-0000-0000E1C70000}"/>
    <cellStyle name="Note 2 3 2" xfId="52440" xr:uid="{00000000-0005-0000-0000-0000E2C70000}"/>
    <cellStyle name="Note 2 3 3" xfId="1124" xr:uid="{00000000-0005-0000-0000-0000E3C70000}"/>
    <cellStyle name="Note 2 3 4" xfId="52580" xr:uid="{00000000-0005-0000-0000-0000E4C70000}"/>
    <cellStyle name="Note 2 3 5" xfId="52847" xr:uid="{00000000-0005-0000-0000-0000E5C70000}"/>
    <cellStyle name="Note 2 4" xfId="819" xr:uid="{00000000-0005-0000-0000-0000E6C70000}"/>
    <cellStyle name="Note 2 4 10" xfId="28406" xr:uid="{00000000-0005-0000-0000-0000E7C70000}"/>
    <cellStyle name="Note 2 4 11" xfId="41563" xr:uid="{00000000-0005-0000-0000-0000E8C70000}"/>
    <cellStyle name="Note 2 4 12" xfId="45098" xr:uid="{00000000-0005-0000-0000-0000E9C70000}"/>
    <cellStyle name="Note 2 4 13" xfId="48633" xr:uid="{00000000-0005-0000-0000-0000EAC70000}"/>
    <cellStyle name="Note 2 4 14" xfId="1178" xr:uid="{00000000-0005-0000-0000-0000EBC70000}"/>
    <cellStyle name="Note 2 4 15" xfId="52650" xr:uid="{00000000-0005-0000-0000-0000ECC70000}"/>
    <cellStyle name="Note 2 4 16" xfId="52917" xr:uid="{00000000-0005-0000-0000-0000EDC70000}"/>
    <cellStyle name="Note 2 4 2" xfId="1480" xr:uid="{00000000-0005-0000-0000-0000EEC70000}"/>
    <cellStyle name="Note 2 4 2 10" xfId="45360" xr:uid="{00000000-0005-0000-0000-0000EFC70000}"/>
    <cellStyle name="Note 2 4 2 11" xfId="48895" xr:uid="{00000000-0005-0000-0000-0000F0C70000}"/>
    <cellStyle name="Note 2 4 2 2" xfId="2329" xr:uid="{00000000-0005-0000-0000-0000F1C70000}"/>
    <cellStyle name="Note 2 4 2 2 10" xfId="49698" xr:uid="{00000000-0005-0000-0000-0000F2C70000}"/>
    <cellStyle name="Note 2 4 2 2 2" xfId="3949" xr:uid="{00000000-0005-0000-0000-0000F3C70000}"/>
    <cellStyle name="Note 2 4 2 2 2 2" xfId="7603" xr:uid="{00000000-0005-0000-0000-0000F4C70000}"/>
    <cellStyle name="Note 2 4 2 2 2 2 2" xfId="32880" xr:uid="{00000000-0005-0000-0000-0000F5C70000}"/>
    <cellStyle name="Note 2 4 2 2 2 2 3" xfId="18513" xr:uid="{00000000-0005-0000-0000-0000F6C70000}"/>
    <cellStyle name="Note 2 4 2 2 2 3" xfId="11138" xr:uid="{00000000-0005-0000-0000-0000F7C70000}"/>
    <cellStyle name="Note 2 4 2 2 2 3 2" xfId="38310" xr:uid="{00000000-0005-0000-0000-0000F8C70000}"/>
    <cellStyle name="Note 2 4 2 2 2 3 3" xfId="23690" xr:uid="{00000000-0005-0000-0000-0000F9C70000}"/>
    <cellStyle name="Note 2 4 2 2 2 4" xfId="14678" xr:uid="{00000000-0005-0000-0000-0000FAC70000}"/>
    <cellStyle name="Note 2 4 2 2 2 5" xfId="44243" xr:uid="{00000000-0005-0000-0000-0000FBC70000}"/>
    <cellStyle name="Note 2 4 2 2 2 6" xfId="47778" xr:uid="{00000000-0005-0000-0000-0000FCC70000}"/>
    <cellStyle name="Note 2 4 2 2 2 7" xfId="51313" xr:uid="{00000000-0005-0000-0000-0000FDC70000}"/>
    <cellStyle name="Note 2 4 2 2 3" xfId="5988" xr:uid="{00000000-0005-0000-0000-0000FEC70000}"/>
    <cellStyle name="Note 2 4 2 2 3 2" xfId="26353" xr:uid="{00000000-0005-0000-0000-0000FFC70000}"/>
    <cellStyle name="Note 2 4 2 2 3 2 2" xfId="40984" xr:uid="{00000000-0005-0000-0000-000000C80000}"/>
    <cellStyle name="Note 2 4 2 2 3 3" xfId="34496" xr:uid="{00000000-0005-0000-0000-000001C80000}"/>
    <cellStyle name="Note 2 4 2 2 3 4" xfId="20129" xr:uid="{00000000-0005-0000-0000-000002C80000}"/>
    <cellStyle name="Note 2 4 2 2 4" xfId="9523" xr:uid="{00000000-0005-0000-0000-000003C80000}"/>
    <cellStyle name="Note 2 4 2 2 4 2" xfId="25002" xr:uid="{00000000-0005-0000-0000-000004C80000}"/>
    <cellStyle name="Note 2 4 2 2 4 2 2" xfId="39633" xr:uid="{00000000-0005-0000-0000-000005C80000}"/>
    <cellStyle name="Note 2 4 2 2 4 3" xfId="31264" xr:uid="{00000000-0005-0000-0000-000006C80000}"/>
    <cellStyle name="Note 2 4 2 2 4 4" xfId="16897" xr:uid="{00000000-0005-0000-0000-000007C80000}"/>
    <cellStyle name="Note 2 4 2 2 5" xfId="13063" xr:uid="{00000000-0005-0000-0000-000008C80000}"/>
    <cellStyle name="Note 2 4 2 2 5 2" xfId="29648" xr:uid="{00000000-0005-0000-0000-000009C80000}"/>
    <cellStyle name="Note 2 4 2 2 6" xfId="23689" xr:uid="{00000000-0005-0000-0000-00000AC80000}"/>
    <cellStyle name="Note 2 4 2 2 6 2" xfId="38309" xr:uid="{00000000-0005-0000-0000-00000BC80000}"/>
    <cellStyle name="Note 2 4 2 2 7" xfId="28408" xr:uid="{00000000-0005-0000-0000-00000CC80000}"/>
    <cellStyle name="Note 2 4 2 2 8" xfId="42628" xr:uid="{00000000-0005-0000-0000-00000DC80000}"/>
    <cellStyle name="Note 2 4 2 2 9" xfId="46163" xr:uid="{00000000-0005-0000-0000-00000EC80000}"/>
    <cellStyle name="Note 2 4 2 3" xfId="3145" xr:uid="{00000000-0005-0000-0000-00000FC80000}"/>
    <cellStyle name="Note 2 4 2 3 2" xfId="6799" xr:uid="{00000000-0005-0000-0000-000010C80000}"/>
    <cellStyle name="Note 2 4 2 3 2 2" xfId="32076" xr:uid="{00000000-0005-0000-0000-000011C80000}"/>
    <cellStyle name="Note 2 4 2 3 2 3" xfId="17709" xr:uid="{00000000-0005-0000-0000-000012C80000}"/>
    <cellStyle name="Note 2 4 2 3 3" xfId="10334" xr:uid="{00000000-0005-0000-0000-000013C80000}"/>
    <cellStyle name="Note 2 4 2 3 3 2" xfId="38311" xr:uid="{00000000-0005-0000-0000-000014C80000}"/>
    <cellStyle name="Note 2 4 2 3 3 3" xfId="23691" xr:uid="{00000000-0005-0000-0000-000015C80000}"/>
    <cellStyle name="Note 2 4 2 3 4" xfId="13874" xr:uid="{00000000-0005-0000-0000-000016C80000}"/>
    <cellStyle name="Note 2 4 2 3 5" xfId="43439" xr:uid="{00000000-0005-0000-0000-000017C80000}"/>
    <cellStyle name="Note 2 4 2 3 6" xfId="46974" xr:uid="{00000000-0005-0000-0000-000018C80000}"/>
    <cellStyle name="Note 2 4 2 3 7" xfId="50509" xr:uid="{00000000-0005-0000-0000-000019C80000}"/>
    <cellStyle name="Note 2 4 2 4" xfId="5185" xr:uid="{00000000-0005-0000-0000-00001AC80000}"/>
    <cellStyle name="Note 2 4 2 4 2" xfId="25550" xr:uid="{00000000-0005-0000-0000-00001BC80000}"/>
    <cellStyle name="Note 2 4 2 4 2 2" xfId="40181" xr:uid="{00000000-0005-0000-0000-00001CC80000}"/>
    <cellStyle name="Note 2 4 2 4 3" xfId="33692" xr:uid="{00000000-0005-0000-0000-00001DC80000}"/>
    <cellStyle name="Note 2 4 2 4 4" xfId="19325" xr:uid="{00000000-0005-0000-0000-00001EC80000}"/>
    <cellStyle name="Note 2 4 2 5" xfId="8720" xr:uid="{00000000-0005-0000-0000-00001FC80000}"/>
    <cellStyle name="Note 2 4 2 5 2" xfId="24198" xr:uid="{00000000-0005-0000-0000-000020C80000}"/>
    <cellStyle name="Note 2 4 2 5 2 2" xfId="38829" xr:uid="{00000000-0005-0000-0000-000021C80000}"/>
    <cellStyle name="Note 2 4 2 5 3" xfId="30460" xr:uid="{00000000-0005-0000-0000-000022C80000}"/>
    <cellStyle name="Note 2 4 2 5 4" xfId="16093" xr:uid="{00000000-0005-0000-0000-000023C80000}"/>
    <cellStyle name="Note 2 4 2 6" xfId="12259" xr:uid="{00000000-0005-0000-0000-000024C80000}"/>
    <cellStyle name="Note 2 4 2 6 2" xfId="28844" xr:uid="{00000000-0005-0000-0000-000025C80000}"/>
    <cellStyle name="Note 2 4 2 7" xfId="23688" xr:uid="{00000000-0005-0000-0000-000026C80000}"/>
    <cellStyle name="Note 2 4 2 7 2" xfId="38308" xr:uid="{00000000-0005-0000-0000-000027C80000}"/>
    <cellStyle name="Note 2 4 2 8" xfId="28407" xr:uid="{00000000-0005-0000-0000-000028C80000}"/>
    <cellStyle name="Note 2 4 2 9" xfId="41825" xr:uid="{00000000-0005-0000-0000-000029C80000}"/>
    <cellStyle name="Note 2 4 3" xfId="1743" xr:uid="{00000000-0005-0000-0000-00002AC80000}"/>
    <cellStyle name="Note 2 4 3 10" xfId="45622" xr:uid="{00000000-0005-0000-0000-00002BC80000}"/>
    <cellStyle name="Note 2 4 3 11" xfId="49157" xr:uid="{00000000-0005-0000-0000-00002CC80000}"/>
    <cellStyle name="Note 2 4 3 2" xfId="2591" xr:uid="{00000000-0005-0000-0000-00002DC80000}"/>
    <cellStyle name="Note 2 4 3 2 10" xfId="49959" xr:uid="{00000000-0005-0000-0000-00002EC80000}"/>
    <cellStyle name="Note 2 4 3 2 2" xfId="4211" xr:uid="{00000000-0005-0000-0000-00002FC80000}"/>
    <cellStyle name="Note 2 4 3 2 2 2" xfId="7865" xr:uid="{00000000-0005-0000-0000-000030C80000}"/>
    <cellStyle name="Note 2 4 3 2 2 2 2" xfId="33142" xr:uid="{00000000-0005-0000-0000-000031C80000}"/>
    <cellStyle name="Note 2 4 3 2 2 2 3" xfId="18775" xr:uid="{00000000-0005-0000-0000-000032C80000}"/>
    <cellStyle name="Note 2 4 3 2 2 3" xfId="11400" xr:uid="{00000000-0005-0000-0000-000033C80000}"/>
    <cellStyle name="Note 2 4 3 2 2 3 2" xfId="38314" xr:uid="{00000000-0005-0000-0000-000034C80000}"/>
    <cellStyle name="Note 2 4 3 2 2 3 3" xfId="23694" xr:uid="{00000000-0005-0000-0000-000035C80000}"/>
    <cellStyle name="Note 2 4 3 2 2 4" xfId="14940" xr:uid="{00000000-0005-0000-0000-000036C80000}"/>
    <cellStyle name="Note 2 4 3 2 2 5" xfId="44505" xr:uid="{00000000-0005-0000-0000-000037C80000}"/>
    <cellStyle name="Note 2 4 3 2 2 6" xfId="48040" xr:uid="{00000000-0005-0000-0000-000038C80000}"/>
    <cellStyle name="Note 2 4 3 2 2 7" xfId="51575" xr:uid="{00000000-0005-0000-0000-000039C80000}"/>
    <cellStyle name="Note 2 4 3 2 3" xfId="6249" xr:uid="{00000000-0005-0000-0000-00003AC80000}"/>
    <cellStyle name="Note 2 4 3 2 3 2" xfId="26614" xr:uid="{00000000-0005-0000-0000-00003BC80000}"/>
    <cellStyle name="Note 2 4 3 2 3 2 2" xfId="41245" xr:uid="{00000000-0005-0000-0000-00003CC80000}"/>
    <cellStyle name="Note 2 4 3 2 3 3" xfId="34758" xr:uid="{00000000-0005-0000-0000-00003DC80000}"/>
    <cellStyle name="Note 2 4 3 2 3 4" xfId="20391" xr:uid="{00000000-0005-0000-0000-00003EC80000}"/>
    <cellStyle name="Note 2 4 3 2 4" xfId="9784" xr:uid="{00000000-0005-0000-0000-00003FC80000}"/>
    <cellStyle name="Note 2 4 3 2 4 2" xfId="25263" xr:uid="{00000000-0005-0000-0000-000040C80000}"/>
    <cellStyle name="Note 2 4 3 2 4 2 2" xfId="39894" xr:uid="{00000000-0005-0000-0000-000041C80000}"/>
    <cellStyle name="Note 2 4 3 2 4 3" xfId="31526" xr:uid="{00000000-0005-0000-0000-000042C80000}"/>
    <cellStyle name="Note 2 4 3 2 4 4" xfId="17159" xr:uid="{00000000-0005-0000-0000-000043C80000}"/>
    <cellStyle name="Note 2 4 3 2 5" xfId="13324" xr:uid="{00000000-0005-0000-0000-000044C80000}"/>
    <cellStyle name="Note 2 4 3 2 5 2" xfId="29910" xr:uid="{00000000-0005-0000-0000-000045C80000}"/>
    <cellStyle name="Note 2 4 3 2 6" xfId="23693" xr:uid="{00000000-0005-0000-0000-000046C80000}"/>
    <cellStyle name="Note 2 4 3 2 6 2" xfId="38313" xr:uid="{00000000-0005-0000-0000-000047C80000}"/>
    <cellStyle name="Note 2 4 3 2 7" xfId="28410" xr:uid="{00000000-0005-0000-0000-000048C80000}"/>
    <cellStyle name="Note 2 4 3 2 8" xfId="42889" xr:uid="{00000000-0005-0000-0000-000049C80000}"/>
    <cellStyle name="Note 2 4 3 2 9" xfId="46424" xr:uid="{00000000-0005-0000-0000-00004AC80000}"/>
    <cellStyle name="Note 2 4 3 3" xfId="3407" xr:uid="{00000000-0005-0000-0000-00004BC80000}"/>
    <cellStyle name="Note 2 4 3 3 2" xfId="7061" xr:uid="{00000000-0005-0000-0000-00004CC80000}"/>
    <cellStyle name="Note 2 4 3 3 2 2" xfId="32338" xr:uid="{00000000-0005-0000-0000-00004DC80000}"/>
    <cellStyle name="Note 2 4 3 3 2 3" xfId="17971" xr:uid="{00000000-0005-0000-0000-00004EC80000}"/>
    <cellStyle name="Note 2 4 3 3 3" xfId="10596" xr:uid="{00000000-0005-0000-0000-00004FC80000}"/>
    <cellStyle name="Note 2 4 3 3 3 2" xfId="38315" xr:uid="{00000000-0005-0000-0000-000050C80000}"/>
    <cellStyle name="Note 2 4 3 3 3 3" xfId="23695" xr:uid="{00000000-0005-0000-0000-000051C80000}"/>
    <cellStyle name="Note 2 4 3 3 4" xfId="14136" xr:uid="{00000000-0005-0000-0000-000052C80000}"/>
    <cellStyle name="Note 2 4 3 3 5" xfId="43701" xr:uid="{00000000-0005-0000-0000-000053C80000}"/>
    <cellStyle name="Note 2 4 3 3 6" xfId="47236" xr:uid="{00000000-0005-0000-0000-000054C80000}"/>
    <cellStyle name="Note 2 4 3 3 7" xfId="50771" xr:uid="{00000000-0005-0000-0000-000055C80000}"/>
    <cellStyle name="Note 2 4 3 4" xfId="5447" xr:uid="{00000000-0005-0000-0000-000056C80000}"/>
    <cellStyle name="Note 2 4 3 4 2" xfId="25812" xr:uid="{00000000-0005-0000-0000-000057C80000}"/>
    <cellStyle name="Note 2 4 3 4 2 2" xfId="40443" xr:uid="{00000000-0005-0000-0000-000058C80000}"/>
    <cellStyle name="Note 2 4 3 4 3" xfId="33954" xr:uid="{00000000-0005-0000-0000-000059C80000}"/>
    <cellStyle name="Note 2 4 3 4 4" xfId="19587" xr:uid="{00000000-0005-0000-0000-00005AC80000}"/>
    <cellStyle name="Note 2 4 3 5" xfId="8982" xr:uid="{00000000-0005-0000-0000-00005BC80000}"/>
    <cellStyle name="Note 2 4 3 5 2" xfId="24460" xr:uid="{00000000-0005-0000-0000-00005CC80000}"/>
    <cellStyle name="Note 2 4 3 5 2 2" xfId="39091" xr:uid="{00000000-0005-0000-0000-00005DC80000}"/>
    <cellStyle name="Note 2 4 3 5 3" xfId="30722" xr:uid="{00000000-0005-0000-0000-00005EC80000}"/>
    <cellStyle name="Note 2 4 3 5 4" xfId="16355" xr:uid="{00000000-0005-0000-0000-00005FC80000}"/>
    <cellStyle name="Note 2 4 3 6" xfId="12521" xr:uid="{00000000-0005-0000-0000-000060C80000}"/>
    <cellStyle name="Note 2 4 3 6 2" xfId="29106" xr:uid="{00000000-0005-0000-0000-000061C80000}"/>
    <cellStyle name="Note 2 4 3 7" xfId="23692" xr:uid="{00000000-0005-0000-0000-000062C80000}"/>
    <cellStyle name="Note 2 4 3 7 2" xfId="38312" xr:uid="{00000000-0005-0000-0000-000063C80000}"/>
    <cellStyle name="Note 2 4 3 8" xfId="28409" xr:uid="{00000000-0005-0000-0000-000064C80000}"/>
    <cellStyle name="Note 2 4 3 9" xfId="42087" xr:uid="{00000000-0005-0000-0000-000065C80000}"/>
    <cellStyle name="Note 2 4 4" xfId="2067" xr:uid="{00000000-0005-0000-0000-000066C80000}"/>
    <cellStyle name="Note 2 4 4 10" xfId="49436" xr:uid="{00000000-0005-0000-0000-000067C80000}"/>
    <cellStyle name="Note 2 4 4 2" xfId="3687" xr:uid="{00000000-0005-0000-0000-000068C80000}"/>
    <cellStyle name="Note 2 4 4 2 2" xfId="7341" xr:uid="{00000000-0005-0000-0000-000069C80000}"/>
    <cellStyle name="Note 2 4 4 2 2 2" xfId="32618" xr:uid="{00000000-0005-0000-0000-00006AC80000}"/>
    <cellStyle name="Note 2 4 4 2 2 3" xfId="18251" xr:uid="{00000000-0005-0000-0000-00006BC80000}"/>
    <cellStyle name="Note 2 4 4 2 3" xfId="10876" xr:uid="{00000000-0005-0000-0000-00006CC80000}"/>
    <cellStyle name="Note 2 4 4 2 3 2" xfId="38317" xr:uid="{00000000-0005-0000-0000-00006DC80000}"/>
    <cellStyle name="Note 2 4 4 2 3 3" xfId="23697" xr:uid="{00000000-0005-0000-0000-00006EC80000}"/>
    <cellStyle name="Note 2 4 4 2 4" xfId="14416" xr:uid="{00000000-0005-0000-0000-00006FC80000}"/>
    <cellStyle name="Note 2 4 4 2 5" xfId="43981" xr:uid="{00000000-0005-0000-0000-000070C80000}"/>
    <cellStyle name="Note 2 4 4 2 6" xfId="47516" xr:uid="{00000000-0005-0000-0000-000071C80000}"/>
    <cellStyle name="Note 2 4 4 2 7" xfId="51051" xr:uid="{00000000-0005-0000-0000-000072C80000}"/>
    <cellStyle name="Note 2 4 4 3" xfId="5726" xr:uid="{00000000-0005-0000-0000-000073C80000}"/>
    <cellStyle name="Note 2 4 4 3 2" xfId="26091" xr:uid="{00000000-0005-0000-0000-000074C80000}"/>
    <cellStyle name="Note 2 4 4 3 2 2" xfId="40722" xr:uid="{00000000-0005-0000-0000-000075C80000}"/>
    <cellStyle name="Note 2 4 4 3 3" xfId="34234" xr:uid="{00000000-0005-0000-0000-000076C80000}"/>
    <cellStyle name="Note 2 4 4 3 4" xfId="19867" xr:uid="{00000000-0005-0000-0000-000077C80000}"/>
    <cellStyle name="Note 2 4 4 4" xfId="9261" xr:uid="{00000000-0005-0000-0000-000078C80000}"/>
    <cellStyle name="Note 2 4 4 4 2" xfId="24740" xr:uid="{00000000-0005-0000-0000-000079C80000}"/>
    <cellStyle name="Note 2 4 4 4 2 2" xfId="39371" xr:uid="{00000000-0005-0000-0000-00007AC80000}"/>
    <cellStyle name="Note 2 4 4 4 3" xfId="31002" xr:uid="{00000000-0005-0000-0000-00007BC80000}"/>
    <cellStyle name="Note 2 4 4 4 4" xfId="16635" xr:uid="{00000000-0005-0000-0000-00007CC80000}"/>
    <cellStyle name="Note 2 4 4 5" xfId="12801" xr:uid="{00000000-0005-0000-0000-00007DC80000}"/>
    <cellStyle name="Note 2 4 4 5 2" xfId="29386" xr:uid="{00000000-0005-0000-0000-00007EC80000}"/>
    <cellStyle name="Note 2 4 4 6" xfId="23696" xr:uid="{00000000-0005-0000-0000-00007FC80000}"/>
    <cellStyle name="Note 2 4 4 6 2" xfId="38316" xr:uid="{00000000-0005-0000-0000-000080C80000}"/>
    <cellStyle name="Note 2 4 4 7" xfId="28411" xr:uid="{00000000-0005-0000-0000-000081C80000}"/>
    <cellStyle name="Note 2 4 4 8" xfId="42366" xr:uid="{00000000-0005-0000-0000-000082C80000}"/>
    <cellStyle name="Note 2 4 4 9" xfId="45901" xr:uid="{00000000-0005-0000-0000-000083C80000}"/>
    <cellStyle name="Note 2 4 5" xfId="2882" xr:uid="{00000000-0005-0000-0000-000084C80000}"/>
    <cellStyle name="Note 2 4 5 2" xfId="6536" xr:uid="{00000000-0005-0000-0000-000085C80000}"/>
    <cellStyle name="Note 2 4 5 2 2" xfId="31813" xr:uid="{00000000-0005-0000-0000-000086C80000}"/>
    <cellStyle name="Note 2 4 5 2 3" xfId="17446" xr:uid="{00000000-0005-0000-0000-000087C80000}"/>
    <cellStyle name="Note 2 4 5 3" xfId="10071" xr:uid="{00000000-0005-0000-0000-000088C80000}"/>
    <cellStyle name="Note 2 4 5 3 2" xfId="38318" xr:uid="{00000000-0005-0000-0000-000089C80000}"/>
    <cellStyle name="Note 2 4 5 3 3" xfId="23698" xr:uid="{00000000-0005-0000-0000-00008AC80000}"/>
    <cellStyle name="Note 2 4 5 4" xfId="13611" xr:uid="{00000000-0005-0000-0000-00008BC80000}"/>
    <cellStyle name="Note 2 4 5 5" xfId="43176" xr:uid="{00000000-0005-0000-0000-00008CC80000}"/>
    <cellStyle name="Note 2 4 5 6" xfId="46711" xr:uid="{00000000-0005-0000-0000-00008DC80000}"/>
    <cellStyle name="Note 2 4 5 7" xfId="50246" xr:uid="{00000000-0005-0000-0000-00008EC80000}"/>
    <cellStyle name="Note 2 4 6" xfId="4505" xr:uid="{00000000-0005-0000-0000-00008FC80000}"/>
    <cellStyle name="Note 2 4 6 2" xfId="8157" xr:uid="{00000000-0005-0000-0000-000090C80000}"/>
    <cellStyle name="Note 2 4 6 2 2" xfId="33429" xr:uid="{00000000-0005-0000-0000-000091C80000}"/>
    <cellStyle name="Note 2 4 6 2 3" xfId="19062" xr:uid="{00000000-0005-0000-0000-000092C80000}"/>
    <cellStyle name="Note 2 4 6 3" xfId="11692" xr:uid="{00000000-0005-0000-0000-000093C80000}"/>
    <cellStyle name="Note 2 4 6 3 2" xfId="38319" xr:uid="{00000000-0005-0000-0000-000094C80000}"/>
    <cellStyle name="Note 2 4 6 3 3" xfId="23699" xr:uid="{00000000-0005-0000-0000-000095C80000}"/>
    <cellStyle name="Note 2 4 6 4" xfId="15232" xr:uid="{00000000-0005-0000-0000-000096C80000}"/>
    <cellStyle name="Note 2 4 6 5" xfId="44797" xr:uid="{00000000-0005-0000-0000-000097C80000}"/>
    <cellStyle name="Note 2 4 6 6" xfId="48332" xr:uid="{00000000-0005-0000-0000-000098C80000}"/>
    <cellStyle name="Note 2 4 6 7" xfId="51867" xr:uid="{00000000-0005-0000-0000-000099C80000}"/>
    <cellStyle name="Note 2 4 7" xfId="4923" xr:uid="{00000000-0005-0000-0000-00009AC80000}"/>
    <cellStyle name="Note 2 4 7 2" xfId="23935" xr:uid="{00000000-0005-0000-0000-00009BC80000}"/>
    <cellStyle name="Note 2 4 7 2 2" xfId="38566" xr:uid="{00000000-0005-0000-0000-00009CC80000}"/>
    <cellStyle name="Note 2 4 7 3" xfId="30197" xr:uid="{00000000-0005-0000-0000-00009DC80000}"/>
    <cellStyle name="Note 2 4 7 4" xfId="15830" xr:uid="{00000000-0005-0000-0000-00009EC80000}"/>
    <cellStyle name="Note 2 4 8" xfId="8458" xr:uid="{00000000-0005-0000-0000-00009FC80000}"/>
    <cellStyle name="Note 2 4 8 2" xfId="28581" xr:uid="{00000000-0005-0000-0000-0000A0C80000}"/>
    <cellStyle name="Note 2 4 8 3" xfId="15562" xr:uid="{00000000-0005-0000-0000-0000A1C80000}"/>
    <cellStyle name="Note 2 4 9" xfId="11997" xr:uid="{00000000-0005-0000-0000-0000A2C80000}"/>
    <cellStyle name="Note 2 4 9 2" xfId="38307" xr:uid="{00000000-0005-0000-0000-0000A3C80000}"/>
    <cellStyle name="Note 2 5" xfId="878" xr:uid="{00000000-0005-0000-0000-0000A4C80000}"/>
    <cellStyle name="Note 2 5 10" xfId="28412" xr:uid="{00000000-0005-0000-0000-0000A5C80000}"/>
    <cellStyle name="Note 2 5 11" xfId="41516" xr:uid="{00000000-0005-0000-0000-0000A6C80000}"/>
    <cellStyle name="Note 2 5 12" xfId="45051" xr:uid="{00000000-0005-0000-0000-0000A7C80000}"/>
    <cellStyle name="Note 2 5 13" xfId="48586" xr:uid="{00000000-0005-0000-0000-0000A8C80000}"/>
    <cellStyle name="Note 2 5 14" xfId="1122" xr:uid="{00000000-0005-0000-0000-0000A9C80000}"/>
    <cellStyle name="Note 2 5 15" xfId="52709" xr:uid="{00000000-0005-0000-0000-0000AAC80000}"/>
    <cellStyle name="Note 2 5 16" xfId="52975" xr:uid="{00000000-0005-0000-0000-0000ABC80000}"/>
    <cellStyle name="Note 2 5 2" xfId="1433" xr:uid="{00000000-0005-0000-0000-0000ACC80000}"/>
    <cellStyle name="Note 2 5 2 10" xfId="45313" xr:uid="{00000000-0005-0000-0000-0000ADC80000}"/>
    <cellStyle name="Note 2 5 2 11" xfId="48848" xr:uid="{00000000-0005-0000-0000-0000AEC80000}"/>
    <cellStyle name="Note 2 5 2 2" xfId="2282" xr:uid="{00000000-0005-0000-0000-0000AFC80000}"/>
    <cellStyle name="Note 2 5 2 2 10" xfId="49651" xr:uid="{00000000-0005-0000-0000-0000B0C80000}"/>
    <cellStyle name="Note 2 5 2 2 2" xfId="3902" xr:uid="{00000000-0005-0000-0000-0000B1C80000}"/>
    <cellStyle name="Note 2 5 2 2 2 2" xfId="7556" xr:uid="{00000000-0005-0000-0000-0000B2C80000}"/>
    <cellStyle name="Note 2 5 2 2 2 2 2" xfId="32833" xr:uid="{00000000-0005-0000-0000-0000B3C80000}"/>
    <cellStyle name="Note 2 5 2 2 2 2 3" xfId="18466" xr:uid="{00000000-0005-0000-0000-0000B4C80000}"/>
    <cellStyle name="Note 2 5 2 2 2 3" xfId="11091" xr:uid="{00000000-0005-0000-0000-0000B5C80000}"/>
    <cellStyle name="Note 2 5 2 2 2 3 2" xfId="38323" xr:uid="{00000000-0005-0000-0000-0000B6C80000}"/>
    <cellStyle name="Note 2 5 2 2 2 3 3" xfId="23702" xr:uid="{00000000-0005-0000-0000-0000B7C80000}"/>
    <cellStyle name="Note 2 5 2 2 2 4" xfId="14631" xr:uid="{00000000-0005-0000-0000-0000B8C80000}"/>
    <cellStyle name="Note 2 5 2 2 2 5" xfId="44196" xr:uid="{00000000-0005-0000-0000-0000B9C80000}"/>
    <cellStyle name="Note 2 5 2 2 2 6" xfId="47731" xr:uid="{00000000-0005-0000-0000-0000BAC80000}"/>
    <cellStyle name="Note 2 5 2 2 2 7" xfId="51266" xr:uid="{00000000-0005-0000-0000-0000BBC80000}"/>
    <cellStyle name="Note 2 5 2 2 3" xfId="5941" xr:uid="{00000000-0005-0000-0000-0000BCC80000}"/>
    <cellStyle name="Note 2 5 2 2 3 2" xfId="26306" xr:uid="{00000000-0005-0000-0000-0000BDC80000}"/>
    <cellStyle name="Note 2 5 2 2 3 2 2" xfId="40937" xr:uid="{00000000-0005-0000-0000-0000BEC80000}"/>
    <cellStyle name="Note 2 5 2 2 3 3" xfId="34449" xr:uid="{00000000-0005-0000-0000-0000BFC80000}"/>
    <cellStyle name="Note 2 5 2 2 3 4" xfId="20082" xr:uid="{00000000-0005-0000-0000-0000C0C80000}"/>
    <cellStyle name="Note 2 5 2 2 4" xfId="9476" xr:uid="{00000000-0005-0000-0000-0000C1C80000}"/>
    <cellStyle name="Note 2 5 2 2 4 2" xfId="24955" xr:uid="{00000000-0005-0000-0000-0000C2C80000}"/>
    <cellStyle name="Note 2 5 2 2 4 2 2" xfId="39586" xr:uid="{00000000-0005-0000-0000-0000C3C80000}"/>
    <cellStyle name="Note 2 5 2 2 4 3" xfId="31217" xr:uid="{00000000-0005-0000-0000-0000C4C80000}"/>
    <cellStyle name="Note 2 5 2 2 4 4" xfId="16850" xr:uid="{00000000-0005-0000-0000-0000C5C80000}"/>
    <cellStyle name="Note 2 5 2 2 5" xfId="13016" xr:uid="{00000000-0005-0000-0000-0000C6C80000}"/>
    <cellStyle name="Note 2 5 2 2 5 2" xfId="29601" xr:uid="{00000000-0005-0000-0000-0000C7C80000}"/>
    <cellStyle name="Note 2 5 2 2 6" xfId="23701" xr:uid="{00000000-0005-0000-0000-0000C8C80000}"/>
    <cellStyle name="Note 2 5 2 2 6 2" xfId="38322" xr:uid="{00000000-0005-0000-0000-0000C9C80000}"/>
    <cellStyle name="Note 2 5 2 2 7" xfId="28414" xr:uid="{00000000-0005-0000-0000-0000CAC80000}"/>
    <cellStyle name="Note 2 5 2 2 8" xfId="42581" xr:uid="{00000000-0005-0000-0000-0000CBC80000}"/>
    <cellStyle name="Note 2 5 2 2 9" xfId="46116" xr:uid="{00000000-0005-0000-0000-0000CCC80000}"/>
    <cellStyle name="Note 2 5 2 3" xfId="3098" xr:uid="{00000000-0005-0000-0000-0000CDC80000}"/>
    <cellStyle name="Note 2 5 2 3 2" xfId="6752" xr:uid="{00000000-0005-0000-0000-0000CEC80000}"/>
    <cellStyle name="Note 2 5 2 3 2 2" xfId="32029" xr:uid="{00000000-0005-0000-0000-0000CFC80000}"/>
    <cellStyle name="Note 2 5 2 3 2 3" xfId="17662" xr:uid="{00000000-0005-0000-0000-0000D0C80000}"/>
    <cellStyle name="Note 2 5 2 3 3" xfId="10287" xr:uid="{00000000-0005-0000-0000-0000D1C80000}"/>
    <cellStyle name="Note 2 5 2 3 3 2" xfId="38324" xr:uid="{00000000-0005-0000-0000-0000D2C80000}"/>
    <cellStyle name="Note 2 5 2 3 3 3" xfId="23703" xr:uid="{00000000-0005-0000-0000-0000D3C80000}"/>
    <cellStyle name="Note 2 5 2 3 4" xfId="13827" xr:uid="{00000000-0005-0000-0000-0000D4C80000}"/>
    <cellStyle name="Note 2 5 2 3 5" xfId="43392" xr:uid="{00000000-0005-0000-0000-0000D5C80000}"/>
    <cellStyle name="Note 2 5 2 3 6" xfId="46927" xr:uid="{00000000-0005-0000-0000-0000D6C80000}"/>
    <cellStyle name="Note 2 5 2 3 7" xfId="50462" xr:uid="{00000000-0005-0000-0000-0000D7C80000}"/>
    <cellStyle name="Note 2 5 2 4" xfId="5138" xr:uid="{00000000-0005-0000-0000-0000D8C80000}"/>
    <cellStyle name="Note 2 5 2 4 2" xfId="25503" xr:uid="{00000000-0005-0000-0000-0000D9C80000}"/>
    <cellStyle name="Note 2 5 2 4 2 2" xfId="40134" xr:uid="{00000000-0005-0000-0000-0000DAC80000}"/>
    <cellStyle name="Note 2 5 2 4 3" xfId="33645" xr:uid="{00000000-0005-0000-0000-0000DBC80000}"/>
    <cellStyle name="Note 2 5 2 4 4" xfId="19278" xr:uid="{00000000-0005-0000-0000-0000DCC80000}"/>
    <cellStyle name="Note 2 5 2 5" xfId="8673" xr:uid="{00000000-0005-0000-0000-0000DDC80000}"/>
    <cellStyle name="Note 2 5 2 5 2" xfId="24151" xr:uid="{00000000-0005-0000-0000-0000DEC80000}"/>
    <cellStyle name="Note 2 5 2 5 2 2" xfId="38782" xr:uid="{00000000-0005-0000-0000-0000DFC80000}"/>
    <cellStyle name="Note 2 5 2 5 3" xfId="30413" xr:uid="{00000000-0005-0000-0000-0000E0C80000}"/>
    <cellStyle name="Note 2 5 2 5 4" xfId="16046" xr:uid="{00000000-0005-0000-0000-0000E1C80000}"/>
    <cellStyle name="Note 2 5 2 6" xfId="12212" xr:uid="{00000000-0005-0000-0000-0000E2C80000}"/>
    <cellStyle name="Note 2 5 2 6 2" xfId="28797" xr:uid="{00000000-0005-0000-0000-0000E3C80000}"/>
    <cellStyle name="Note 2 5 2 7" xfId="23700" xr:uid="{00000000-0005-0000-0000-0000E4C80000}"/>
    <cellStyle name="Note 2 5 2 7 2" xfId="38321" xr:uid="{00000000-0005-0000-0000-0000E5C80000}"/>
    <cellStyle name="Note 2 5 2 8" xfId="28413" xr:uid="{00000000-0005-0000-0000-0000E6C80000}"/>
    <cellStyle name="Note 2 5 2 9" xfId="41778" xr:uid="{00000000-0005-0000-0000-0000E7C80000}"/>
    <cellStyle name="Note 2 5 3" xfId="1645" xr:uid="{00000000-0005-0000-0000-0000E8C80000}"/>
    <cellStyle name="Note 2 5 3 10" xfId="45524" xr:uid="{00000000-0005-0000-0000-0000E9C80000}"/>
    <cellStyle name="Note 2 5 3 11" xfId="49059" xr:uid="{00000000-0005-0000-0000-0000EAC80000}"/>
    <cellStyle name="Note 2 5 3 2" xfId="2493" xr:uid="{00000000-0005-0000-0000-0000EBC80000}"/>
    <cellStyle name="Note 2 5 3 2 10" xfId="49861" xr:uid="{00000000-0005-0000-0000-0000ECC80000}"/>
    <cellStyle name="Note 2 5 3 2 2" xfId="4113" xr:uid="{00000000-0005-0000-0000-0000EDC80000}"/>
    <cellStyle name="Note 2 5 3 2 2 2" xfId="7767" xr:uid="{00000000-0005-0000-0000-0000EEC80000}"/>
    <cellStyle name="Note 2 5 3 2 2 2 2" xfId="33044" xr:uid="{00000000-0005-0000-0000-0000EFC80000}"/>
    <cellStyle name="Note 2 5 3 2 2 2 3" xfId="18677" xr:uid="{00000000-0005-0000-0000-0000F0C80000}"/>
    <cellStyle name="Note 2 5 3 2 2 3" xfId="11302" xr:uid="{00000000-0005-0000-0000-0000F1C80000}"/>
    <cellStyle name="Note 2 5 3 2 2 3 2" xfId="38327" xr:uid="{00000000-0005-0000-0000-0000F2C80000}"/>
    <cellStyle name="Note 2 5 3 2 2 3 3" xfId="23706" xr:uid="{00000000-0005-0000-0000-0000F3C80000}"/>
    <cellStyle name="Note 2 5 3 2 2 4" xfId="14842" xr:uid="{00000000-0005-0000-0000-0000F4C80000}"/>
    <cellStyle name="Note 2 5 3 2 2 5" xfId="44407" xr:uid="{00000000-0005-0000-0000-0000F5C80000}"/>
    <cellStyle name="Note 2 5 3 2 2 6" xfId="47942" xr:uid="{00000000-0005-0000-0000-0000F6C80000}"/>
    <cellStyle name="Note 2 5 3 2 2 7" xfId="51477" xr:uid="{00000000-0005-0000-0000-0000F7C80000}"/>
    <cellStyle name="Note 2 5 3 2 3" xfId="6151" xr:uid="{00000000-0005-0000-0000-0000F8C80000}"/>
    <cellStyle name="Note 2 5 3 2 3 2" xfId="26516" xr:uid="{00000000-0005-0000-0000-0000F9C80000}"/>
    <cellStyle name="Note 2 5 3 2 3 2 2" xfId="41147" xr:uid="{00000000-0005-0000-0000-0000FAC80000}"/>
    <cellStyle name="Note 2 5 3 2 3 3" xfId="34660" xr:uid="{00000000-0005-0000-0000-0000FBC80000}"/>
    <cellStyle name="Note 2 5 3 2 3 4" xfId="20293" xr:uid="{00000000-0005-0000-0000-0000FCC80000}"/>
    <cellStyle name="Note 2 5 3 2 4" xfId="9686" xr:uid="{00000000-0005-0000-0000-0000FDC80000}"/>
    <cellStyle name="Note 2 5 3 2 4 2" xfId="25165" xr:uid="{00000000-0005-0000-0000-0000FEC80000}"/>
    <cellStyle name="Note 2 5 3 2 4 2 2" xfId="39796" xr:uid="{00000000-0005-0000-0000-0000FFC80000}"/>
    <cellStyle name="Note 2 5 3 2 4 3" xfId="31428" xr:uid="{00000000-0005-0000-0000-000000C90000}"/>
    <cellStyle name="Note 2 5 3 2 4 4" xfId="17061" xr:uid="{00000000-0005-0000-0000-000001C90000}"/>
    <cellStyle name="Note 2 5 3 2 5" xfId="13226" xr:uid="{00000000-0005-0000-0000-000002C90000}"/>
    <cellStyle name="Note 2 5 3 2 5 2" xfId="29812" xr:uid="{00000000-0005-0000-0000-000003C90000}"/>
    <cellStyle name="Note 2 5 3 2 6" xfId="23705" xr:uid="{00000000-0005-0000-0000-000004C90000}"/>
    <cellStyle name="Note 2 5 3 2 6 2" xfId="38326" xr:uid="{00000000-0005-0000-0000-000005C90000}"/>
    <cellStyle name="Note 2 5 3 2 7" xfId="28416" xr:uid="{00000000-0005-0000-0000-000006C90000}"/>
    <cellStyle name="Note 2 5 3 2 8" xfId="42791" xr:uid="{00000000-0005-0000-0000-000007C90000}"/>
    <cellStyle name="Note 2 5 3 2 9" xfId="46326" xr:uid="{00000000-0005-0000-0000-000008C90000}"/>
    <cellStyle name="Note 2 5 3 3" xfId="3309" xr:uid="{00000000-0005-0000-0000-000009C90000}"/>
    <cellStyle name="Note 2 5 3 3 2" xfId="6963" xr:uid="{00000000-0005-0000-0000-00000AC90000}"/>
    <cellStyle name="Note 2 5 3 3 2 2" xfId="32240" xr:uid="{00000000-0005-0000-0000-00000BC90000}"/>
    <cellStyle name="Note 2 5 3 3 2 3" xfId="17873" xr:uid="{00000000-0005-0000-0000-00000CC90000}"/>
    <cellStyle name="Note 2 5 3 3 3" xfId="10498" xr:uid="{00000000-0005-0000-0000-00000DC90000}"/>
    <cellStyle name="Note 2 5 3 3 3 2" xfId="38328" xr:uid="{00000000-0005-0000-0000-00000EC90000}"/>
    <cellStyle name="Note 2 5 3 3 3 3" xfId="23707" xr:uid="{00000000-0005-0000-0000-00000FC90000}"/>
    <cellStyle name="Note 2 5 3 3 4" xfId="14038" xr:uid="{00000000-0005-0000-0000-000010C90000}"/>
    <cellStyle name="Note 2 5 3 3 5" xfId="43603" xr:uid="{00000000-0005-0000-0000-000011C90000}"/>
    <cellStyle name="Note 2 5 3 3 6" xfId="47138" xr:uid="{00000000-0005-0000-0000-000012C90000}"/>
    <cellStyle name="Note 2 5 3 3 7" xfId="50673" xr:uid="{00000000-0005-0000-0000-000013C90000}"/>
    <cellStyle name="Note 2 5 3 4" xfId="5349" xr:uid="{00000000-0005-0000-0000-000014C90000}"/>
    <cellStyle name="Note 2 5 3 4 2" xfId="25714" xr:uid="{00000000-0005-0000-0000-000015C90000}"/>
    <cellStyle name="Note 2 5 3 4 2 2" xfId="40345" xr:uid="{00000000-0005-0000-0000-000016C90000}"/>
    <cellStyle name="Note 2 5 3 4 3" xfId="33856" xr:uid="{00000000-0005-0000-0000-000017C90000}"/>
    <cellStyle name="Note 2 5 3 4 4" xfId="19489" xr:uid="{00000000-0005-0000-0000-000018C90000}"/>
    <cellStyle name="Note 2 5 3 5" xfId="8884" xr:uid="{00000000-0005-0000-0000-000019C90000}"/>
    <cellStyle name="Note 2 5 3 5 2" xfId="24362" xr:uid="{00000000-0005-0000-0000-00001AC90000}"/>
    <cellStyle name="Note 2 5 3 5 2 2" xfId="38993" xr:uid="{00000000-0005-0000-0000-00001BC90000}"/>
    <cellStyle name="Note 2 5 3 5 3" xfId="30624" xr:uid="{00000000-0005-0000-0000-00001CC90000}"/>
    <cellStyle name="Note 2 5 3 5 4" xfId="16257" xr:uid="{00000000-0005-0000-0000-00001DC90000}"/>
    <cellStyle name="Note 2 5 3 6" xfId="12423" xr:uid="{00000000-0005-0000-0000-00001EC90000}"/>
    <cellStyle name="Note 2 5 3 6 2" xfId="29008" xr:uid="{00000000-0005-0000-0000-00001FC90000}"/>
    <cellStyle name="Note 2 5 3 7" xfId="23704" xr:uid="{00000000-0005-0000-0000-000020C90000}"/>
    <cellStyle name="Note 2 5 3 7 2" xfId="38325" xr:uid="{00000000-0005-0000-0000-000021C90000}"/>
    <cellStyle name="Note 2 5 3 8" xfId="28415" xr:uid="{00000000-0005-0000-0000-000022C90000}"/>
    <cellStyle name="Note 2 5 3 9" xfId="41989" xr:uid="{00000000-0005-0000-0000-000023C90000}"/>
    <cellStyle name="Note 2 5 4" xfId="2020" xr:uid="{00000000-0005-0000-0000-000024C90000}"/>
    <cellStyle name="Note 2 5 4 10" xfId="49389" xr:uid="{00000000-0005-0000-0000-000025C90000}"/>
    <cellStyle name="Note 2 5 4 2" xfId="3640" xr:uid="{00000000-0005-0000-0000-000026C90000}"/>
    <cellStyle name="Note 2 5 4 2 2" xfId="7294" xr:uid="{00000000-0005-0000-0000-000027C90000}"/>
    <cellStyle name="Note 2 5 4 2 2 2" xfId="32571" xr:uid="{00000000-0005-0000-0000-000028C90000}"/>
    <cellStyle name="Note 2 5 4 2 2 3" xfId="18204" xr:uid="{00000000-0005-0000-0000-000029C90000}"/>
    <cellStyle name="Note 2 5 4 2 3" xfId="10829" xr:uid="{00000000-0005-0000-0000-00002AC90000}"/>
    <cellStyle name="Note 2 5 4 2 3 2" xfId="38330" xr:uid="{00000000-0005-0000-0000-00002BC90000}"/>
    <cellStyle name="Note 2 5 4 2 3 3" xfId="23709" xr:uid="{00000000-0005-0000-0000-00002CC90000}"/>
    <cellStyle name="Note 2 5 4 2 4" xfId="14369" xr:uid="{00000000-0005-0000-0000-00002DC90000}"/>
    <cellStyle name="Note 2 5 4 2 5" xfId="43934" xr:uid="{00000000-0005-0000-0000-00002EC90000}"/>
    <cellStyle name="Note 2 5 4 2 6" xfId="47469" xr:uid="{00000000-0005-0000-0000-00002FC90000}"/>
    <cellStyle name="Note 2 5 4 2 7" xfId="51004" xr:uid="{00000000-0005-0000-0000-000030C90000}"/>
    <cellStyle name="Note 2 5 4 3" xfId="5679" xr:uid="{00000000-0005-0000-0000-000031C90000}"/>
    <cellStyle name="Note 2 5 4 3 2" xfId="26044" xr:uid="{00000000-0005-0000-0000-000032C90000}"/>
    <cellStyle name="Note 2 5 4 3 2 2" xfId="40675" xr:uid="{00000000-0005-0000-0000-000033C90000}"/>
    <cellStyle name="Note 2 5 4 3 3" xfId="34187" xr:uid="{00000000-0005-0000-0000-000034C90000}"/>
    <cellStyle name="Note 2 5 4 3 4" xfId="19820" xr:uid="{00000000-0005-0000-0000-000035C90000}"/>
    <cellStyle name="Note 2 5 4 4" xfId="9214" xr:uid="{00000000-0005-0000-0000-000036C90000}"/>
    <cellStyle name="Note 2 5 4 4 2" xfId="24693" xr:uid="{00000000-0005-0000-0000-000037C90000}"/>
    <cellStyle name="Note 2 5 4 4 2 2" xfId="39324" xr:uid="{00000000-0005-0000-0000-000038C90000}"/>
    <cellStyle name="Note 2 5 4 4 3" xfId="30955" xr:uid="{00000000-0005-0000-0000-000039C90000}"/>
    <cellStyle name="Note 2 5 4 4 4" xfId="16588" xr:uid="{00000000-0005-0000-0000-00003AC90000}"/>
    <cellStyle name="Note 2 5 4 5" xfId="12754" xr:uid="{00000000-0005-0000-0000-00003BC90000}"/>
    <cellStyle name="Note 2 5 4 5 2" xfId="29339" xr:uid="{00000000-0005-0000-0000-00003CC90000}"/>
    <cellStyle name="Note 2 5 4 6" xfId="23708" xr:uid="{00000000-0005-0000-0000-00003DC90000}"/>
    <cellStyle name="Note 2 5 4 6 2" xfId="38329" xr:uid="{00000000-0005-0000-0000-00003EC90000}"/>
    <cellStyle name="Note 2 5 4 7" xfId="28417" xr:uid="{00000000-0005-0000-0000-00003FC90000}"/>
    <cellStyle name="Note 2 5 4 8" xfId="42319" xr:uid="{00000000-0005-0000-0000-000040C90000}"/>
    <cellStyle name="Note 2 5 4 9" xfId="45854" xr:uid="{00000000-0005-0000-0000-000041C90000}"/>
    <cellStyle name="Note 2 5 5" xfId="2835" xr:uid="{00000000-0005-0000-0000-000042C90000}"/>
    <cellStyle name="Note 2 5 5 2" xfId="6489" xr:uid="{00000000-0005-0000-0000-000043C90000}"/>
    <cellStyle name="Note 2 5 5 2 2" xfId="31766" xr:uid="{00000000-0005-0000-0000-000044C90000}"/>
    <cellStyle name="Note 2 5 5 2 3" xfId="17399" xr:uid="{00000000-0005-0000-0000-000045C90000}"/>
    <cellStyle name="Note 2 5 5 3" xfId="10024" xr:uid="{00000000-0005-0000-0000-000046C90000}"/>
    <cellStyle name="Note 2 5 5 3 2" xfId="38331" xr:uid="{00000000-0005-0000-0000-000047C90000}"/>
    <cellStyle name="Note 2 5 5 3 3" xfId="23710" xr:uid="{00000000-0005-0000-0000-000048C90000}"/>
    <cellStyle name="Note 2 5 5 4" xfId="13564" xr:uid="{00000000-0005-0000-0000-000049C90000}"/>
    <cellStyle name="Note 2 5 5 5" xfId="43129" xr:uid="{00000000-0005-0000-0000-00004AC90000}"/>
    <cellStyle name="Note 2 5 5 6" xfId="46664" xr:uid="{00000000-0005-0000-0000-00004BC90000}"/>
    <cellStyle name="Note 2 5 5 7" xfId="50199" xr:uid="{00000000-0005-0000-0000-00004CC90000}"/>
    <cellStyle name="Note 2 5 6" xfId="4457" xr:uid="{00000000-0005-0000-0000-00004DC90000}"/>
    <cellStyle name="Note 2 5 6 2" xfId="8110" xr:uid="{00000000-0005-0000-0000-00004EC90000}"/>
    <cellStyle name="Note 2 5 6 2 2" xfId="33382" xr:uid="{00000000-0005-0000-0000-00004FC90000}"/>
    <cellStyle name="Note 2 5 6 2 3" xfId="19015" xr:uid="{00000000-0005-0000-0000-000050C90000}"/>
    <cellStyle name="Note 2 5 6 3" xfId="11645" xr:uid="{00000000-0005-0000-0000-000051C90000}"/>
    <cellStyle name="Note 2 5 6 3 2" xfId="38332" xr:uid="{00000000-0005-0000-0000-000052C90000}"/>
    <cellStyle name="Note 2 5 6 3 3" xfId="23711" xr:uid="{00000000-0005-0000-0000-000053C90000}"/>
    <cellStyle name="Note 2 5 6 4" xfId="15185" xr:uid="{00000000-0005-0000-0000-000054C90000}"/>
    <cellStyle name="Note 2 5 6 5" xfId="44750" xr:uid="{00000000-0005-0000-0000-000055C90000}"/>
    <cellStyle name="Note 2 5 6 6" xfId="48285" xr:uid="{00000000-0005-0000-0000-000056C90000}"/>
    <cellStyle name="Note 2 5 6 7" xfId="51820" xr:uid="{00000000-0005-0000-0000-000057C90000}"/>
    <cellStyle name="Note 2 5 7" xfId="4876" xr:uid="{00000000-0005-0000-0000-000058C90000}"/>
    <cellStyle name="Note 2 5 7 2" xfId="23888" xr:uid="{00000000-0005-0000-0000-000059C90000}"/>
    <cellStyle name="Note 2 5 7 2 2" xfId="38519" xr:uid="{00000000-0005-0000-0000-00005AC90000}"/>
    <cellStyle name="Note 2 5 7 3" xfId="30150" xr:uid="{00000000-0005-0000-0000-00005BC90000}"/>
    <cellStyle name="Note 2 5 7 4" xfId="15783" xr:uid="{00000000-0005-0000-0000-00005CC90000}"/>
    <cellStyle name="Note 2 5 8" xfId="8411" xr:uid="{00000000-0005-0000-0000-00005DC90000}"/>
    <cellStyle name="Note 2 5 8 2" xfId="28534" xr:uid="{00000000-0005-0000-0000-00005EC90000}"/>
    <cellStyle name="Note 2 5 8 3" xfId="15515" xr:uid="{00000000-0005-0000-0000-00005FC90000}"/>
    <cellStyle name="Note 2 5 9" xfId="11950" xr:uid="{00000000-0005-0000-0000-000060C90000}"/>
    <cellStyle name="Note 2 5 9 2" xfId="38320" xr:uid="{00000000-0005-0000-0000-000061C90000}"/>
    <cellStyle name="Note 2 6" xfId="899" xr:uid="{00000000-0005-0000-0000-000062C90000}"/>
    <cellStyle name="Note 2 6 10" xfId="45257" xr:uid="{00000000-0005-0000-0000-000063C90000}"/>
    <cellStyle name="Note 2 6 11" xfId="48792" xr:uid="{00000000-0005-0000-0000-000064C90000}"/>
    <cellStyle name="Note 2 6 12" xfId="1377" xr:uid="{00000000-0005-0000-0000-000065C90000}"/>
    <cellStyle name="Note 2 6 13" xfId="52729" xr:uid="{00000000-0005-0000-0000-000066C90000}"/>
    <cellStyle name="Note 2 6 14" xfId="52995" xr:uid="{00000000-0005-0000-0000-000067C90000}"/>
    <cellStyle name="Note 2 6 2" xfId="2226" xr:uid="{00000000-0005-0000-0000-000068C90000}"/>
    <cellStyle name="Note 2 6 2 10" xfId="49595" xr:uid="{00000000-0005-0000-0000-000069C90000}"/>
    <cellStyle name="Note 2 6 2 2" xfId="3846" xr:uid="{00000000-0005-0000-0000-00006AC90000}"/>
    <cellStyle name="Note 2 6 2 2 2" xfId="7500" xr:uid="{00000000-0005-0000-0000-00006BC90000}"/>
    <cellStyle name="Note 2 6 2 2 2 2" xfId="32777" xr:uid="{00000000-0005-0000-0000-00006CC90000}"/>
    <cellStyle name="Note 2 6 2 2 2 3" xfId="18410" xr:uid="{00000000-0005-0000-0000-00006DC90000}"/>
    <cellStyle name="Note 2 6 2 2 3" xfId="11035" xr:uid="{00000000-0005-0000-0000-00006EC90000}"/>
    <cellStyle name="Note 2 6 2 2 3 2" xfId="38335" xr:uid="{00000000-0005-0000-0000-00006FC90000}"/>
    <cellStyle name="Note 2 6 2 2 3 3" xfId="23713" xr:uid="{00000000-0005-0000-0000-000070C90000}"/>
    <cellStyle name="Note 2 6 2 2 4" xfId="14575" xr:uid="{00000000-0005-0000-0000-000071C90000}"/>
    <cellStyle name="Note 2 6 2 2 5" xfId="44140" xr:uid="{00000000-0005-0000-0000-000072C90000}"/>
    <cellStyle name="Note 2 6 2 2 6" xfId="47675" xr:uid="{00000000-0005-0000-0000-000073C90000}"/>
    <cellStyle name="Note 2 6 2 2 7" xfId="51210" xr:uid="{00000000-0005-0000-0000-000074C90000}"/>
    <cellStyle name="Note 2 6 2 3" xfId="5885" xr:uid="{00000000-0005-0000-0000-000075C90000}"/>
    <cellStyle name="Note 2 6 2 3 2" xfId="26250" xr:uid="{00000000-0005-0000-0000-000076C90000}"/>
    <cellStyle name="Note 2 6 2 3 2 2" xfId="40881" xr:uid="{00000000-0005-0000-0000-000077C90000}"/>
    <cellStyle name="Note 2 6 2 3 3" xfId="34393" xr:uid="{00000000-0005-0000-0000-000078C90000}"/>
    <cellStyle name="Note 2 6 2 3 4" xfId="20026" xr:uid="{00000000-0005-0000-0000-000079C90000}"/>
    <cellStyle name="Note 2 6 2 4" xfId="9420" xr:uid="{00000000-0005-0000-0000-00007AC90000}"/>
    <cellStyle name="Note 2 6 2 4 2" xfId="24899" xr:uid="{00000000-0005-0000-0000-00007BC90000}"/>
    <cellStyle name="Note 2 6 2 4 2 2" xfId="39530" xr:uid="{00000000-0005-0000-0000-00007CC90000}"/>
    <cellStyle name="Note 2 6 2 4 3" xfId="31161" xr:uid="{00000000-0005-0000-0000-00007DC90000}"/>
    <cellStyle name="Note 2 6 2 4 4" xfId="16794" xr:uid="{00000000-0005-0000-0000-00007EC90000}"/>
    <cellStyle name="Note 2 6 2 5" xfId="12960" xr:uid="{00000000-0005-0000-0000-00007FC90000}"/>
    <cellStyle name="Note 2 6 2 5 2" xfId="29545" xr:uid="{00000000-0005-0000-0000-000080C90000}"/>
    <cellStyle name="Note 2 6 2 6" xfId="23712" xr:uid="{00000000-0005-0000-0000-000081C90000}"/>
    <cellStyle name="Note 2 6 2 6 2" xfId="38334" xr:uid="{00000000-0005-0000-0000-000082C90000}"/>
    <cellStyle name="Note 2 6 2 7" xfId="28419" xr:uid="{00000000-0005-0000-0000-000083C90000}"/>
    <cellStyle name="Note 2 6 2 8" xfId="42525" xr:uid="{00000000-0005-0000-0000-000084C90000}"/>
    <cellStyle name="Note 2 6 2 9" xfId="46060" xr:uid="{00000000-0005-0000-0000-000085C90000}"/>
    <cellStyle name="Note 2 6 3" xfId="3042" xr:uid="{00000000-0005-0000-0000-000086C90000}"/>
    <cellStyle name="Note 2 6 3 2" xfId="6696" xr:uid="{00000000-0005-0000-0000-000087C90000}"/>
    <cellStyle name="Note 2 6 3 2 2" xfId="31973" xr:uid="{00000000-0005-0000-0000-000088C90000}"/>
    <cellStyle name="Note 2 6 3 2 3" xfId="17606" xr:uid="{00000000-0005-0000-0000-000089C90000}"/>
    <cellStyle name="Note 2 6 3 3" xfId="10231" xr:uid="{00000000-0005-0000-0000-00008AC90000}"/>
    <cellStyle name="Note 2 6 3 3 2" xfId="38336" xr:uid="{00000000-0005-0000-0000-00008BC90000}"/>
    <cellStyle name="Note 2 6 3 3 3" xfId="23714" xr:uid="{00000000-0005-0000-0000-00008CC90000}"/>
    <cellStyle name="Note 2 6 3 4" xfId="13771" xr:uid="{00000000-0005-0000-0000-00008DC90000}"/>
    <cellStyle name="Note 2 6 3 5" xfId="43336" xr:uid="{00000000-0005-0000-0000-00008EC90000}"/>
    <cellStyle name="Note 2 6 3 6" xfId="46871" xr:uid="{00000000-0005-0000-0000-00008FC90000}"/>
    <cellStyle name="Note 2 6 3 7" xfId="50406" xr:uid="{00000000-0005-0000-0000-000090C90000}"/>
    <cellStyle name="Note 2 6 4" xfId="4401" xr:uid="{00000000-0005-0000-0000-000091C90000}"/>
    <cellStyle name="Note 2 6 4 2" xfId="8054" xr:uid="{00000000-0005-0000-0000-000092C90000}"/>
    <cellStyle name="Note 2 6 4 2 2" xfId="33589" xr:uid="{00000000-0005-0000-0000-000093C90000}"/>
    <cellStyle name="Note 2 6 4 2 3" xfId="19222" xr:uid="{00000000-0005-0000-0000-000094C90000}"/>
    <cellStyle name="Note 2 6 4 3" xfId="11589" xr:uid="{00000000-0005-0000-0000-000095C90000}"/>
    <cellStyle name="Note 2 6 4 3 2" xfId="38337" xr:uid="{00000000-0005-0000-0000-000096C90000}"/>
    <cellStyle name="Note 2 6 4 3 3" xfId="23715" xr:uid="{00000000-0005-0000-0000-000097C90000}"/>
    <cellStyle name="Note 2 6 4 4" xfId="15129" xr:uid="{00000000-0005-0000-0000-000098C90000}"/>
    <cellStyle name="Note 2 6 4 5" xfId="44694" xr:uid="{00000000-0005-0000-0000-000099C90000}"/>
    <cellStyle name="Note 2 6 4 6" xfId="48229" xr:uid="{00000000-0005-0000-0000-00009AC90000}"/>
    <cellStyle name="Note 2 6 4 7" xfId="51764" xr:uid="{00000000-0005-0000-0000-00009BC90000}"/>
    <cellStyle name="Note 2 6 5" xfId="5082" xr:uid="{00000000-0005-0000-0000-00009CC90000}"/>
    <cellStyle name="Note 2 6 5 2" xfId="24095" xr:uid="{00000000-0005-0000-0000-00009DC90000}"/>
    <cellStyle name="Note 2 6 5 2 2" xfId="38726" xr:uid="{00000000-0005-0000-0000-00009EC90000}"/>
    <cellStyle name="Note 2 6 5 3" xfId="30357" xr:uid="{00000000-0005-0000-0000-00009FC90000}"/>
    <cellStyle name="Note 2 6 5 4" xfId="15990" xr:uid="{00000000-0005-0000-0000-0000A0C90000}"/>
    <cellStyle name="Note 2 6 6" xfId="8617" xr:uid="{00000000-0005-0000-0000-0000A1C90000}"/>
    <cellStyle name="Note 2 6 6 2" xfId="28741" xr:uid="{00000000-0005-0000-0000-0000A2C90000}"/>
    <cellStyle name="Note 2 6 6 3" xfId="15722" xr:uid="{00000000-0005-0000-0000-0000A3C90000}"/>
    <cellStyle name="Note 2 6 7" xfId="12156" xr:uid="{00000000-0005-0000-0000-0000A4C90000}"/>
    <cellStyle name="Note 2 6 7 2" xfId="38333" xr:uid="{00000000-0005-0000-0000-0000A5C90000}"/>
    <cellStyle name="Note 2 6 8" xfId="28418" xr:uid="{00000000-0005-0000-0000-0000A6C90000}"/>
    <cellStyle name="Note 2 6 9" xfId="41722" xr:uid="{00000000-0005-0000-0000-0000A7C90000}"/>
    <cellStyle name="Note 2 7" xfId="1696" xr:uid="{00000000-0005-0000-0000-0000A8C90000}"/>
    <cellStyle name="Note 2 7 10" xfId="45575" xr:uid="{00000000-0005-0000-0000-0000A9C90000}"/>
    <cellStyle name="Note 2 7 11" xfId="49110" xr:uid="{00000000-0005-0000-0000-0000AAC90000}"/>
    <cellStyle name="Note 2 7 2" xfId="2544" xr:uid="{00000000-0005-0000-0000-0000ABC90000}"/>
    <cellStyle name="Note 2 7 2 10" xfId="49912" xr:uid="{00000000-0005-0000-0000-0000ACC90000}"/>
    <cellStyle name="Note 2 7 2 2" xfId="4164" xr:uid="{00000000-0005-0000-0000-0000ADC90000}"/>
    <cellStyle name="Note 2 7 2 2 2" xfId="7818" xr:uid="{00000000-0005-0000-0000-0000AEC90000}"/>
    <cellStyle name="Note 2 7 2 2 2 2" xfId="33095" xr:uid="{00000000-0005-0000-0000-0000AFC90000}"/>
    <cellStyle name="Note 2 7 2 2 2 3" xfId="18728" xr:uid="{00000000-0005-0000-0000-0000B0C90000}"/>
    <cellStyle name="Note 2 7 2 2 3" xfId="11353" xr:uid="{00000000-0005-0000-0000-0000B1C90000}"/>
    <cellStyle name="Note 2 7 2 2 3 2" xfId="38340" xr:uid="{00000000-0005-0000-0000-0000B2C90000}"/>
    <cellStyle name="Note 2 7 2 2 3 3" xfId="23718" xr:uid="{00000000-0005-0000-0000-0000B3C90000}"/>
    <cellStyle name="Note 2 7 2 2 4" xfId="14893" xr:uid="{00000000-0005-0000-0000-0000B4C90000}"/>
    <cellStyle name="Note 2 7 2 2 5" xfId="44458" xr:uid="{00000000-0005-0000-0000-0000B5C90000}"/>
    <cellStyle name="Note 2 7 2 2 6" xfId="47993" xr:uid="{00000000-0005-0000-0000-0000B6C90000}"/>
    <cellStyle name="Note 2 7 2 2 7" xfId="51528" xr:uid="{00000000-0005-0000-0000-0000B7C90000}"/>
    <cellStyle name="Note 2 7 2 3" xfId="6202" xr:uid="{00000000-0005-0000-0000-0000B8C90000}"/>
    <cellStyle name="Note 2 7 2 3 2" xfId="26567" xr:uid="{00000000-0005-0000-0000-0000B9C90000}"/>
    <cellStyle name="Note 2 7 2 3 2 2" xfId="41198" xr:uid="{00000000-0005-0000-0000-0000BAC90000}"/>
    <cellStyle name="Note 2 7 2 3 3" xfId="34711" xr:uid="{00000000-0005-0000-0000-0000BBC90000}"/>
    <cellStyle name="Note 2 7 2 3 4" xfId="20344" xr:uid="{00000000-0005-0000-0000-0000BCC90000}"/>
    <cellStyle name="Note 2 7 2 4" xfId="9737" xr:uid="{00000000-0005-0000-0000-0000BDC90000}"/>
    <cellStyle name="Note 2 7 2 4 2" xfId="25216" xr:uid="{00000000-0005-0000-0000-0000BEC90000}"/>
    <cellStyle name="Note 2 7 2 4 2 2" xfId="39847" xr:uid="{00000000-0005-0000-0000-0000BFC90000}"/>
    <cellStyle name="Note 2 7 2 4 3" xfId="31479" xr:uid="{00000000-0005-0000-0000-0000C0C90000}"/>
    <cellStyle name="Note 2 7 2 4 4" xfId="17112" xr:uid="{00000000-0005-0000-0000-0000C1C90000}"/>
    <cellStyle name="Note 2 7 2 5" xfId="13277" xr:uid="{00000000-0005-0000-0000-0000C2C90000}"/>
    <cellStyle name="Note 2 7 2 5 2" xfId="29863" xr:uid="{00000000-0005-0000-0000-0000C3C90000}"/>
    <cellStyle name="Note 2 7 2 6" xfId="23717" xr:uid="{00000000-0005-0000-0000-0000C4C90000}"/>
    <cellStyle name="Note 2 7 2 6 2" xfId="38339" xr:uid="{00000000-0005-0000-0000-0000C5C90000}"/>
    <cellStyle name="Note 2 7 2 7" xfId="28421" xr:uid="{00000000-0005-0000-0000-0000C6C90000}"/>
    <cellStyle name="Note 2 7 2 8" xfId="42842" xr:uid="{00000000-0005-0000-0000-0000C7C90000}"/>
    <cellStyle name="Note 2 7 2 9" xfId="46377" xr:uid="{00000000-0005-0000-0000-0000C8C90000}"/>
    <cellStyle name="Note 2 7 3" xfId="3360" xr:uid="{00000000-0005-0000-0000-0000C9C90000}"/>
    <cellStyle name="Note 2 7 3 2" xfId="7014" xr:uid="{00000000-0005-0000-0000-0000CAC90000}"/>
    <cellStyle name="Note 2 7 3 2 2" xfId="32291" xr:uid="{00000000-0005-0000-0000-0000CBC90000}"/>
    <cellStyle name="Note 2 7 3 2 3" xfId="17924" xr:uid="{00000000-0005-0000-0000-0000CCC90000}"/>
    <cellStyle name="Note 2 7 3 3" xfId="10549" xr:uid="{00000000-0005-0000-0000-0000CDC90000}"/>
    <cellStyle name="Note 2 7 3 3 2" xfId="38341" xr:uid="{00000000-0005-0000-0000-0000CEC90000}"/>
    <cellStyle name="Note 2 7 3 3 3" xfId="23719" xr:uid="{00000000-0005-0000-0000-0000CFC90000}"/>
    <cellStyle name="Note 2 7 3 4" xfId="14089" xr:uid="{00000000-0005-0000-0000-0000D0C90000}"/>
    <cellStyle name="Note 2 7 3 5" xfId="43654" xr:uid="{00000000-0005-0000-0000-0000D1C90000}"/>
    <cellStyle name="Note 2 7 3 6" xfId="47189" xr:uid="{00000000-0005-0000-0000-0000D2C90000}"/>
    <cellStyle name="Note 2 7 3 7" xfId="50724" xr:uid="{00000000-0005-0000-0000-0000D3C90000}"/>
    <cellStyle name="Note 2 7 4" xfId="5400" xr:uid="{00000000-0005-0000-0000-0000D4C90000}"/>
    <cellStyle name="Note 2 7 4 2" xfId="25765" xr:uid="{00000000-0005-0000-0000-0000D5C90000}"/>
    <cellStyle name="Note 2 7 4 2 2" xfId="40396" xr:uid="{00000000-0005-0000-0000-0000D6C90000}"/>
    <cellStyle name="Note 2 7 4 3" xfId="33907" xr:uid="{00000000-0005-0000-0000-0000D7C90000}"/>
    <cellStyle name="Note 2 7 4 4" xfId="19540" xr:uid="{00000000-0005-0000-0000-0000D8C90000}"/>
    <cellStyle name="Note 2 7 5" xfId="8935" xr:uid="{00000000-0005-0000-0000-0000D9C90000}"/>
    <cellStyle name="Note 2 7 5 2" xfId="24413" xr:uid="{00000000-0005-0000-0000-0000DAC90000}"/>
    <cellStyle name="Note 2 7 5 2 2" xfId="39044" xr:uid="{00000000-0005-0000-0000-0000DBC90000}"/>
    <cellStyle name="Note 2 7 5 3" xfId="30675" xr:uid="{00000000-0005-0000-0000-0000DCC90000}"/>
    <cellStyle name="Note 2 7 5 4" xfId="16308" xr:uid="{00000000-0005-0000-0000-0000DDC90000}"/>
    <cellStyle name="Note 2 7 6" xfId="12474" xr:uid="{00000000-0005-0000-0000-0000DEC90000}"/>
    <cellStyle name="Note 2 7 6 2" xfId="29059" xr:uid="{00000000-0005-0000-0000-0000DFC90000}"/>
    <cellStyle name="Note 2 7 7" xfId="23716" xr:uid="{00000000-0005-0000-0000-0000E0C90000}"/>
    <cellStyle name="Note 2 7 7 2" xfId="38338" xr:uid="{00000000-0005-0000-0000-0000E1C90000}"/>
    <cellStyle name="Note 2 7 8" xfId="28420" xr:uid="{00000000-0005-0000-0000-0000E2C90000}"/>
    <cellStyle name="Note 2 7 9" xfId="42040" xr:uid="{00000000-0005-0000-0000-0000E3C90000}"/>
    <cellStyle name="Note 2 8" xfId="1964" xr:uid="{00000000-0005-0000-0000-0000E4C90000}"/>
    <cellStyle name="Note 2 8 10" xfId="49333" xr:uid="{00000000-0005-0000-0000-0000E5C90000}"/>
    <cellStyle name="Note 2 8 2" xfId="3584" xr:uid="{00000000-0005-0000-0000-0000E6C90000}"/>
    <cellStyle name="Note 2 8 2 2" xfId="7238" xr:uid="{00000000-0005-0000-0000-0000E7C90000}"/>
    <cellStyle name="Note 2 8 2 2 2" xfId="32515" xr:uid="{00000000-0005-0000-0000-0000E8C90000}"/>
    <cellStyle name="Note 2 8 2 2 3" xfId="18148" xr:uid="{00000000-0005-0000-0000-0000E9C90000}"/>
    <cellStyle name="Note 2 8 2 3" xfId="10773" xr:uid="{00000000-0005-0000-0000-0000EAC90000}"/>
    <cellStyle name="Note 2 8 2 3 2" xfId="38343" xr:uid="{00000000-0005-0000-0000-0000EBC90000}"/>
    <cellStyle name="Note 2 8 2 3 3" xfId="23721" xr:uid="{00000000-0005-0000-0000-0000ECC90000}"/>
    <cellStyle name="Note 2 8 2 4" xfId="14313" xr:uid="{00000000-0005-0000-0000-0000EDC90000}"/>
    <cellStyle name="Note 2 8 2 5" xfId="43878" xr:uid="{00000000-0005-0000-0000-0000EEC90000}"/>
    <cellStyle name="Note 2 8 2 6" xfId="47413" xr:uid="{00000000-0005-0000-0000-0000EFC90000}"/>
    <cellStyle name="Note 2 8 2 7" xfId="50948" xr:uid="{00000000-0005-0000-0000-0000F0C90000}"/>
    <cellStyle name="Note 2 8 3" xfId="5623" xr:uid="{00000000-0005-0000-0000-0000F1C90000}"/>
    <cellStyle name="Note 2 8 3 2" xfId="25988" xr:uid="{00000000-0005-0000-0000-0000F2C90000}"/>
    <cellStyle name="Note 2 8 3 2 2" xfId="40619" xr:uid="{00000000-0005-0000-0000-0000F3C90000}"/>
    <cellStyle name="Note 2 8 3 3" xfId="34131" xr:uid="{00000000-0005-0000-0000-0000F4C90000}"/>
    <cellStyle name="Note 2 8 3 4" xfId="19764" xr:uid="{00000000-0005-0000-0000-0000F5C90000}"/>
    <cellStyle name="Note 2 8 4" xfId="9158" xr:uid="{00000000-0005-0000-0000-0000F6C90000}"/>
    <cellStyle name="Note 2 8 4 2" xfId="24637" xr:uid="{00000000-0005-0000-0000-0000F7C90000}"/>
    <cellStyle name="Note 2 8 4 2 2" xfId="39268" xr:uid="{00000000-0005-0000-0000-0000F8C90000}"/>
    <cellStyle name="Note 2 8 4 3" xfId="30899" xr:uid="{00000000-0005-0000-0000-0000F9C90000}"/>
    <cellStyle name="Note 2 8 4 4" xfId="16532" xr:uid="{00000000-0005-0000-0000-0000FAC90000}"/>
    <cellStyle name="Note 2 8 5" xfId="12698" xr:uid="{00000000-0005-0000-0000-0000FBC90000}"/>
    <cellStyle name="Note 2 8 5 2" xfId="29283" xr:uid="{00000000-0005-0000-0000-0000FCC90000}"/>
    <cellStyle name="Note 2 8 6" xfId="23720" xr:uid="{00000000-0005-0000-0000-0000FDC90000}"/>
    <cellStyle name="Note 2 8 6 2" xfId="38342" xr:uid="{00000000-0005-0000-0000-0000FEC90000}"/>
    <cellStyle name="Note 2 8 7" xfId="28422" xr:uid="{00000000-0005-0000-0000-0000FFC90000}"/>
    <cellStyle name="Note 2 8 8" xfId="42263" xr:uid="{00000000-0005-0000-0000-000000CA0000}"/>
    <cellStyle name="Note 2 8 9" xfId="45798" xr:uid="{00000000-0005-0000-0000-000001CA0000}"/>
    <cellStyle name="Note 2 9" xfId="2779" xr:uid="{00000000-0005-0000-0000-000002CA0000}"/>
    <cellStyle name="Note 2 9 2" xfId="6433" xr:uid="{00000000-0005-0000-0000-000003CA0000}"/>
    <cellStyle name="Note 2 9 2 2" xfId="31710" xr:uid="{00000000-0005-0000-0000-000004CA0000}"/>
    <cellStyle name="Note 2 9 2 3" xfId="17343" xr:uid="{00000000-0005-0000-0000-000005CA0000}"/>
    <cellStyle name="Note 2 9 3" xfId="9968" xr:uid="{00000000-0005-0000-0000-000006CA0000}"/>
    <cellStyle name="Note 2 9 3 2" xfId="38344" xr:uid="{00000000-0005-0000-0000-000007CA0000}"/>
    <cellStyle name="Note 2 9 3 3" xfId="23722" xr:uid="{00000000-0005-0000-0000-000008CA0000}"/>
    <cellStyle name="Note 2 9 4" xfId="13508" xr:uid="{00000000-0005-0000-0000-000009CA0000}"/>
    <cellStyle name="Note 2 9 5" xfId="43073" xr:uid="{00000000-0005-0000-0000-00000ACA0000}"/>
    <cellStyle name="Note 2 9 6" xfId="46608" xr:uid="{00000000-0005-0000-0000-00000BCA0000}"/>
    <cellStyle name="Note 2 9 7" xfId="50143" xr:uid="{00000000-0005-0000-0000-00000CCA0000}"/>
    <cellStyle name="Note 20" xfId="932" xr:uid="{00000000-0005-0000-0000-00000DCA0000}"/>
    <cellStyle name="Note 20 2" xfId="41429" xr:uid="{00000000-0005-0000-0000-00000ECA0000}"/>
    <cellStyle name="Note 20 3" xfId="26798" xr:uid="{00000000-0005-0000-0000-00000FCA0000}"/>
    <cellStyle name="Note 21" xfId="4806" xr:uid="{00000000-0005-0000-0000-000010CA0000}"/>
    <cellStyle name="Note 22" xfId="8341" xr:uid="{00000000-0005-0000-0000-000011CA0000}"/>
    <cellStyle name="Note 23" xfId="11876" xr:uid="{00000000-0005-0000-0000-000012CA0000}"/>
    <cellStyle name="Note 24" xfId="41446" xr:uid="{00000000-0005-0000-0000-000013CA0000}"/>
    <cellStyle name="Note 25" xfId="44981" xr:uid="{00000000-0005-0000-0000-000014CA0000}"/>
    <cellStyle name="Note 26" xfId="48516" xr:uid="{00000000-0005-0000-0000-000015CA0000}"/>
    <cellStyle name="Note 27" xfId="904" xr:uid="{00000000-0005-0000-0000-000016CA0000}"/>
    <cellStyle name="Note 28" xfId="52731" xr:uid="{00000000-0005-0000-0000-000017CA0000}"/>
    <cellStyle name="Note 29" xfId="52997" xr:uid="{00000000-0005-0000-0000-000018CA0000}"/>
    <cellStyle name="Note 3" xfId="580" xr:uid="{00000000-0005-0000-0000-000019CA0000}"/>
    <cellStyle name="Note 3 10" xfId="581" xr:uid="{00000000-0005-0000-0000-00001ACA0000}"/>
    <cellStyle name="Note 3 10 2" xfId="582" xr:uid="{00000000-0005-0000-0000-00001BCA0000}"/>
    <cellStyle name="Note 3 10 2 2" xfId="52404" xr:uid="{00000000-0005-0000-0000-00001CCA0000}"/>
    <cellStyle name="Note 3 10 2 3" xfId="28536" xr:uid="{00000000-0005-0000-0000-00001DCA0000}"/>
    <cellStyle name="Note 3 10 3" xfId="15517" xr:uid="{00000000-0005-0000-0000-00001ECA0000}"/>
    <cellStyle name="Note 3 10 4" xfId="52403" xr:uid="{00000000-0005-0000-0000-00001FCA0000}"/>
    <cellStyle name="Note 3 10 5" xfId="8413" xr:uid="{00000000-0005-0000-0000-000020CA0000}"/>
    <cellStyle name="Note 3 11" xfId="583" xr:uid="{00000000-0005-0000-0000-000021CA0000}"/>
    <cellStyle name="Note 3 11 2" xfId="584" xr:uid="{00000000-0005-0000-0000-000022CA0000}"/>
    <cellStyle name="Note 3 11 2 2" xfId="52406" xr:uid="{00000000-0005-0000-0000-000023CA0000}"/>
    <cellStyle name="Note 3 11 2 3" xfId="38345" xr:uid="{00000000-0005-0000-0000-000024CA0000}"/>
    <cellStyle name="Note 3 11 3" xfId="52405" xr:uid="{00000000-0005-0000-0000-000025CA0000}"/>
    <cellStyle name="Note 3 11 4" xfId="11952" xr:uid="{00000000-0005-0000-0000-000026CA0000}"/>
    <cellStyle name="Note 3 12" xfId="585" xr:uid="{00000000-0005-0000-0000-000027CA0000}"/>
    <cellStyle name="Note 3 12 2" xfId="586" xr:uid="{00000000-0005-0000-0000-000028CA0000}"/>
    <cellStyle name="Note 3 12 2 2" xfId="52408" xr:uid="{00000000-0005-0000-0000-000029CA0000}"/>
    <cellStyle name="Note 3 12 2 3" xfId="28423" xr:uid="{00000000-0005-0000-0000-00002ACA0000}"/>
    <cellStyle name="Note 3 12 3" xfId="52407" xr:uid="{00000000-0005-0000-0000-00002BCA0000}"/>
    <cellStyle name="Note 3 12 4" xfId="15434" xr:uid="{00000000-0005-0000-0000-00002CCA0000}"/>
    <cellStyle name="Note 3 13" xfId="587" xr:uid="{00000000-0005-0000-0000-00002DCA0000}"/>
    <cellStyle name="Note 3 13 2" xfId="588" xr:uid="{00000000-0005-0000-0000-00002ECA0000}"/>
    <cellStyle name="Note 3 13 3" xfId="52409" xr:uid="{00000000-0005-0000-0000-00002FCA0000}"/>
    <cellStyle name="Note 3 13 4" xfId="26826" xr:uid="{00000000-0005-0000-0000-000030CA0000}"/>
    <cellStyle name="Note 3 14" xfId="589" xr:uid="{00000000-0005-0000-0000-000031CA0000}"/>
    <cellStyle name="Note 3 14 2" xfId="590" xr:uid="{00000000-0005-0000-0000-000032CA0000}"/>
    <cellStyle name="Note 3 14 3" xfId="52410" xr:uid="{00000000-0005-0000-0000-000033CA0000}"/>
    <cellStyle name="Note 3 14 4" xfId="41518" xr:uid="{00000000-0005-0000-0000-000034CA0000}"/>
    <cellStyle name="Note 3 15" xfId="591" xr:uid="{00000000-0005-0000-0000-000035CA0000}"/>
    <cellStyle name="Note 3 15 2" xfId="592" xr:uid="{00000000-0005-0000-0000-000036CA0000}"/>
    <cellStyle name="Note 3 15 3" xfId="52411" xr:uid="{00000000-0005-0000-0000-000037CA0000}"/>
    <cellStyle name="Note 3 15 4" xfId="45053" xr:uid="{00000000-0005-0000-0000-000038CA0000}"/>
    <cellStyle name="Note 3 16" xfId="593" xr:uid="{00000000-0005-0000-0000-000039CA0000}"/>
    <cellStyle name="Note 3 16 2" xfId="594" xr:uid="{00000000-0005-0000-0000-00003ACA0000}"/>
    <cellStyle name="Note 3 16 3" xfId="52412" xr:uid="{00000000-0005-0000-0000-00003BCA0000}"/>
    <cellStyle name="Note 3 16 4" xfId="48588" xr:uid="{00000000-0005-0000-0000-00003CCA0000}"/>
    <cellStyle name="Note 3 17" xfId="595" xr:uid="{00000000-0005-0000-0000-00003DCA0000}"/>
    <cellStyle name="Note 3 17 2" xfId="596" xr:uid="{00000000-0005-0000-0000-00003ECA0000}"/>
    <cellStyle name="Note 3 18" xfId="597" xr:uid="{00000000-0005-0000-0000-00003FCA0000}"/>
    <cellStyle name="Note 3 18 2" xfId="598" xr:uid="{00000000-0005-0000-0000-000040CA0000}"/>
    <cellStyle name="Note 3 19" xfId="599" xr:uid="{00000000-0005-0000-0000-000041CA0000}"/>
    <cellStyle name="Note 3 19 2" xfId="600" xr:uid="{00000000-0005-0000-0000-000042CA0000}"/>
    <cellStyle name="Note 3 2" xfId="601" xr:uid="{00000000-0005-0000-0000-000043CA0000}"/>
    <cellStyle name="Note 3 2 10" xfId="28424" xr:uid="{00000000-0005-0000-0000-000044CA0000}"/>
    <cellStyle name="Note 3 2 11" xfId="41565" xr:uid="{00000000-0005-0000-0000-000045CA0000}"/>
    <cellStyle name="Note 3 2 12" xfId="45100" xr:uid="{00000000-0005-0000-0000-000046CA0000}"/>
    <cellStyle name="Note 3 2 13" xfId="48635" xr:uid="{00000000-0005-0000-0000-000047CA0000}"/>
    <cellStyle name="Note 3 2 14" xfId="52413" xr:uid="{00000000-0005-0000-0000-000048CA0000}"/>
    <cellStyle name="Note 3 2 15" xfId="1180" xr:uid="{00000000-0005-0000-0000-000049CA0000}"/>
    <cellStyle name="Note 3 2 2" xfId="602" xr:uid="{00000000-0005-0000-0000-00004ACA0000}"/>
    <cellStyle name="Note 3 2 2 10" xfId="45362" xr:uid="{00000000-0005-0000-0000-00004BCA0000}"/>
    <cellStyle name="Note 3 2 2 11" xfId="48897" xr:uid="{00000000-0005-0000-0000-00004CCA0000}"/>
    <cellStyle name="Note 3 2 2 12" xfId="52414" xr:uid="{00000000-0005-0000-0000-00004DCA0000}"/>
    <cellStyle name="Note 3 2 2 13" xfId="1482" xr:uid="{00000000-0005-0000-0000-00004ECA0000}"/>
    <cellStyle name="Note 3 2 2 2" xfId="2331" xr:uid="{00000000-0005-0000-0000-00004FCA0000}"/>
    <cellStyle name="Note 3 2 2 2 10" xfId="49700" xr:uid="{00000000-0005-0000-0000-000050CA0000}"/>
    <cellStyle name="Note 3 2 2 2 2" xfId="3951" xr:uid="{00000000-0005-0000-0000-000051CA0000}"/>
    <cellStyle name="Note 3 2 2 2 2 2" xfId="7605" xr:uid="{00000000-0005-0000-0000-000052CA0000}"/>
    <cellStyle name="Note 3 2 2 2 2 2 2" xfId="32882" xr:uid="{00000000-0005-0000-0000-000053CA0000}"/>
    <cellStyle name="Note 3 2 2 2 2 2 3" xfId="18515" xr:uid="{00000000-0005-0000-0000-000054CA0000}"/>
    <cellStyle name="Note 3 2 2 2 2 3" xfId="11140" xr:uid="{00000000-0005-0000-0000-000055CA0000}"/>
    <cellStyle name="Note 3 2 2 2 2 3 2" xfId="38349" xr:uid="{00000000-0005-0000-0000-000056CA0000}"/>
    <cellStyle name="Note 3 2 2 2 2 3 3" xfId="23725" xr:uid="{00000000-0005-0000-0000-000057CA0000}"/>
    <cellStyle name="Note 3 2 2 2 2 4" xfId="14680" xr:uid="{00000000-0005-0000-0000-000058CA0000}"/>
    <cellStyle name="Note 3 2 2 2 2 5" xfId="44245" xr:uid="{00000000-0005-0000-0000-000059CA0000}"/>
    <cellStyle name="Note 3 2 2 2 2 6" xfId="47780" xr:uid="{00000000-0005-0000-0000-00005ACA0000}"/>
    <cellStyle name="Note 3 2 2 2 2 7" xfId="51315" xr:uid="{00000000-0005-0000-0000-00005BCA0000}"/>
    <cellStyle name="Note 3 2 2 2 3" xfId="5990" xr:uid="{00000000-0005-0000-0000-00005CCA0000}"/>
    <cellStyle name="Note 3 2 2 2 3 2" xfId="26355" xr:uid="{00000000-0005-0000-0000-00005DCA0000}"/>
    <cellStyle name="Note 3 2 2 2 3 2 2" xfId="40986" xr:uid="{00000000-0005-0000-0000-00005ECA0000}"/>
    <cellStyle name="Note 3 2 2 2 3 3" xfId="34498" xr:uid="{00000000-0005-0000-0000-00005FCA0000}"/>
    <cellStyle name="Note 3 2 2 2 3 4" xfId="20131" xr:uid="{00000000-0005-0000-0000-000060CA0000}"/>
    <cellStyle name="Note 3 2 2 2 4" xfId="9525" xr:uid="{00000000-0005-0000-0000-000061CA0000}"/>
    <cellStyle name="Note 3 2 2 2 4 2" xfId="25004" xr:uid="{00000000-0005-0000-0000-000062CA0000}"/>
    <cellStyle name="Note 3 2 2 2 4 2 2" xfId="39635" xr:uid="{00000000-0005-0000-0000-000063CA0000}"/>
    <cellStyle name="Note 3 2 2 2 4 3" xfId="31266" xr:uid="{00000000-0005-0000-0000-000064CA0000}"/>
    <cellStyle name="Note 3 2 2 2 4 4" xfId="16899" xr:uid="{00000000-0005-0000-0000-000065CA0000}"/>
    <cellStyle name="Note 3 2 2 2 5" xfId="13065" xr:uid="{00000000-0005-0000-0000-000066CA0000}"/>
    <cellStyle name="Note 3 2 2 2 5 2" xfId="29650" xr:uid="{00000000-0005-0000-0000-000067CA0000}"/>
    <cellStyle name="Note 3 2 2 2 6" xfId="23724" xr:uid="{00000000-0005-0000-0000-000068CA0000}"/>
    <cellStyle name="Note 3 2 2 2 6 2" xfId="38348" xr:uid="{00000000-0005-0000-0000-000069CA0000}"/>
    <cellStyle name="Note 3 2 2 2 7" xfId="28426" xr:uid="{00000000-0005-0000-0000-00006ACA0000}"/>
    <cellStyle name="Note 3 2 2 2 8" xfId="42630" xr:uid="{00000000-0005-0000-0000-00006BCA0000}"/>
    <cellStyle name="Note 3 2 2 2 9" xfId="46165" xr:uid="{00000000-0005-0000-0000-00006CCA0000}"/>
    <cellStyle name="Note 3 2 2 3" xfId="3147" xr:uid="{00000000-0005-0000-0000-00006DCA0000}"/>
    <cellStyle name="Note 3 2 2 3 2" xfId="6801" xr:uid="{00000000-0005-0000-0000-00006ECA0000}"/>
    <cellStyle name="Note 3 2 2 3 2 2" xfId="32078" xr:uid="{00000000-0005-0000-0000-00006FCA0000}"/>
    <cellStyle name="Note 3 2 2 3 2 3" xfId="17711" xr:uid="{00000000-0005-0000-0000-000070CA0000}"/>
    <cellStyle name="Note 3 2 2 3 3" xfId="10336" xr:uid="{00000000-0005-0000-0000-000071CA0000}"/>
    <cellStyle name="Note 3 2 2 3 3 2" xfId="38350" xr:uid="{00000000-0005-0000-0000-000072CA0000}"/>
    <cellStyle name="Note 3 2 2 3 3 3" xfId="23726" xr:uid="{00000000-0005-0000-0000-000073CA0000}"/>
    <cellStyle name="Note 3 2 2 3 4" xfId="13876" xr:uid="{00000000-0005-0000-0000-000074CA0000}"/>
    <cellStyle name="Note 3 2 2 3 5" xfId="43441" xr:uid="{00000000-0005-0000-0000-000075CA0000}"/>
    <cellStyle name="Note 3 2 2 3 6" xfId="46976" xr:uid="{00000000-0005-0000-0000-000076CA0000}"/>
    <cellStyle name="Note 3 2 2 3 7" xfId="50511" xr:uid="{00000000-0005-0000-0000-000077CA0000}"/>
    <cellStyle name="Note 3 2 2 4" xfId="5187" xr:uid="{00000000-0005-0000-0000-000078CA0000}"/>
    <cellStyle name="Note 3 2 2 4 2" xfId="25552" xr:uid="{00000000-0005-0000-0000-000079CA0000}"/>
    <cellStyle name="Note 3 2 2 4 2 2" xfId="40183" xr:uid="{00000000-0005-0000-0000-00007ACA0000}"/>
    <cellStyle name="Note 3 2 2 4 3" xfId="33694" xr:uid="{00000000-0005-0000-0000-00007BCA0000}"/>
    <cellStyle name="Note 3 2 2 4 4" xfId="19327" xr:uid="{00000000-0005-0000-0000-00007CCA0000}"/>
    <cellStyle name="Note 3 2 2 5" xfId="8722" xr:uid="{00000000-0005-0000-0000-00007DCA0000}"/>
    <cellStyle name="Note 3 2 2 5 2" xfId="24200" xr:uid="{00000000-0005-0000-0000-00007ECA0000}"/>
    <cellStyle name="Note 3 2 2 5 2 2" xfId="38831" xr:uid="{00000000-0005-0000-0000-00007FCA0000}"/>
    <cellStyle name="Note 3 2 2 5 3" xfId="30462" xr:uid="{00000000-0005-0000-0000-000080CA0000}"/>
    <cellStyle name="Note 3 2 2 5 4" xfId="16095" xr:uid="{00000000-0005-0000-0000-000081CA0000}"/>
    <cellStyle name="Note 3 2 2 6" xfId="12261" xr:uid="{00000000-0005-0000-0000-000082CA0000}"/>
    <cellStyle name="Note 3 2 2 6 2" xfId="28846" xr:uid="{00000000-0005-0000-0000-000083CA0000}"/>
    <cellStyle name="Note 3 2 2 7" xfId="23723" xr:uid="{00000000-0005-0000-0000-000084CA0000}"/>
    <cellStyle name="Note 3 2 2 7 2" xfId="38347" xr:uid="{00000000-0005-0000-0000-000085CA0000}"/>
    <cellStyle name="Note 3 2 2 8" xfId="28425" xr:uid="{00000000-0005-0000-0000-000086CA0000}"/>
    <cellStyle name="Note 3 2 2 9" xfId="41827" xr:uid="{00000000-0005-0000-0000-000087CA0000}"/>
    <cellStyle name="Note 3 2 3" xfId="1745" xr:uid="{00000000-0005-0000-0000-000088CA0000}"/>
    <cellStyle name="Note 3 2 3 10" xfId="45624" xr:uid="{00000000-0005-0000-0000-000089CA0000}"/>
    <cellStyle name="Note 3 2 3 11" xfId="49159" xr:uid="{00000000-0005-0000-0000-00008ACA0000}"/>
    <cellStyle name="Note 3 2 3 2" xfId="2593" xr:uid="{00000000-0005-0000-0000-00008BCA0000}"/>
    <cellStyle name="Note 3 2 3 2 10" xfId="49961" xr:uid="{00000000-0005-0000-0000-00008CCA0000}"/>
    <cellStyle name="Note 3 2 3 2 2" xfId="4213" xr:uid="{00000000-0005-0000-0000-00008DCA0000}"/>
    <cellStyle name="Note 3 2 3 2 2 2" xfId="7867" xr:uid="{00000000-0005-0000-0000-00008ECA0000}"/>
    <cellStyle name="Note 3 2 3 2 2 2 2" xfId="33144" xr:uid="{00000000-0005-0000-0000-00008FCA0000}"/>
    <cellStyle name="Note 3 2 3 2 2 2 3" xfId="18777" xr:uid="{00000000-0005-0000-0000-000090CA0000}"/>
    <cellStyle name="Note 3 2 3 2 2 3" xfId="11402" xr:uid="{00000000-0005-0000-0000-000091CA0000}"/>
    <cellStyle name="Note 3 2 3 2 2 3 2" xfId="38353" xr:uid="{00000000-0005-0000-0000-000092CA0000}"/>
    <cellStyle name="Note 3 2 3 2 2 3 3" xfId="23729" xr:uid="{00000000-0005-0000-0000-000093CA0000}"/>
    <cellStyle name="Note 3 2 3 2 2 4" xfId="14942" xr:uid="{00000000-0005-0000-0000-000094CA0000}"/>
    <cellStyle name="Note 3 2 3 2 2 5" xfId="44507" xr:uid="{00000000-0005-0000-0000-000095CA0000}"/>
    <cellStyle name="Note 3 2 3 2 2 6" xfId="48042" xr:uid="{00000000-0005-0000-0000-000096CA0000}"/>
    <cellStyle name="Note 3 2 3 2 2 7" xfId="51577" xr:uid="{00000000-0005-0000-0000-000097CA0000}"/>
    <cellStyle name="Note 3 2 3 2 3" xfId="6251" xr:uid="{00000000-0005-0000-0000-000098CA0000}"/>
    <cellStyle name="Note 3 2 3 2 3 2" xfId="26616" xr:uid="{00000000-0005-0000-0000-000099CA0000}"/>
    <cellStyle name="Note 3 2 3 2 3 2 2" xfId="41247" xr:uid="{00000000-0005-0000-0000-00009ACA0000}"/>
    <cellStyle name="Note 3 2 3 2 3 3" xfId="34760" xr:uid="{00000000-0005-0000-0000-00009BCA0000}"/>
    <cellStyle name="Note 3 2 3 2 3 4" xfId="20393" xr:uid="{00000000-0005-0000-0000-00009CCA0000}"/>
    <cellStyle name="Note 3 2 3 2 4" xfId="9786" xr:uid="{00000000-0005-0000-0000-00009DCA0000}"/>
    <cellStyle name="Note 3 2 3 2 4 2" xfId="25265" xr:uid="{00000000-0005-0000-0000-00009ECA0000}"/>
    <cellStyle name="Note 3 2 3 2 4 2 2" xfId="39896" xr:uid="{00000000-0005-0000-0000-00009FCA0000}"/>
    <cellStyle name="Note 3 2 3 2 4 3" xfId="31528" xr:uid="{00000000-0005-0000-0000-0000A0CA0000}"/>
    <cellStyle name="Note 3 2 3 2 4 4" xfId="17161" xr:uid="{00000000-0005-0000-0000-0000A1CA0000}"/>
    <cellStyle name="Note 3 2 3 2 5" xfId="13326" xr:uid="{00000000-0005-0000-0000-0000A2CA0000}"/>
    <cellStyle name="Note 3 2 3 2 5 2" xfId="29912" xr:uid="{00000000-0005-0000-0000-0000A3CA0000}"/>
    <cellStyle name="Note 3 2 3 2 6" xfId="23728" xr:uid="{00000000-0005-0000-0000-0000A4CA0000}"/>
    <cellStyle name="Note 3 2 3 2 6 2" xfId="38352" xr:uid="{00000000-0005-0000-0000-0000A5CA0000}"/>
    <cellStyle name="Note 3 2 3 2 7" xfId="28428" xr:uid="{00000000-0005-0000-0000-0000A6CA0000}"/>
    <cellStyle name="Note 3 2 3 2 8" xfId="42891" xr:uid="{00000000-0005-0000-0000-0000A7CA0000}"/>
    <cellStyle name="Note 3 2 3 2 9" xfId="46426" xr:uid="{00000000-0005-0000-0000-0000A8CA0000}"/>
    <cellStyle name="Note 3 2 3 3" xfId="3409" xr:uid="{00000000-0005-0000-0000-0000A9CA0000}"/>
    <cellStyle name="Note 3 2 3 3 2" xfId="7063" xr:uid="{00000000-0005-0000-0000-0000AACA0000}"/>
    <cellStyle name="Note 3 2 3 3 2 2" xfId="32340" xr:uid="{00000000-0005-0000-0000-0000ABCA0000}"/>
    <cellStyle name="Note 3 2 3 3 2 3" xfId="17973" xr:uid="{00000000-0005-0000-0000-0000ACCA0000}"/>
    <cellStyle name="Note 3 2 3 3 3" xfId="10598" xr:uid="{00000000-0005-0000-0000-0000ADCA0000}"/>
    <cellStyle name="Note 3 2 3 3 3 2" xfId="38354" xr:uid="{00000000-0005-0000-0000-0000AECA0000}"/>
    <cellStyle name="Note 3 2 3 3 3 3" xfId="23730" xr:uid="{00000000-0005-0000-0000-0000AFCA0000}"/>
    <cellStyle name="Note 3 2 3 3 4" xfId="14138" xr:uid="{00000000-0005-0000-0000-0000B0CA0000}"/>
    <cellStyle name="Note 3 2 3 3 5" xfId="43703" xr:uid="{00000000-0005-0000-0000-0000B1CA0000}"/>
    <cellStyle name="Note 3 2 3 3 6" xfId="47238" xr:uid="{00000000-0005-0000-0000-0000B2CA0000}"/>
    <cellStyle name="Note 3 2 3 3 7" xfId="50773" xr:uid="{00000000-0005-0000-0000-0000B3CA0000}"/>
    <cellStyle name="Note 3 2 3 4" xfId="5449" xr:uid="{00000000-0005-0000-0000-0000B4CA0000}"/>
    <cellStyle name="Note 3 2 3 4 2" xfId="25814" xr:uid="{00000000-0005-0000-0000-0000B5CA0000}"/>
    <cellStyle name="Note 3 2 3 4 2 2" xfId="40445" xr:uid="{00000000-0005-0000-0000-0000B6CA0000}"/>
    <cellStyle name="Note 3 2 3 4 3" xfId="33956" xr:uid="{00000000-0005-0000-0000-0000B7CA0000}"/>
    <cellStyle name="Note 3 2 3 4 4" xfId="19589" xr:uid="{00000000-0005-0000-0000-0000B8CA0000}"/>
    <cellStyle name="Note 3 2 3 5" xfId="8984" xr:uid="{00000000-0005-0000-0000-0000B9CA0000}"/>
    <cellStyle name="Note 3 2 3 5 2" xfId="24462" xr:uid="{00000000-0005-0000-0000-0000BACA0000}"/>
    <cellStyle name="Note 3 2 3 5 2 2" xfId="39093" xr:uid="{00000000-0005-0000-0000-0000BBCA0000}"/>
    <cellStyle name="Note 3 2 3 5 3" xfId="30724" xr:uid="{00000000-0005-0000-0000-0000BCCA0000}"/>
    <cellStyle name="Note 3 2 3 5 4" xfId="16357" xr:uid="{00000000-0005-0000-0000-0000BDCA0000}"/>
    <cellStyle name="Note 3 2 3 6" xfId="12523" xr:uid="{00000000-0005-0000-0000-0000BECA0000}"/>
    <cellStyle name="Note 3 2 3 6 2" xfId="29108" xr:uid="{00000000-0005-0000-0000-0000BFCA0000}"/>
    <cellStyle name="Note 3 2 3 7" xfId="23727" xr:uid="{00000000-0005-0000-0000-0000C0CA0000}"/>
    <cellStyle name="Note 3 2 3 7 2" xfId="38351" xr:uid="{00000000-0005-0000-0000-0000C1CA0000}"/>
    <cellStyle name="Note 3 2 3 8" xfId="28427" xr:uid="{00000000-0005-0000-0000-0000C2CA0000}"/>
    <cellStyle name="Note 3 2 3 9" xfId="42089" xr:uid="{00000000-0005-0000-0000-0000C3CA0000}"/>
    <cellStyle name="Note 3 2 4" xfId="2069" xr:uid="{00000000-0005-0000-0000-0000C4CA0000}"/>
    <cellStyle name="Note 3 2 4 10" xfId="49438" xr:uid="{00000000-0005-0000-0000-0000C5CA0000}"/>
    <cellStyle name="Note 3 2 4 2" xfId="3689" xr:uid="{00000000-0005-0000-0000-0000C6CA0000}"/>
    <cellStyle name="Note 3 2 4 2 2" xfId="7343" xr:uid="{00000000-0005-0000-0000-0000C7CA0000}"/>
    <cellStyle name="Note 3 2 4 2 2 2" xfId="32620" xr:uid="{00000000-0005-0000-0000-0000C8CA0000}"/>
    <cellStyle name="Note 3 2 4 2 2 3" xfId="18253" xr:uid="{00000000-0005-0000-0000-0000C9CA0000}"/>
    <cellStyle name="Note 3 2 4 2 3" xfId="10878" xr:uid="{00000000-0005-0000-0000-0000CACA0000}"/>
    <cellStyle name="Note 3 2 4 2 3 2" xfId="38356" xr:uid="{00000000-0005-0000-0000-0000CBCA0000}"/>
    <cellStyle name="Note 3 2 4 2 3 3" xfId="23732" xr:uid="{00000000-0005-0000-0000-0000CCCA0000}"/>
    <cellStyle name="Note 3 2 4 2 4" xfId="14418" xr:uid="{00000000-0005-0000-0000-0000CDCA0000}"/>
    <cellStyle name="Note 3 2 4 2 5" xfId="43983" xr:uid="{00000000-0005-0000-0000-0000CECA0000}"/>
    <cellStyle name="Note 3 2 4 2 6" xfId="47518" xr:uid="{00000000-0005-0000-0000-0000CFCA0000}"/>
    <cellStyle name="Note 3 2 4 2 7" xfId="51053" xr:uid="{00000000-0005-0000-0000-0000D0CA0000}"/>
    <cellStyle name="Note 3 2 4 3" xfId="5728" xr:uid="{00000000-0005-0000-0000-0000D1CA0000}"/>
    <cellStyle name="Note 3 2 4 3 2" xfId="26093" xr:uid="{00000000-0005-0000-0000-0000D2CA0000}"/>
    <cellStyle name="Note 3 2 4 3 2 2" xfId="40724" xr:uid="{00000000-0005-0000-0000-0000D3CA0000}"/>
    <cellStyle name="Note 3 2 4 3 3" xfId="34236" xr:uid="{00000000-0005-0000-0000-0000D4CA0000}"/>
    <cellStyle name="Note 3 2 4 3 4" xfId="19869" xr:uid="{00000000-0005-0000-0000-0000D5CA0000}"/>
    <cellStyle name="Note 3 2 4 4" xfId="9263" xr:uid="{00000000-0005-0000-0000-0000D6CA0000}"/>
    <cellStyle name="Note 3 2 4 4 2" xfId="24742" xr:uid="{00000000-0005-0000-0000-0000D7CA0000}"/>
    <cellStyle name="Note 3 2 4 4 2 2" xfId="39373" xr:uid="{00000000-0005-0000-0000-0000D8CA0000}"/>
    <cellStyle name="Note 3 2 4 4 3" xfId="31004" xr:uid="{00000000-0005-0000-0000-0000D9CA0000}"/>
    <cellStyle name="Note 3 2 4 4 4" xfId="16637" xr:uid="{00000000-0005-0000-0000-0000DACA0000}"/>
    <cellStyle name="Note 3 2 4 5" xfId="12803" xr:uid="{00000000-0005-0000-0000-0000DBCA0000}"/>
    <cellStyle name="Note 3 2 4 5 2" xfId="29388" xr:uid="{00000000-0005-0000-0000-0000DCCA0000}"/>
    <cellStyle name="Note 3 2 4 6" xfId="23731" xr:uid="{00000000-0005-0000-0000-0000DDCA0000}"/>
    <cellStyle name="Note 3 2 4 6 2" xfId="38355" xr:uid="{00000000-0005-0000-0000-0000DECA0000}"/>
    <cellStyle name="Note 3 2 4 7" xfId="28429" xr:uid="{00000000-0005-0000-0000-0000DFCA0000}"/>
    <cellStyle name="Note 3 2 4 8" xfId="42368" xr:uid="{00000000-0005-0000-0000-0000E0CA0000}"/>
    <cellStyle name="Note 3 2 4 9" xfId="45903" xr:uid="{00000000-0005-0000-0000-0000E1CA0000}"/>
    <cellStyle name="Note 3 2 5" xfId="2884" xr:uid="{00000000-0005-0000-0000-0000E2CA0000}"/>
    <cellStyle name="Note 3 2 5 2" xfId="6538" xr:uid="{00000000-0005-0000-0000-0000E3CA0000}"/>
    <cellStyle name="Note 3 2 5 2 2" xfId="31815" xr:uid="{00000000-0005-0000-0000-0000E4CA0000}"/>
    <cellStyle name="Note 3 2 5 2 3" xfId="17448" xr:uid="{00000000-0005-0000-0000-0000E5CA0000}"/>
    <cellStyle name="Note 3 2 5 3" xfId="10073" xr:uid="{00000000-0005-0000-0000-0000E6CA0000}"/>
    <cellStyle name="Note 3 2 5 3 2" xfId="38357" xr:uid="{00000000-0005-0000-0000-0000E7CA0000}"/>
    <cellStyle name="Note 3 2 5 3 3" xfId="23733" xr:uid="{00000000-0005-0000-0000-0000E8CA0000}"/>
    <cellStyle name="Note 3 2 5 4" xfId="13613" xr:uid="{00000000-0005-0000-0000-0000E9CA0000}"/>
    <cellStyle name="Note 3 2 5 5" xfId="43178" xr:uid="{00000000-0005-0000-0000-0000EACA0000}"/>
    <cellStyle name="Note 3 2 5 6" xfId="46713" xr:uid="{00000000-0005-0000-0000-0000EBCA0000}"/>
    <cellStyle name="Note 3 2 5 7" xfId="50248" xr:uid="{00000000-0005-0000-0000-0000ECCA0000}"/>
    <cellStyle name="Note 3 2 6" xfId="4507" xr:uid="{00000000-0005-0000-0000-0000EDCA0000}"/>
    <cellStyle name="Note 3 2 6 2" xfId="8159" xr:uid="{00000000-0005-0000-0000-0000EECA0000}"/>
    <cellStyle name="Note 3 2 6 2 2" xfId="33431" xr:uid="{00000000-0005-0000-0000-0000EFCA0000}"/>
    <cellStyle name="Note 3 2 6 2 3" xfId="19064" xr:uid="{00000000-0005-0000-0000-0000F0CA0000}"/>
    <cellStyle name="Note 3 2 6 3" xfId="11694" xr:uid="{00000000-0005-0000-0000-0000F1CA0000}"/>
    <cellStyle name="Note 3 2 6 3 2" xfId="38358" xr:uid="{00000000-0005-0000-0000-0000F2CA0000}"/>
    <cellStyle name="Note 3 2 6 3 3" xfId="23734" xr:uid="{00000000-0005-0000-0000-0000F3CA0000}"/>
    <cellStyle name="Note 3 2 6 4" xfId="15234" xr:uid="{00000000-0005-0000-0000-0000F4CA0000}"/>
    <cellStyle name="Note 3 2 6 5" xfId="44799" xr:uid="{00000000-0005-0000-0000-0000F5CA0000}"/>
    <cellStyle name="Note 3 2 6 6" xfId="48334" xr:uid="{00000000-0005-0000-0000-0000F6CA0000}"/>
    <cellStyle name="Note 3 2 6 7" xfId="51869" xr:uid="{00000000-0005-0000-0000-0000F7CA0000}"/>
    <cellStyle name="Note 3 2 7" xfId="4925" xr:uid="{00000000-0005-0000-0000-0000F8CA0000}"/>
    <cellStyle name="Note 3 2 7 2" xfId="23937" xr:uid="{00000000-0005-0000-0000-0000F9CA0000}"/>
    <cellStyle name="Note 3 2 7 2 2" xfId="38568" xr:uid="{00000000-0005-0000-0000-0000FACA0000}"/>
    <cellStyle name="Note 3 2 7 3" xfId="30199" xr:uid="{00000000-0005-0000-0000-0000FBCA0000}"/>
    <cellStyle name="Note 3 2 7 4" xfId="15832" xr:uid="{00000000-0005-0000-0000-0000FCCA0000}"/>
    <cellStyle name="Note 3 2 8" xfId="8460" xr:uid="{00000000-0005-0000-0000-0000FDCA0000}"/>
    <cellStyle name="Note 3 2 8 2" xfId="28583" xr:uid="{00000000-0005-0000-0000-0000FECA0000}"/>
    <cellStyle name="Note 3 2 8 3" xfId="15564" xr:uid="{00000000-0005-0000-0000-0000FFCA0000}"/>
    <cellStyle name="Note 3 2 9" xfId="11999" xr:uid="{00000000-0005-0000-0000-000000CB0000}"/>
    <cellStyle name="Note 3 2 9 2" xfId="38346" xr:uid="{00000000-0005-0000-0000-000001CB0000}"/>
    <cellStyle name="Note 3 20" xfId="603" xr:uid="{00000000-0005-0000-0000-000002CB0000}"/>
    <cellStyle name="Note 3 21" xfId="1125" xr:uid="{00000000-0005-0000-0000-000003CB0000}"/>
    <cellStyle name="Note 3 22" xfId="53011" xr:uid="{00000000-0005-0000-0000-000004CB0000}"/>
    <cellStyle name="Note 3 23" xfId="53547" xr:uid="{00000000-0005-0000-0000-000005CB0000}"/>
    <cellStyle name="Note 3 3" xfId="604" xr:uid="{00000000-0005-0000-0000-000006CB0000}"/>
    <cellStyle name="Note 3 3 10" xfId="45315" xr:uid="{00000000-0005-0000-0000-000007CB0000}"/>
    <cellStyle name="Note 3 3 11" xfId="48850" xr:uid="{00000000-0005-0000-0000-000008CB0000}"/>
    <cellStyle name="Note 3 3 12" xfId="52415" xr:uid="{00000000-0005-0000-0000-000009CB0000}"/>
    <cellStyle name="Note 3 3 13" xfId="1435" xr:uid="{00000000-0005-0000-0000-00000ACB0000}"/>
    <cellStyle name="Note 3 3 2" xfId="605" xr:uid="{00000000-0005-0000-0000-00000BCB0000}"/>
    <cellStyle name="Note 3 3 2 10" xfId="49653" xr:uid="{00000000-0005-0000-0000-00000CCB0000}"/>
    <cellStyle name="Note 3 3 2 11" xfId="52416" xr:uid="{00000000-0005-0000-0000-00000DCB0000}"/>
    <cellStyle name="Note 3 3 2 12" xfId="2284" xr:uid="{00000000-0005-0000-0000-00000ECB0000}"/>
    <cellStyle name="Note 3 3 2 2" xfId="3904" xr:uid="{00000000-0005-0000-0000-00000FCB0000}"/>
    <cellStyle name="Note 3 3 2 2 2" xfId="7558" xr:uid="{00000000-0005-0000-0000-000010CB0000}"/>
    <cellStyle name="Note 3 3 2 2 2 2" xfId="32835" xr:uid="{00000000-0005-0000-0000-000011CB0000}"/>
    <cellStyle name="Note 3 3 2 2 2 3" xfId="18468" xr:uid="{00000000-0005-0000-0000-000012CB0000}"/>
    <cellStyle name="Note 3 3 2 2 3" xfId="11093" xr:uid="{00000000-0005-0000-0000-000013CB0000}"/>
    <cellStyle name="Note 3 3 2 2 3 2" xfId="38361" xr:uid="{00000000-0005-0000-0000-000014CB0000}"/>
    <cellStyle name="Note 3 3 2 2 3 3" xfId="23737" xr:uid="{00000000-0005-0000-0000-000015CB0000}"/>
    <cellStyle name="Note 3 3 2 2 4" xfId="14633" xr:uid="{00000000-0005-0000-0000-000016CB0000}"/>
    <cellStyle name="Note 3 3 2 2 5" xfId="44198" xr:uid="{00000000-0005-0000-0000-000017CB0000}"/>
    <cellStyle name="Note 3 3 2 2 6" xfId="47733" xr:uid="{00000000-0005-0000-0000-000018CB0000}"/>
    <cellStyle name="Note 3 3 2 2 7" xfId="51268" xr:uid="{00000000-0005-0000-0000-000019CB0000}"/>
    <cellStyle name="Note 3 3 2 3" xfId="5943" xr:uid="{00000000-0005-0000-0000-00001ACB0000}"/>
    <cellStyle name="Note 3 3 2 3 2" xfId="26308" xr:uid="{00000000-0005-0000-0000-00001BCB0000}"/>
    <cellStyle name="Note 3 3 2 3 2 2" xfId="40939" xr:uid="{00000000-0005-0000-0000-00001CCB0000}"/>
    <cellStyle name="Note 3 3 2 3 3" xfId="34451" xr:uid="{00000000-0005-0000-0000-00001DCB0000}"/>
    <cellStyle name="Note 3 3 2 3 4" xfId="20084" xr:uid="{00000000-0005-0000-0000-00001ECB0000}"/>
    <cellStyle name="Note 3 3 2 4" xfId="9478" xr:uid="{00000000-0005-0000-0000-00001FCB0000}"/>
    <cellStyle name="Note 3 3 2 4 2" xfId="24957" xr:uid="{00000000-0005-0000-0000-000020CB0000}"/>
    <cellStyle name="Note 3 3 2 4 2 2" xfId="39588" xr:uid="{00000000-0005-0000-0000-000021CB0000}"/>
    <cellStyle name="Note 3 3 2 4 3" xfId="31219" xr:uid="{00000000-0005-0000-0000-000022CB0000}"/>
    <cellStyle name="Note 3 3 2 4 4" xfId="16852" xr:uid="{00000000-0005-0000-0000-000023CB0000}"/>
    <cellStyle name="Note 3 3 2 5" xfId="13018" xr:uid="{00000000-0005-0000-0000-000024CB0000}"/>
    <cellStyle name="Note 3 3 2 5 2" xfId="29603" xr:uid="{00000000-0005-0000-0000-000025CB0000}"/>
    <cellStyle name="Note 3 3 2 6" xfId="23736" xr:uid="{00000000-0005-0000-0000-000026CB0000}"/>
    <cellStyle name="Note 3 3 2 6 2" xfId="38360" xr:uid="{00000000-0005-0000-0000-000027CB0000}"/>
    <cellStyle name="Note 3 3 2 7" xfId="28431" xr:uid="{00000000-0005-0000-0000-000028CB0000}"/>
    <cellStyle name="Note 3 3 2 8" xfId="42583" xr:uid="{00000000-0005-0000-0000-000029CB0000}"/>
    <cellStyle name="Note 3 3 2 9" xfId="46118" xr:uid="{00000000-0005-0000-0000-00002ACB0000}"/>
    <cellStyle name="Note 3 3 3" xfId="3100" xr:uid="{00000000-0005-0000-0000-00002BCB0000}"/>
    <cellStyle name="Note 3 3 3 2" xfId="6754" xr:uid="{00000000-0005-0000-0000-00002CCB0000}"/>
    <cellStyle name="Note 3 3 3 2 2" xfId="32031" xr:uid="{00000000-0005-0000-0000-00002DCB0000}"/>
    <cellStyle name="Note 3 3 3 2 3" xfId="17664" xr:uid="{00000000-0005-0000-0000-00002ECB0000}"/>
    <cellStyle name="Note 3 3 3 3" xfId="10289" xr:uid="{00000000-0005-0000-0000-00002FCB0000}"/>
    <cellStyle name="Note 3 3 3 3 2" xfId="38362" xr:uid="{00000000-0005-0000-0000-000030CB0000}"/>
    <cellStyle name="Note 3 3 3 3 3" xfId="23738" xr:uid="{00000000-0005-0000-0000-000031CB0000}"/>
    <cellStyle name="Note 3 3 3 4" xfId="13829" xr:uid="{00000000-0005-0000-0000-000032CB0000}"/>
    <cellStyle name="Note 3 3 3 5" xfId="43394" xr:uid="{00000000-0005-0000-0000-000033CB0000}"/>
    <cellStyle name="Note 3 3 3 6" xfId="46929" xr:uid="{00000000-0005-0000-0000-000034CB0000}"/>
    <cellStyle name="Note 3 3 3 7" xfId="50464" xr:uid="{00000000-0005-0000-0000-000035CB0000}"/>
    <cellStyle name="Note 3 3 4" xfId="5140" xr:uid="{00000000-0005-0000-0000-000036CB0000}"/>
    <cellStyle name="Note 3 3 4 2" xfId="25505" xr:uid="{00000000-0005-0000-0000-000037CB0000}"/>
    <cellStyle name="Note 3 3 4 2 2" xfId="40136" xr:uid="{00000000-0005-0000-0000-000038CB0000}"/>
    <cellStyle name="Note 3 3 4 3" xfId="33647" xr:uid="{00000000-0005-0000-0000-000039CB0000}"/>
    <cellStyle name="Note 3 3 4 4" xfId="19280" xr:uid="{00000000-0005-0000-0000-00003ACB0000}"/>
    <cellStyle name="Note 3 3 5" xfId="8675" xr:uid="{00000000-0005-0000-0000-00003BCB0000}"/>
    <cellStyle name="Note 3 3 5 2" xfId="24153" xr:uid="{00000000-0005-0000-0000-00003CCB0000}"/>
    <cellStyle name="Note 3 3 5 2 2" xfId="38784" xr:uid="{00000000-0005-0000-0000-00003DCB0000}"/>
    <cellStyle name="Note 3 3 5 3" xfId="30415" xr:uid="{00000000-0005-0000-0000-00003ECB0000}"/>
    <cellStyle name="Note 3 3 5 4" xfId="16048" xr:uid="{00000000-0005-0000-0000-00003FCB0000}"/>
    <cellStyle name="Note 3 3 6" xfId="12214" xr:uid="{00000000-0005-0000-0000-000040CB0000}"/>
    <cellStyle name="Note 3 3 6 2" xfId="28799" xr:uid="{00000000-0005-0000-0000-000041CB0000}"/>
    <cellStyle name="Note 3 3 7" xfId="23735" xr:uid="{00000000-0005-0000-0000-000042CB0000}"/>
    <cellStyle name="Note 3 3 7 2" xfId="38359" xr:uid="{00000000-0005-0000-0000-000043CB0000}"/>
    <cellStyle name="Note 3 3 8" xfId="28430" xr:uid="{00000000-0005-0000-0000-000044CB0000}"/>
    <cellStyle name="Note 3 3 9" xfId="41780" xr:uid="{00000000-0005-0000-0000-000045CB0000}"/>
    <cellStyle name="Note 3 4" xfId="606" xr:uid="{00000000-0005-0000-0000-000046CB0000}"/>
    <cellStyle name="Note 3 4 10" xfId="45577" xr:uid="{00000000-0005-0000-0000-000047CB0000}"/>
    <cellStyle name="Note 3 4 11" xfId="49112" xr:uid="{00000000-0005-0000-0000-000048CB0000}"/>
    <cellStyle name="Note 3 4 12" xfId="52417" xr:uid="{00000000-0005-0000-0000-000049CB0000}"/>
    <cellStyle name="Note 3 4 13" xfId="1698" xr:uid="{00000000-0005-0000-0000-00004ACB0000}"/>
    <cellStyle name="Note 3 4 2" xfId="607" xr:uid="{00000000-0005-0000-0000-00004BCB0000}"/>
    <cellStyle name="Note 3 4 2 10" xfId="49914" xr:uid="{00000000-0005-0000-0000-00004CCB0000}"/>
    <cellStyle name="Note 3 4 2 11" xfId="52418" xr:uid="{00000000-0005-0000-0000-00004DCB0000}"/>
    <cellStyle name="Note 3 4 2 12" xfId="2546" xr:uid="{00000000-0005-0000-0000-00004ECB0000}"/>
    <cellStyle name="Note 3 4 2 2" xfId="4166" xr:uid="{00000000-0005-0000-0000-00004FCB0000}"/>
    <cellStyle name="Note 3 4 2 2 2" xfId="7820" xr:uid="{00000000-0005-0000-0000-000050CB0000}"/>
    <cellStyle name="Note 3 4 2 2 2 2" xfId="33097" xr:uid="{00000000-0005-0000-0000-000051CB0000}"/>
    <cellStyle name="Note 3 4 2 2 2 3" xfId="18730" xr:uid="{00000000-0005-0000-0000-000052CB0000}"/>
    <cellStyle name="Note 3 4 2 2 3" xfId="11355" xr:uid="{00000000-0005-0000-0000-000053CB0000}"/>
    <cellStyle name="Note 3 4 2 2 3 2" xfId="38365" xr:uid="{00000000-0005-0000-0000-000054CB0000}"/>
    <cellStyle name="Note 3 4 2 2 3 3" xfId="23741" xr:uid="{00000000-0005-0000-0000-000055CB0000}"/>
    <cellStyle name="Note 3 4 2 2 4" xfId="14895" xr:uid="{00000000-0005-0000-0000-000056CB0000}"/>
    <cellStyle name="Note 3 4 2 2 5" xfId="44460" xr:uid="{00000000-0005-0000-0000-000057CB0000}"/>
    <cellStyle name="Note 3 4 2 2 6" xfId="47995" xr:uid="{00000000-0005-0000-0000-000058CB0000}"/>
    <cellStyle name="Note 3 4 2 2 7" xfId="51530" xr:uid="{00000000-0005-0000-0000-000059CB0000}"/>
    <cellStyle name="Note 3 4 2 3" xfId="6204" xr:uid="{00000000-0005-0000-0000-00005ACB0000}"/>
    <cellStyle name="Note 3 4 2 3 2" xfId="26569" xr:uid="{00000000-0005-0000-0000-00005BCB0000}"/>
    <cellStyle name="Note 3 4 2 3 2 2" xfId="41200" xr:uid="{00000000-0005-0000-0000-00005CCB0000}"/>
    <cellStyle name="Note 3 4 2 3 3" xfId="34713" xr:uid="{00000000-0005-0000-0000-00005DCB0000}"/>
    <cellStyle name="Note 3 4 2 3 4" xfId="20346" xr:uid="{00000000-0005-0000-0000-00005ECB0000}"/>
    <cellStyle name="Note 3 4 2 4" xfId="9739" xr:uid="{00000000-0005-0000-0000-00005FCB0000}"/>
    <cellStyle name="Note 3 4 2 4 2" xfId="25218" xr:uid="{00000000-0005-0000-0000-000060CB0000}"/>
    <cellStyle name="Note 3 4 2 4 2 2" xfId="39849" xr:uid="{00000000-0005-0000-0000-000061CB0000}"/>
    <cellStyle name="Note 3 4 2 4 3" xfId="31481" xr:uid="{00000000-0005-0000-0000-000062CB0000}"/>
    <cellStyle name="Note 3 4 2 4 4" xfId="17114" xr:uid="{00000000-0005-0000-0000-000063CB0000}"/>
    <cellStyle name="Note 3 4 2 5" xfId="13279" xr:uid="{00000000-0005-0000-0000-000064CB0000}"/>
    <cellStyle name="Note 3 4 2 5 2" xfId="29865" xr:uid="{00000000-0005-0000-0000-000065CB0000}"/>
    <cellStyle name="Note 3 4 2 6" xfId="23740" xr:uid="{00000000-0005-0000-0000-000066CB0000}"/>
    <cellStyle name="Note 3 4 2 6 2" xfId="38364" xr:uid="{00000000-0005-0000-0000-000067CB0000}"/>
    <cellStyle name="Note 3 4 2 7" xfId="28433" xr:uid="{00000000-0005-0000-0000-000068CB0000}"/>
    <cellStyle name="Note 3 4 2 8" xfId="42844" xr:uid="{00000000-0005-0000-0000-000069CB0000}"/>
    <cellStyle name="Note 3 4 2 9" xfId="46379" xr:uid="{00000000-0005-0000-0000-00006ACB0000}"/>
    <cellStyle name="Note 3 4 3" xfId="3362" xr:uid="{00000000-0005-0000-0000-00006BCB0000}"/>
    <cellStyle name="Note 3 4 3 2" xfId="7016" xr:uid="{00000000-0005-0000-0000-00006CCB0000}"/>
    <cellStyle name="Note 3 4 3 2 2" xfId="32293" xr:uid="{00000000-0005-0000-0000-00006DCB0000}"/>
    <cellStyle name="Note 3 4 3 2 3" xfId="17926" xr:uid="{00000000-0005-0000-0000-00006ECB0000}"/>
    <cellStyle name="Note 3 4 3 3" xfId="10551" xr:uid="{00000000-0005-0000-0000-00006FCB0000}"/>
    <cellStyle name="Note 3 4 3 3 2" xfId="38366" xr:uid="{00000000-0005-0000-0000-000070CB0000}"/>
    <cellStyle name="Note 3 4 3 3 3" xfId="23742" xr:uid="{00000000-0005-0000-0000-000071CB0000}"/>
    <cellStyle name="Note 3 4 3 4" xfId="14091" xr:uid="{00000000-0005-0000-0000-000072CB0000}"/>
    <cellStyle name="Note 3 4 3 5" xfId="43656" xr:uid="{00000000-0005-0000-0000-000073CB0000}"/>
    <cellStyle name="Note 3 4 3 6" xfId="47191" xr:uid="{00000000-0005-0000-0000-000074CB0000}"/>
    <cellStyle name="Note 3 4 3 7" xfId="50726" xr:uid="{00000000-0005-0000-0000-000075CB0000}"/>
    <cellStyle name="Note 3 4 4" xfId="5402" xr:uid="{00000000-0005-0000-0000-000076CB0000}"/>
    <cellStyle name="Note 3 4 4 2" xfId="25767" xr:uid="{00000000-0005-0000-0000-000077CB0000}"/>
    <cellStyle name="Note 3 4 4 2 2" xfId="40398" xr:uid="{00000000-0005-0000-0000-000078CB0000}"/>
    <cellStyle name="Note 3 4 4 3" xfId="33909" xr:uid="{00000000-0005-0000-0000-000079CB0000}"/>
    <cellStyle name="Note 3 4 4 4" xfId="19542" xr:uid="{00000000-0005-0000-0000-00007ACB0000}"/>
    <cellStyle name="Note 3 4 5" xfId="8937" xr:uid="{00000000-0005-0000-0000-00007BCB0000}"/>
    <cellStyle name="Note 3 4 5 2" xfId="24415" xr:uid="{00000000-0005-0000-0000-00007CCB0000}"/>
    <cellStyle name="Note 3 4 5 2 2" xfId="39046" xr:uid="{00000000-0005-0000-0000-00007DCB0000}"/>
    <cellStyle name="Note 3 4 5 3" xfId="30677" xr:uid="{00000000-0005-0000-0000-00007ECB0000}"/>
    <cellStyle name="Note 3 4 5 4" xfId="16310" xr:uid="{00000000-0005-0000-0000-00007FCB0000}"/>
    <cellStyle name="Note 3 4 6" xfId="12476" xr:uid="{00000000-0005-0000-0000-000080CB0000}"/>
    <cellStyle name="Note 3 4 6 2" xfId="29061" xr:uid="{00000000-0005-0000-0000-000081CB0000}"/>
    <cellStyle name="Note 3 4 7" xfId="23739" xr:uid="{00000000-0005-0000-0000-000082CB0000}"/>
    <cellStyle name="Note 3 4 7 2" xfId="38363" xr:uid="{00000000-0005-0000-0000-000083CB0000}"/>
    <cellStyle name="Note 3 4 8" xfId="28432" xr:uid="{00000000-0005-0000-0000-000084CB0000}"/>
    <cellStyle name="Note 3 4 9" xfId="42042" xr:uid="{00000000-0005-0000-0000-000085CB0000}"/>
    <cellStyle name="Note 3 5" xfId="608" xr:uid="{00000000-0005-0000-0000-000086CB0000}"/>
    <cellStyle name="Note 3 5 2" xfId="609" xr:uid="{00000000-0005-0000-0000-000087CB0000}"/>
    <cellStyle name="Note 3 6" xfId="610" xr:uid="{00000000-0005-0000-0000-000088CB0000}"/>
    <cellStyle name="Note 3 6 10" xfId="49391" xr:uid="{00000000-0005-0000-0000-000089CB0000}"/>
    <cellStyle name="Note 3 6 11" xfId="52419" xr:uid="{00000000-0005-0000-0000-00008ACB0000}"/>
    <cellStyle name="Note 3 6 12" xfId="2022" xr:uid="{00000000-0005-0000-0000-00008BCB0000}"/>
    <cellStyle name="Note 3 6 2" xfId="611" xr:uid="{00000000-0005-0000-0000-00008CCB0000}"/>
    <cellStyle name="Note 3 6 2 2" xfId="7296" xr:uid="{00000000-0005-0000-0000-00008DCB0000}"/>
    <cellStyle name="Note 3 6 2 2 2" xfId="32573" xr:uid="{00000000-0005-0000-0000-00008ECB0000}"/>
    <cellStyle name="Note 3 6 2 2 3" xfId="18206" xr:uid="{00000000-0005-0000-0000-00008FCB0000}"/>
    <cellStyle name="Note 3 6 2 3" xfId="10831" xr:uid="{00000000-0005-0000-0000-000090CB0000}"/>
    <cellStyle name="Note 3 6 2 3 2" xfId="38368" xr:uid="{00000000-0005-0000-0000-000091CB0000}"/>
    <cellStyle name="Note 3 6 2 3 3" xfId="23744" xr:uid="{00000000-0005-0000-0000-000092CB0000}"/>
    <cellStyle name="Note 3 6 2 4" xfId="14371" xr:uid="{00000000-0005-0000-0000-000093CB0000}"/>
    <cellStyle name="Note 3 6 2 5" xfId="43936" xr:uid="{00000000-0005-0000-0000-000094CB0000}"/>
    <cellStyle name="Note 3 6 2 6" xfId="47471" xr:uid="{00000000-0005-0000-0000-000095CB0000}"/>
    <cellStyle name="Note 3 6 2 7" xfId="51006" xr:uid="{00000000-0005-0000-0000-000096CB0000}"/>
    <cellStyle name="Note 3 6 2 8" xfId="52420" xr:uid="{00000000-0005-0000-0000-000097CB0000}"/>
    <cellStyle name="Note 3 6 2 9" xfId="3642" xr:uid="{00000000-0005-0000-0000-000098CB0000}"/>
    <cellStyle name="Note 3 6 3" xfId="5681" xr:uid="{00000000-0005-0000-0000-000099CB0000}"/>
    <cellStyle name="Note 3 6 3 2" xfId="26046" xr:uid="{00000000-0005-0000-0000-00009ACB0000}"/>
    <cellStyle name="Note 3 6 3 2 2" xfId="40677" xr:uid="{00000000-0005-0000-0000-00009BCB0000}"/>
    <cellStyle name="Note 3 6 3 3" xfId="34189" xr:uid="{00000000-0005-0000-0000-00009CCB0000}"/>
    <cellStyle name="Note 3 6 3 4" xfId="19822" xr:uid="{00000000-0005-0000-0000-00009DCB0000}"/>
    <cellStyle name="Note 3 6 4" xfId="9216" xr:uid="{00000000-0005-0000-0000-00009ECB0000}"/>
    <cellStyle name="Note 3 6 4 2" xfId="24695" xr:uid="{00000000-0005-0000-0000-00009FCB0000}"/>
    <cellStyle name="Note 3 6 4 2 2" xfId="39326" xr:uid="{00000000-0005-0000-0000-0000A0CB0000}"/>
    <cellStyle name="Note 3 6 4 3" xfId="30957" xr:uid="{00000000-0005-0000-0000-0000A1CB0000}"/>
    <cellStyle name="Note 3 6 4 4" xfId="16590" xr:uid="{00000000-0005-0000-0000-0000A2CB0000}"/>
    <cellStyle name="Note 3 6 5" xfId="12756" xr:uid="{00000000-0005-0000-0000-0000A3CB0000}"/>
    <cellStyle name="Note 3 6 5 2" xfId="29341" xr:uid="{00000000-0005-0000-0000-0000A4CB0000}"/>
    <cellStyle name="Note 3 6 6" xfId="23743" xr:uid="{00000000-0005-0000-0000-0000A5CB0000}"/>
    <cellStyle name="Note 3 6 6 2" xfId="38367" xr:uid="{00000000-0005-0000-0000-0000A6CB0000}"/>
    <cellStyle name="Note 3 6 7" xfId="28434" xr:uid="{00000000-0005-0000-0000-0000A7CB0000}"/>
    <cellStyle name="Note 3 6 8" xfId="42321" xr:uid="{00000000-0005-0000-0000-0000A8CB0000}"/>
    <cellStyle name="Note 3 6 9" xfId="45856" xr:uid="{00000000-0005-0000-0000-0000A9CB0000}"/>
    <cellStyle name="Note 3 7" xfId="612" xr:uid="{00000000-0005-0000-0000-0000AACB0000}"/>
    <cellStyle name="Note 3 7 2" xfId="613" xr:uid="{00000000-0005-0000-0000-0000ABCB0000}"/>
    <cellStyle name="Note 3 7 2 2" xfId="31768" xr:uid="{00000000-0005-0000-0000-0000ACCB0000}"/>
    <cellStyle name="Note 3 7 2 3" xfId="17401" xr:uid="{00000000-0005-0000-0000-0000ADCB0000}"/>
    <cellStyle name="Note 3 7 2 4" xfId="52422" xr:uid="{00000000-0005-0000-0000-0000AECB0000}"/>
    <cellStyle name="Note 3 7 2 5" xfId="6491" xr:uid="{00000000-0005-0000-0000-0000AFCB0000}"/>
    <cellStyle name="Note 3 7 3" xfId="10026" xr:uid="{00000000-0005-0000-0000-0000B0CB0000}"/>
    <cellStyle name="Note 3 7 3 2" xfId="38369" xr:uid="{00000000-0005-0000-0000-0000B1CB0000}"/>
    <cellStyle name="Note 3 7 3 3" xfId="23745" xr:uid="{00000000-0005-0000-0000-0000B2CB0000}"/>
    <cellStyle name="Note 3 7 4" xfId="13566" xr:uid="{00000000-0005-0000-0000-0000B3CB0000}"/>
    <cellStyle name="Note 3 7 5" xfId="43131" xr:uid="{00000000-0005-0000-0000-0000B4CB0000}"/>
    <cellStyle name="Note 3 7 6" xfId="46666" xr:uid="{00000000-0005-0000-0000-0000B5CB0000}"/>
    <cellStyle name="Note 3 7 7" xfId="50201" xr:uid="{00000000-0005-0000-0000-0000B6CB0000}"/>
    <cellStyle name="Note 3 7 8" xfId="52421" xr:uid="{00000000-0005-0000-0000-0000B7CB0000}"/>
    <cellStyle name="Note 3 7 9" xfId="2837" xr:uid="{00000000-0005-0000-0000-0000B8CB0000}"/>
    <cellStyle name="Note 3 8" xfId="614" xr:uid="{00000000-0005-0000-0000-0000B9CB0000}"/>
    <cellStyle name="Note 3 8 2" xfId="615" xr:uid="{00000000-0005-0000-0000-0000BACB0000}"/>
    <cellStyle name="Note 3 8 2 2" xfId="33384" xr:uid="{00000000-0005-0000-0000-0000BBCB0000}"/>
    <cellStyle name="Note 3 8 2 3" xfId="19017" xr:uid="{00000000-0005-0000-0000-0000BCCB0000}"/>
    <cellStyle name="Note 3 8 2 4" xfId="52424" xr:uid="{00000000-0005-0000-0000-0000BDCB0000}"/>
    <cellStyle name="Note 3 8 2 5" xfId="8112" xr:uid="{00000000-0005-0000-0000-0000BECB0000}"/>
    <cellStyle name="Note 3 8 3" xfId="11647" xr:uid="{00000000-0005-0000-0000-0000BFCB0000}"/>
    <cellStyle name="Note 3 8 3 2" xfId="38370" xr:uid="{00000000-0005-0000-0000-0000C0CB0000}"/>
    <cellStyle name="Note 3 8 3 3" xfId="23746" xr:uid="{00000000-0005-0000-0000-0000C1CB0000}"/>
    <cellStyle name="Note 3 8 4" xfId="15187" xr:uid="{00000000-0005-0000-0000-0000C2CB0000}"/>
    <cellStyle name="Note 3 8 5" xfId="44752" xr:uid="{00000000-0005-0000-0000-0000C3CB0000}"/>
    <cellStyle name="Note 3 8 6" xfId="48287" xr:uid="{00000000-0005-0000-0000-0000C4CB0000}"/>
    <cellStyle name="Note 3 8 7" xfId="51822" xr:uid="{00000000-0005-0000-0000-0000C5CB0000}"/>
    <cellStyle name="Note 3 8 8" xfId="52423" xr:uid="{00000000-0005-0000-0000-0000C6CB0000}"/>
    <cellStyle name="Note 3 8 9" xfId="4459" xr:uid="{00000000-0005-0000-0000-0000C7CB0000}"/>
    <cellStyle name="Note 3 9" xfId="616" xr:uid="{00000000-0005-0000-0000-0000C8CB0000}"/>
    <cellStyle name="Note 3 9 2" xfId="617" xr:uid="{00000000-0005-0000-0000-0000C9CB0000}"/>
    <cellStyle name="Note 3 9 2 2" xfId="38521" xr:uid="{00000000-0005-0000-0000-0000CACB0000}"/>
    <cellStyle name="Note 3 9 2 3" xfId="52426" xr:uid="{00000000-0005-0000-0000-0000CBCB0000}"/>
    <cellStyle name="Note 3 9 2 4" xfId="23890" xr:uid="{00000000-0005-0000-0000-0000CCCB0000}"/>
    <cellStyle name="Note 3 9 3" xfId="30152" xr:uid="{00000000-0005-0000-0000-0000CDCB0000}"/>
    <cellStyle name="Note 3 9 4" xfId="15785" xr:uid="{00000000-0005-0000-0000-0000CECB0000}"/>
    <cellStyle name="Note 3 9 5" xfId="52425" xr:uid="{00000000-0005-0000-0000-0000CFCB0000}"/>
    <cellStyle name="Note 3 9 6" xfId="4878" xr:uid="{00000000-0005-0000-0000-0000D0CB0000}"/>
    <cellStyle name="Note 4" xfId="664" xr:uid="{00000000-0005-0000-0000-0000D1CB0000}"/>
    <cellStyle name="Note 4 10" xfId="8414" xr:uid="{00000000-0005-0000-0000-0000D2CB0000}"/>
    <cellStyle name="Note 4 10 2" xfId="28537" xr:uid="{00000000-0005-0000-0000-0000D3CB0000}"/>
    <cellStyle name="Note 4 10 3" xfId="15518" xr:uid="{00000000-0005-0000-0000-0000D4CB0000}"/>
    <cellStyle name="Note 4 11" xfId="11953" xr:uid="{00000000-0005-0000-0000-0000D5CB0000}"/>
    <cellStyle name="Note 4 11 2" xfId="38371" xr:uid="{00000000-0005-0000-0000-0000D6CB0000}"/>
    <cellStyle name="Note 4 12" xfId="28435" xr:uid="{00000000-0005-0000-0000-0000D7CB0000}"/>
    <cellStyle name="Note 4 13" xfId="41519" xr:uid="{00000000-0005-0000-0000-0000D8CB0000}"/>
    <cellStyle name="Note 4 14" xfId="45054" xr:uid="{00000000-0005-0000-0000-0000D9CB0000}"/>
    <cellStyle name="Note 4 15" xfId="48589" xr:uid="{00000000-0005-0000-0000-0000DACB0000}"/>
    <cellStyle name="Note 4 16" xfId="1126" xr:uid="{00000000-0005-0000-0000-0000DBCB0000}"/>
    <cellStyle name="Note 4 17" xfId="52498" xr:uid="{00000000-0005-0000-0000-0000DCCB0000}"/>
    <cellStyle name="Note 4 18" xfId="52765" xr:uid="{00000000-0005-0000-0000-0000DDCB0000}"/>
    <cellStyle name="Note 4 2" xfId="702" xr:uid="{00000000-0005-0000-0000-0000DECB0000}"/>
    <cellStyle name="Note 4 2 10" xfId="28436" xr:uid="{00000000-0005-0000-0000-0000DFCB0000}"/>
    <cellStyle name="Note 4 2 11" xfId="41566" xr:uid="{00000000-0005-0000-0000-0000E0CB0000}"/>
    <cellStyle name="Note 4 2 12" xfId="45101" xr:uid="{00000000-0005-0000-0000-0000E1CB0000}"/>
    <cellStyle name="Note 4 2 13" xfId="48636" xr:uid="{00000000-0005-0000-0000-0000E2CB0000}"/>
    <cellStyle name="Note 4 2 14" xfId="1181" xr:uid="{00000000-0005-0000-0000-0000E3CB0000}"/>
    <cellStyle name="Note 4 2 15" xfId="52533" xr:uid="{00000000-0005-0000-0000-0000E4CB0000}"/>
    <cellStyle name="Note 4 2 16" xfId="52800" xr:uid="{00000000-0005-0000-0000-0000E5CB0000}"/>
    <cellStyle name="Note 4 2 2" xfId="786" xr:uid="{00000000-0005-0000-0000-0000E6CB0000}"/>
    <cellStyle name="Note 4 2 2 10" xfId="45363" xr:uid="{00000000-0005-0000-0000-0000E7CB0000}"/>
    <cellStyle name="Note 4 2 2 11" xfId="48898" xr:uid="{00000000-0005-0000-0000-0000E8CB0000}"/>
    <cellStyle name="Note 4 2 2 12" xfId="1483" xr:uid="{00000000-0005-0000-0000-0000E9CB0000}"/>
    <cellStyle name="Note 4 2 2 13" xfId="52617" xr:uid="{00000000-0005-0000-0000-0000EACB0000}"/>
    <cellStyle name="Note 4 2 2 14" xfId="52884" xr:uid="{00000000-0005-0000-0000-0000EBCB0000}"/>
    <cellStyle name="Note 4 2 2 2" xfId="2332" xr:uid="{00000000-0005-0000-0000-0000ECCB0000}"/>
    <cellStyle name="Note 4 2 2 2 10" xfId="49701" xr:uid="{00000000-0005-0000-0000-0000EDCB0000}"/>
    <cellStyle name="Note 4 2 2 2 2" xfId="3952" xr:uid="{00000000-0005-0000-0000-0000EECB0000}"/>
    <cellStyle name="Note 4 2 2 2 2 2" xfId="7606" xr:uid="{00000000-0005-0000-0000-0000EFCB0000}"/>
    <cellStyle name="Note 4 2 2 2 2 2 2" xfId="32883" xr:uid="{00000000-0005-0000-0000-0000F0CB0000}"/>
    <cellStyle name="Note 4 2 2 2 2 2 3" xfId="18516" xr:uid="{00000000-0005-0000-0000-0000F1CB0000}"/>
    <cellStyle name="Note 4 2 2 2 2 3" xfId="11141" xr:uid="{00000000-0005-0000-0000-0000F2CB0000}"/>
    <cellStyle name="Note 4 2 2 2 2 3 2" xfId="38375" xr:uid="{00000000-0005-0000-0000-0000F3CB0000}"/>
    <cellStyle name="Note 4 2 2 2 2 3 3" xfId="23749" xr:uid="{00000000-0005-0000-0000-0000F4CB0000}"/>
    <cellStyle name="Note 4 2 2 2 2 4" xfId="14681" xr:uid="{00000000-0005-0000-0000-0000F5CB0000}"/>
    <cellStyle name="Note 4 2 2 2 2 5" xfId="44246" xr:uid="{00000000-0005-0000-0000-0000F6CB0000}"/>
    <cellStyle name="Note 4 2 2 2 2 6" xfId="47781" xr:uid="{00000000-0005-0000-0000-0000F7CB0000}"/>
    <cellStyle name="Note 4 2 2 2 2 7" xfId="51316" xr:uid="{00000000-0005-0000-0000-0000F8CB0000}"/>
    <cellStyle name="Note 4 2 2 2 3" xfId="5991" xr:uid="{00000000-0005-0000-0000-0000F9CB0000}"/>
    <cellStyle name="Note 4 2 2 2 3 2" xfId="26356" xr:uid="{00000000-0005-0000-0000-0000FACB0000}"/>
    <cellStyle name="Note 4 2 2 2 3 2 2" xfId="40987" xr:uid="{00000000-0005-0000-0000-0000FBCB0000}"/>
    <cellStyle name="Note 4 2 2 2 3 3" xfId="34499" xr:uid="{00000000-0005-0000-0000-0000FCCB0000}"/>
    <cellStyle name="Note 4 2 2 2 3 4" xfId="20132" xr:uid="{00000000-0005-0000-0000-0000FDCB0000}"/>
    <cellStyle name="Note 4 2 2 2 4" xfId="9526" xr:uid="{00000000-0005-0000-0000-0000FECB0000}"/>
    <cellStyle name="Note 4 2 2 2 4 2" xfId="25005" xr:uid="{00000000-0005-0000-0000-0000FFCB0000}"/>
    <cellStyle name="Note 4 2 2 2 4 2 2" xfId="39636" xr:uid="{00000000-0005-0000-0000-000000CC0000}"/>
    <cellStyle name="Note 4 2 2 2 4 3" xfId="31267" xr:uid="{00000000-0005-0000-0000-000001CC0000}"/>
    <cellStyle name="Note 4 2 2 2 4 4" xfId="16900" xr:uid="{00000000-0005-0000-0000-000002CC0000}"/>
    <cellStyle name="Note 4 2 2 2 5" xfId="13066" xr:uid="{00000000-0005-0000-0000-000003CC0000}"/>
    <cellStyle name="Note 4 2 2 2 5 2" xfId="29651" xr:uid="{00000000-0005-0000-0000-000004CC0000}"/>
    <cellStyle name="Note 4 2 2 2 6" xfId="23748" xr:uid="{00000000-0005-0000-0000-000005CC0000}"/>
    <cellStyle name="Note 4 2 2 2 6 2" xfId="38374" xr:uid="{00000000-0005-0000-0000-000006CC0000}"/>
    <cellStyle name="Note 4 2 2 2 7" xfId="28438" xr:uid="{00000000-0005-0000-0000-000007CC0000}"/>
    <cellStyle name="Note 4 2 2 2 8" xfId="42631" xr:uid="{00000000-0005-0000-0000-000008CC0000}"/>
    <cellStyle name="Note 4 2 2 2 9" xfId="46166" xr:uid="{00000000-0005-0000-0000-000009CC0000}"/>
    <cellStyle name="Note 4 2 2 3" xfId="3148" xr:uid="{00000000-0005-0000-0000-00000ACC0000}"/>
    <cellStyle name="Note 4 2 2 3 2" xfId="6802" xr:uid="{00000000-0005-0000-0000-00000BCC0000}"/>
    <cellStyle name="Note 4 2 2 3 2 2" xfId="32079" xr:uid="{00000000-0005-0000-0000-00000CCC0000}"/>
    <cellStyle name="Note 4 2 2 3 2 3" xfId="17712" xr:uid="{00000000-0005-0000-0000-00000DCC0000}"/>
    <cellStyle name="Note 4 2 2 3 3" xfId="10337" xr:uid="{00000000-0005-0000-0000-00000ECC0000}"/>
    <cellStyle name="Note 4 2 2 3 3 2" xfId="38376" xr:uid="{00000000-0005-0000-0000-00000FCC0000}"/>
    <cellStyle name="Note 4 2 2 3 3 3" xfId="23750" xr:uid="{00000000-0005-0000-0000-000010CC0000}"/>
    <cellStyle name="Note 4 2 2 3 4" xfId="13877" xr:uid="{00000000-0005-0000-0000-000011CC0000}"/>
    <cellStyle name="Note 4 2 2 3 5" xfId="43442" xr:uid="{00000000-0005-0000-0000-000012CC0000}"/>
    <cellStyle name="Note 4 2 2 3 6" xfId="46977" xr:uid="{00000000-0005-0000-0000-000013CC0000}"/>
    <cellStyle name="Note 4 2 2 3 7" xfId="50512" xr:uid="{00000000-0005-0000-0000-000014CC0000}"/>
    <cellStyle name="Note 4 2 2 4" xfId="5188" xr:uid="{00000000-0005-0000-0000-000015CC0000}"/>
    <cellStyle name="Note 4 2 2 4 2" xfId="25553" xr:uid="{00000000-0005-0000-0000-000016CC0000}"/>
    <cellStyle name="Note 4 2 2 4 2 2" xfId="40184" xr:uid="{00000000-0005-0000-0000-000017CC0000}"/>
    <cellStyle name="Note 4 2 2 4 3" xfId="33695" xr:uid="{00000000-0005-0000-0000-000018CC0000}"/>
    <cellStyle name="Note 4 2 2 4 4" xfId="19328" xr:uid="{00000000-0005-0000-0000-000019CC0000}"/>
    <cellStyle name="Note 4 2 2 5" xfId="8723" xr:uid="{00000000-0005-0000-0000-00001ACC0000}"/>
    <cellStyle name="Note 4 2 2 5 2" xfId="24201" xr:uid="{00000000-0005-0000-0000-00001BCC0000}"/>
    <cellStyle name="Note 4 2 2 5 2 2" xfId="38832" xr:uid="{00000000-0005-0000-0000-00001CCC0000}"/>
    <cellStyle name="Note 4 2 2 5 3" xfId="30463" xr:uid="{00000000-0005-0000-0000-00001DCC0000}"/>
    <cellStyle name="Note 4 2 2 5 4" xfId="16096" xr:uid="{00000000-0005-0000-0000-00001ECC0000}"/>
    <cellStyle name="Note 4 2 2 6" xfId="12262" xr:uid="{00000000-0005-0000-0000-00001FCC0000}"/>
    <cellStyle name="Note 4 2 2 6 2" xfId="28847" xr:uid="{00000000-0005-0000-0000-000020CC0000}"/>
    <cellStyle name="Note 4 2 2 7" xfId="23747" xr:uid="{00000000-0005-0000-0000-000021CC0000}"/>
    <cellStyle name="Note 4 2 2 7 2" xfId="38373" xr:uid="{00000000-0005-0000-0000-000022CC0000}"/>
    <cellStyle name="Note 4 2 2 8" xfId="28437" xr:uid="{00000000-0005-0000-0000-000023CC0000}"/>
    <cellStyle name="Note 4 2 2 9" xfId="41828" xr:uid="{00000000-0005-0000-0000-000024CC0000}"/>
    <cellStyle name="Note 4 2 3" xfId="856" xr:uid="{00000000-0005-0000-0000-000025CC0000}"/>
    <cellStyle name="Note 4 2 3 10" xfId="45625" xr:uid="{00000000-0005-0000-0000-000026CC0000}"/>
    <cellStyle name="Note 4 2 3 11" xfId="49160" xr:uid="{00000000-0005-0000-0000-000027CC0000}"/>
    <cellStyle name="Note 4 2 3 12" xfId="1746" xr:uid="{00000000-0005-0000-0000-000028CC0000}"/>
    <cellStyle name="Note 4 2 3 13" xfId="52687" xr:uid="{00000000-0005-0000-0000-000029CC0000}"/>
    <cellStyle name="Note 4 2 3 14" xfId="52954" xr:uid="{00000000-0005-0000-0000-00002ACC0000}"/>
    <cellStyle name="Note 4 2 3 2" xfId="2594" xr:uid="{00000000-0005-0000-0000-00002BCC0000}"/>
    <cellStyle name="Note 4 2 3 2 10" xfId="49962" xr:uid="{00000000-0005-0000-0000-00002CCC0000}"/>
    <cellStyle name="Note 4 2 3 2 2" xfId="4214" xr:uid="{00000000-0005-0000-0000-00002DCC0000}"/>
    <cellStyle name="Note 4 2 3 2 2 2" xfId="7868" xr:uid="{00000000-0005-0000-0000-00002ECC0000}"/>
    <cellStyle name="Note 4 2 3 2 2 2 2" xfId="33145" xr:uid="{00000000-0005-0000-0000-00002FCC0000}"/>
    <cellStyle name="Note 4 2 3 2 2 2 3" xfId="18778" xr:uid="{00000000-0005-0000-0000-000030CC0000}"/>
    <cellStyle name="Note 4 2 3 2 2 3" xfId="11403" xr:uid="{00000000-0005-0000-0000-000031CC0000}"/>
    <cellStyle name="Note 4 2 3 2 2 3 2" xfId="38379" xr:uid="{00000000-0005-0000-0000-000032CC0000}"/>
    <cellStyle name="Note 4 2 3 2 2 3 3" xfId="23753" xr:uid="{00000000-0005-0000-0000-000033CC0000}"/>
    <cellStyle name="Note 4 2 3 2 2 4" xfId="14943" xr:uid="{00000000-0005-0000-0000-000034CC0000}"/>
    <cellStyle name="Note 4 2 3 2 2 5" xfId="44508" xr:uid="{00000000-0005-0000-0000-000035CC0000}"/>
    <cellStyle name="Note 4 2 3 2 2 6" xfId="48043" xr:uid="{00000000-0005-0000-0000-000036CC0000}"/>
    <cellStyle name="Note 4 2 3 2 2 7" xfId="51578" xr:uid="{00000000-0005-0000-0000-000037CC0000}"/>
    <cellStyle name="Note 4 2 3 2 3" xfId="6252" xr:uid="{00000000-0005-0000-0000-000038CC0000}"/>
    <cellStyle name="Note 4 2 3 2 3 2" xfId="26617" xr:uid="{00000000-0005-0000-0000-000039CC0000}"/>
    <cellStyle name="Note 4 2 3 2 3 2 2" xfId="41248" xr:uid="{00000000-0005-0000-0000-00003ACC0000}"/>
    <cellStyle name="Note 4 2 3 2 3 3" xfId="34761" xr:uid="{00000000-0005-0000-0000-00003BCC0000}"/>
    <cellStyle name="Note 4 2 3 2 3 4" xfId="20394" xr:uid="{00000000-0005-0000-0000-00003CCC0000}"/>
    <cellStyle name="Note 4 2 3 2 4" xfId="9787" xr:uid="{00000000-0005-0000-0000-00003DCC0000}"/>
    <cellStyle name="Note 4 2 3 2 4 2" xfId="25266" xr:uid="{00000000-0005-0000-0000-00003ECC0000}"/>
    <cellStyle name="Note 4 2 3 2 4 2 2" xfId="39897" xr:uid="{00000000-0005-0000-0000-00003FCC0000}"/>
    <cellStyle name="Note 4 2 3 2 4 3" xfId="31529" xr:uid="{00000000-0005-0000-0000-000040CC0000}"/>
    <cellStyle name="Note 4 2 3 2 4 4" xfId="17162" xr:uid="{00000000-0005-0000-0000-000041CC0000}"/>
    <cellStyle name="Note 4 2 3 2 5" xfId="13327" xr:uid="{00000000-0005-0000-0000-000042CC0000}"/>
    <cellStyle name="Note 4 2 3 2 5 2" xfId="29913" xr:uid="{00000000-0005-0000-0000-000043CC0000}"/>
    <cellStyle name="Note 4 2 3 2 6" xfId="23752" xr:uid="{00000000-0005-0000-0000-000044CC0000}"/>
    <cellStyle name="Note 4 2 3 2 6 2" xfId="38378" xr:uid="{00000000-0005-0000-0000-000045CC0000}"/>
    <cellStyle name="Note 4 2 3 2 7" xfId="28440" xr:uid="{00000000-0005-0000-0000-000046CC0000}"/>
    <cellStyle name="Note 4 2 3 2 8" xfId="42892" xr:uid="{00000000-0005-0000-0000-000047CC0000}"/>
    <cellStyle name="Note 4 2 3 2 9" xfId="46427" xr:uid="{00000000-0005-0000-0000-000048CC0000}"/>
    <cellStyle name="Note 4 2 3 3" xfId="3410" xr:uid="{00000000-0005-0000-0000-000049CC0000}"/>
    <cellStyle name="Note 4 2 3 3 2" xfId="7064" xr:uid="{00000000-0005-0000-0000-00004ACC0000}"/>
    <cellStyle name="Note 4 2 3 3 2 2" xfId="32341" xr:uid="{00000000-0005-0000-0000-00004BCC0000}"/>
    <cellStyle name="Note 4 2 3 3 2 3" xfId="17974" xr:uid="{00000000-0005-0000-0000-00004CCC0000}"/>
    <cellStyle name="Note 4 2 3 3 3" xfId="10599" xr:uid="{00000000-0005-0000-0000-00004DCC0000}"/>
    <cellStyle name="Note 4 2 3 3 3 2" xfId="38380" xr:uid="{00000000-0005-0000-0000-00004ECC0000}"/>
    <cellStyle name="Note 4 2 3 3 3 3" xfId="23754" xr:uid="{00000000-0005-0000-0000-00004FCC0000}"/>
    <cellStyle name="Note 4 2 3 3 4" xfId="14139" xr:uid="{00000000-0005-0000-0000-000050CC0000}"/>
    <cellStyle name="Note 4 2 3 3 5" xfId="43704" xr:uid="{00000000-0005-0000-0000-000051CC0000}"/>
    <cellStyle name="Note 4 2 3 3 6" xfId="47239" xr:uid="{00000000-0005-0000-0000-000052CC0000}"/>
    <cellStyle name="Note 4 2 3 3 7" xfId="50774" xr:uid="{00000000-0005-0000-0000-000053CC0000}"/>
    <cellStyle name="Note 4 2 3 4" xfId="5450" xr:uid="{00000000-0005-0000-0000-000054CC0000}"/>
    <cellStyle name="Note 4 2 3 4 2" xfId="25815" xr:uid="{00000000-0005-0000-0000-000055CC0000}"/>
    <cellStyle name="Note 4 2 3 4 2 2" xfId="40446" xr:uid="{00000000-0005-0000-0000-000056CC0000}"/>
    <cellStyle name="Note 4 2 3 4 3" xfId="33957" xr:uid="{00000000-0005-0000-0000-000057CC0000}"/>
    <cellStyle name="Note 4 2 3 4 4" xfId="19590" xr:uid="{00000000-0005-0000-0000-000058CC0000}"/>
    <cellStyle name="Note 4 2 3 5" xfId="8985" xr:uid="{00000000-0005-0000-0000-000059CC0000}"/>
    <cellStyle name="Note 4 2 3 5 2" xfId="24463" xr:uid="{00000000-0005-0000-0000-00005ACC0000}"/>
    <cellStyle name="Note 4 2 3 5 2 2" xfId="39094" xr:uid="{00000000-0005-0000-0000-00005BCC0000}"/>
    <cellStyle name="Note 4 2 3 5 3" xfId="30725" xr:uid="{00000000-0005-0000-0000-00005CCC0000}"/>
    <cellStyle name="Note 4 2 3 5 4" xfId="16358" xr:uid="{00000000-0005-0000-0000-00005DCC0000}"/>
    <cellStyle name="Note 4 2 3 6" xfId="12524" xr:uid="{00000000-0005-0000-0000-00005ECC0000}"/>
    <cellStyle name="Note 4 2 3 6 2" xfId="29109" xr:uid="{00000000-0005-0000-0000-00005FCC0000}"/>
    <cellStyle name="Note 4 2 3 7" xfId="23751" xr:uid="{00000000-0005-0000-0000-000060CC0000}"/>
    <cellStyle name="Note 4 2 3 7 2" xfId="38377" xr:uid="{00000000-0005-0000-0000-000061CC0000}"/>
    <cellStyle name="Note 4 2 3 8" xfId="28439" xr:uid="{00000000-0005-0000-0000-000062CC0000}"/>
    <cellStyle name="Note 4 2 3 9" xfId="42090" xr:uid="{00000000-0005-0000-0000-000063CC0000}"/>
    <cellStyle name="Note 4 2 4" xfId="2070" xr:uid="{00000000-0005-0000-0000-000064CC0000}"/>
    <cellStyle name="Note 4 2 4 10" xfId="49439" xr:uid="{00000000-0005-0000-0000-000065CC0000}"/>
    <cellStyle name="Note 4 2 4 2" xfId="3690" xr:uid="{00000000-0005-0000-0000-000066CC0000}"/>
    <cellStyle name="Note 4 2 4 2 2" xfId="7344" xr:uid="{00000000-0005-0000-0000-000067CC0000}"/>
    <cellStyle name="Note 4 2 4 2 2 2" xfId="32621" xr:uid="{00000000-0005-0000-0000-000068CC0000}"/>
    <cellStyle name="Note 4 2 4 2 2 3" xfId="18254" xr:uid="{00000000-0005-0000-0000-000069CC0000}"/>
    <cellStyle name="Note 4 2 4 2 3" xfId="10879" xr:uid="{00000000-0005-0000-0000-00006ACC0000}"/>
    <cellStyle name="Note 4 2 4 2 3 2" xfId="38382" xr:uid="{00000000-0005-0000-0000-00006BCC0000}"/>
    <cellStyle name="Note 4 2 4 2 3 3" xfId="23756" xr:uid="{00000000-0005-0000-0000-00006CCC0000}"/>
    <cellStyle name="Note 4 2 4 2 4" xfId="14419" xr:uid="{00000000-0005-0000-0000-00006DCC0000}"/>
    <cellStyle name="Note 4 2 4 2 5" xfId="43984" xr:uid="{00000000-0005-0000-0000-00006ECC0000}"/>
    <cellStyle name="Note 4 2 4 2 6" xfId="47519" xr:uid="{00000000-0005-0000-0000-00006FCC0000}"/>
    <cellStyle name="Note 4 2 4 2 7" xfId="51054" xr:uid="{00000000-0005-0000-0000-000070CC0000}"/>
    <cellStyle name="Note 4 2 4 3" xfId="5729" xr:uid="{00000000-0005-0000-0000-000071CC0000}"/>
    <cellStyle name="Note 4 2 4 3 2" xfId="26094" xr:uid="{00000000-0005-0000-0000-000072CC0000}"/>
    <cellStyle name="Note 4 2 4 3 2 2" xfId="40725" xr:uid="{00000000-0005-0000-0000-000073CC0000}"/>
    <cellStyle name="Note 4 2 4 3 3" xfId="34237" xr:uid="{00000000-0005-0000-0000-000074CC0000}"/>
    <cellStyle name="Note 4 2 4 3 4" xfId="19870" xr:uid="{00000000-0005-0000-0000-000075CC0000}"/>
    <cellStyle name="Note 4 2 4 4" xfId="9264" xr:uid="{00000000-0005-0000-0000-000076CC0000}"/>
    <cellStyle name="Note 4 2 4 4 2" xfId="24743" xr:uid="{00000000-0005-0000-0000-000077CC0000}"/>
    <cellStyle name="Note 4 2 4 4 2 2" xfId="39374" xr:uid="{00000000-0005-0000-0000-000078CC0000}"/>
    <cellStyle name="Note 4 2 4 4 3" xfId="31005" xr:uid="{00000000-0005-0000-0000-000079CC0000}"/>
    <cellStyle name="Note 4 2 4 4 4" xfId="16638" xr:uid="{00000000-0005-0000-0000-00007ACC0000}"/>
    <cellStyle name="Note 4 2 4 5" xfId="12804" xr:uid="{00000000-0005-0000-0000-00007BCC0000}"/>
    <cellStyle name="Note 4 2 4 5 2" xfId="29389" xr:uid="{00000000-0005-0000-0000-00007CCC0000}"/>
    <cellStyle name="Note 4 2 4 6" xfId="23755" xr:uid="{00000000-0005-0000-0000-00007DCC0000}"/>
    <cellStyle name="Note 4 2 4 6 2" xfId="38381" xr:uid="{00000000-0005-0000-0000-00007ECC0000}"/>
    <cellStyle name="Note 4 2 4 7" xfId="28441" xr:uid="{00000000-0005-0000-0000-00007FCC0000}"/>
    <cellStyle name="Note 4 2 4 8" xfId="42369" xr:uid="{00000000-0005-0000-0000-000080CC0000}"/>
    <cellStyle name="Note 4 2 4 9" xfId="45904" xr:uid="{00000000-0005-0000-0000-000081CC0000}"/>
    <cellStyle name="Note 4 2 5" xfId="2885" xr:uid="{00000000-0005-0000-0000-000082CC0000}"/>
    <cellStyle name="Note 4 2 5 2" xfId="6539" xr:uid="{00000000-0005-0000-0000-000083CC0000}"/>
    <cellStyle name="Note 4 2 5 2 2" xfId="31816" xr:uid="{00000000-0005-0000-0000-000084CC0000}"/>
    <cellStyle name="Note 4 2 5 2 3" xfId="17449" xr:uid="{00000000-0005-0000-0000-000085CC0000}"/>
    <cellStyle name="Note 4 2 5 3" xfId="10074" xr:uid="{00000000-0005-0000-0000-000086CC0000}"/>
    <cellStyle name="Note 4 2 5 3 2" xfId="38383" xr:uid="{00000000-0005-0000-0000-000087CC0000}"/>
    <cellStyle name="Note 4 2 5 3 3" xfId="23757" xr:uid="{00000000-0005-0000-0000-000088CC0000}"/>
    <cellStyle name="Note 4 2 5 4" xfId="13614" xr:uid="{00000000-0005-0000-0000-000089CC0000}"/>
    <cellStyle name="Note 4 2 5 5" xfId="43179" xr:uid="{00000000-0005-0000-0000-00008ACC0000}"/>
    <cellStyle name="Note 4 2 5 6" xfId="46714" xr:uid="{00000000-0005-0000-0000-00008BCC0000}"/>
    <cellStyle name="Note 4 2 5 7" xfId="50249" xr:uid="{00000000-0005-0000-0000-00008CCC0000}"/>
    <cellStyle name="Note 4 2 6" xfId="4508" xr:uid="{00000000-0005-0000-0000-00008DCC0000}"/>
    <cellStyle name="Note 4 2 6 2" xfId="8160" xr:uid="{00000000-0005-0000-0000-00008ECC0000}"/>
    <cellStyle name="Note 4 2 6 2 2" xfId="33432" xr:uid="{00000000-0005-0000-0000-00008FCC0000}"/>
    <cellStyle name="Note 4 2 6 2 3" xfId="19065" xr:uid="{00000000-0005-0000-0000-000090CC0000}"/>
    <cellStyle name="Note 4 2 6 3" xfId="11695" xr:uid="{00000000-0005-0000-0000-000091CC0000}"/>
    <cellStyle name="Note 4 2 6 3 2" xfId="38384" xr:uid="{00000000-0005-0000-0000-000092CC0000}"/>
    <cellStyle name="Note 4 2 6 3 3" xfId="23758" xr:uid="{00000000-0005-0000-0000-000093CC0000}"/>
    <cellStyle name="Note 4 2 6 4" xfId="15235" xr:uid="{00000000-0005-0000-0000-000094CC0000}"/>
    <cellStyle name="Note 4 2 6 5" xfId="44800" xr:uid="{00000000-0005-0000-0000-000095CC0000}"/>
    <cellStyle name="Note 4 2 6 6" xfId="48335" xr:uid="{00000000-0005-0000-0000-000096CC0000}"/>
    <cellStyle name="Note 4 2 6 7" xfId="51870" xr:uid="{00000000-0005-0000-0000-000097CC0000}"/>
    <cellStyle name="Note 4 2 7" xfId="4926" xr:uid="{00000000-0005-0000-0000-000098CC0000}"/>
    <cellStyle name="Note 4 2 7 2" xfId="23938" xr:uid="{00000000-0005-0000-0000-000099CC0000}"/>
    <cellStyle name="Note 4 2 7 2 2" xfId="38569" xr:uid="{00000000-0005-0000-0000-00009ACC0000}"/>
    <cellStyle name="Note 4 2 7 3" xfId="30200" xr:uid="{00000000-0005-0000-0000-00009BCC0000}"/>
    <cellStyle name="Note 4 2 7 4" xfId="15833" xr:uid="{00000000-0005-0000-0000-00009CCC0000}"/>
    <cellStyle name="Note 4 2 8" xfId="8461" xr:uid="{00000000-0005-0000-0000-00009DCC0000}"/>
    <cellStyle name="Note 4 2 8 2" xfId="28584" xr:uid="{00000000-0005-0000-0000-00009ECC0000}"/>
    <cellStyle name="Note 4 2 8 3" xfId="15565" xr:uid="{00000000-0005-0000-0000-00009FCC0000}"/>
    <cellStyle name="Note 4 2 9" xfId="12000" xr:uid="{00000000-0005-0000-0000-0000A0CC0000}"/>
    <cellStyle name="Note 4 2 9 2" xfId="38372" xr:uid="{00000000-0005-0000-0000-0000A1CC0000}"/>
    <cellStyle name="Note 4 3" xfId="751" xr:uid="{00000000-0005-0000-0000-0000A2CC0000}"/>
    <cellStyle name="Note 4 3 10" xfId="45316" xr:uid="{00000000-0005-0000-0000-0000A3CC0000}"/>
    <cellStyle name="Note 4 3 11" xfId="48851" xr:uid="{00000000-0005-0000-0000-0000A4CC0000}"/>
    <cellStyle name="Note 4 3 12" xfId="1436" xr:uid="{00000000-0005-0000-0000-0000A5CC0000}"/>
    <cellStyle name="Note 4 3 13" xfId="52582" xr:uid="{00000000-0005-0000-0000-0000A6CC0000}"/>
    <cellStyle name="Note 4 3 14" xfId="52849" xr:uid="{00000000-0005-0000-0000-0000A7CC0000}"/>
    <cellStyle name="Note 4 3 2" xfId="2285" xr:uid="{00000000-0005-0000-0000-0000A8CC0000}"/>
    <cellStyle name="Note 4 3 2 10" xfId="49654" xr:uid="{00000000-0005-0000-0000-0000A9CC0000}"/>
    <cellStyle name="Note 4 3 2 2" xfId="3905" xr:uid="{00000000-0005-0000-0000-0000AACC0000}"/>
    <cellStyle name="Note 4 3 2 2 2" xfId="7559" xr:uid="{00000000-0005-0000-0000-0000ABCC0000}"/>
    <cellStyle name="Note 4 3 2 2 2 2" xfId="32836" xr:uid="{00000000-0005-0000-0000-0000ACCC0000}"/>
    <cellStyle name="Note 4 3 2 2 2 3" xfId="18469" xr:uid="{00000000-0005-0000-0000-0000ADCC0000}"/>
    <cellStyle name="Note 4 3 2 2 3" xfId="11094" xr:uid="{00000000-0005-0000-0000-0000AECC0000}"/>
    <cellStyle name="Note 4 3 2 2 3 2" xfId="38387" xr:uid="{00000000-0005-0000-0000-0000AFCC0000}"/>
    <cellStyle name="Note 4 3 2 2 3 3" xfId="23761" xr:uid="{00000000-0005-0000-0000-0000B0CC0000}"/>
    <cellStyle name="Note 4 3 2 2 4" xfId="14634" xr:uid="{00000000-0005-0000-0000-0000B1CC0000}"/>
    <cellStyle name="Note 4 3 2 2 5" xfId="44199" xr:uid="{00000000-0005-0000-0000-0000B2CC0000}"/>
    <cellStyle name="Note 4 3 2 2 6" xfId="47734" xr:uid="{00000000-0005-0000-0000-0000B3CC0000}"/>
    <cellStyle name="Note 4 3 2 2 7" xfId="51269" xr:uid="{00000000-0005-0000-0000-0000B4CC0000}"/>
    <cellStyle name="Note 4 3 2 3" xfId="5944" xr:uid="{00000000-0005-0000-0000-0000B5CC0000}"/>
    <cellStyle name="Note 4 3 2 3 2" xfId="26309" xr:uid="{00000000-0005-0000-0000-0000B6CC0000}"/>
    <cellStyle name="Note 4 3 2 3 2 2" xfId="40940" xr:uid="{00000000-0005-0000-0000-0000B7CC0000}"/>
    <cellStyle name="Note 4 3 2 3 3" xfId="34452" xr:uid="{00000000-0005-0000-0000-0000B8CC0000}"/>
    <cellStyle name="Note 4 3 2 3 4" xfId="20085" xr:uid="{00000000-0005-0000-0000-0000B9CC0000}"/>
    <cellStyle name="Note 4 3 2 4" xfId="9479" xr:uid="{00000000-0005-0000-0000-0000BACC0000}"/>
    <cellStyle name="Note 4 3 2 4 2" xfId="24958" xr:uid="{00000000-0005-0000-0000-0000BBCC0000}"/>
    <cellStyle name="Note 4 3 2 4 2 2" xfId="39589" xr:uid="{00000000-0005-0000-0000-0000BCCC0000}"/>
    <cellStyle name="Note 4 3 2 4 3" xfId="31220" xr:uid="{00000000-0005-0000-0000-0000BDCC0000}"/>
    <cellStyle name="Note 4 3 2 4 4" xfId="16853" xr:uid="{00000000-0005-0000-0000-0000BECC0000}"/>
    <cellStyle name="Note 4 3 2 5" xfId="13019" xr:uid="{00000000-0005-0000-0000-0000BFCC0000}"/>
    <cellStyle name="Note 4 3 2 5 2" xfId="29604" xr:uid="{00000000-0005-0000-0000-0000C0CC0000}"/>
    <cellStyle name="Note 4 3 2 6" xfId="23760" xr:uid="{00000000-0005-0000-0000-0000C1CC0000}"/>
    <cellStyle name="Note 4 3 2 6 2" xfId="38386" xr:uid="{00000000-0005-0000-0000-0000C2CC0000}"/>
    <cellStyle name="Note 4 3 2 7" xfId="28443" xr:uid="{00000000-0005-0000-0000-0000C3CC0000}"/>
    <cellStyle name="Note 4 3 2 8" xfId="42584" xr:uid="{00000000-0005-0000-0000-0000C4CC0000}"/>
    <cellStyle name="Note 4 3 2 9" xfId="46119" xr:uid="{00000000-0005-0000-0000-0000C5CC0000}"/>
    <cellStyle name="Note 4 3 3" xfId="3101" xr:uid="{00000000-0005-0000-0000-0000C6CC0000}"/>
    <cellStyle name="Note 4 3 3 2" xfId="6755" xr:uid="{00000000-0005-0000-0000-0000C7CC0000}"/>
    <cellStyle name="Note 4 3 3 2 2" xfId="32032" xr:uid="{00000000-0005-0000-0000-0000C8CC0000}"/>
    <cellStyle name="Note 4 3 3 2 3" xfId="17665" xr:uid="{00000000-0005-0000-0000-0000C9CC0000}"/>
    <cellStyle name="Note 4 3 3 3" xfId="10290" xr:uid="{00000000-0005-0000-0000-0000CACC0000}"/>
    <cellStyle name="Note 4 3 3 3 2" xfId="38388" xr:uid="{00000000-0005-0000-0000-0000CBCC0000}"/>
    <cellStyle name="Note 4 3 3 3 3" xfId="23762" xr:uid="{00000000-0005-0000-0000-0000CCCC0000}"/>
    <cellStyle name="Note 4 3 3 4" xfId="13830" xr:uid="{00000000-0005-0000-0000-0000CDCC0000}"/>
    <cellStyle name="Note 4 3 3 5" xfId="43395" xr:uid="{00000000-0005-0000-0000-0000CECC0000}"/>
    <cellStyle name="Note 4 3 3 6" xfId="46930" xr:uid="{00000000-0005-0000-0000-0000CFCC0000}"/>
    <cellStyle name="Note 4 3 3 7" xfId="50465" xr:uid="{00000000-0005-0000-0000-0000D0CC0000}"/>
    <cellStyle name="Note 4 3 4" xfId="5141" xr:uid="{00000000-0005-0000-0000-0000D1CC0000}"/>
    <cellStyle name="Note 4 3 4 2" xfId="25506" xr:uid="{00000000-0005-0000-0000-0000D2CC0000}"/>
    <cellStyle name="Note 4 3 4 2 2" xfId="40137" xr:uid="{00000000-0005-0000-0000-0000D3CC0000}"/>
    <cellStyle name="Note 4 3 4 3" xfId="33648" xr:uid="{00000000-0005-0000-0000-0000D4CC0000}"/>
    <cellStyle name="Note 4 3 4 4" xfId="19281" xr:uid="{00000000-0005-0000-0000-0000D5CC0000}"/>
    <cellStyle name="Note 4 3 5" xfId="8676" xr:uid="{00000000-0005-0000-0000-0000D6CC0000}"/>
    <cellStyle name="Note 4 3 5 2" xfId="24154" xr:uid="{00000000-0005-0000-0000-0000D7CC0000}"/>
    <cellStyle name="Note 4 3 5 2 2" xfId="38785" xr:uid="{00000000-0005-0000-0000-0000D8CC0000}"/>
    <cellStyle name="Note 4 3 5 3" xfId="30416" xr:uid="{00000000-0005-0000-0000-0000D9CC0000}"/>
    <cellStyle name="Note 4 3 5 4" xfId="16049" xr:uid="{00000000-0005-0000-0000-0000DACC0000}"/>
    <cellStyle name="Note 4 3 6" xfId="12215" xr:uid="{00000000-0005-0000-0000-0000DBCC0000}"/>
    <cellStyle name="Note 4 3 6 2" xfId="28800" xr:uid="{00000000-0005-0000-0000-0000DCCC0000}"/>
    <cellStyle name="Note 4 3 7" xfId="23759" xr:uid="{00000000-0005-0000-0000-0000DDCC0000}"/>
    <cellStyle name="Note 4 3 7 2" xfId="38385" xr:uid="{00000000-0005-0000-0000-0000DECC0000}"/>
    <cellStyle name="Note 4 3 8" xfId="28442" xr:uid="{00000000-0005-0000-0000-0000DFCC0000}"/>
    <cellStyle name="Note 4 3 9" xfId="41781" xr:uid="{00000000-0005-0000-0000-0000E0CC0000}"/>
    <cellStyle name="Note 4 4" xfId="821" xr:uid="{00000000-0005-0000-0000-0000E1CC0000}"/>
    <cellStyle name="Note 4 4 10" xfId="45578" xr:uid="{00000000-0005-0000-0000-0000E2CC0000}"/>
    <cellStyle name="Note 4 4 11" xfId="49113" xr:uid="{00000000-0005-0000-0000-0000E3CC0000}"/>
    <cellStyle name="Note 4 4 12" xfId="1699" xr:uid="{00000000-0005-0000-0000-0000E4CC0000}"/>
    <cellStyle name="Note 4 4 13" xfId="52652" xr:uid="{00000000-0005-0000-0000-0000E5CC0000}"/>
    <cellStyle name="Note 4 4 14" xfId="52919" xr:uid="{00000000-0005-0000-0000-0000E6CC0000}"/>
    <cellStyle name="Note 4 4 2" xfId="2547" xr:uid="{00000000-0005-0000-0000-0000E7CC0000}"/>
    <cellStyle name="Note 4 4 2 10" xfId="49915" xr:uid="{00000000-0005-0000-0000-0000E8CC0000}"/>
    <cellStyle name="Note 4 4 2 2" xfId="4167" xr:uid="{00000000-0005-0000-0000-0000E9CC0000}"/>
    <cellStyle name="Note 4 4 2 2 2" xfId="7821" xr:uid="{00000000-0005-0000-0000-0000EACC0000}"/>
    <cellStyle name="Note 4 4 2 2 2 2" xfId="33098" xr:uid="{00000000-0005-0000-0000-0000EBCC0000}"/>
    <cellStyle name="Note 4 4 2 2 2 3" xfId="18731" xr:uid="{00000000-0005-0000-0000-0000ECCC0000}"/>
    <cellStyle name="Note 4 4 2 2 3" xfId="11356" xr:uid="{00000000-0005-0000-0000-0000EDCC0000}"/>
    <cellStyle name="Note 4 4 2 2 3 2" xfId="38391" xr:uid="{00000000-0005-0000-0000-0000EECC0000}"/>
    <cellStyle name="Note 4 4 2 2 3 3" xfId="23765" xr:uid="{00000000-0005-0000-0000-0000EFCC0000}"/>
    <cellStyle name="Note 4 4 2 2 4" xfId="14896" xr:uid="{00000000-0005-0000-0000-0000F0CC0000}"/>
    <cellStyle name="Note 4 4 2 2 5" xfId="44461" xr:uid="{00000000-0005-0000-0000-0000F1CC0000}"/>
    <cellStyle name="Note 4 4 2 2 6" xfId="47996" xr:uid="{00000000-0005-0000-0000-0000F2CC0000}"/>
    <cellStyle name="Note 4 4 2 2 7" xfId="51531" xr:uid="{00000000-0005-0000-0000-0000F3CC0000}"/>
    <cellStyle name="Note 4 4 2 3" xfId="6205" xr:uid="{00000000-0005-0000-0000-0000F4CC0000}"/>
    <cellStyle name="Note 4 4 2 3 2" xfId="26570" xr:uid="{00000000-0005-0000-0000-0000F5CC0000}"/>
    <cellStyle name="Note 4 4 2 3 2 2" xfId="41201" xr:uid="{00000000-0005-0000-0000-0000F6CC0000}"/>
    <cellStyle name="Note 4 4 2 3 3" xfId="34714" xr:uid="{00000000-0005-0000-0000-0000F7CC0000}"/>
    <cellStyle name="Note 4 4 2 3 4" xfId="20347" xr:uid="{00000000-0005-0000-0000-0000F8CC0000}"/>
    <cellStyle name="Note 4 4 2 4" xfId="9740" xr:uid="{00000000-0005-0000-0000-0000F9CC0000}"/>
    <cellStyle name="Note 4 4 2 4 2" xfId="25219" xr:uid="{00000000-0005-0000-0000-0000FACC0000}"/>
    <cellStyle name="Note 4 4 2 4 2 2" xfId="39850" xr:uid="{00000000-0005-0000-0000-0000FBCC0000}"/>
    <cellStyle name="Note 4 4 2 4 3" xfId="31482" xr:uid="{00000000-0005-0000-0000-0000FCCC0000}"/>
    <cellStyle name="Note 4 4 2 4 4" xfId="17115" xr:uid="{00000000-0005-0000-0000-0000FDCC0000}"/>
    <cellStyle name="Note 4 4 2 5" xfId="13280" xr:uid="{00000000-0005-0000-0000-0000FECC0000}"/>
    <cellStyle name="Note 4 4 2 5 2" xfId="29866" xr:uid="{00000000-0005-0000-0000-0000FFCC0000}"/>
    <cellStyle name="Note 4 4 2 6" xfId="23764" xr:uid="{00000000-0005-0000-0000-000000CD0000}"/>
    <cellStyle name="Note 4 4 2 6 2" xfId="38390" xr:uid="{00000000-0005-0000-0000-000001CD0000}"/>
    <cellStyle name="Note 4 4 2 7" xfId="28445" xr:uid="{00000000-0005-0000-0000-000002CD0000}"/>
    <cellStyle name="Note 4 4 2 8" xfId="42845" xr:uid="{00000000-0005-0000-0000-000003CD0000}"/>
    <cellStyle name="Note 4 4 2 9" xfId="46380" xr:uid="{00000000-0005-0000-0000-000004CD0000}"/>
    <cellStyle name="Note 4 4 3" xfId="3363" xr:uid="{00000000-0005-0000-0000-000005CD0000}"/>
    <cellStyle name="Note 4 4 3 2" xfId="7017" xr:uid="{00000000-0005-0000-0000-000006CD0000}"/>
    <cellStyle name="Note 4 4 3 2 2" xfId="32294" xr:uid="{00000000-0005-0000-0000-000007CD0000}"/>
    <cellStyle name="Note 4 4 3 2 3" xfId="17927" xr:uid="{00000000-0005-0000-0000-000008CD0000}"/>
    <cellStyle name="Note 4 4 3 3" xfId="10552" xr:uid="{00000000-0005-0000-0000-000009CD0000}"/>
    <cellStyle name="Note 4 4 3 3 2" xfId="38392" xr:uid="{00000000-0005-0000-0000-00000ACD0000}"/>
    <cellStyle name="Note 4 4 3 3 3" xfId="23766" xr:uid="{00000000-0005-0000-0000-00000BCD0000}"/>
    <cellStyle name="Note 4 4 3 4" xfId="14092" xr:uid="{00000000-0005-0000-0000-00000CCD0000}"/>
    <cellStyle name="Note 4 4 3 5" xfId="43657" xr:uid="{00000000-0005-0000-0000-00000DCD0000}"/>
    <cellStyle name="Note 4 4 3 6" xfId="47192" xr:uid="{00000000-0005-0000-0000-00000ECD0000}"/>
    <cellStyle name="Note 4 4 3 7" xfId="50727" xr:uid="{00000000-0005-0000-0000-00000FCD0000}"/>
    <cellStyle name="Note 4 4 4" xfId="5403" xr:uid="{00000000-0005-0000-0000-000010CD0000}"/>
    <cellStyle name="Note 4 4 4 2" xfId="25768" xr:uid="{00000000-0005-0000-0000-000011CD0000}"/>
    <cellStyle name="Note 4 4 4 2 2" xfId="40399" xr:uid="{00000000-0005-0000-0000-000012CD0000}"/>
    <cellStyle name="Note 4 4 4 3" xfId="33910" xr:uid="{00000000-0005-0000-0000-000013CD0000}"/>
    <cellStyle name="Note 4 4 4 4" xfId="19543" xr:uid="{00000000-0005-0000-0000-000014CD0000}"/>
    <cellStyle name="Note 4 4 5" xfId="8938" xr:uid="{00000000-0005-0000-0000-000015CD0000}"/>
    <cellStyle name="Note 4 4 5 2" xfId="24416" xr:uid="{00000000-0005-0000-0000-000016CD0000}"/>
    <cellStyle name="Note 4 4 5 2 2" xfId="39047" xr:uid="{00000000-0005-0000-0000-000017CD0000}"/>
    <cellStyle name="Note 4 4 5 3" xfId="30678" xr:uid="{00000000-0005-0000-0000-000018CD0000}"/>
    <cellStyle name="Note 4 4 5 4" xfId="16311" xr:uid="{00000000-0005-0000-0000-000019CD0000}"/>
    <cellStyle name="Note 4 4 6" xfId="12477" xr:uid="{00000000-0005-0000-0000-00001ACD0000}"/>
    <cellStyle name="Note 4 4 6 2" xfId="29062" xr:uid="{00000000-0005-0000-0000-00001BCD0000}"/>
    <cellStyle name="Note 4 4 7" xfId="23763" xr:uid="{00000000-0005-0000-0000-00001CCD0000}"/>
    <cellStyle name="Note 4 4 7 2" xfId="38389" xr:uid="{00000000-0005-0000-0000-00001DCD0000}"/>
    <cellStyle name="Note 4 4 8" xfId="28444" xr:uid="{00000000-0005-0000-0000-00001ECD0000}"/>
    <cellStyle name="Note 4 4 9" xfId="42043" xr:uid="{00000000-0005-0000-0000-00001FCD0000}"/>
    <cellStyle name="Note 4 5" xfId="1917" xr:uid="{00000000-0005-0000-0000-000020CD0000}"/>
    <cellStyle name="Note 4 6" xfId="2023" xr:uid="{00000000-0005-0000-0000-000021CD0000}"/>
    <cellStyle name="Note 4 6 10" xfId="49392" xr:uid="{00000000-0005-0000-0000-000022CD0000}"/>
    <cellStyle name="Note 4 6 2" xfId="3643" xr:uid="{00000000-0005-0000-0000-000023CD0000}"/>
    <cellStyle name="Note 4 6 2 2" xfId="7297" xr:uid="{00000000-0005-0000-0000-000024CD0000}"/>
    <cellStyle name="Note 4 6 2 2 2" xfId="32574" xr:uid="{00000000-0005-0000-0000-000025CD0000}"/>
    <cellStyle name="Note 4 6 2 2 3" xfId="18207" xr:uid="{00000000-0005-0000-0000-000026CD0000}"/>
    <cellStyle name="Note 4 6 2 3" xfId="10832" xr:uid="{00000000-0005-0000-0000-000027CD0000}"/>
    <cellStyle name="Note 4 6 2 3 2" xfId="38394" xr:uid="{00000000-0005-0000-0000-000028CD0000}"/>
    <cellStyle name="Note 4 6 2 3 3" xfId="23768" xr:uid="{00000000-0005-0000-0000-000029CD0000}"/>
    <cellStyle name="Note 4 6 2 4" xfId="14372" xr:uid="{00000000-0005-0000-0000-00002ACD0000}"/>
    <cellStyle name="Note 4 6 2 5" xfId="43937" xr:uid="{00000000-0005-0000-0000-00002BCD0000}"/>
    <cellStyle name="Note 4 6 2 6" xfId="47472" xr:uid="{00000000-0005-0000-0000-00002CCD0000}"/>
    <cellStyle name="Note 4 6 2 7" xfId="51007" xr:uid="{00000000-0005-0000-0000-00002DCD0000}"/>
    <cellStyle name="Note 4 6 3" xfId="5682" xr:uid="{00000000-0005-0000-0000-00002ECD0000}"/>
    <cellStyle name="Note 4 6 3 2" xfId="26047" xr:uid="{00000000-0005-0000-0000-00002FCD0000}"/>
    <cellStyle name="Note 4 6 3 2 2" xfId="40678" xr:uid="{00000000-0005-0000-0000-000030CD0000}"/>
    <cellStyle name="Note 4 6 3 3" xfId="34190" xr:uid="{00000000-0005-0000-0000-000031CD0000}"/>
    <cellStyle name="Note 4 6 3 4" xfId="19823" xr:uid="{00000000-0005-0000-0000-000032CD0000}"/>
    <cellStyle name="Note 4 6 4" xfId="9217" xr:uid="{00000000-0005-0000-0000-000033CD0000}"/>
    <cellStyle name="Note 4 6 4 2" xfId="24696" xr:uid="{00000000-0005-0000-0000-000034CD0000}"/>
    <cellStyle name="Note 4 6 4 2 2" xfId="39327" xr:uid="{00000000-0005-0000-0000-000035CD0000}"/>
    <cellStyle name="Note 4 6 4 3" xfId="30958" xr:uid="{00000000-0005-0000-0000-000036CD0000}"/>
    <cellStyle name="Note 4 6 4 4" xfId="16591" xr:uid="{00000000-0005-0000-0000-000037CD0000}"/>
    <cellStyle name="Note 4 6 5" xfId="12757" xr:uid="{00000000-0005-0000-0000-000038CD0000}"/>
    <cellStyle name="Note 4 6 5 2" xfId="29342" xr:uid="{00000000-0005-0000-0000-000039CD0000}"/>
    <cellStyle name="Note 4 6 6" xfId="23767" xr:uid="{00000000-0005-0000-0000-00003ACD0000}"/>
    <cellStyle name="Note 4 6 6 2" xfId="38393" xr:uid="{00000000-0005-0000-0000-00003BCD0000}"/>
    <cellStyle name="Note 4 6 7" xfId="28446" xr:uid="{00000000-0005-0000-0000-00003CCD0000}"/>
    <cellStyle name="Note 4 6 8" xfId="42322" xr:uid="{00000000-0005-0000-0000-00003DCD0000}"/>
    <cellStyle name="Note 4 6 9" xfId="45857" xr:uid="{00000000-0005-0000-0000-00003ECD0000}"/>
    <cellStyle name="Note 4 7" xfId="2838" xr:uid="{00000000-0005-0000-0000-00003FCD0000}"/>
    <cellStyle name="Note 4 7 2" xfId="6492" xr:uid="{00000000-0005-0000-0000-000040CD0000}"/>
    <cellStyle name="Note 4 7 2 2" xfId="31769" xr:uid="{00000000-0005-0000-0000-000041CD0000}"/>
    <cellStyle name="Note 4 7 2 3" xfId="17402" xr:uid="{00000000-0005-0000-0000-000042CD0000}"/>
    <cellStyle name="Note 4 7 3" xfId="10027" xr:uid="{00000000-0005-0000-0000-000043CD0000}"/>
    <cellStyle name="Note 4 7 3 2" xfId="38395" xr:uid="{00000000-0005-0000-0000-000044CD0000}"/>
    <cellStyle name="Note 4 7 3 3" xfId="23769" xr:uid="{00000000-0005-0000-0000-000045CD0000}"/>
    <cellStyle name="Note 4 7 4" xfId="13567" xr:uid="{00000000-0005-0000-0000-000046CD0000}"/>
    <cellStyle name="Note 4 7 5" xfId="43132" xr:uid="{00000000-0005-0000-0000-000047CD0000}"/>
    <cellStyle name="Note 4 7 6" xfId="46667" xr:uid="{00000000-0005-0000-0000-000048CD0000}"/>
    <cellStyle name="Note 4 7 7" xfId="50202" xr:uid="{00000000-0005-0000-0000-000049CD0000}"/>
    <cellStyle name="Note 4 8" xfId="4460" xr:uid="{00000000-0005-0000-0000-00004ACD0000}"/>
    <cellStyle name="Note 4 8 2" xfId="8113" xr:uid="{00000000-0005-0000-0000-00004BCD0000}"/>
    <cellStyle name="Note 4 8 2 2" xfId="33385" xr:uid="{00000000-0005-0000-0000-00004CCD0000}"/>
    <cellStyle name="Note 4 8 2 3" xfId="19018" xr:uid="{00000000-0005-0000-0000-00004DCD0000}"/>
    <cellStyle name="Note 4 8 3" xfId="11648" xr:uid="{00000000-0005-0000-0000-00004ECD0000}"/>
    <cellStyle name="Note 4 8 3 2" xfId="38396" xr:uid="{00000000-0005-0000-0000-00004FCD0000}"/>
    <cellStyle name="Note 4 8 3 3" xfId="23770" xr:uid="{00000000-0005-0000-0000-000050CD0000}"/>
    <cellStyle name="Note 4 8 4" xfId="15188" xr:uid="{00000000-0005-0000-0000-000051CD0000}"/>
    <cellStyle name="Note 4 8 5" xfId="44753" xr:uid="{00000000-0005-0000-0000-000052CD0000}"/>
    <cellStyle name="Note 4 8 6" xfId="48288" xr:uid="{00000000-0005-0000-0000-000053CD0000}"/>
    <cellStyle name="Note 4 8 7" xfId="51823" xr:uid="{00000000-0005-0000-0000-000054CD0000}"/>
    <cellStyle name="Note 4 9" xfId="4879" xr:uid="{00000000-0005-0000-0000-000055CD0000}"/>
    <cellStyle name="Note 4 9 2" xfId="23891" xr:uid="{00000000-0005-0000-0000-000056CD0000}"/>
    <cellStyle name="Note 4 9 2 2" xfId="38522" xr:uid="{00000000-0005-0000-0000-000057CD0000}"/>
    <cellStyle name="Note 4 9 3" xfId="30153" xr:uid="{00000000-0005-0000-0000-000058CD0000}"/>
    <cellStyle name="Note 4 9 4" xfId="15786" xr:uid="{00000000-0005-0000-0000-000059CD0000}"/>
    <cellStyle name="Note 5" xfId="666" xr:uid="{00000000-0005-0000-0000-00005ACD0000}"/>
    <cellStyle name="Note 5 10" xfId="12001" xr:uid="{00000000-0005-0000-0000-00005BCD0000}"/>
    <cellStyle name="Note 5 10 2" xfId="38397" xr:uid="{00000000-0005-0000-0000-00005CCD0000}"/>
    <cellStyle name="Note 5 11" xfId="28447" xr:uid="{00000000-0005-0000-0000-00005DCD0000}"/>
    <cellStyle name="Note 5 12" xfId="41567" xr:uid="{00000000-0005-0000-0000-00005ECD0000}"/>
    <cellStyle name="Note 5 13" xfId="45102" xr:uid="{00000000-0005-0000-0000-00005FCD0000}"/>
    <cellStyle name="Note 5 14" xfId="48637" xr:uid="{00000000-0005-0000-0000-000060CD0000}"/>
    <cellStyle name="Note 5 15" xfId="1182" xr:uid="{00000000-0005-0000-0000-000061CD0000}"/>
    <cellStyle name="Note 5 16" xfId="52500" xr:uid="{00000000-0005-0000-0000-000062CD0000}"/>
    <cellStyle name="Note 5 17" xfId="52767" xr:uid="{00000000-0005-0000-0000-000063CD0000}"/>
    <cellStyle name="Note 5 2" xfId="753" xr:uid="{00000000-0005-0000-0000-000064CD0000}"/>
    <cellStyle name="Note 5 2 10" xfId="45365" xr:uid="{00000000-0005-0000-0000-000065CD0000}"/>
    <cellStyle name="Note 5 2 11" xfId="48900" xr:uid="{00000000-0005-0000-0000-000066CD0000}"/>
    <cellStyle name="Note 5 2 12" xfId="1485" xr:uid="{00000000-0005-0000-0000-000067CD0000}"/>
    <cellStyle name="Note 5 2 13" xfId="52584" xr:uid="{00000000-0005-0000-0000-000068CD0000}"/>
    <cellStyle name="Note 5 2 14" xfId="52851" xr:uid="{00000000-0005-0000-0000-000069CD0000}"/>
    <cellStyle name="Note 5 2 2" xfId="2334" xr:uid="{00000000-0005-0000-0000-00006ACD0000}"/>
    <cellStyle name="Note 5 2 2 10" xfId="49703" xr:uid="{00000000-0005-0000-0000-00006BCD0000}"/>
    <cellStyle name="Note 5 2 2 2" xfId="3954" xr:uid="{00000000-0005-0000-0000-00006CCD0000}"/>
    <cellStyle name="Note 5 2 2 2 2" xfId="7608" xr:uid="{00000000-0005-0000-0000-00006DCD0000}"/>
    <cellStyle name="Note 5 2 2 2 2 2" xfId="32885" xr:uid="{00000000-0005-0000-0000-00006ECD0000}"/>
    <cellStyle name="Note 5 2 2 2 2 3" xfId="18518" xr:uid="{00000000-0005-0000-0000-00006FCD0000}"/>
    <cellStyle name="Note 5 2 2 2 3" xfId="11143" xr:uid="{00000000-0005-0000-0000-000070CD0000}"/>
    <cellStyle name="Note 5 2 2 2 3 2" xfId="38400" xr:uid="{00000000-0005-0000-0000-000071CD0000}"/>
    <cellStyle name="Note 5 2 2 2 3 3" xfId="23773" xr:uid="{00000000-0005-0000-0000-000072CD0000}"/>
    <cellStyle name="Note 5 2 2 2 4" xfId="14683" xr:uid="{00000000-0005-0000-0000-000073CD0000}"/>
    <cellStyle name="Note 5 2 2 2 5" xfId="44248" xr:uid="{00000000-0005-0000-0000-000074CD0000}"/>
    <cellStyle name="Note 5 2 2 2 6" xfId="47783" xr:uid="{00000000-0005-0000-0000-000075CD0000}"/>
    <cellStyle name="Note 5 2 2 2 7" xfId="51318" xr:uid="{00000000-0005-0000-0000-000076CD0000}"/>
    <cellStyle name="Note 5 2 2 3" xfId="5993" xr:uid="{00000000-0005-0000-0000-000077CD0000}"/>
    <cellStyle name="Note 5 2 2 3 2" xfId="26358" xr:uid="{00000000-0005-0000-0000-000078CD0000}"/>
    <cellStyle name="Note 5 2 2 3 2 2" xfId="40989" xr:uid="{00000000-0005-0000-0000-000079CD0000}"/>
    <cellStyle name="Note 5 2 2 3 3" xfId="34501" xr:uid="{00000000-0005-0000-0000-00007ACD0000}"/>
    <cellStyle name="Note 5 2 2 3 4" xfId="20134" xr:uid="{00000000-0005-0000-0000-00007BCD0000}"/>
    <cellStyle name="Note 5 2 2 4" xfId="9528" xr:uid="{00000000-0005-0000-0000-00007CCD0000}"/>
    <cellStyle name="Note 5 2 2 4 2" xfId="25007" xr:uid="{00000000-0005-0000-0000-00007DCD0000}"/>
    <cellStyle name="Note 5 2 2 4 2 2" xfId="39638" xr:uid="{00000000-0005-0000-0000-00007ECD0000}"/>
    <cellStyle name="Note 5 2 2 4 3" xfId="31269" xr:uid="{00000000-0005-0000-0000-00007FCD0000}"/>
    <cellStyle name="Note 5 2 2 4 4" xfId="16902" xr:uid="{00000000-0005-0000-0000-000080CD0000}"/>
    <cellStyle name="Note 5 2 2 5" xfId="13068" xr:uid="{00000000-0005-0000-0000-000081CD0000}"/>
    <cellStyle name="Note 5 2 2 5 2" xfId="29653" xr:uid="{00000000-0005-0000-0000-000082CD0000}"/>
    <cellStyle name="Note 5 2 2 6" xfId="23772" xr:uid="{00000000-0005-0000-0000-000083CD0000}"/>
    <cellStyle name="Note 5 2 2 6 2" xfId="38399" xr:uid="{00000000-0005-0000-0000-000084CD0000}"/>
    <cellStyle name="Note 5 2 2 7" xfId="28449" xr:uid="{00000000-0005-0000-0000-000085CD0000}"/>
    <cellStyle name="Note 5 2 2 8" xfId="42633" xr:uid="{00000000-0005-0000-0000-000086CD0000}"/>
    <cellStyle name="Note 5 2 2 9" xfId="46168" xr:uid="{00000000-0005-0000-0000-000087CD0000}"/>
    <cellStyle name="Note 5 2 3" xfId="3150" xr:uid="{00000000-0005-0000-0000-000088CD0000}"/>
    <cellStyle name="Note 5 2 3 2" xfId="6804" xr:uid="{00000000-0005-0000-0000-000089CD0000}"/>
    <cellStyle name="Note 5 2 3 2 2" xfId="32081" xr:uid="{00000000-0005-0000-0000-00008ACD0000}"/>
    <cellStyle name="Note 5 2 3 2 3" xfId="17714" xr:uid="{00000000-0005-0000-0000-00008BCD0000}"/>
    <cellStyle name="Note 5 2 3 3" xfId="10339" xr:uid="{00000000-0005-0000-0000-00008CCD0000}"/>
    <cellStyle name="Note 5 2 3 3 2" xfId="38401" xr:uid="{00000000-0005-0000-0000-00008DCD0000}"/>
    <cellStyle name="Note 5 2 3 3 3" xfId="23774" xr:uid="{00000000-0005-0000-0000-00008ECD0000}"/>
    <cellStyle name="Note 5 2 3 4" xfId="13879" xr:uid="{00000000-0005-0000-0000-00008FCD0000}"/>
    <cellStyle name="Note 5 2 3 5" xfId="43444" xr:uid="{00000000-0005-0000-0000-000090CD0000}"/>
    <cellStyle name="Note 5 2 3 6" xfId="46979" xr:uid="{00000000-0005-0000-0000-000091CD0000}"/>
    <cellStyle name="Note 5 2 3 7" xfId="50514" xr:uid="{00000000-0005-0000-0000-000092CD0000}"/>
    <cellStyle name="Note 5 2 4" xfId="5190" xr:uid="{00000000-0005-0000-0000-000093CD0000}"/>
    <cellStyle name="Note 5 2 4 2" xfId="25555" xr:uid="{00000000-0005-0000-0000-000094CD0000}"/>
    <cellStyle name="Note 5 2 4 2 2" xfId="40186" xr:uid="{00000000-0005-0000-0000-000095CD0000}"/>
    <cellStyle name="Note 5 2 4 3" xfId="33697" xr:uid="{00000000-0005-0000-0000-000096CD0000}"/>
    <cellStyle name="Note 5 2 4 4" xfId="19330" xr:uid="{00000000-0005-0000-0000-000097CD0000}"/>
    <cellStyle name="Note 5 2 5" xfId="8725" xr:uid="{00000000-0005-0000-0000-000098CD0000}"/>
    <cellStyle name="Note 5 2 5 2" xfId="24203" xr:uid="{00000000-0005-0000-0000-000099CD0000}"/>
    <cellStyle name="Note 5 2 5 2 2" xfId="38834" xr:uid="{00000000-0005-0000-0000-00009ACD0000}"/>
    <cellStyle name="Note 5 2 5 3" xfId="30465" xr:uid="{00000000-0005-0000-0000-00009BCD0000}"/>
    <cellStyle name="Note 5 2 5 4" xfId="16098" xr:uid="{00000000-0005-0000-0000-00009CCD0000}"/>
    <cellStyle name="Note 5 2 6" xfId="12264" xr:uid="{00000000-0005-0000-0000-00009DCD0000}"/>
    <cellStyle name="Note 5 2 6 2" xfId="28849" xr:uid="{00000000-0005-0000-0000-00009ECD0000}"/>
    <cellStyle name="Note 5 2 7" xfId="23771" xr:uid="{00000000-0005-0000-0000-00009FCD0000}"/>
    <cellStyle name="Note 5 2 7 2" xfId="38398" xr:uid="{00000000-0005-0000-0000-0000A0CD0000}"/>
    <cellStyle name="Note 5 2 8" xfId="28448" xr:uid="{00000000-0005-0000-0000-0000A1CD0000}"/>
    <cellStyle name="Note 5 2 9" xfId="41830" xr:uid="{00000000-0005-0000-0000-0000A2CD0000}"/>
    <cellStyle name="Note 5 3" xfId="823" xr:uid="{00000000-0005-0000-0000-0000A3CD0000}"/>
    <cellStyle name="Note 5 3 10" xfId="45642" xr:uid="{00000000-0005-0000-0000-0000A4CD0000}"/>
    <cellStyle name="Note 5 3 11" xfId="49177" xr:uid="{00000000-0005-0000-0000-0000A5CD0000}"/>
    <cellStyle name="Note 5 3 12" xfId="1763" xr:uid="{00000000-0005-0000-0000-0000A6CD0000}"/>
    <cellStyle name="Note 5 3 13" xfId="52654" xr:uid="{00000000-0005-0000-0000-0000A7CD0000}"/>
    <cellStyle name="Note 5 3 14" xfId="52921" xr:uid="{00000000-0005-0000-0000-0000A8CD0000}"/>
    <cellStyle name="Note 5 3 2" xfId="2611" xr:uid="{00000000-0005-0000-0000-0000A9CD0000}"/>
    <cellStyle name="Note 5 3 2 10" xfId="49979" xr:uid="{00000000-0005-0000-0000-0000AACD0000}"/>
    <cellStyle name="Note 5 3 2 2" xfId="4231" xr:uid="{00000000-0005-0000-0000-0000ABCD0000}"/>
    <cellStyle name="Note 5 3 2 2 2" xfId="7885" xr:uid="{00000000-0005-0000-0000-0000ACCD0000}"/>
    <cellStyle name="Note 5 3 2 2 2 2" xfId="33162" xr:uid="{00000000-0005-0000-0000-0000ADCD0000}"/>
    <cellStyle name="Note 5 3 2 2 2 3" xfId="18795" xr:uid="{00000000-0005-0000-0000-0000AECD0000}"/>
    <cellStyle name="Note 5 3 2 2 3" xfId="11420" xr:uid="{00000000-0005-0000-0000-0000AFCD0000}"/>
    <cellStyle name="Note 5 3 2 2 3 2" xfId="38404" xr:uid="{00000000-0005-0000-0000-0000B0CD0000}"/>
    <cellStyle name="Note 5 3 2 2 3 3" xfId="23777" xr:uid="{00000000-0005-0000-0000-0000B1CD0000}"/>
    <cellStyle name="Note 5 3 2 2 4" xfId="14960" xr:uid="{00000000-0005-0000-0000-0000B2CD0000}"/>
    <cellStyle name="Note 5 3 2 2 5" xfId="44525" xr:uid="{00000000-0005-0000-0000-0000B3CD0000}"/>
    <cellStyle name="Note 5 3 2 2 6" xfId="48060" xr:uid="{00000000-0005-0000-0000-0000B4CD0000}"/>
    <cellStyle name="Note 5 3 2 2 7" xfId="51595" xr:uid="{00000000-0005-0000-0000-0000B5CD0000}"/>
    <cellStyle name="Note 5 3 2 3" xfId="6269" xr:uid="{00000000-0005-0000-0000-0000B6CD0000}"/>
    <cellStyle name="Note 5 3 2 3 2" xfId="26634" xr:uid="{00000000-0005-0000-0000-0000B7CD0000}"/>
    <cellStyle name="Note 5 3 2 3 2 2" xfId="41265" xr:uid="{00000000-0005-0000-0000-0000B8CD0000}"/>
    <cellStyle name="Note 5 3 2 3 3" xfId="34778" xr:uid="{00000000-0005-0000-0000-0000B9CD0000}"/>
    <cellStyle name="Note 5 3 2 3 4" xfId="20411" xr:uid="{00000000-0005-0000-0000-0000BACD0000}"/>
    <cellStyle name="Note 5 3 2 4" xfId="9804" xr:uid="{00000000-0005-0000-0000-0000BBCD0000}"/>
    <cellStyle name="Note 5 3 2 4 2" xfId="25283" xr:uid="{00000000-0005-0000-0000-0000BCCD0000}"/>
    <cellStyle name="Note 5 3 2 4 2 2" xfId="39914" xr:uid="{00000000-0005-0000-0000-0000BDCD0000}"/>
    <cellStyle name="Note 5 3 2 4 3" xfId="31546" xr:uid="{00000000-0005-0000-0000-0000BECD0000}"/>
    <cellStyle name="Note 5 3 2 4 4" xfId="17179" xr:uid="{00000000-0005-0000-0000-0000BFCD0000}"/>
    <cellStyle name="Note 5 3 2 5" xfId="13344" xr:uid="{00000000-0005-0000-0000-0000C0CD0000}"/>
    <cellStyle name="Note 5 3 2 5 2" xfId="29930" xr:uid="{00000000-0005-0000-0000-0000C1CD0000}"/>
    <cellStyle name="Note 5 3 2 6" xfId="23776" xr:uid="{00000000-0005-0000-0000-0000C2CD0000}"/>
    <cellStyle name="Note 5 3 2 6 2" xfId="38403" xr:uid="{00000000-0005-0000-0000-0000C3CD0000}"/>
    <cellStyle name="Note 5 3 2 7" xfId="28451" xr:uid="{00000000-0005-0000-0000-0000C4CD0000}"/>
    <cellStyle name="Note 5 3 2 8" xfId="42909" xr:uid="{00000000-0005-0000-0000-0000C5CD0000}"/>
    <cellStyle name="Note 5 3 2 9" xfId="46444" xr:uid="{00000000-0005-0000-0000-0000C6CD0000}"/>
    <cellStyle name="Note 5 3 3" xfId="3427" xr:uid="{00000000-0005-0000-0000-0000C7CD0000}"/>
    <cellStyle name="Note 5 3 3 2" xfId="7081" xr:uid="{00000000-0005-0000-0000-0000C8CD0000}"/>
    <cellStyle name="Note 5 3 3 2 2" xfId="32358" xr:uid="{00000000-0005-0000-0000-0000C9CD0000}"/>
    <cellStyle name="Note 5 3 3 2 3" xfId="17991" xr:uid="{00000000-0005-0000-0000-0000CACD0000}"/>
    <cellStyle name="Note 5 3 3 3" xfId="10616" xr:uid="{00000000-0005-0000-0000-0000CBCD0000}"/>
    <cellStyle name="Note 5 3 3 3 2" xfId="38405" xr:uid="{00000000-0005-0000-0000-0000CCCD0000}"/>
    <cellStyle name="Note 5 3 3 3 3" xfId="23778" xr:uid="{00000000-0005-0000-0000-0000CDCD0000}"/>
    <cellStyle name="Note 5 3 3 4" xfId="14156" xr:uid="{00000000-0005-0000-0000-0000CECD0000}"/>
    <cellStyle name="Note 5 3 3 5" xfId="43721" xr:uid="{00000000-0005-0000-0000-0000CFCD0000}"/>
    <cellStyle name="Note 5 3 3 6" xfId="47256" xr:uid="{00000000-0005-0000-0000-0000D0CD0000}"/>
    <cellStyle name="Note 5 3 3 7" xfId="50791" xr:uid="{00000000-0005-0000-0000-0000D1CD0000}"/>
    <cellStyle name="Note 5 3 4" xfId="5467" xr:uid="{00000000-0005-0000-0000-0000D2CD0000}"/>
    <cellStyle name="Note 5 3 4 2" xfId="25832" xr:uid="{00000000-0005-0000-0000-0000D3CD0000}"/>
    <cellStyle name="Note 5 3 4 2 2" xfId="40463" xr:uid="{00000000-0005-0000-0000-0000D4CD0000}"/>
    <cellStyle name="Note 5 3 4 3" xfId="33974" xr:uid="{00000000-0005-0000-0000-0000D5CD0000}"/>
    <cellStyle name="Note 5 3 4 4" xfId="19607" xr:uid="{00000000-0005-0000-0000-0000D6CD0000}"/>
    <cellStyle name="Note 5 3 5" xfId="9002" xr:uid="{00000000-0005-0000-0000-0000D7CD0000}"/>
    <cellStyle name="Note 5 3 5 2" xfId="24480" xr:uid="{00000000-0005-0000-0000-0000D8CD0000}"/>
    <cellStyle name="Note 5 3 5 2 2" xfId="39111" xr:uid="{00000000-0005-0000-0000-0000D9CD0000}"/>
    <cellStyle name="Note 5 3 5 3" xfId="30742" xr:uid="{00000000-0005-0000-0000-0000DACD0000}"/>
    <cellStyle name="Note 5 3 5 4" xfId="16375" xr:uid="{00000000-0005-0000-0000-0000DBCD0000}"/>
    <cellStyle name="Note 5 3 6" xfId="12541" xr:uid="{00000000-0005-0000-0000-0000DCCD0000}"/>
    <cellStyle name="Note 5 3 6 2" xfId="29126" xr:uid="{00000000-0005-0000-0000-0000DDCD0000}"/>
    <cellStyle name="Note 5 3 7" xfId="23775" xr:uid="{00000000-0005-0000-0000-0000DECD0000}"/>
    <cellStyle name="Note 5 3 7 2" xfId="38402" xr:uid="{00000000-0005-0000-0000-0000DFCD0000}"/>
    <cellStyle name="Note 5 3 8" xfId="28450" xr:uid="{00000000-0005-0000-0000-0000E0CD0000}"/>
    <cellStyle name="Note 5 3 9" xfId="42107" xr:uid="{00000000-0005-0000-0000-0000E1CD0000}"/>
    <cellStyle name="Note 5 4" xfId="1918" xr:uid="{00000000-0005-0000-0000-0000E2CD0000}"/>
    <cellStyle name="Note 5 5" xfId="2072" xr:uid="{00000000-0005-0000-0000-0000E3CD0000}"/>
    <cellStyle name="Note 5 5 10" xfId="49441" xr:uid="{00000000-0005-0000-0000-0000E4CD0000}"/>
    <cellStyle name="Note 5 5 2" xfId="3692" xr:uid="{00000000-0005-0000-0000-0000E5CD0000}"/>
    <cellStyle name="Note 5 5 2 2" xfId="7346" xr:uid="{00000000-0005-0000-0000-0000E6CD0000}"/>
    <cellStyle name="Note 5 5 2 2 2" xfId="32623" xr:uid="{00000000-0005-0000-0000-0000E7CD0000}"/>
    <cellStyle name="Note 5 5 2 2 3" xfId="18256" xr:uid="{00000000-0005-0000-0000-0000E8CD0000}"/>
    <cellStyle name="Note 5 5 2 3" xfId="10881" xr:uid="{00000000-0005-0000-0000-0000E9CD0000}"/>
    <cellStyle name="Note 5 5 2 3 2" xfId="38407" xr:uid="{00000000-0005-0000-0000-0000EACD0000}"/>
    <cellStyle name="Note 5 5 2 3 3" xfId="23780" xr:uid="{00000000-0005-0000-0000-0000EBCD0000}"/>
    <cellStyle name="Note 5 5 2 4" xfId="14421" xr:uid="{00000000-0005-0000-0000-0000ECCD0000}"/>
    <cellStyle name="Note 5 5 2 5" xfId="43986" xr:uid="{00000000-0005-0000-0000-0000EDCD0000}"/>
    <cellStyle name="Note 5 5 2 6" xfId="47521" xr:uid="{00000000-0005-0000-0000-0000EECD0000}"/>
    <cellStyle name="Note 5 5 2 7" xfId="51056" xr:uid="{00000000-0005-0000-0000-0000EFCD0000}"/>
    <cellStyle name="Note 5 5 3" xfId="5731" xr:uid="{00000000-0005-0000-0000-0000F0CD0000}"/>
    <cellStyle name="Note 5 5 3 2" xfId="26096" xr:uid="{00000000-0005-0000-0000-0000F1CD0000}"/>
    <cellStyle name="Note 5 5 3 2 2" xfId="40727" xr:uid="{00000000-0005-0000-0000-0000F2CD0000}"/>
    <cellStyle name="Note 5 5 3 3" xfId="34239" xr:uid="{00000000-0005-0000-0000-0000F3CD0000}"/>
    <cellStyle name="Note 5 5 3 4" xfId="19872" xr:uid="{00000000-0005-0000-0000-0000F4CD0000}"/>
    <cellStyle name="Note 5 5 4" xfId="9266" xr:uid="{00000000-0005-0000-0000-0000F5CD0000}"/>
    <cellStyle name="Note 5 5 4 2" xfId="24745" xr:uid="{00000000-0005-0000-0000-0000F6CD0000}"/>
    <cellStyle name="Note 5 5 4 2 2" xfId="39376" xr:uid="{00000000-0005-0000-0000-0000F7CD0000}"/>
    <cellStyle name="Note 5 5 4 3" xfId="31007" xr:uid="{00000000-0005-0000-0000-0000F8CD0000}"/>
    <cellStyle name="Note 5 5 4 4" xfId="16640" xr:uid="{00000000-0005-0000-0000-0000F9CD0000}"/>
    <cellStyle name="Note 5 5 5" xfId="12806" xr:uid="{00000000-0005-0000-0000-0000FACD0000}"/>
    <cellStyle name="Note 5 5 5 2" xfId="29391" xr:uid="{00000000-0005-0000-0000-0000FBCD0000}"/>
    <cellStyle name="Note 5 5 6" xfId="23779" xr:uid="{00000000-0005-0000-0000-0000FCCD0000}"/>
    <cellStyle name="Note 5 5 6 2" xfId="38406" xr:uid="{00000000-0005-0000-0000-0000FDCD0000}"/>
    <cellStyle name="Note 5 5 7" xfId="28452" xr:uid="{00000000-0005-0000-0000-0000FECD0000}"/>
    <cellStyle name="Note 5 5 8" xfId="42371" xr:uid="{00000000-0005-0000-0000-0000FFCD0000}"/>
    <cellStyle name="Note 5 5 9" xfId="45906" xr:uid="{00000000-0005-0000-0000-000000CE0000}"/>
    <cellStyle name="Note 5 6" xfId="2887" xr:uid="{00000000-0005-0000-0000-000001CE0000}"/>
    <cellStyle name="Note 5 6 2" xfId="6541" xr:uid="{00000000-0005-0000-0000-000002CE0000}"/>
    <cellStyle name="Note 5 6 2 2" xfId="31818" xr:uid="{00000000-0005-0000-0000-000003CE0000}"/>
    <cellStyle name="Note 5 6 2 3" xfId="17451" xr:uid="{00000000-0005-0000-0000-000004CE0000}"/>
    <cellStyle name="Note 5 6 3" xfId="10076" xr:uid="{00000000-0005-0000-0000-000005CE0000}"/>
    <cellStyle name="Note 5 6 3 2" xfId="38408" xr:uid="{00000000-0005-0000-0000-000006CE0000}"/>
    <cellStyle name="Note 5 6 3 3" xfId="23781" xr:uid="{00000000-0005-0000-0000-000007CE0000}"/>
    <cellStyle name="Note 5 6 4" xfId="13616" xr:uid="{00000000-0005-0000-0000-000008CE0000}"/>
    <cellStyle name="Note 5 6 5" xfId="43181" xr:uid="{00000000-0005-0000-0000-000009CE0000}"/>
    <cellStyle name="Note 5 6 6" xfId="46716" xr:uid="{00000000-0005-0000-0000-00000ACE0000}"/>
    <cellStyle name="Note 5 6 7" xfId="50251" xr:uid="{00000000-0005-0000-0000-00000BCE0000}"/>
    <cellStyle name="Note 5 7" xfId="4509" xr:uid="{00000000-0005-0000-0000-00000CCE0000}"/>
    <cellStyle name="Note 5 7 2" xfId="8161" xr:uid="{00000000-0005-0000-0000-00000DCE0000}"/>
    <cellStyle name="Note 5 7 2 2" xfId="33434" xr:uid="{00000000-0005-0000-0000-00000ECE0000}"/>
    <cellStyle name="Note 5 7 2 3" xfId="19067" xr:uid="{00000000-0005-0000-0000-00000FCE0000}"/>
    <cellStyle name="Note 5 7 3" xfId="11696" xr:uid="{00000000-0005-0000-0000-000010CE0000}"/>
    <cellStyle name="Note 5 7 3 2" xfId="38409" xr:uid="{00000000-0005-0000-0000-000011CE0000}"/>
    <cellStyle name="Note 5 7 3 3" xfId="23782" xr:uid="{00000000-0005-0000-0000-000012CE0000}"/>
    <cellStyle name="Note 5 7 4" xfId="15236" xr:uid="{00000000-0005-0000-0000-000013CE0000}"/>
    <cellStyle name="Note 5 7 5" xfId="44801" xr:uid="{00000000-0005-0000-0000-000014CE0000}"/>
    <cellStyle name="Note 5 7 6" xfId="48336" xr:uid="{00000000-0005-0000-0000-000015CE0000}"/>
    <cellStyle name="Note 5 7 7" xfId="51871" xr:uid="{00000000-0005-0000-0000-000016CE0000}"/>
    <cellStyle name="Note 5 8" xfId="4927" xr:uid="{00000000-0005-0000-0000-000017CE0000}"/>
    <cellStyle name="Note 5 8 2" xfId="23940" xr:uid="{00000000-0005-0000-0000-000018CE0000}"/>
    <cellStyle name="Note 5 8 2 2" xfId="38571" xr:uid="{00000000-0005-0000-0000-000019CE0000}"/>
    <cellStyle name="Note 5 8 3" xfId="30202" xr:uid="{00000000-0005-0000-0000-00001ACE0000}"/>
    <cellStyle name="Note 5 8 4" xfId="15835" xr:uid="{00000000-0005-0000-0000-00001BCE0000}"/>
    <cellStyle name="Note 5 9" xfId="8462" xr:uid="{00000000-0005-0000-0000-00001CCE0000}"/>
    <cellStyle name="Note 5 9 2" xfId="28586" xr:uid="{00000000-0005-0000-0000-00001DCE0000}"/>
    <cellStyle name="Note 5 9 3" xfId="15567" xr:uid="{00000000-0005-0000-0000-00001ECE0000}"/>
    <cellStyle name="Note 6" xfId="704" xr:uid="{00000000-0005-0000-0000-00001FCE0000}"/>
    <cellStyle name="Note 6 10" xfId="12015" xr:uid="{00000000-0005-0000-0000-000020CE0000}"/>
    <cellStyle name="Note 6 10 2" xfId="38410" xr:uid="{00000000-0005-0000-0000-000021CE0000}"/>
    <cellStyle name="Note 6 11" xfId="28453" xr:uid="{00000000-0005-0000-0000-000022CE0000}"/>
    <cellStyle name="Note 6 12" xfId="41581" xr:uid="{00000000-0005-0000-0000-000023CE0000}"/>
    <cellStyle name="Note 6 13" xfId="45116" xr:uid="{00000000-0005-0000-0000-000024CE0000}"/>
    <cellStyle name="Note 6 14" xfId="48651" xr:uid="{00000000-0005-0000-0000-000025CE0000}"/>
    <cellStyle name="Note 6 15" xfId="1196" xr:uid="{00000000-0005-0000-0000-000026CE0000}"/>
    <cellStyle name="Note 6 16" xfId="52535" xr:uid="{00000000-0005-0000-0000-000027CE0000}"/>
    <cellStyle name="Note 6 17" xfId="52802" xr:uid="{00000000-0005-0000-0000-000028CE0000}"/>
    <cellStyle name="Note 6 2" xfId="1499" xr:uid="{00000000-0005-0000-0000-000029CE0000}"/>
    <cellStyle name="Note 6 2 10" xfId="45379" xr:uid="{00000000-0005-0000-0000-00002ACE0000}"/>
    <cellStyle name="Note 6 2 11" xfId="48914" xr:uid="{00000000-0005-0000-0000-00002BCE0000}"/>
    <cellStyle name="Note 6 2 2" xfId="2348" xr:uid="{00000000-0005-0000-0000-00002CCE0000}"/>
    <cellStyle name="Note 6 2 2 10" xfId="49717" xr:uid="{00000000-0005-0000-0000-00002DCE0000}"/>
    <cellStyle name="Note 6 2 2 2" xfId="3968" xr:uid="{00000000-0005-0000-0000-00002ECE0000}"/>
    <cellStyle name="Note 6 2 2 2 2" xfId="7622" xr:uid="{00000000-0005-0000-0000-00002FCE0000}"/>
    <cellStyle name="Note 6 2 2 2 2 2" xfId="32899" xr:uid="{00000000-0005-0000-0000-000030CE0000}"/>
    <cellStyle name="Note 6 2 2 2 2 3" xfId="18532" xr:uid="{00000000-0005-0000-0000-000031CE0000}"/>
    <cellStyle name="Note 6 2 2 2 3" xfId="11157" xr:uid="{00000000-0005-0000-0000-000032CE0000}"/>
    <cellStyle name="Note 6 2 2 2 3 2" xfId="38413" xr:uid="{00000000-0005-0000-0000-000033CE0000}"/>
    <cellStyle name="Note 6 2 2 2 3 3" xfId="23785" xr:uid="{00000000-0005-0000-0000-000034CE0000}"/>
    <cellStyle name="Note 6 2 2 2 4" xfId="14697" xr:uid="{00000000-0005-0000-0000-000035CE0000}"/>
    <cellStyle name="Note 6 2 2 2 5" xfId="44262" xr:uid="{00000000-0005-0000-0000-000036CE0000}"/>
    <cellStyle name="Note 6 2 2 2 6" xfId="47797" xr:uid="{00000000-0005-0000-0000-000037CE0000}"/>
    <cellStyle name="Note 6 2 2 2 7" xfId="51332" xr:uid="{00000000-0005-0000-0000-000038CE0000}"/>
    <cellStyle name="Note 6 2 2 3" xfId="6007" xr:uid="{00000000-0005-0000-0000-000039CE0000}"/>
    <cellStyle name="Note 6 2 2 3 2" xfId="26372" xr:uid="{00000000-0005-0000-0000-00003ACE0000}"/>
    <cellStyle name="Note 6 2 2 3 2 2" xfId="41003" xr:uid="{00000000-0005-0000-0000-00003BCE0000}"/>
    <cellStyle name="Note 6 2 2 3 3" xfId="34515" xr:uid="{00000000-0005-0000-0000-00003CCE0000}"/>
    <cellStyle name="Note 6 2 2 3 4" xfId="20148" xr:uid="{00000000-0005-0000-0000-00003DCE0000}"/>
    <cellStyle name="Note 6 2 2 4" xfId="9542" xr:uid="{00000000-0005-0000-0000-00003ECE0000}"/>
    <cellStyle name="Note 6 2 2 4 2" xfId="25021" xr:uid="{00000000-0005-0000-0000-00003FCE0000}"/>
    <cellStyle name="Note 6 2 2 4 2 2" xfId="39652" xr:uid="{00000000-0005-0000-0000-000040CE0000}"/>
    <cellStyle name="Note 6 2 2 4 3" xfId="31283" xr:uid="{00000000-0005-0000-0000-000041CE0000}"/>
    <cellStyle name="Note 6 2 2 4 4" xfId="16916" xr:uid="{00000000-0005-0000-0000-000042CE0000}"/>
    <cellStyle name="Note 6 2 2 5" xfId="13082" xr:uid="{00000000-0005-0000-0000-000043CE0000}"/>
    <cellStyle name="Note 6 2 2 5 2" xfId="29667" xr:uid="{00000000-0005-0000-0000-000044CE0000}"/>
    <cellStyle name="Note 6 2 2 6" xfId="23784" xr:uid="{00000000-0005-0000-0000-000045CE0000}"/>
    <cellStyle name="Note 6 2 2 6 2" xfId="38412" xr:uid="{00000000-0005-0000-0000-000046CE0000}"/>
    <cellStyle name="Note 6 2 2 7" xfId="28455" xr:uid="{00000000-0005-0000-0000-000047CE0000}"/>
    <cellStyle name="Note 6 2 2 8" xfId="42647" xr:uid="{00000000-0005-0000-0000-000048CE0000}"/>
    <cellStyle name="Note 6 2 2 9" xfId="46182" xr:uid="{00000000-0005-0000-0000-000049CE0000}"/>
    <cellStyle name="Note 6 2 3" xfId="3164" xr:uid="{00000000-0005-0000-0000-00004ACE0000}"/>
    <cellStyle name="Note 6 2 3 2" xfId="6818" xr:uid="{00000000-0005-0000-0000-00004BCE0000}"/>
    <cellStyle name="Note 6 2 3 2 2" xfId="32095" xr:uid="{00000000-0005-0000-0000-00004CCE0000}"/>
    <cellStyle name="Note 6 2 3 2 3" xfId="17728" xr:uid="{00000000-0005-0000-0000-00004DCE0000}"/>
    <cellStyle name="Note 6 2 3 3" xfId="10353" xr:uid="{00000000-0005-0000-0000-00004ECE0000}"/>
    <cellStyle name="Note 6 2 3 3 2" xfId="38414" xr:uid="{00000000-0005-0000-0000-00004FCE0000}"/>
    <cellStyle name="Note 6 2 3 3 3" xfId="23786" xr:uid="{00000000-0005-0000-0000-000050CE0000}"/>
    <cellStyle name="Note 6 2 3 4" xfId="13893" xr:uid="{00000000-0005-0000-0000-000051CE0000}"/>
    <cellStyle name="Note 6 2 3 5" xfId="43458" xr:uid="{00000000-0005-0000-0000-000052CE0000}"/>
    <cellStyle name="Note 6 2 3 6" xfId="46993" xr:uid="{00000000-0005-0000-0000-000053CE0000}"/>
    <cellStyle name="Note 6 2 3 7" xfId="50528" xr:uid="{00000000-0005-0000-0000-000054CE0000}"/>
    <cellStyle name="Note 6 2 4" xfId="5204" xr:uid="{00000000-0005-0000-0000-000055CE0000}"/>
    <cellStyle name="Note 6 2 4 2" xfId="25569" xr:uid="{00000000-0005-0000-0000-000056CE0000}"/>
    <cellStyle name="Note 6 2 4 2 2" xfId="40200" xr:uid="{00000000-0005-0000-0000-000057CE0000}"/>
    <cellStyle name="Note 6 2 4 3" xfId="33711" xr:uid="{00000000-0005-0000-0000-000058CE0000}"/>
    <cellStyle name="Note 6 2 4 4" xfId="19344" xr:uid="{00000000-0005-0000-0000-000059CE0000}"/>
    <cellStyle name="Note 6 2 5" xfId="8739" xr:uid="{00000000-0005-0000-0000-00005ACE0000}"/>
    <cellStyle name="Note 6 2 5 2" xfId="24217" xr:uid="{00000000-0005-0000-0000-00005BCE0000}"/>
    <cellStyle name="Note 6 2 5 2 2" xfId="38848" xr:uid="{00000000-0005-0000-0000-00005CCE0000}"/>
    <cellStyle name="Note 6 2 5 3" xfId="30479" xr:uid="{00000000-0005-0000-0000-00005DCE0000}"/>
    <cellStyle name="Note 6 2 5 4" xfId="16112" xr:uid="{00000000-0005-0000-0000-00005ECE0000}"/>
    <cellStyle name="Note 6 2 6" xfId="12278" xr:uid="{00000000-0005-0000-0000-00005FCE0000}"/>
    <cellStyle name="Note 6 2 6 2" xfId="28863" xr:uid="{00000000-0005-0000-0000-000060CE0000}"/>
    <cellStyle name="Note 6 2 7" xfId="23783" xr:uid="{00000000-0005-0000-0000-000061CE0000}"/>
    <cellStyle name="Note 6 2 7 2" xfId="38411" xr:uid="{00000000-0005-0000-0000-000062CE0000}"/>
    <cellStyle name="Note 6 2 8" xfId="28454" xr:uid="{00000000-0005-0000-0000-000063CE0000}"/>
    <cellStyle name="Note 6 2 9" xfId="41844" xr:uid="{00000000-0005-0000-0000-000064CE0000}"/>
    <cellStyle name="Note 6 3" xfId="1777" xr:uid="{00000000-0005-0000-0000-000065CE0000}"/>
    <cellStyle name="Note 6 3 10" xfId="45656" xr:uid="{00000000-0005-0000-0000-000066CE0000}"/>
    <cellStyle name="Note 6 3 11" xfId="49191" xr:uid="{00000000-0005-0000-0000-000067CE0000}"/>
    <cellStyle name="Note 6 3 2" xfId="2625" xr:uid="{00000000-0005-0000-0000-000068CE0000}"/>
    <cellStyle name="Note 6 3 2 10" xfId="49993" xr:uid="{00000000-0005-0000-0000-000069CE0000}"/>
    <cellStyle name="Note 6 3 2 2" xfId="4245" xr:uid="{00000000-0005-0000-0000-00006ACE0000}"/>
    <cellStyle name="Note 6 3 2 2 2" xfId="7899" xr:uid="{00000000-0005-0000-0000-00006BCE0000}"/>
    <cellStyle name="Note 6 3 2 2 2 2" xfId="33176" xr:uid="{00000000-0005-0000-0000-00006CCE0000}"/>
    <cellStyle name="Note 6 3 2 2 2 3" xfId="18809" xr:uid="{00000000-0005-0000-0000-00006DCE0000}"/>
    <cellStyle name="Note 6 3 2 2 3" xfId="11434" xr:uid="{00000000-0005-0000-0000-00006ECE0000}"/>
    <cellStyle name="Note 6 3 2 2 3 2" xfId="38417" xr:uid="{00000000-0005-0000-0000-00006FCE0000}"/>
    <cellStyle name="Note 6 3 2 2 3 3" xfId="23789" xr:uid="{00000000-0005-0000-0000-000070CE0000}"/>
    <cellStyle name="Note 6 3 2 2 4" xfId="14974" xr:uid="{00000000-0005-0000-0000-000071CE0000}"/>
    <cellStyle name="Note 6 3 2 2 5" xfId="44539" xr:uid="{00000000-0005-0000-0000-000072CE0000}"/>
    <cellStyle name="Note 6 3 2 2 6" xfId="48074" xr:uid="{00000000-0005-0000-0000-000073CE0000}"/>
    <cellStyle name="Note 6 3 2 2 7" xfId="51609" xr:uid="{00000000-0005-0000-0000-000074CE0000}"/>
    <cellStyle name="Note 6 3 2 3" xfId="6283" xr:uid="{00000000-0005-0000-0000-000075CE0000}"/>
    <cellStyle name="Note 6 3 2 3 2" xfId="26648" xr:uid="{00000000-0005-0000-0000-000076CE0000}"/>
    <cellStyle name="Note 6 3 2 3 2 2" xfId="41279" xr:uid="{00000000-0005-0000-0000-000077CE0000}"/>
    <cellStyle name="Note 6 3 2 3 3" xfId="34792" xr:uid="{00000000-0005-0000-0000-000078CE0000}"/>
    <cellStyle name="Note 6 3 2 3 4" xfId="20425" xr:uid="{00000000-0005-0000-0000-000079CE0000}"/>
    <cellStyle name="Note 6 3 2 4" xfId="9818" xr:uid="{00000000-0005-0000-0000-00007ACE0000}"/>
    <cellStyle name="Note 6 3 2 4 2" xfId="25297" xr:uid="{00000000-0005-0000-0000-00007BCE0000}"/>
    <cellStyle name="Note 6 3 2 4 2 2" xfId="39928" xr:uid="{00000000-0005-0000-0000-00007CCE0000}"/>
    <cellStyle name="Note 6 3 2 4 3" xfId="31560" xr:uid="{00000000-0005-0000-0000-00007DCE0000}"/>
    <cellStyle name="Note 6 3 2 4 4" xfId="17193" xr:uid="{00000000-0005-0000-0000-00007ECE0000}"/>
    <cellStyle name="Note 6 3 2 5" xfId="13358" xr:uid="{00000000-0005-0000-0000-00007FCE0000}"/>
    <cellStyle name="Note 6 3 2 5 2" xfId="29944" xr:uid="{00000000-0005-0000-0000-000080CE0000}"/>
    <cellStyle name="Note 6 3 2 6" xfId="23788" xr:uid="{00000000-0005-0000-0000-000081CE0000}"/>
    <cellStyle name="Note 6 3 2 6 2" xfId="38416" xr:uid="{00000000-0005-0000-0000-000082CE0000}"/>
    <cellStyle name="Note 6 3 2 7" xfId="28457" xr:uid="{00000000-0005-0000-0000-000083CE0000}"/>
    <cellStyle name="Note 6 3 2 8" xfId="42923" xr:uid="{00000000-0005-0000-0000-000084CE0000}"/>
    <cellStyle name="Note 6 3 2 9" xfId="46458" xr:uid="{00000000-0005-0000-0000-000085CE0000}"/>
    <cellStyle name="Note 6 3 3" xfId="3441" xr:uid="{00000000-0005-0000-0000-000086CE0000}"/>
    <cellStyle name="Note 6 3 3 2" xfId="7095" xr:uid="{00000000-0005-0000-0000-000087CE0000}"/>
    <cellStyle name="Note 6 3 3 2 2" xfId="32372" xr:uid="{00000000-0005-0000-0000-000088CE0000}"/>
    <cellStyle name="Note 6 3 3 2 3" xfId="18005" xr:uid="{00000000-0005-0000-0000-000089CE0000}"/>
    <cellStyle name="Note 6 3 3 3" xfId="10630" xr:uid="{00000000-0005-0000-0000-00008ACE0000}"/>
    <cellStyle name="Note 6 3 3 3 2" xfId="38418" xr:uid="{00000000-0005-0000-0000-00008BCE0000}"/>
    <cellStyle name="Note 6 3 3 3 3" xfId="23790" xr:uid="{00000000-0005-0000-0000-00008CCE0000}"/>
    <cellStyle name="Note 6 3 3 4" xfId="14170" xr:uid="{00000000-0005-0000-0000-00008DCE0000}"/>
    <cellStyle name="Note 6 3 3 5" xfId="43735" xr:uid="{00000000-0005-0000-0000-00008ECE0000}"/>
    <cellStyle name="Note 6 3 3 6" xfId="47270" xr:uid="{00000000-0005-0000-0000-00008FCE0000}"/>
    <cellStyle name="Note 6 3 3 7" xfId="50805" xr:uid="{00000000-0005-0000-0000-000090CE0000}"/>
    <cellStyle name="Note 6 3 4" xfId="5481" xr:uid="{00000000-0005-0000-0000-000091CE0000}"/>
    <cellStyle name="Note 6 3 4 2" xfId="25846" xr:uid="{00000000-0005-0000-0000-000092CE0000}"/>
    <cellStyle name="Note 6 3 4 2 2" xfId="40477" xr:uid="{00000000-0005-0000-0000-000093CE0000}"/>
    <cellStyle name="Note 6 3 4 3" xfId="33988" xr:uid="{00000000-0005-0000-0000-000094CE0000}"/>
    <cellStyle name="Note 6 3 4 4" xfId="19621" xr:uid="{00000000-0005-0000-0000-000095CE0000}"/>
    <cellStyle name="Note 6 3 5" xfId="9016" xr:uid="{00000000-0005-0000-0000-000096CE0000}"/>
    <cellStyle name="Note 6 3 5 2" xfId="24494" xr:uid="{00000000-0005-0000-0000-000097CE0000}"/>
    <cellStyle name="Note 6 3 5 2 2" xfId="39125" xr:uid="{00000000-0005-0000-0000-000098CE0000}"/>
    <cellStyle name="Note 6 3 5 3" xfId="30756" xr:uid="{00000000-0005-0000-0000-000099CE0000}"/>
    <cellStyle name="Note 6 3 5 4" xfId="16389" xr:uid="{00000000-0005-0000-0000-00009ACE0000}"/>
    <cellStyle name="Note 6 3 6" xfId="12555" xr:uid="{00000000-0005-0000-0000-00009BCE0000}"/>
    <cellStyle name="Note 6 3 6 2" xfId="29140" xr:uid="{00000000-0005-0000-0000-00009CCE0000}"/>
    <cellStyle name="Note 6 3 7" xfId="23787" xr:uid="{00000000-0005-0000-0000-00009DCE0000}"/>
    <cellStyle name="Note 6 3 7 2" xfId="38415" xr:uid="{00000000-0005-0000-0000-00009ECE0000}"/>
    <cellStyle name="Note 6 3 8" xfId="28456" xr:uid="{00000000-0005-0000-0000-00009FCE0000}"/>
    <cellStyle name="Note 6 3 9" xfId="42121" xr:uid="{00000000-0005-0000-0000-0000A0CE0000}"/>
    <cellStyle name="Note 6 4" xfId="1919" xr:uid="{00000000-0005-0000-0000-0000A1CE0000}"/>
    <cellStyle name="Note 6 5" xfId="2086" xr:uid="{00000000-0005-0000-0000-0000A2CE0000}"/>
    <cellStyle name="Note 6 5 10" xfId="49455" xr:uid="{00000000-0005-0000-0000-0000A3CE0000}"/>
    <cellStyle name="Note 6 5 2" xfId="3706" xr:uid="{00000000-0005-0000-0000-0000A4CE0000}"/>
    <cellStyle name="Note 6 5 2 2" xfId="7360" xr:uid="{00000000-0005-0000-0000-0000A5CE0000}"/>
    <cellStyle name="Note 6 5 2 2 2" xfId="32637" xr:uid="{00000000-0005-0000-0000-0000A6CE0000}"/>
    <cellStyle name="Note 6 5 2 2 3" xfId="18270" xr:uid="{00000000-0005-0000-0000-0000A7CE0000}"/>
    <cellStyle name="Note 6 5 2 3" xfId="10895" xr:uid="{00000000-0005-0000-0000-0000A8CE0000}"/>
    <cellStyle name="Note 6 5 2 3 2" xfId="38420" xr:uid="{00000000-0005-0000-0000-0000A9CE0000}"/>
    <cellStyle name="Note 6 5 2 3 3" xfId="23792" xr:uid="{00000000-0005-0000-0000-0000AACE0000}"/>
    <cellStyle name="Note 6 5 2 4" xfId="14435" xr:uid="{00000000-0005-0000-0000-0000ABCE0000}"/>
    <cellStyle name="Note 6 5 2 5" xfId="44000" xr:uid="{00000000-0005-0000-0000-0000ACCE0000}"/>
    <cellStyle name="Note 6 5 2 6" xfId="47535" xr:uid="{00000000-0005-0000-0000-0000ADCE0000}"/>
    <cellStyle name="Note 6 5 2 7" xfId="51070" xr:uid="{00000000-0005-0000-0000-0000AECE0000}"/>
    <cellStyle name="Note 6 5 3" xfId="5745" xr:uid="{00000000-0005-0000-0000-0000AFCE0000}"/>
    <cellStyle name="Note 6 5 3 2" xfId="26110" xr:uid="{00000000-0005-0000-0000-0000B0CE0000}"/>
    <cellStyle name="Note 6 5 3 2 2" xfId="40741" xr:uid="{00000000-0005-0000-0000-0000B1CE0000}"/>
    <cellStyle name="Note 6 5 3 3" xfId="34253" xr:uid="{00000000-0005-0000-0000-0000B2CE0000}"/>
    <cellStyle name="Note 6 5 3 4" xfId="19886" xr:uid="{00000000-0005-0000-0000-0000B3CE0000}"/>
    <cellStyle name="Note 6 5 4" xfId="9280" xr:uid="{00000000-0005-0000-0000-0000B4CE0000}"/>
    <cellStyle name="Note 6 5 4 2" xfId="24759" xr:uid="{00000000-0005-0000-0000-0000B5CE0000}"/>
    <cellStyle name="Note 6 5 4 2 2" xfId="39390" xr:uid="{00000000-0005-0000-0000-0000B6CE0000}"/>
    <cellStyle name="Note 6 5 4 3" xfId="31021" xr:uid="{00000000-0005-0000-0000-0000B7CE0000}"/>
    <cellStyle name="Note 6 5 4 4" xfId="16654" xr:uid="{00000000-0005-0000-0000-0000B8CE0000}"/>
    <cellStyle name="Note 6 5 5" xfId="12820" xr:uid="{00000000-0005-0000-0000-0000B9CE0000}"/>
    <cellStyle name="Note 6 5 5 2" xfId="29405" xr:uid="{00000000-0005-0000-0000-0000BACE0000}"/>
    <cellStyle name="Note 6 5 6" xfId="23791" xr:uid="{00000000-0005-0000-0000-0000BBCE0000}"/>
    <cellStyle name="Note 6 5 6 2" xfId="38419" xr:uid="{00000000-0005-0000-0000-0000BCCE0000}"/>
    <cellStyle name="Note 6 5 7" xfId="28458" xr:uid="{00000000-0005-0000-0000-0000BDCE0000}"/>
    <cellStyle name="Note 6 5 8" xfId="42385" xr:uid="{00000000-0005-0000-0000-0000BECE0000}"/>
    <cellStyle name="Note 6 5 9" xfId="45920" xr:uid="{00000000-0005-0000-0000-0000BFCE0000}"/>
    <cellStyle name="Note 6 6" xfId="2901" xr:uid="{00000000-0005-0000-0000-0000C0CE0000}"/>
    <cellStyle name="Note 6 6 2" xfId="6555" xr:uid="{00000000-0005-0000-0000-0000C1CE0000}"/>
    <cellStyle name="Note 6 6 2 2" xfId="31832" xr:uid="{00000000-0005-0000-0000-0000C2CE0000}"/>
    <cellStyle name="Note 6 6 2 3" xfId="17465" xr:uid="{00000000-0005-0000-0000-0000C3CE0000}"/>
    <cellStyle name="Note 6 6 3" xfId="10090" xr:uid="{00000000-0005-0000-0000-0000C4CE0000}"/>
    <cellStyle name="Note 6 6 3 2" xfId="38421" xr:uid="{00000000-0005-0000-0000-0000C5CE0000}"/>
    <cellStyle name="Note 6 6 3 3" xfId="23793" xr:uid="{00000000-0005-0000-0000-0000C6CE0000}"/>
    <cellStyle name="Note 6 6 4" xfId="13630" xr:uid="{00000000-0005-0000-0000-0000C7CE0000}"/>
    <cellStyle name="Note 6 6 5" xfId="43195" xr:uid="{00000000-0005-0000-0000-0000C8CE0000}"/>
    <cellStyle name="Note 6 6 6" xfId="46730" xr:uid="{00000000-0005-0000-0000-0000C9CE0000}"/>
    <cellStyle name="Note 6 6 7" xfId="50265" xr:uid="{00000000-0005-0000-0000-0000CACE0000}"/>
    <cellStyle name="Note 6 7" xfId="4523" xr:uid="{00000000-0005-0000-0000-0000CBCE0000}"/>
    <cellStyle name="Note 6 7 2" xfId="8175" xr:uid="{00000000-0005-0000-0000-0000CCCE0000}"/>
    <cellStyle name="Note 6 7 2 2" xfId="33448" xr:uid="{00000000-0005-0000-0000-0000CDCE0000}"/>
    <cellStyle name="Note 6 7 2 3" xfId="19081" xr:uid="{00000000-0005-0000-0000-0000CECE0000}"/>
    <cellStyle name="Note 6 7 3" xfId="11710" xr:uid="{00000000-0005-0000-0000-0000CFCE0000}"/>
    <cellStyle name="Note 6 7 3 2" xfId="38422" xr:uid="{00000000-0005-0000-0000-0000D0CE0000}"/>
    <cellStyle name="Note 6 7 3 3" xfId="23794" xr:uid="{00000000-0005-0000-0000-0000D1CE0000}"/>
    <cellStyle name="Note 6 7 4" xfId="15250" xr:uid="{00000000-0005-0000-0000-0000D2CE0000}"/>
    <cellStyle name="Note 6 7 5" xfId="44815" xr:uid="{00000000-0005-0000-0000-0000D3CE0000}"/>
    <cellStyle name="Note 6 7 6" xfId="48350" xr:uid="{00000000-0005-0000-0000-0000D4CE0000}"/>
    <cellStyle name="Note 6 7 7" xfId="51885" xr:uid="{00000000-0005-0000-0000-0000D5CE0000}"/>
    <cellStyle name="Note 6 8" xfId="4941" xr:uid="{00000000-0005-0000-0000-0000D6CE0000}"/>
    <cellStyle name="Note 6 8 2" xfId="23954" xr:uid="{00000000-0005-0000-0000-0000D7CE0000}"/>
    <cellStyle name="Note 6 8 2 2" xfId="38585" xr:uid="{00000000-0005-0000-0000-0000D8CE0000}"/>
    <cellStyle name="Note 6 8 3" xfId="30216" xr:uid="{00000000-0005-0000-0000-0000D9CE0000}"/>
    <cellStyle name="Note 6 8 4" xfId="15849" xr:uid="{00000000-0005-0000-0000-0000DACE0000}"/>
    <cellStyle name="Note 6 9" xfId="8476" xr:uid="{00000000-0005-0000-0000-0000DBCE0000}"/>
    <cellStyle name="Note 6 9 2" xfId="28600" xr:uid="{00000000-0005-0000-0000-0000DCCE0000}"/>
    <cellStyle name="Note 6 9 3" xfId="15581" xr:uid="{00000000-0005-0000-0000-0000DDCE0000}"/>
    <cellStyle name="Note 7" xfId="718" xr:uid="{00000000-0005-0000-0000-0000DECE0000}"/>
    <cellStyle name="Note 7 10" xfId="12029" xr:uid="{00000000-0005-0000-0000-0000DFCE0000}"/>
    <cellStyle name="Note 7 10 2" xfId="38423" xr:uid="{00000000-0005-0000-0000-0000E0CE0000}"/>
    <cellStyle name="Note 7 11" xfId="28459" xr:uid="{00000000-0005-0000-0000-0000E1CE0000}"/>
    <cellStyle name="Note 7 12" xfId="41595" xr:uid="{00000000-0005-0000-0000-0000E2CE0000}"/>
    <cellStyle name="Note 7 13" xfId="45130" xr:uid="{00000000-0005-0000-0000-0000E3CE0000}"/>
    <cellStyle name="Note 7 14" xfId="48665" xr:uid="{00000000-0005-0000-0000-0000E4CE0000}"/>
    <cellStyle name="Note 7 15" xfId="1210" xr:uid="{00000000-0005-0000-0000-0000E5CE0000}"/>
    <cellStyle name="Note 7 16" xfId="52549" xr:uid="{00000000-0005-0000-0000-0000E6CE0000}"/>
    <cellStyle name="Note 7 17" xfId="52816" xr:uid="{00000000-0005-0000-0000-0000E7CE0000}"/>
    <cellStyle name="Note 7 2" xfId="1513" xr:uid="{00000000-0005-0000-0000-0000E8CE0000}"/>
    <cellStyle name="Note 7 2 10" xfId="45393" xr:uid="{00000000-0005-0000-0000-0000E9CE0000}"/>
    <cellStyle name="Note 7 2 11" xfId="48928" xr:uid="{00000000-0005-0000-0000-0000EACE0000}"/>
    <cellStyle name="Note 7 2 2" xfId="2362" xr:uid="{00000000-0005-0000-0000-0000EBCE0000}"/>
    <cellStyle name="Note 7 2 2 10" xfId="49731" xr:uid="{00000000-0005-0000-0000-0000ECCE0000}"/>
    <cellStyle name="Note 7 2 2 2" xfId="3982" xr:uid="{00000000-0005-0000-0000-0000EDCE0000}"/>
    <cellStyle name="Note 7 2 2 2 2" xfId="7636" xr:uid="{00000000-0005-0000-0000-0000EECE0000}"/>
    <cellStyle name="Note 7 2 2 2 2 2" xfId="32913" xr:uid="{00000000-0005-0000-0000-0000EFCE0000}"/>
    <cellStyle name="Note 7 2 2 2 2 3" xfId="18546" xr:uid="{00000000-0005-0000-0000-0000F0CE0000}"/>
    <cellStyle name="Note 7 2 2 2 3" xfId="11171" xr:uid="{00000000-0005-0000-0000-0000F1CE0000}"/>
    <cellStyle name="Note 7 2 2 2 3 2" xfId="38426" xr:uid="{00000000-0005-0000-0000-0000F2CE0000}"/>
    <cellStyle name="Note 7 2 2 2 3 3" xfId="23797" xr:uid="{00000000-0005-0000-0000-0000F3CE0000}"/>
    <cellStyle name="Note 7 2 2 2 4" xfId="14711" xr:uid="{00000000-0005-0000-0000-0000F4CE0000}"/>
    <cellStyle name="Note 7 2 2 2 5" xfId="44276" xr:uid="{00000000-0005-0000-0000-0000F5CE0000}"/>
    <cellStyle name="Note 7 2 2 2 6" xfId="47811" xr:uid="{00000000-0005-0000-0000-0000F6CE0000}"/>
    <cellStyle name="Note 7 2 2 2 7" xfId="51346" xr:uid="{00000000-0005-0000-0000-0000F7CE0000}"/>
    <cellStyle name="Note 7 2 2 3" xfId="6021" xr:uid="{00000000-0005-0000-0000-0000F8CE0000}"/>
    <cellStyle name="Note 7 2 2 3 2" xfId="26386" xr:uid="{00000000-0005-0000-0000-0000F9CE0000}"/>
    <cellStyle name="Note 7 2 2 3 2 2" xfId="41017" xr:uid="{00000000-0005-0000-0000-0000FACE0000}"/>
    <cellStyle name="Note 7 2 2 3 3" xfId="34529" xr:uid="{00000000-0005-0000-0000-0000FBCE0000}"/>
    <cellStyle name="Note 7 2 2 3 4" xfId="20162" xr:uid="{00000000-0005-0000-0000-0000FCCE0000}"/>
    <cellStyle name="Note 7 2 2 4" xfId="9556" xr:uid="{00000000-0005-0000-0000-0000FDCE0000}"/>
    <cellStyle name="Note 7 2 2 4 2" xfId="25035" xr:uid="{00000000-0005-0000-0000-0000FECE0000}"/>
    <cellStyle name="Note 7 2 2 4 2 2" xfId="39666" xr:uid="{00000000-0005-0000-0000-0000FFCE0000}"/>
    <cellStyle name="Note 7 2 2 4 3" xfId="31297" xr:uid="{00000000-0005-0000-0000-000000CF0000}"/>
    <cellStyle name="Note 7 2 2 4 4" xfId="16930" xr:uid="{00000000-0005-0000-0000-000001CF0000}"/>
    <cellStyle name="Note 7 2 2 5" xfId="13096" xr:uid="{00000000-0005-0000-0000-000002CF0000}"/>
    <cellStyle name="Note 7 2 2 5 2" xfId="29681" xr:uid="{00000000-0005-0000-0000-000003CF0000}"/>
    <cellStyle name="Note 7 2 2 6" xfId="23796" xr:uid="{00000000-0005-0000-0000-000004CF0000}"/>
    <cellStyle name="Note 7 2 2 6 2" xfId="38425" xr:uid="{00000000-0005-0000-0000-000005CF0000}"/>
    <cellStyle name="Note 7 2 2 7" xfId="28461" xr:uid="{00000000-0005-0000-0000-000006CF0000}"/>
    <cellStyle name="Note 7 2 2 8" xfId="42661" xr:uid="{00000000-0005-0000-0000-000007CF0000}"/>
    <cellStyle name="Note 7 2 2 9" xfId="46196" xr:uid="{00000000-0005-0000-0000-000008CF0000}"/>
    <cellStyle name="Note 7 2 3" xfId="3178" xr:uid="{00000000-0005-0000-0000-000009CF0000}"/>
    <cellStyle name="Note 7 2 3 2" xfId="6832" xr:uid="{00000000-0005-0000-0000-00000ACF0000}"/>
    <cellStyle name="Note 7 2 3 2 2" xfId="32109" xr:uid="{00000000-0005-0000-0000-00000BCF0000}"/>
    <cellStyle name="Note 7 2 3 2 3" xfId="17742" xr:uid="{00000000-0005-0000-0000-00000CCF0000}"/>
    <cellStyle name="Note 7 2 3 3" xfId="10367" xr:uid="{00000000-0005-0000-0000-00000DCF0000}"/>
    <cellStyle name="Note 7 2 3 3 2" xfId="38427" xr:uid="{00000000-0005-0000-0000-00000ECF0000}"/>
    <cellStyle name="Note 7 2 3 3 3" xfId="23798" xr:uid="{00000000-0005-0000-0000-00000FCF0000}"/>
    <cellStyle name="Note 7 2 3 4" xfId="13907" xr:uid="{00000000-0005-0000-0000-000010CF0000}"/>
    <cellStyle name="Note 7 2 3 5" xfId="43472" xr:uid="{00000000-0005-0000-0000-000011CF0000}"/>
    <cellStyle name="Note 7 2 3 6" xfId="47007" xr:uid="{00000000-0005-0000-0000-000012CF0000}"/>
    <cellStyle name="Note 7 2 3 7" xfId="50542" xr:uid="{00000000-0005-0000-0000-000013CF0000}"/>
    <cellStyle name="Note 7 2 4" xfId="5218" xr:uid="{00000000-0005-0000-0000-000014CF0000}"/>
    <cellStyle name="Note 7 2 4 2" xfId="25583" xr:uid="{00000000-0005-0000-0000-000015CF0000}"/>
    <cellStyle name="Note 7 2 4 2 2" xfId="40214" xr:uid="{00000000-0005-0000-0000-000016CF0000}"/>
    <cellStyle name="Note 7 2 4 3" xfId="33725" xr:uid="{00000000-0005-0000-0000-000017CF0000}"/>
    <cellStyle name="Note 7 2 4 4" xfId="19358" xr:uid="{00000000-0005-0000-0000-000018CF0000}"/>
    <cellStyle name="Note 7 2 5" xfId="8753" xr:uid="{00000000-0005-0000-0000-000019CF0000}"/>
    <cellStyle name="Note 7 2 5 2" xfId="24231" xr:uid="{00000000-0005-0000-0000-00001ACF0000}"/>
    <cellStyle name="Note 7 2 5 2 2" xfId="38862" xr:uid="{00000000-0005-0000-0000-00001BCF0000}"/>
    <cellStyle name="Note 7 2 5 3" xfId="30493" xr:uid="{00000000-0005-0000-0000-00001CCF0000}"/>
    <cellStyle name="Note 7 2 5 4" xfId="16126" xr:uid="{00000000-0005-0000-0000-00001DCF0000}"/>
    <cellStyle name="Note 7 2 6" xfId="12292" xr:uid="{00000000-0005-0000-0000-00001ECF0000}"/>
    <cellStyle name="Note 7 2 6 2" xfId="28877" xr:uid="{00000000-0005-0000-0000-00001FCF0000}"/>
    <cellStyle name="Note 7 2 7" xfId="23795" xr:uid="{00000000-0005-0000-0000-000020CF0000}"/>
    <cellStyle name="Note 7 2 7 2" xfId="38424" xr:uid="{00000000-0005-0000-0000-000021CF0000}"/>
    <cellStyle name="Note 7 2 8" xfId="28460" xr:uid="{00000000-0005-0000-0000-000022CF0000}"/>
    <cellStyle name="Note 7 2 9" xfId="41858" xr:uid="{00000000-0005-0000-0000-000023CF0000}"/>
    <cellStyle name="Note 7 3" xfId="1791" xr:uid="{00000000-0005-0000-0000-000024CF0000}"/>
    <cellStyle name="Note 7 3 10" xfId="45670" xr:uid="{00000000-0005-0000-0000-000025CF0000}"/>
    <cellStyle name="Note 7 3 11" xfId="49205" xr:uid="{00000000-0005-0000-0000-000026CF0000}"/>
    <cellStyle name="Note 7 3 2" xfId="2639" xr:uid="{00000000-0005-0000-0000-000027CF0000}"/>
    <cellStyle name="Note 7 3 2 10" xfId="50007" xr:uid="{00000000-0005-0000-0000-000028CF0000}"/>
    <cellStyle name="Note 7 3 2 2" xfId="4259" xr:uid="{00000000-0005-0000-0000-000029CF0000}"/>
    <cellStyle name="Note 7 3 2 2 2" xfId="7913" xr:uid="{00000000-0005-0000-0000-00002ACF0000}"/>
    <cellStyle name="Note 7 3 2 2 2 2" xfId="33190" xr:uid="{00000000-0005-0000-0000-00002BCF0000}"/>
    <cellStyle name="Note 7 3 2 2 2 3" xfId="18823" xr:uid="{00000000-0005-0000-0000-00002CCF0000}"/>
    <cellStyle name="Note 7 3 2 2 3" xfId="11448" xr:uid="{00000000-0005-0000-0000-00002DCF0000}"/>
    <cellStyle name="Note 7 3 2 2 3 2" xfId="38430" xr:uid="{00000000-0005-0000-0000-00002ECF0000}"/>
    <cellStyle name="Note 7 3 2 2 3 3" xfId="23801" xr:uid="{00000000-0005-0000-0000-00002FCF0000}"/>
    <cellStyle name="Note 7 3 2 2 4" xfId="14988" xr:uid="{00000000-0005-0000-0000-000030CF0000}"/>
    <cellStyle name="Note 7 3 2 2 5" xfId="44553" xr:uid="{00000000-0005-0000-0000-000031CF0000}"/>
    <cellStyle name="Note 7 3 2 2 6" xfId="48088" xr:uid="{00000000-0005-0000-0000-000032CF0000}"/>
    <cellStyle name="Note 7 3 2 2 7" xfId="51623" xr:uid="{00000000-0005-0000-0000-000033CF0000}"/>
    <cellStyle name="Note 7 3 2 3" xfId="6297" xr:uid="{00000000-0005-0000-0000-000034CF0000}"/>
    <cellStyle name="Note 7 3 2 3 2" xfId="26662" xr:uid="{00000000-0005-0000-0000-000035CF0000}"/>
    <cellStyle name="Note 7 3 2 3 2 2" xfId="41293" xr:uid="{00000000-0005-0000-0000-000036CF0000}"/>
    <cellStyle name="Note 7 3 2 3 3" xfId="34806" xr:uid="{00000000-0005-0000-0000-000037CF0000}"/>
    <cellStyle name="Note 7 3 2 3 4" xfId="20439" xr:uid="{00000000-0005-0000-0000-000038CF0000}"/>
    <cellStyle name="Note 7 3 2 4" xfId="9832" xr:uid="{00000000-0005-0000-0000-000039CF0000}"/>
    <cellStyle name="Note 7 3 2 4 2" xfId="25311" xr:uid="{00000000-0005-0000-0000-00003ACF0000}"/>
    <cellStyle name="Note 7 3 2 4 2 2" xfId="39942" xr:uid="{00000000-0005-0000-0000-00003BCF0000}"/>
    <cellStyle name="Note 7 3 2 4 3" xfId="31574" xr:uid="{00000000-0005-0000-0000-00003CCF0000}"/>
    <cellStyle name="Note 7 3 2 4 4" xfId="17207" xr:uid="{00000000-0005-0000-0000-00003DCF0000}"/>
    <cellStyle name="Note 7 3 2 5" xfId="13372" xr:uid="{00000000-0005-0000-0000-00003ECF0000}"/>
    <cellStyle name="Note 7 3 2 5 2" xfId="29958" xr:uid="{00000000-0005-0000-0000-00003FCF0000}"/>
    <cellStyle name="Note 7 3 2 6" xfId="23800" xr:uid="{00000000-0005-0000-0000-000040CF0000}"/>
    <cellStyle name="Note 7 3 2 6 2" xfId="38429" xr:uid="{00000000-0005-0000-0000-000041CF0000}"/>
    <cellStyle name="Note 7 3 2 7" xfId="28463" xr:uid="{00000000-0005-0000-0000-000042CF0000}"/>
    <cellStyle name="Note 7 3 2 8" xfId="42937" xr:uid="{00000000-0005-0000-0000-000043CF0000}"/>
    <cellStyle name="Note 7 3 2 9" xfId="46472" xr:uid="{00000000-0005-0000-0000-000044CF0000}"/>
    <cellStyle name="Note 7 3 3" xfId="3455" xr:uid="{00000000-0005-0000-0000-000045CF0000}"/>
    <cellStyle name="Note 7 3 3 2" xfId="7109" xr:uid="{00000000-0005-0000-0000-000046CF0000}"/>
    <cellStyle name="Note 7 3 3 2 2" xfId="32386" xr:uid="{00000000-0005-0000-0000-000047CF0000}"/>
    <cellStyle name="Note 7 3 3 2 3" xfId="18019" xr:uid="{00000000-0005-0000-0000-000048CF0000}"/>
    <cellStyle name="Note 7 3 3 3" xfId="10644" xr:uid="{00000000-0005-0000-0000-000049CF0000}"/>
    <cellStyle name="Note 7 3 3 3 2" xfId="38431" xr:uid="{00000000-0005-0000-0000-00004ACF0000}"/>
    <cellStyle name="Note 7 3 3 3 3" xfId="23802" xr:uid="{00000000-0005-0000-0000-00004BCF0000}"/>
    <cellStyle name="Note 7 3 3 4" xfId="14184" xr:uid="{00000000-0005-0000-0000-00004CCF0000}"/>
    <cellStyle name="Note 7 3 3 5" xfId="43749" xr:uid="{00000000-0005-0000-0000-00004DCF0000}"/>
    <cellStyle name="Note 7 3 3 6" xfId="47284" xr:uid="{00000000-0005-0000-0000-00004ECF0000}"/>
    <cellStyle name="Note 7 3 3 7" xfId="50819" xr:uid="{00000000-0005-0000-0000-00004FCF0000}"/>
    <cellStyle name="Note 7 3 4" xfId="5495" xr:uid="{00000000-0005-0000-0000-000050CF0000}"/>
    <cellStyle name="Note 7 3 4 2" xfId="25860" xr:uid="{00000000-0005-0000-0000-000051CF0000}"/>
    <cellStyle name="Note 7 3 4 2 2" xfId="40491" xr:uid="{00000000-0005-0000-0000-000052CF0000}"/>
    <cellStyle name="Note 7 3 4 3" xfId="34002" xr:uid="{00000000-0005-0000-0000-000053CF0000}"/>
    <cellStyle name="Note 7 3 4 4" xfId="19635" xr:uid="{00000000-0005-0000-0000-000054CF0000}"/>
    <cellStyle name="Note 7 3 5" xfId="9030" xr:uid="{00000000-0005-0000-0000-000055CF0000}"/>
    <cellStyle name="Note 7 3 5 2" xfId="24508" xr:uid="{00000000-0005-0000-0000-000056CF0000}"/>
    <cellStyle name="Note 7 3 5 2 2" xfId="39139" xr:uid="{00000000-0005-0000-0000-000057CF0000}"/>
    <cellStyle name="Note 7 3 5 3" xfId="30770" xr:uid="{00000000-0005-0000-0000-000058CF0000}"/>
    <cellStyle name="Note 7 3 5 4" xfId="16403" xr:uid="{00000000-0005-0000-0000-000059CF0000}"/>
    <cellStyle name="Note 7 3 6" xfId="12569" xr:uid="{00000000-0005-0000-0000-00005ACF0000}"/>
    <cellStyle name="Note 7 3 6 2" xfId="29154" xr:uid="{00000000-0005-0000-0000-00005BCF0000}"/>
    <cellStyle name="Note 7 3 7" xfId="23799" xr:uid="{00000000-0005-0000-0000-00005CCF0000}"/>
    <cellStyle name="Note 7 3 7 2" xfId="38428" xr:uid="{00000000-0005-0000-0000-00005DCF0000}"/>
    <cellStyle name="Note 7 3 8" xfId="28462" xr:uid="{00000000-0005-0000-0000-00005ECF0000}"/>
    <cellStyle name="Note 7 3 9" xfId="42135" xr:uid="{00000000-0005-0000-0000-00005FCF0000}"/>
    <cellStyle name="Note 7 4" xfId="1920" xr:uid="{00000000-0005-0000-0000-000060CF0000}"/>
    <cellStyle name="Note 7 5" xfId="2100" xr:uid="{00000000-0005-0000-0000-000061CF0000}"/>
    <cellStyle name="Note 7 5 10" xfId="49469" xr:uid="{00000000-0005-0000-0000-000062CF0000}"/>
    <cellStyle name="Note 7 5 2" xfId="3720" xr:uid="{00000000-0005-0000-0000-000063CF0000}"/>
    <cellStyle name="Note 7 5 2 2" xfId="7374" xr:uid="{00000000-0005-0000-0000-000064CF0000}"/>
    <cellStyle name="Note 7 5 2 2 2" xfId="32651" xr:uid="{00000000-0005-0000-0000-000065CF0000}"/>
    <cellStyle name="Note 7 5 2 2 3" xfId="18284" xr:uid="{00000000-0005-0000-0000-000066CF0000}"/>
    <cellStyle name="Note 7 5 2 3" xfId="10909" xr:uid="{00000000-0005-0000-0000-000067CF0000}"/>
    <cellStyle name="Note 7 5 2 3 2" xfId="38433" xr:uid="{00000000-0005-0000-0000-000068CF0000}"/>
    <cellStyle name="Note 7 5 2 3 3" xfId="23804" xr:uid="{00000000-0005-0000-0000-000069CF0000}"/>
    <cellStyle name="Note 7 5 2 4" xfId="14449" xr:uid="{00000000-0005-0000-0000-00006ACF0000}"/>
    <cellStyle name="Note 7 5 2 5" xfId="44014" xr:uid="{00000000-0005-0000-0000-00006BCF0000}"/>
    <cellStyle name="Note 7 5 2 6" xfId="47549" xr:uid="{00000000-0005-0000-0000-00006CCF0000}"/>
    <cellStyle name="Note 7 5 2 7" xfId="51084" xr:uid="{00000000-0005-0000-0000-00006DCF0000}"/>
    <cellStyle name="Note 7 5 3" xfId="5759" xr:uid="{00000000-0005-0000-0000-00006ECF0000}"/>
    <cellStyle name="Note 7 5 3 2" xfId="26124" xr:uid="{00000000-0005-0000-0000-00006FCF0000}"/>
    <cellStyle name="Note 7 5 3 2 2" xfId="40755" xr:uid="{00000000-0005-0000-0000-000070CF0000}"/>
    <cellStyle name="Note 7 5 3 3" xfId="34267" xr:uid="{00000000-0005-0000-0000-000071CF0000}"/>
    <cellStyle name="Note 7 5 3 4" xfId="19900" xr:uid="{00000000-0005-0000-0000-000072CF0000}"/>
    <cellStyle name="Note 7 5 4" xfId="9294" xr:uid="{00000000-0005-0000-0000-000073CF0000}"/>
    <cellStyle name="Note 7 5 4 2" xfId="24773" xr:uid="{00000000-0005-0000-0000-000074CF0000}"/>
    <cellStyle name="Note 7 5 4 2 2" xfId="39404" xr:uid="{00000000-0005-0000-0000-000075CF0000}"/>
    <cellStyle name="Note 7 5 4 3" xfId="31035" xr:uid="{00000000-0005-0000-0000-000076CF0000}"/>
    <cellStyle name="Note 7 5 4 4" xfId="16668" xr:uid="{00000000-0005-0000-0000-000077CF0000}"/>
    <cellStyle name="Note 7 5 5" xfId="12834" xr:uid="{00000000-0005-0000-0000-000078CF0000}"/>
    <cellStyle name="Note 7 5 5 2" xfId="29419" xr:uid="{00000000-0005-0000-0000-000079CF0000}"/>
    <cellStyle name="Note 7 5 6" xfId="23803" xr:uid="{00000000-0005-0000-0000-00007ACF0000}"/>
    <cellStyle name="Note 7 5 6 2" xfId="38432" xr:uid="{00000000-0005-0000-0000-00007BCF0000}"/>
    <cellStyle name="Note 7 5 7" xfId="28464" xr:uid="{00000000-0005-0000-0000-00007CCF0000}"/>
    <cellStyle name="Note 7 5 8" xfId="42399" xr:uid="{00000000-0005-0000-0000-00007DCF0000}"/>
    <cellStyle name="Note 7 5 9" xfId="45934" xr:uid="{00000000-0005-0000-0000-00007ECF0000}"/>
    <cellStyle name="Note 7 6" xfId="2915" xr:uid="{00000000-0005-0000-0000-00007FCF0000}"/>
    <cellStyle name="Note 7 6 2" xfId="6569" xr:uid="{00000000-0005-0000-0000-000080CF0000}"/>
    <cellStyle name="Note 7 6 2 2" xfId="31846" xr:uid="{00000000-0005-0000-0000-000081CF0000}"/>
    <cellStyle name="Note 7 6 2 3" xfId="17479" xr:uid="{00000000-0005-0000-0000-000082CF0000}"/>
    <cellStyle name="Note 7 6 3" xfId="10104" xr:uid="{00000000-0005-0000-0000-000083CF0000}"/>
    <cellStyle name="Note 7 6 3 2" xfId="38434" xr:uid="{00000000-0005-0000-0000-000084CF0000}"/>
    <cellStyle name="Note 7 6 3 3" xfId="23805" xr:uid="{00000000-0005-0000-0000-000085CF0000}"/>
    <cellStyle name="Note 7 6 4" xfId="13644" xr:uid="{00000000-0005-0000-0000-000086CF0000}"/>
    <cellStyle name="Note 7 6 5" xfId="43209" xr:uid="{00000000-0005-0000-0000-000087CF0000}"/>
    <cellStyle name="Note 7 6 6" xfId="46744" xr:uid="{00000000-0005-0000-0000-000088CF0000}"/>
    <cellStyle name="Note 7 6 7" xfId="50279" xr:uid="{00000000-0005-0000-0000-000089CF0000}"/>
    <cellStyle name="Note 7 7" xfId="4537" xr:uid="{00000000-0005-0000-0000-00008ACF0000}"/>
    <cellStyle name="Note 7 7 2" xfId="8189" xr:uid="{00000000-0005-0000-0000-00008BCF0000}"/>
    <cellStyle name="Note 7 7 2 2" xfId="33462" xr:uid="{00000000-0005-0000-0000-00008CCF0000}"/>
    <cellStyle name="Note 7 7 2 3" xfId="19095" xr:uid="{00000000-0005-0000-0000-00008DCF0000}"/>
    <cellStyle name="Note 7 7 3" xfId="11724" xr:uid="{00000000-0005-0000-0000-00008ECF0000}"/>
    <cellStyle name="Note 7 7 3 2" xfId="38435" xr:uid="{00000000-0005-0000-0000-00008FCF0000}"/>
    <cellStyle name="Note 7 7 3 3" xfId="23806" xr:uid="{00000000-0005-0000-0000-000090CF0000}"/>
    <cellStyle name="Note 7 7 4" xfId="15264" xr:uid="{00000000-0005-0000-0000-000091CF0000}"/>
    <cellStyle name="Note 7 7 5" xfId="44829" xr:uid="{00000000-0005-0000-0000-000092CF0000}"/>
    <cellStyle name="Note 7 7 6" xfId="48364" xr:uid="{00000000-0005-0000-0000-000093CF0000}"/>
    <cellStyle name="Note 7 7 7" xfId="51899" xr:uid="{00000000-0005-0000-0000-000094CF0000}"/>
    <cellStyle name="Note 7 8" xfId="4955" xr:uid="{00000000-0005-0000-0000-000095CF0000}"/>
    <cellStyle name="Note 7 8 2" xfId="23968" xr:uid="{00000000-0005-0000-0000-000096CF0000}"/>
    <cellStyle name="Note 7 8 2 2" xfId="38599" xr:uid="{00000000-0005-0000-0000-000097CF0000}"/>
    <cellStyle name="Note 7 8 3" xfId="30230" xr:uid="{00000000-0005-0000-0000-000098CF0000}"/>
    <cellStyle name="Note 7 8 4" xfId="15863" xr:uid="{00000000-0005-0000-0000-000099CF0000}"/>
    <cellStyle name="Note 7 9" xfId="8490" xr:uid="{00000000-0005-0000-0000-00009ACF0000}"/>
    <cellStyle name="Note 7 9 2" xfId="28614" xr:uid="{00000000-0005-0000-0000-00009BCF0000}"/>
    <cellStyle name="Note 7 9 3" xfId="15595" xr:uid="{00000000-0005-0000-0000-00009CCF0000}"/>
    <cellStyle name="Note 8" xfId="788" xr:uid="{00000000-0005-0000-0000-00009DCF0000}"/>
    <cellStyle name="Note 8 10" xfId="28465" xr:uid="{00000000-0005-0000-0000-00009ECF0000}"/>
    <cellStyle name="Note 8 11" xfId="41609" xr:uid="{00000000-0005-0000-0000-00009FCF0000}"/>
    <cellStyle name="Note 8 12" xfId="45144" xr:uid="{00000000-0005-0000-0000-0000A0CF0000}"/>
    <cellStyle name="Note 8 13" xfId="48679" xr:uid="{00000000-0005-0000-0000-0000A1CF0000}"/>
    <cellStyle name="Note 8 14" xfId="1224" xr:uid="{00000000-0005-0000-0000-0000A2CF0000}"/>
    <cellStyle name="Note 8 15" xfId="52619" xr:uid="{00000000-0005-0000-0000-0000A3CF0000}"/>
    <cellStyle name="Note 8 16" xfId="52886" xr:uid="{00000000-0005-0000-0000-0000A4CF0000}"/>
    <cellStyle name="Note 8 2" xfId="1527" xr:uid="{00000000-0005-0000-0000-0000A5CF0000}"/>
    <cellStyle name="Note 8 2 10" xfId="45407" xr:uid="{00000000-0005-0000-0000-0000A6CF0000}"/>
    <cellStyle name="Note 8 2 11" xfId="48942" xr:uid="{00000000-0005-0000-0000-0000A7CF0000}"/>
    <cellStyle name="Note 8 2 2" xfId="2376" xr:uid="{00000000-0005-0000-0000-0000A8CF0000}"/>
    <cellStyle name="Note 8 2 2 10" xfId="49745" xr:uid="{00000000-0005-0000-0000-0000A9CF0000}"/>
    <cellStyle name="Note 8 2 2 2" xfId="3996" xr:uid="{00000000-0005-0000-0000-0000AACF0000}"/>
    <cellStyle name="Note 8 2 2 2 2" xfId="7650" xr:uid="{00000000-0005-0000-0000-0000ABCF0000}"/>
    <cellStyle name="Note 8 2 2 2 2 2" xfId="32927" xr:uid="{00000000-0005-0000-0000-0000ACCF0000}"/>
    <cellStyle name="Note 8 2 2 2 2 3" xfId="18560" xr:uid="{00000000-0005-0000-0000-0000ADCF0000}"/>
    <cellStyle name="Note 8 2 2 2 3" xfId="11185" xr:uid="{00000000-0005-0000-0000-0000AECF0000}"/>
    <cellStyle name="Note 8 2 2 2 3 2" xfId="38439" xr:uid="{00000000-0005-0000-0000-0000AFCF0000}"/>
    <cellStyle name="Note 8 2 2 2 3 3" xfId="23809" xr:uid="{00000000-0005-0000-0000-0000B0CF0000}"/>
    <cellStyle name="Note 8 2 2 2 4" xfId="14725" xr:uid="{00000000-0005-0000-0000-0000B1CF0000}"/>
    <cellStyle name="Note 8 2 2 2 5" xfId="44290" xr:uid="{00000000-0005-0000-0000-0000B2CF0000}"/>
    <cellStyle name="Note 8 2 2 2 6" xfId="47825" xr:uid="{00000000-0005-0000-0000-0000B3CF0000}"/>
    <cellStyle name="Note 8 2 2 2 7" xfId="51360" xr:uid="{00000000-0005-0000-0000-0000B4CF0000}"/>
    <cellStyle name="Note 8 2 2 3" xfId="6035" xr:uid="{00000000-0005-0000-0000-0000B5CF0000}"/>
    <cellStyle name="Note 8 2 2 3 2" xfId="26400" xr:uid="{00000000-0005-0000-0000-0000B6CF0000}"/>
    <cellStyle name="Note 8 2 2 3 2 2" xfId="41031" xr:uid="{00000000-0005-0000-0000-0000B7CF0000}"/>
    <cellStyle name="Note 8 2 2 3 3" xfId="34543" xr:uid="{00000000-0005-0000-0000-0000B8CF0000}"/>
    <cellStyle name="Note 8 2 2 3 4" xfId="20176" xr:uid="{00000000-0005-0000-0000-0000B9CF0000}"/>
    <cellStyle name="Note 8 2 2 4" xfId="9570" xr:uid="{00000000-0005-0000-0000-0000BACF0000}"/>
    <cellStyle name="Note 8 2 2 4 2" xfId="25049" xr:uid="{00000000-0005-0000-0000-0000BBCF0000}"/>
    <cellStyle name="Note 8 2 2 4 2 2" xfId="39680" xr:uid="{00000000-0005-0000-0000-0000BCCF0000}"/>
    <cellStyle name="Note 8 2 2 4 3" xfId="31311" xr:uid="{00000000-0005-0000-0000-0000BDCF0000}"/>
    <cellStyle name="Note 8 2 2 4 4" xfId="16944" xr:uid="{00000000-0005-0000-0000-0000BECF0000}"/>
    <cellStyle name="Note 8 2 2 5" xfId="13110" xr:uid="{00000000-0005-0000-0000-0000BFCF0000}"/>
    <cellStyle name="Note 8 2 2 5 2" xfId="29695" xr:uid="{00000000-0005-0000-0000-0000C0CF0000}"/>
    <cellStyle name="Note 8 2 2 6" xfId="23808" xr:uid="{00000000-0005-0000-0000-0000C1CF0000}"/>
    <cellStyle name="Note 8 2 2 6 2" xfId="38438" xr:uid="{00000000-0005-0000-0000-0000C2CF0000}"/>
    <cellStyle name="Note 8 2 2 7" xfId="28467" xr:uid="{00000000-0005-0000-0000-0000C3CF0000}"/>
    <cellStyle name="Note 8 2 2 8" xfId="42675" xr:uid="{00000000-0005-0000-0000-0000C4CF0000}"/>
    <cellStyle name="Note 8 2 2 9" xfId="46210" xr:uid="{00000000-0005-0000-0000-0000C5CF0000}"/>
    <cellStyle name="Note 8 2 3" xfId="3192" xr:uid="{00000000-0005-0000-0000-0000C6CF0000}"/>
    <cellStyle name="Note 8 2 3 2" xfId="6846" xr:uid="{00000000-0005-0000-0000-0000C7CF0000}"/>
    <cellStyle name="Note 8 2 3 2 2" xfId="32123" xr:uid="{00000000-0005-0000-0000-0000C8CF0000}"/>
    <cellStyle name="Note 8 2 3 2 3" xfId="17756" xr:uid="{00000000-0005-0000-0000-0000C9CF0000}"/>
    <cellStyle name="Note 8 2 3 3" xfId="10381" xr:uid="{00000000-0005-0000-0000-0000CACF0000}"/>
    <cellStyle name="Note 8 2 3 3 2" xfId="38440" xr:uid="{00000000-0005-0000-0000-0000CBCF0000}"/>
    <cellStyle name="Note 8 2 3 3 3" xfId="23810" xr:uid="{00000000-0005-0000-0000-0000CCCF0000}"/>
    <cellStyle name="Note 8 2 3 4" xfId="13921" xr:uid="{00000000-0005-0000-0000-0000CDCF0000}"/>
    <cellStyle name="Note 8 2 3 5" xfId="43486" xr:uid="{00000000-0005-0000-0000-0000CECF0000}"/>
    <cellStyle name="Note 8 2 3 6" xfId="47021" xr:uid="{00000000-0005-0000-0000-0000CFCF0000}"/>
    <cellStyle name="Note 8 2 3 7" xfId="50556" xr:uid="{00000000-0005-0000-0000-0000D0CF0000}"/>
    <cellStyle name="Note 8 2 4" xfId="5232" xr:uid="{00000000-0005-0000-0000-0000D1CF0000}"/>
    <cellStyle name="Note 8 2 4 2" xfId="25597" xr:uid="{00000000-0005-0000-0000-0000D2CF0000}"/>
    <cellStyle name="Note 8 2 4 2 2" xfId="40228" xr:uid="{00000000-0005-0000-0000-0000D3CF0000}"/>
    <cellStyle name="Note 8 2 4 3" xfId="33739" xr:uid="{00000000-0005-0000-0000-0000D4CF0000}"/>
    <cellStyle name="Note 8 2 4 4" xfId="19372" xr:uid="{00000000-0005-0000-0000-0000D5CF0000}"/>
    <cellStyle name="Note 8 2 5" xfId="8767" xr:uid="{00000000-0005-0000-0000-0000D6CF0000}"/>
    <cellStyle name="Note 8 2 5 2" xfId="24245" xr:uid="{00000000-0005-0000-0000-0000D7CF0000}"/>
    <cellStyle name="Note 8 2 5 2 2" xfId="38876" xr:uid="{00000000-0005-0000-0000-0000D8CF0000}"/>
    <cellStyle name="Note 8 2 5 3" xfId="30507" xr:uid="{00000000-0005-0000-0000-0000D9CF0000}"/>
    <cellStyle name="Note 8 2 5 4" xfId="16140" xr:uid="{00000000-0005-0000-0000-0000DACF0000}"/>
    <cellStyle name="Note 8 2 6" xfId="12306" xr:uid="{00000000-0005-0000-0000-0000DBCF0000}"/>
    <cellStyle name="Note 8 2 6 2" xfId="28891" xr:uid="{00000000-0005-0000-0000-0000DCCF0000}"/>
    <cellStyle name="Note 8 2 7" xfId="23807" xr:uid="{00000000-0005-0000-0000-0000DDCF0000}"/>
    <cellStyle name="Note 8 2 7 2" xfId="38437" xr:uid="{00000000-0005-0000-0000-0000DECF0000}"/>
    <cellStyle name="Note 8 2 8" xfId="28466" xr:uid="{00000000-0005-0000-0000-0000DFCF0000}"/>
    <cellStyle name="Note 8 2 9" xfId="41872" xr:uid="{00000000-0005-0000-0000-0000E0CF0000}"/>
    <cellStyle name="Note 8 3" xfId="1805" xr:uid="{00000000-0005-0000-0000-0000E1CF0000}"/>
    <cellStyle name="Note 8 3 10" xfId="45684" xr:uid="{00000000-0005-0000-0000-0000E2CF0000}"/>
    <cellStyle name="Note 8 3 11" xfId="49219" xr:uid="{00000000-0005-0000-0000-0000E3CF0000}"/>
    <cellStyle name="Note 8 3 2" xfId="2653" xr:uid="{00000000-0005-0000-0000-0000E4CF0000}"/>
    <cellStyle name="Note 8 3 2 10" xfId="50021" xr:uid="{00000000-0005-0000-0000-0000E5CF0000}"/>
    <cellStyle name="Note 8 3 2 2" xfId="4273" xr:uid="{00000000-0005-0000-0000-0000E6CF0000}"/>
    <cellStyle name="Note 8 3 2 2 2" xfId="7927" xr:uid="{00000000-0005-0000-0000-0000E7CF0000}"/>
    <cellStyle name="Note 8 3 2 2 2 2" xfId="33204" xr:uid="{00000000-0005-0000-0000-0000E8CF0000}"/>
    <cellStyle name="Note 8 3 2 2 2 3" xfId="18837" xr:uid="{00000000-0005-0000-0000-0000E9CF0000}"/>
    <cellStyle name="Note 8 3 2 2 3" xfId="11462" xr:uid="{00000000-0005-0000-0000-0000EACF0000}"/>
    <cellStyle name="Note 8 3 2 2 3 2" xfId="38443" xr:uid="{00000000-0005-0000-0000-0000EBCF0000}"/>
    <cellStyle name="Note 8 3 2 2 3 3" xfId="23813" xr:uid="{00000000-0005-0000-0000-0000ECCF0000}"/>
    <cellStyle name="Note 8 3 2 2 4" xfId="15002" xr:uid="{00000000-0005-0000-0000-0000EDCF0000}"/>
    <cellStyle name="Note 8 3 2 2 5" xfId="44567" xr:uid="{00000000-0005-0000-0000-0000EECF0000}"/>
    <cellStyle name="Note 8 3 2 2 6" xfId="48102" xr:uid="{00000000-0005-0000-0000-0000EFCF0000}"/>
    <cellStyle name="Note 8 3 2 2 7" xfId="51637" xr:uid="{00000000-0005-0000-0000-0000F0CF0000}"/>
    <cellStyle name="Note 8 3 2 3" xfId="6311" xr:uid="{00000000-0005-0000-0000-0000F1CF0000}"/>
    <cellStyle name="Note 8 3 2 3 2" xfId="26676" xr:uid="{00000000-0005-0000-0000-0000F2CF0000}"/>
    <cellStyle name="Note 8 3 2 3 2 2" xfId="41307" xr:uid="{00000000-0005-0000-0000-0000F3CF0000}"/>
    <cellStyle name="Note 8 3 2 3 3" xfId="34820" xr:uid="{00000000-0005-0000-0000-0000F4CF0000}"/>
    <cellStyle name="Note 8 3 2 3 4" xfId="20453" xr:uid="{00000000-0005-0000-0000-0000F5CF0000}"/>
    <cellStyle name="Note 8 3 2 4" xfId="9846" xr:uid="{00000000-0005-0000-0000-0000F6CF0000}"/>
    <cellStyle name="Note 8 3 2 4 2" xfId="25325" xr:uid="{00000000-0005-0000-0000-0000F7CF0000}"/>
    <cellStyle name="Note 8 3 2 4 2 2" xfId="39956" xr:uid="{00000000-0005-0000-0000-0000F8CF0000}"/>
    <cellStyle name="Note 8 3 2 4 3" xfId="31588" xr:uid="{00000000-0005-0000-0000-0000F9CF0000}"/>
    <cellStyle name="Note 8 3 2 4 4" xfId="17221" xr:uid="{00000000-0005-0000-0000-0000FACF0000}"/>
    <cellStyle name="Note 8 3 2 5" xfId="13386" xr:uid="{00000000-0005-0000-0000-0000FBCF0000}"/>
    <cellStyle name="Note 8 3 2 5 2" xfId="29972" xr:uid="{00000000-0005-0000-0000-0000FCCF0000}"/>
    <cellStyle name="Note 8 3 2 6" xfId="23812" xr:uid="{00000000-0005-0000-0000-0000FDCF0000}"/>
    <cellStyle name="Note 8 3 2 6 2" xfId="38442" xr:uid="{00000000-0005-0000-0000-0000FECF0000}"/>
    <cellStyle name="Note 8 3 2 7" xfId="28469" xr:uid="{00000000-0005-0000-0000-0000FFCF0000}"/>
    <cellStyle name="Note 8 3 2 8" xfId="42951" xr:uid="{00000000-0005-0000-0000-000000D00000}"/>
    <cellStyle name="Note 8 3 2 9" xfId="46486" xr:uid="{00000000-0005-0000-0000-000001D00000}"/>
    <cellStyle name="Note 8 3 3" xfId="3469" xr:uid="{00000000-0005-0000-0000-000002D00000}"/>
    <cellStyle name="Note 8 3 3 2" xfId="7123" xr:uid="{00000000-0005-0000-0000-000003D00000}"/>
    <cellStyle name="Note 8 3 3 2 2" xfId="32400" xr:uid="{00000000-0005-0000-0000-000004D00000}"/>
    <cellStyle name="Note 8 3 3 2 3" xfId="18033" xr:uid="{00000000-0005-0000-0000-000005D00000}"/>
    <cellStyle name="Note 8 3 3 3" xfId="10658" xr:uid="{00000000-0005-0000-0000-000006D00000}"/>
    <cellStyle name="Note 8 3 3 3 2" xfId="38444" xr:uid="{00000000-0005-0000-0000-000007D00000}"/>
    <cellStyle name="Note 8 3 3 3 3" xfId="23814" xr:uid="{00000000-0005-0000-0000-000008D00000}"/>
    <cellStyle name="Note 8 3 3 4" xfId="14198" xr:uid="{00000000-0005-0000-0000-000009D00000}"/>
    <cellStyle name="Note 8 3 3 5" xfId="43763" xr:uid="{00000000-0005-0000-0000-00000AD00000}"/>
    <cellStyle name="Note 8 3 3 6" xfId="47298" xr:uid="{00000000-0005-0000-0000-00000BD00000}"/>
    <cellStyle name="Note 8 3 3 7" xfId="50833" xr:uid="{00000000-0005-0000-0000-00000CD00000}"/>
    <cellStyle name="Note 8 3 4" xfId="5509" xr:uid="{00000000-0005-0000-0000-00000DD00000}"/>
    <cellStyle name="Note 8 3 4 2" xfId="25874" xr:uid="{00000000-0005-0000-0000-00000ED00000}"/>
    <cellStyle name="Note 8 3 4 2 2" xfId="40505" xr:uid="{00000000-0005-0000-0000-00000FD00000}"/>
    <cellStyle name="Note 8 3 4 3" xfId="34016" xr:uid="{00000000-0005-0000-0000-000010D00000}"/>
    <cellStyle name="Note 8 3 4 4" xfId="19649" xr:uid="{00000000-0005-0000-0000-000011D00000}"/>
    <cellStyle name="Note 8 3 5" xfId="9044" xr:uid="{00000000-0005-0000-0000-000012D00000}"/>
    <cellStyle name="Note 8 3 5 2" xfId="24522" xr:uid="{00000000-0005-0000-0000-000013D00000}"/>
    <cellStyle name="Note 8 3 5 2 2" xfId="39153" xr:uid="{00000000-0005-0000-0000-000014D00000}"/>
    <cellStyle name="Note 8 3 5 3" xfId="30784" xr:uid="{00000000-0005-0000-0000-000015D00000}"/>
    <cellStyle name="Note 8 3 5 4" xfId="16417" xr:uid="{00000000-0005-0000-0000-000016D00000}"/>
    <cellStyle name="Note 8 3 6" xfId="12583" xr:uid="{00000000-0005-0000-0000-000017D00000}"/>
    <cellStyle name="Note 8 3 6 2" xfId="29168" xr:uid="{00000000-0005-0000-0000-000018D00000}"/>
    <cellStyle name="Note 8 3 7" xfId="23811" xr:uid="{00000000-0005-0000-0000-000019D00000}"/>
    <cellStyle name="Note 8 3 7 2" xfId="38441" xr:uid="{00000000-0005-0000-0000-00001AD00000}"/>
    <cellStyle name="Note 8 3 8" xfId="28468" xr:uid="{00000000-0005-0000-0000-00001BD00000}"/>
    <cellStyle name="Note 8 3 9" xfId="42149" xr:uid="{00000000-0005-0000-0000-00001CD00000}"/>
    <cellStyle name="Note 8 4" xfId="2114" xr:uid="{00000000-0005-0000-0000-00001DD00000}"/>
    <cellStyle name="Note 8 4 10" xfId="49483" xr:uid="{00000000-0005-0000-0000-00001ED00000}"/>
    <cellStyle name="Note 8 4 2" xfId="3734" xr:uid="{00000000-0005-0000-0000-00001FD00000}"/>
    <cellStyle name="Note 8 4 2 2" xfId="7388" xr:uid="{00000000-0005-0000-0000-000020D00000}"/>
    <cellStyle name="Note 8 4 2 2 2" xfId="32665" xr:uid="{00000000-0005-0000-0000-000021D00000}"/>
    <cellStyle name="Note 8 4 2 2 3" xfId="18298" xr:uid="{00000000-0005-0000-0000-000022D00000}"/>
    <cellStyle name="Note 8 4 2 3" xfId="10923" xr:uid="{00000000-0005-0000-0000-000023D00000}"/>
    <cellStyle name="Note 8 4 2 3 2" xfId="38446" xr:uid="{00000000-0005-0000-0000-000024D00000}"/>
    <cellStyle name="Note 8 4 2 3 3" xfId="23816" xr:uid="{00000000-0005-0000-0000-000025D00000}"/>
    <cellStyle name="Note 8 4 2 4" xfId="14463" xr:uid="{00000000-0005-0000-0000-000026D00000}"/>
    <cellStyle name="Note 8 4 2 5" xfId="44028" xr:uid="{00000000-0005-0000-0000-000027D00000}"/>
    <cellStyle name="Note 8 4 2 6" xfId="47563" xr:uid="{00000000-0005-0000-0000-000028D00000}"/>
    <cellStyle name="Note 8 4 2 7" xfId="51098" xr:uid="{00000000-0005-0000-0000-000029D00000}"/>
    <cellStyle name="Note 8 4 3" xfId="5773" xr:uid="{00000000-0005-0000-0000-00002AD00000}"/>
    <cellStyle name="Note 8 4 3 2" xfId="26138" xr:uid="{00000000-0005-0000-0000-00002BD00000}"/>
    <cellStyle name="Note 8 4 3 2 2" xfId="40769" xr:uid="{00000000-0005-0000-0000-00002CD00000}"/>
    <cellStyle name="Note 8 4 3 3" xfId="34281" xr:uid="{00000000-0005-0000-0000-00002DD00000}"/>
    <cellStyle name="Note 8 4 3 4" xfId="19914" xr:uid="{00000000-0005-0000-0000-00002ED00000}"/>
    <cellStyle name="Note 8 4 4" xfId="9308" xr:uid="{00000000-0005-0000-0000-00002FD00000}"/>
    <cellStyle name="Note 8 4 4 2" xfId="24787" xr:uid="{00000000-0005-0000-0000-000030D00000}"/>
    <cellStyle name="Note 8 4 4 2 2" xfId="39418" xr:uid="{00000000-0005-0000-0000-000031D00000}"/>
    <cellStyle name="Note 8 4 4 3" xfId="31049" xr:uid="{00000000-0005-0000-0000-000032D00000}"/>
    <cellStyle name="Note 8 4 4 4" xfId="16682" xr:uid="{00000000-0005-0000-0000-000033D00000}"/>
    <cellStyle name="Note 8 4 5" xfId="12848" xr:uid="{00000000-0005-0000-0000-000034D00000}"/>
    <cellStyle name="Note 8 4 5 2" xfId="29433" xr:uid="{00000000-0005-0000-0000-000035D00000}"/>
    <cellStyle name="Note 8 4 6" xfId="23815" xr:uid="{00000000-0005-0000-0000-000036D00000}"/>
    <cellStyle name="Note 8 4 6 2" xfId="38445" xr:uid="{00000000-0005-0000-0000-000037D00000}"/>
    <cellStyle name="Note 8 4 7" xfId="28470" xr:uid="{00000000-0005-0000-0000-000038D00000}"/>
    <cellStyle name="Note 8 4 8" xfId="42413" xr:uid="{00000000-0005-0000-0000-000039D00000}"/>
    <cellStyle name="Note 8 4 9" xfId="45948" xr:uid="{00000000-0005-0000-0000-00003AD00000}"/>
    <cellStyle name="Note 8 5" xfId="2929" xr:uid="{00000000-0005-0000-0000-00003BD00000}"/>
    <cellStyle name="Note 8 5 2" xfId="6583" xr:uid="{00000000-0005-0000-0000-00003CD00000}"/>
    <cellStyle name="Note 8 5 2 2" xfId="31860" xr:uid="{00000000-0005-0000-0000-00003DD00000}"/>
    <cellStyle name="Note 8 5 2 3" xfId="17493" xr:uid="{00000000-0005-0000-0000-00003ED00000}"/>
    <cellStyle name="Note 8 5 3" xfId="10118" xr:uid="{00000000-0005-0000-0000-00003FD00000}"/>
    <cellStyle name="Note 8 5 3 2" xfId="38447" xr:uid="{00000000-0005-0000-0000-000040D00000}"/>
    <cellStyle name="Note 8 5 3 3" xfId="23817" xr:uid="{00000000-0005-0000-0000-000041D00000}"/>
    <cellStyle name="Note 8 5 4" xfId="13658" xr:uid="{00000000-0005-0000-0000-000042D00000}"/>
    <cellStyle name="Note 8 5 5" xfId="43223" xr:uid="{00000000-0005-0000-0000-000043D00000}"/>
    <cellStyle name="Note 8 5 6" xfId="46758" xr:uid="{00000000-0005-0000-0000-000044D00000}"/>
    <cellStyle name="Note 8 5 7" xfId="50293" xr:uid="{00000000-0005-0000-0000-000045D00000}"/>
    <cellStyle name="Note 8 6" xfId="4551" xr:uid="{00000000-0005-0000-0000-000046D00000}"/>
    <cellStyle name="Note 8 6 2" xfId="8203" xr:uid="{00000000-0005-0000-0000-000047D00000}"/>
    <cellStyle name="Note 8 6 2 2" xfId="33476" xr:uid="{00000000-0005-0000-0000-000048D00000}"/>
    <cellStyle name="Note 8 6 2 3" xfId="19109" xr:uid="{00000000-0005-0000-0000-000049D00000}"/>
    <cellStyle name="Note 8 6 3" xfId="11738" xr:uid="{00000000-0005-0000-0000-00004AD00000}"/>
    <cellStyle name="Note 8 6 3 2" xfId="38448" xr:uid="{00000000-0005-0000-0000-00004BD00000}"/>
    <cellStyle name="Note 8 6 3 3" xfId="23818" xr:uid="{00000000-0005-0000-0000-00004CD00000}"/>
    <cellStyle name="Note 8 6 4" xfId="15278" xr:uid="{00000000-0005-0000-0000-00004DD00000}"/>
    <cellStyle name="Note 8 6 5" xfId="44843" xr:uid="{00000000-0005-0000-0000-00004ED00000}"/>
    <cellStyle name="Note 8 6 6" xfId="48378" xr:uid="{00000000-0005-0000-0000-00004FD00000}"/>
    <cellStyle name="Note 8 6 7" xfId="51913" xr:uid="{00000000-0005-0000-0000-000050D00000}"/>
    <cellStyle name="Note 8 7" xfId="4969" xr:uid="{00000000-0005-0000-0000-000051D00000}"/>
    <cellStyle name="Note 8 7 2" xfId="23982" xr:uid="{00000000-0005-0000-0000-000052D00000}"/>
    <cellStyle name="Note 8 7 2 2" xfId="38613" xr:uid="{00000000-0005-0000-0000-000053D00000}"/>
    <cellStyle name="Note 8 7 3" xfId="30244" xr:uid="{00000000-0005-0000-0000-000054D00000}"/>
    <cellStyle name="Note 8 7 4" xfId="15877" xr:uid="{00000000-0005-0000-0000-000055D00000}"/>
    <cellStyle name="Note 8 8" xfId="8504" xr:uid="{00000000-0005-0000-0000-000056D00000}"/>
    <cellStyle name="Note 8 8 2" xfId="28628" xr:uid="{00000000-0005-0000-0000-000057D00000}"/>
    <cellStyle name="Note 8 8 3" xfId="15609" xr:uid="{00000000-0005-0000-0000-000058D00000}"/>
    <cellStyle name="Note 8 9" xfId="12043" xr:uid="{00000000-0005-0000-0000-000059D00000}"/>
    <cellStyle name="Note 8 9 2" xfId="38436" xr:uid="{00000000-0005-0000-0000-00005AD00000}"/>
    <cellStyle name="Note 9" xfId="1238" xr:uid="{00000000-0005-0000-0000-00005BD00000}"/>
    <cellStyle name="Note 9 10" xfId="28471" xr:uid="{00000000-0005-0000-0000-00005CD00000}"/>
    <cellStyle name="Note 9 11" xfId="41623" xr:uid="{00000000-0005-0000-0000-00005DD00000}"/>
    <cellStyle name="Note 9 12" xfId="45158" xr:uid="{00000000-0005-0000-0000-00005ED00000}"/>
    <cellStyle name="Note 9 13" xfId="48693" xr:uid="{00000000-0005-0000-0000-00005FD00000}"/>
    <cellStyle name="Note 9 2" xfId="1541" xr:uid="{00000000-0005-0000-0000-000060D00000}"/>
    <cellStyle name="Note 9 2 10" xfId="45421" xr:uid="{00000000-0005-0000-0000-000061D00000}"/>
    <cellStyle name="Note 9 2 11" xfId="48956" xr:uid="{00000000-0005-0000-0000-000062D00000}"/>
    <cellStyle name="Note 9 2 2" xfId="2390" xr:uid="{00000000-0005-0000-0000-000063D00000}"/>
    <cellStyle name="Note 9 2 2 10" xfId="49759" xr:uid="{00000000-0005-0000-0000-000064D00000}"/>
    <cellStyle name="Note 9 2 2 2" xfId="4010" xr:uid="{00000000-0005-0000-0000-000065D00000}"/>
    <cellStyle name="Note 9 2 2 2 2" xfId="7664" xr:uid="{00000000-0005-0000-0000-000066D00000}"/>
    <cellStyle name="Note 9 2 2 2 2 2" xfId="32941" xr:uid="{00000000-0005-0000-0000-000067D00000}"/>
    <cellStyle name="Note 9 2 2 2 2 3" xfId="18574" xr:uid="{00000000-0005-0000-0000-000068D00000}"/>
    <cellStyle name="Note 9 2 2 2 3" xfId="11199" xr:uid="{00000000-0005-0000-0000-000069D00000}"/>
    <cellStyle name="Note 9 2 2 2 3 2" xfId="38452" xr:uid="{00000000-0005-0000-0000-00006AD00000}"/>
    <cellStyle name="Note 9 2 2 2 3 3" xfId="23821" xr:uid="{00000000-0005-0000-0000-00006BD00000}"/>
    <cellStyle name="Note 9 2 2 2 4" xfId="14739" xr:uid="{00000000-0005-0000-0000-00006CD00000}"/>
    <cellStyle name="Note 9 2 2 2 5" xfId="44304" xr:uid="{00000000-0005-0000-0000-00006DD00000}"/>
    <cellStyle name="Note 9 2 2 2 6" xfId="47839" xr:uid="{00000000-0005-0000-0000-00006ED00000}"/>
    <cellStyle name="Note 9 2 2 2 7" xfId="51374" xr:uid="{00000000-0005-0000-0000-00006FD00000}"/>
    <cellStyle name="Note 9 2 2 3" xfId="6049" xr:uid="{00000000-0005-0000-0000-000070D00000}"/>
    <cellStyle name="Note 9 2 2 3 2" xfId="26414" xr:uid="{00000000-0005-0000-0000-000071D00000}"/>
    <cellStyle name="Note 9 2 2 3 2 2" xfId="41045" xr:uid="{00000000-0005-0000-0000-000072D00000}"/>
    <cellStyle name="Note 9 2 2 3 3" xfId="34557" xr:uid="{00000000-0005-0000-0000-000073D00000}"/>
    <cellStyle name="Note 9 2 2 3 4" xfId="20190" xr:uid="{00000000-0005-0000-0000-000074D00000}"/>
    <cellStyle name="Note 9 2 2 4" xfId="9584" xr:uid="{00000000-0005-0000-0000-000075D00000}"/>
    <cellStyle name="Note 9 2 2 4 2" xfId="25063" xr:uid="{00000000-0005-0000-0000-000076D00000}"/>
    <cellStyle name="Note 9 2 2 4 2 2" xfId="39694" xr:uid="{00000000-0005-0000-0000-000077D00000}"/>
    <cellStyle name="Note 9 2 2 4 3" xfId="31325" xr:uid="{00000000-0005-0000-0000-000078D00000}"/>
    <cellStyle name="Note 9 2 2 4 4" xfId="16958" xr:uid="{00000000-0005-0000-0000-000079D00000}"/>
    <cellStyle name="Note 9 2 2 5" xfId="13124" xr:uid="{00000000-0005-0000-0000-00007AD00000}"/>
    <cellStyle name="Note 9 2 2 5 2" xfId="29709" xr:uid="{00000000-0005-0000-0000-00007BD00000}"/>
    <cellStyle name="Note 9 2 2 6" xfId="23820" xr:uid="{00000000-0005-0000-0000-00007CD00000}"/>
    <cellStyle name="Note 9 2 2 6 2" xfId="38451" xr:uid="{00000000-0005-0000-0000-00007DD00000}"/>
    <cellStyle name="Note 9 2 2 7" xfId="28473" xr:uid="{00000000-0005-0000-0000-00007ED00000}"/>
    <cellStyle name="Note 9 2 2 8" xfId="42689" xr:uid="{00000000-0005-0000-0000-00007FD00000}"/>
    <cellStyle name="Note 9 2 2 9" xfId="46224" xr:uid="{00000000-0005-0000-0000-000080D00000}"/>
    <cellStyle name="Note 9 2 3" xfId="3206" xr:uid="{00000000-0005-0000-0000-000081D00000}"/>
    <cellStyle name="Note 9 2 3 2" xfId="6860" xr:uid="{00000000-0005-0000-0000-000082D00000}"/>
    <cellStyle name="Note 9 2 3 2 2" xfId="32137" xr:uid="{00000000-0005-0000-0000-000083D00000}"/>
    <cellStyle name="Note 9 2 3 2 3" xfId="17770" xr:uid="{00000000-0005-0000-0000-000084D00000}"/>
    <cellStyle name="Note 9 2 3 3" xfId="10395" xr:uid="{00000000-0005-0000-0000-000085D00000}"/>
    <cellStyle name="Note 9 2 3 3 2" xfId="38453" xr:uid="{00000000-0005-0000-0000-000086D00000}"/>
    <cellStyle name="Note 9 2 3 3 3" xfId="23822" xr:uid="{00000000-0005-0000-0000-000087D00000}"/>
    <cellStyle name="Note 9 2 3 4" xfId="13935" xr:uid="{00000000-0005-0000-0000-000088D00000}"/>
    <cellStyle name="Note 9 2 3 5" xfId="43500" xr:uid="{00000000-0005-0000-0000-000089D00000}"/>
    <cellStyle name="Note 9 2 3 6" xfId="47035" xr:uid="{00000000-0005-0000-0000-00008AD00000}"/>
    <cellStyle name="Note 9 2 3 7" xfId="50570" xr:uid="{00000000-0005-0000-0000-00008BD00000}"/>
    <cellStyle name="Note 9 2 4" xfId="5246" xr:uid="{00000000-0005-0000-0000-00008CD00000}"/>
    <cellStyle name="Note 9 2 4 2" xfId="25611" xr:uid="{00000000-0005-0000-0000-00008DD00000}"/>
    <cellStyle name="Note 9 2 4 2 2" xfId="40242" xr:uid="{00000000-0005-0000-0000-00008ED00000}"/>
    <cellStyle name="Note 9 2 4 3" xfId="33753" xr:uid="{00000000-0005-0000-0000-00008FD00000}"/>
    <cellStyle name="Note 9 2 4 4" xfId="19386" xr:uid="{00000000-0005-0000-0000-000090D00000}"/>
    <cellStyle name="Note 9 2 5" xfId="8781" xr:uid="{00000000-0005-0000-0000-000091D00000}"/>
    <cellStyle name="Note 9 2 5 2" xfId="24259" xr:uid="{00000000-0005-0000-0000-000092D00000}"/>
    <cellStyle name="Note 9 2 5 2 2" xfId="38890" xr:uid="{00000000-0005-0000-0000-000093D00000}"/>
    <cellStyle name="Note 9 2 5 3" xfId="30521" xr:uid="{00000000-0005-0000-0000-000094D00000}"/>
    <cellStyle name="Note 9 2 5 4" xfId="16154" xr:uid="{00000000-0005-0000-0000-000095D00000}"/>
    <cellStyle name="Note 9 2 6" xfId="12320" xr:uid="{00000000-0005-0000-0000-000096D00000}"/>
    <cellStyle name="Note 9 2 6 2" xfId="28905" xr:uid="{00000000-0005-0000-0000-000097D00000}"/>
    <cellStyle name="Note 9 2 7" xfId="23819" xr:uid="{00000000-0005-0000-0000-000098D00000}"/>
    <cellStyle name="Note 9 2 7 2" xfId="38450" xr:uid="{00000000-0005-0000-0000-000099D00000}"/>
    <cellStyle name="Note 9 2 8" xfId="28472" xr:uid="{00000000-0005-0000-0000-00009AD00000}"/>
    <cellStyle name="Note 9 2 9" xfId="41886" xr:uid="{00000000-0005-0000-0000-00009BD00000}"/>
    <cellStyle name="Note 9 3" xfId="1819" xr:uid="{00000000-0005-0000-0000-00009CD00000}"/>
    <cellStyle name="Note 9 3 10" xfId="45698" xr:uid="{00000000-0005-0000-0000-00009DD00000}"/>
    <cellStyle name="Note 9 3 11" xfId="49233" xr:uid="{00000000-0005-0000-0000-00009ED00000}"/>
    <cellStyle name="Note 9 3 2" xfId="2667" xr:uid="{00000000-0005-0000-0000-00009FD00000}"/>
    <cellStyle name="Note 9 3 2 10" xfId="50035" xr:uid="{00000000-0005-0000-0000-0000A0D00000}"/>
    <cellStyle name="Note 9 3 2 2" xfId="4287" xr:uid="{00000000-0005-0000-0000-0000A1D00000}"/>
    <cellStyle name="Note 9 3 2 2 2" xfId="7941" xr:uid="{00000000-0005-0000-0000-0000A2D00000}"/>
    <cellStyle name="Note 9 3 2 2 2 2" xfId="33218" xr:uid="{00000000-0005-0000-0000-0000A3D00000}"/>
    <cellStyle name="Note 9 3 2 2 2 3" xfId="18851" xr:uid="{00000000-0005-0000-0000-0000A4D00000}"/>
    <cellStyle name="Note 9 3 2 2 3" xfId="11476" xr:uid="{00000000-0005-0000-0000-0000A5D00000}"/>
    <cellStyle name="Note 9 3 2 2 3 2" xfId="38456" xr:uid="{00000000-0005-0000-0000-0000A6D00000}"/>
    <cellStyle name="Note 9 3 2 2 3 3" xfId="23825" xr:uid="{00000000-0005-0000-0000-0000A7D00000}"/>
    <cellStyle name="Note 9 3 2 2 4" xfId="15016" xr:uid="{00000000-0005-0000-0000-0000A8D00000}"/>
    <cellStyle name="Note 9 3 2 2 5" xfId="44581" xr:uid="{00000000-0005-0000-0000-0000A9D00000}"/>
    <cellStyle name="Note 9 3 2 2 6" xfId="48116" xr:uid="{00000000-0005-0000-0000-0000AAD00000}"/>
    <cellStyle name="Note 9 3 2 2 7" xfId="51651" xr:uid="{00000000-0005-0000-0000-0000ABD00000}"/>
    <cellStyle name="Note 9 3 2 3" xfId="6325" xr:uid="{00000000-0005-0000-0000-0000ACD00000}"/>
    <cellStyle name="Note 9 3 2 3 2" xfId="26690" xr:uid="{00000000-0005-0000-0000-0000ADD00000}"/>
    <cellStyle name="Note 9 3 2 3 2 2" xfId="41321" xr:uid="{00000000-0005-0000-0000-0000AED00000}"/>
    <cellStyle name="Note 9 3 2 3 3" xfId="34834" xr:uid="{00000000-0005-0000-0000-0000AFD00000}"/>
    <cellStyle name="Note 9 3 2 3 4" xfId="20467" xr:uid="{00000000-0005-0000-0000-0000B0D00000}"/>
    <cellStyle name="Note 9 3 2 4" xfId="9860" xr:uid="{00000000-0005-0000-0000-0000B1D00000}"/>
    <cellStyle name="Note 9 3 2 4 2" xfId="25339" xr:uid="{00000000-0005-0000-0000-0000B2D00000}"/>
    <cellStyle name="Note 9 3 2 4 2 2" xfId="39970" xr:uid="{00000000-0005-0000-0000-0000B3D00000}"/>
    <cellStyle name="Note 9 3 2 4 3" xfId="31602" xr:uid="{00000000-0005-0000-0000-0000B4D00000}"/>
    <cellStyle name="Note 9 3 2 4 4" xfId="17235" xr:uid="{00000000-0005-0000-0000-0000B5D00000}"/>
    <cellStyle name="Note 9 3 2 5" xfId="13400" xr:uid="{00000000-0005-0000-0000-0000B6D00000}"/>
    <cellStyle name="Note 9 3 2 5 2" xfId="29986" xr:uid="{00000000-0005-0000-0000-0000B7D00000}"/>
    <cellStyle name="Note 9 3 2 6" xfId="23824" xr:uid="{00000000-0005-0000-0000-0000B8D00000}"/>
    <cellStyle name="Note 9 3 2 6 2" xfId="38455" xr:uid="{00000000-0005-0000-0000-0000B9D00000}"/>
    <cellStyle name="Note 9 3 2 7" xfId="28475" xr:uid="{00000000-0005-0000-0000-0000BAD00000}"/>
    <cellStyle name="Note 9 3 2 8" xfId="42965" xr:uid="{00000000-0005-0000-0000-0000BBD00000}"/>
    <cellStyle name="Note 9 3 2 9" xfId="46500" xr:uid="{00000000-0005-0000-0000-0000BCD00000}"/>
    <cellStyle name="Note 9 3 3" xfId="3483" xr:uid="{00000000-0005-0000-0000-0000BDD00000}"/>
    <cellStyle name="Note 9 3 3 2" xfId="7137" xr:uid="{00000000-0005-0000-0000-0000BED00000}"/>
    <cellStyle name="Note 9 3 3 2 2" xfId="32414" xr:uid="{00000000-0005-0000-0000-0000BFD00000}"/>
    <cellStyle name="Note 9 3 3 2 3" xfId="18047" xr:uid="{00000000-0005-0000-0000-0000C0D00000}"/>
    <cellStyle name="Note 9 3 3 3" xfId="10672" xr:uid="{00000000-0005-0000-0000-0000C1D00000}"/>
    <cellStyle name="Note 9 3 3 3 2" xfId="38457" xr:uid="{00000000-0005-0000-0000-0000C2D00000}"/>
    <cellStyle name="Note 9 3 3 3 3" xfId="23826" xr:uid="{00000000-0005-0000-0000-0000C3D00000}"/>
    <cellStyle name="Note 9 3 3 4" xfId="14212" xr:uid="{00000000-0005-0000-0000-0000C4D00000}"/>
    <cellStyle name="Note 9 3 3 5" xfId="43777" xr:uid="{00000000-0005-0000-0000-0000C5D00000}"/>
    <cellStyle name="Note 9 3 3 6" xfId="47312" xr:uid="{00000000-0005-0000-0000-0000C6D00000}"/>
    <cellStyle name="Note 9 3 3 7" xfId="50847" xr:uid="{00000000-0005-0000-0000-0000C7D00000}"/>
    <cellStyle name="Note 9 3 4" xfId="5523" xr:uid="{00000000-0005-0000-0000-0000C8D00000}"/>
    <cellStyle name="Note 9 3 4 2" xfId="25888" xr:uid="{00000000-0005-0000-0000-0000C9D00000}"/>
    <cellStyle name="Note 9 3 4 2 2" xfId="40519" xr:uid="{00000000-0005-0000-0000-0000CAD00000}"/>
    <cellStyle name="Note 9 3 4 3" xfId="34030" xr:uid="{00000000-0005-0000-0000-0000CBD00000}"/>
    <cellStyle name="Note 9 3 4 4" xfId="19663" xr:uid="{00000000-0005-0000-0000-0000CCD00000}"/>
    <cellStyle name="Note 9 3 5" xfId="9058" xr:uid="{00000000-0005-0000-0000-0000CDD00000}"/>
    <cellStyle name="Note 9 3 5 2" xfId="24536" xr:uid="{00000000-0005-0000-0000-0000CED00000}"/>
    <cellStyle name="Note 9 3 5 2 2" xfId="39167" xr:uid="{00000000-0005-0000-0000-0000CFD00000}"/>
    <cellStyle name="Note 9 3 5 3" xfId="30798" xr:uid="{00000000-0005-0000-0000-0000D0D00000}"/>
    <cellStyle name="Note 9 3 5 4" xfId="16431" xr:uid="{00000000-0005-0000-0000-0000D1D00000}"/>
    <cellStyle name="Note 9 3 6" xfId="12597" xr:uid="{00000000-0005-0000-0000-0000D2D00000}"/>
    <cellStyle name="Note 9 3 6 2" xfId="29182" xr:uid="{00000000-0005-0000-0000-0000D3D00000}"/>
    <cellStyle name="Note 9 3 7" xfId="23823" xr:uid="{00000000-0005-0000-0000-0000D4D00000}"/>
    <cellStyle name="Note 9 3 7 2" xfId="38454" xr:uid="{00000000-0005-0000-0000-0000D5D00000}"/>
    <cellStyle name="Note 9 3 8" xfId="28474" xr:uid="{00000000-0005-0000-0000-0000D6D00000}"/>
    <cellStyle name="Note 9 3 9" xfId="42163" xr:uid="{00000000-0005-0000-0000-0000D7D00000}"/>
    <cellStyle name="Note 9 4" xfId="2128" xr:uid="{00000000-0005-0000-0000-0000D8D00000}"/>
    <cellStyle name="Note 9 4 10" xfId="49497" xr:uid="{00000000-0005-0000-0000-0000D9D00000}"/>
    <cellStyle name="Note 9 4 2" xfId="3748" xr:uid="{00000000-0005-0000-0000-0000DAD00000}"/>
    <cellStyle name="Note 9 4 2 2" xfId="7402" xr:uid="{00000000-0005-0000-0000-0000DBD00000}"/>
    <cellStyle name="Note 9 4 2 2 2" xfId="32679" xr:uid="{00000000-0005-0000-0000-0000DCD00000}"/>
    <cellStyle name="Note 9 4 2 2 3" xfId="18312" xr:uid="{00000000-0005-0000-0000-0000DDD00000}"/>
    <cellStyle name="Note 9 4 2 3" xfId="10937" xr:uid="{00000000-0005-0000-0000-0000DED00000}"/>
    <cellStyle name="Note 9 4 2 3 2" xfId="38459" xr:uid="{00000000-0005-0000-0000-0000DFD00000}"/>
    <cellStyle name="Note 9 4 2 3 3" xfId="23828" xr:uid="{00000000-0005-0000-0000-0000E0D00000}"/>
    <cellStyle name="Note 9 4 2 4" xfId="14477" xr:uid="{00000000-0005-0000-0000-0000E1D00000}"/>
    <cellStyle name="Note 9 4 2 5" xfId="44042" xr:uid="{00000000-0005-0000-0000-0000E2D00000}"/>
    <cellStyle name="Note 9 4 2 6" xfId="47577" xr:uid="{00000000-0005-0000-0000-0000E3D00000}"/>
    <cellStyle name="Note 9 4 2 7" xfId="51112" xr:uid="{00000000-0005-0000-0000-0000E4D00000}"/>
    <cellStyle name="Note 9 4 3" xfId="5787" xr:uid="{00000000-0005-0000-0000-0000E5D00000}"/>
    <cellStyle name="Note 9 4 3 2" xfId="26152" xr:uid="{00000000-0005-0000-0000-0000E6D00000}"/>
    <cellStyle name="Note 9 4 3 2 2" xfId="40783" xr:uid="{00000000-0005-0000-0000-0000E7D00000}"/>
    <cellStyle name="Note 9 4 3 3" xfId="34295" xr:uid="{00000000-0005-0000-0000-0000E8D00000}"/>
    <cellStyle name="Note 9 4 3 4" xfId="19928" xr:uid="{00000000-0005-0000-0000-0000E9D00000}"/>
    <cellStyle name="Note 9 4 4" xfId="9322" xr:uid="{00000000-0005-0000-0000-0000EAD00000}"/>
    <cellStyle name="Note 9 4 4 2" xfId="24801" xr:uid="{00000000-0005-0000-0000-0000EBD00000}"/>
    <cellStyle name="Note 9 4 4 2 2" xfId="39432" xr:uid="{00000000-0005-0000-0000-0000ECD00000}"/>
    <cellStyle name="Note 9 4 4 3" xfId="31063" xr:uid="{00000000-0005-0000-0000-0000EDD00000}"/>
    <cellStyle name="Note 9 4 4 4" xfId="16696" xr:uid="{00000000-0005-0000-0000-0000EED00000}"/>
    <cellStyle name="Note 9 4 5" xfId="12862" xr:uid="{00000000-0005-0000-0000-0000EFD00000}"/>
    <cellStyle name="Note 9 4 5 2" xfId="29447" xr:uid="{00000000-0005-0000-0000-0000F0D00000}"/>
    <cellStyle name="Note 9 4 6" xfId="23827" xr:uid="{00000000-0005-0000-0000-0000F1D00000}"/>
    <cellStyle name="Note 9 4 6 2" xfId="38458" xr:uid="{00000000-0005-0000-0000-0000F2D00000}"/>
    <cellStyle name="Note 9 4 7" xfId="28476" xr:uid="{00000000-0005-0000-0000-0000F3D00000}"/>
    <cellStyle name="Note 9 4 8" xfId="42427" xr:uid="{00000000-0005-0000-0000-0000F4D00000}"/>
    <cellStyle name="Note 9 4 9" xfId="45962" xr:uid="{00000000-0005-0000-0000-0000F5D00000}"/>
    <cellStyle name="Note 9 5" xfId="2943" xr:uid="{00000000-0005-0000-0000-0000F6D00000}"/>
    <cellStyle name="Note 9 5 2" xfId="6597" xr:uid="{00000000-0005-0000-0000-0000F7D00000}"/>
    <cellStyle name="Note 9 5 2 2" xfId="31874" xr:uid="{00000000-0005-0000-0000-0000F8D00000}"/>
    <cellStyle name="Note 9 5 2 3" xfId="17507" xr:uid="{00000000-0005-0000-0000-0000F9D00000}"/>
    <cellStyle name="Note 9 5 3" xfId="10132" xr:uid="{00000000-0005-0000-0000-0000FAD00000}"/>
    <cellStyle name="Note 9 5 3 2" xfId="38460" xr:uid="{00000000-0005-0000-0000-0000FBD00000}"/>
    <cellStyle name="Note 9 5 3 3" xfId="23829" xr:uid="{00000000-0005-0000-0000-0000FCD00000}"/>
    <cellStyle name="Note 9 5 4" xfId="13672" xr:uid="{00000000-0005-0000-0000-0000FDD00000}"/>
    <cellStyle name="Note 9 5 5" xfId="43237" xr:uid="{00000000-0005-0000-0000-0000FED00000}"/>
    <cellStyle name="Note 9 5 6" xfId="46772" xr:uid="{00000000-0005-0000-0000-0000FFD00000}"/>
    <cellStyle name="Note 9 5 7" xfId="50307" xr:uid="{00000000-0005-0000-0000-000000D10000}"/>
    <cellStyle name="Note 9 6" xfId="4565" xr:uid="{00000000-0005-0000-0000-000001D10000}"/>
    <cellStyle name="Note 9 6 2" xfId="8217" xr:uid="{00000000-0005-0000-0000-000002D10000}"/>
    <cellStyle name="Note 9 6 2 2" xfId="33490" xr:uid="{00000000-0005-0000-0000-000003D10000}"/>
    <cellStyle name="Note 9 6 2 3" xfId="19123" xr:uid="{00000000-0005-0000-0000-000004D10000}"/>
    <cellStyle name="Note 9 6 3" xfId="11752" xr:uid="{00000000-0005-0000-0000-000005D10000}"/>
    <cellStyle name="Note 9 6 3 2" xfId="38461" xr:uid="{00000000-0005-0000-0000-000006D10000}"/>
    <cellStyle name="Note 9 6 3 3" xfId="23830" xr:uid="{00000000-0005-0000-0000-000007D10000}"/>
    <cellStyle name="Note 9 6 4" xfId="15292" xr:uid="{00000000-0005-0000-0000-000008D10000}"/>
    <cellStyle name="Note 9 6 5" xfId="44857" xr:uid="{00000000-0005-0000-0000-000009D10000}"/>
    <cellStyle name="Note 9 6 6" xfId="48392" xr:uid="{00000000-0005-0000-0000-00000AD10000}"/>
    <cellStyle name="Note 9 6 7" xfId="51927" xr:uid="{00000000-0005-0000-0000-00000BD10000}"/>
    <cellStyle name="Note 9 7" xfId="4983" xr:uid="{00000000-0005-0000-0000-00000CD10000}"/>
    <cellStyle name="Note 9 7 2" xfId="23996" xr:uid="{00000000-0005-0000-0000-00000DD10000}"/>
    <cellStyle name="Note 9 7 2 2" xfId="38627" xr:uid="{00000000-0005-0000-0000-00000ED10000}"/>
    <cellStyle name="Note 9 7 3" xfId="30258" xr:uid="{00000000-0005-0000-0000-00000FD10000}"/>
    <cellStyle name="Note 9 7 4" xfId="15891" xr:uid="{00000000-0005-0000-0000-000010D10000}"/>
    <cellStyle name="Note 9 8" xfId="8518" xr:uid="{00000000-0005-0000-0000-000011D10000}"/>
    <cellStyle name="Note 9 8 2" xfId="28642" xr:uid="{00000000-0005-0000-0000-000012D10000}"/>
    <cellStyle name="Note 9 8 3" xfId="15623" xr:uid="{00000000-0005-0000-0000-000013D10000}"/>
    <cellStyle name="Note 9 9" xfId="12057" xr:uid="{00000000-0005-0000-0000-000014D10000}"/>
    <cellStyle name="Note 9 9 2" xfId="38449" xr:uid="{00000000-0005-0000-0000-000015D10000}"/>
    <cellStyle name="Output" xfId="632" builtinId="21" customBuiltin="1"/>
    <cellStyle name="Output 2" xfId="618" xr:uid="{00000000-0005-0000-0000-000017D10000}"/>
    <cellStyle name="Output 2 2" xfId="1127" xr:uid="{00000000-0005-0000-0000-000018D10000}"/>
    <cellStyle name="Output 2 3" xfId="12696" xr:uid="{00000000-0005-0000-0000-000019D10000}"/>
    <cellStyle name="Output 2 4" xfId="968" xr:uid="{00000000-0005-0000-0000-00001AD10000}"/>
    <cellStyle name="Output 3" xfId="619" xr:uid="{00000000-0005-0000-0000-00001BD10000}"/>
    <cellStyle name="Output 3 2" xfId="52427" xr:uid="{00000000-0005-0000-0000-00001CD10000}"/>
    <cellStyle name="Output 3 3" xfId="1009" xr:uid="{00000000-0005-0000-0000-00001DD10000}"/>
    <cellStyle name="Output 4" xfId="1344" xr:uid="{00000000-0005-0000-0000-00001ED10000}"/>
    <cellStyle name="Output 5" xfId="1931" xr:uid="{00000000-0005-0000-0000-00001FD10000}"/>
    <cellStyle name="Output 6" xfId="4752" xr:uid="{00000000-0005-0000-0000-000020D10000}"/>
    <cellStyle name="Output 7" xfId="4671" xr:uid="{00000000-0005-0000-0000-000021D10000}"/>
    <cellStyle name="Output 8" xfId="4778" xr:uid="{00000000-0005-0000-0000-000022D10000}"/>
    <cellStyle name="Output 9" xfId="927" xr:uid="{00000000-0005-0000-0000-000023D10000}"/>
    <cellStyle name="Percent 2" xfId="620" xr:uid="{00000000-0005-0000-0000-000024D10000}"/>
    <cellStyle name="Percent 2 2" xfId="2772" xr:uid="{00000000-0005-0000-0000-000025D10000}"/>
    <cellStyle name="Percent 2 2 2" xfId="4461" xr:uid="{00000000-0005-0000-0000-000026D10000}"/>
    <cellStyle name="Percent 3" xfId="2487" xr:uid="{00000000-0005-0000-0000-000027D10000}"/>
    <cellStyle name="Percent 4" xfId="1639" xr:uid="{00000000-0005-0000-0000-000028D10000}"/>
    <cellStyle name="Title" xfId="625" builtinId="15" customBuiltin="1"/>
    <cellStyle name="Total" xfId="638" builtinId="25" customBuiltin="1"/>
    <cellStyle name="Total 2" xfId="621" xr:uid="{00000000-0005-0000-0000-00002BD10000}"/>
    <cellStyle name="Total 2 2" xfId="1128" xr:uid="{00000000-0005-0000-0000-00002CD10000}"/>
    <cellStyle name="Total 2 3" xfId="15413" xr:uid="{00000000-0005-0000-0000-00002DD10000}"/>
    <cellStyle name="Total 2 4" xfId="974" xr:uid="{00000000-0005-0000-0000-00002ED10000}"/>
    <cellStyle name="Total 3" xfId="622" xr:uid="{00000000-0005-0000-0000-00002FD10000}"/>
    <cellStyle name="Total 3 2" xfId="52428" xr:uid="{00000000-0005-0000-0000-000030D10000}"/>
    <cellStyle name="Total 3 3" xfId="1016" xr:uid="{00000000-0005-0000-0000-000031D10000}"/>
    <cellStyle name="Total 4" xfId="1351" xr:uid="{00000000-0005-0000-0000-000032D10000}"/>
    <cellStyle name="Total 5" xfId="1938" xr:uid="{00000000-0005-0000-0000-000033D10000}"/>
    <cellStyle name="Total 6" xfId="4754" xr:uid="{00000000-0005-0000-0000-000034D10000}"/>
    <cellStyle name="Total 7" xfId="4739" xr:uid="{00000000-0005-0000-0000-000035D10000}"/>
    <cellStyle name="Total 8" xfId="4759" xr:uid="{00000000-0005-0000-0000-000036D10000}"/>
    <cellStyle name="Total 9" xfId="934" xr:uid="{00000000-0005-0000-0000-000037D10000}"/>
    <cellStyle name="Warning Text" xfId="636" builtinId="11" customBuiltin="1"/>
    <cellStyle name="Warning Text 2" xfId="623" xr:uid="{00000000-0005-0000-0000-000039D10000}"/>
    <cellStyle name="Warning Text 2 2" xfId="1129" xr:uid="{00000000-0005-0000-0000-00003AD10000}"/>
    <cellStyle name="Warning Text 2 3" xfId="15460" xr:uid="{00000000-0005-0000-0000-00003BD10000}"/>
    <cellStyle name="Warning Text 2 4" xfId="972" xr:uid="{00000000-0005-0000-0000-00003CD10000}"/>
    <cellStyle name="Warning Text 3" xfId="624" xr:uid="{00000000-0005-0000-0000-00003DD10000}"/>
    <cellStyle name="Warning Text 3 2" xfId="52429" xr:uid="{00000000-0005-0000-0000-00003ED10000}"/>
    <cellStyle name="Warning Text 3 3" xfId="1013" xr:uid="{00000000-0005-0000-0000-00003FD10000}"/>
    <cellStyle name="Warning Text 4" xfId="1348" xr:uid="{00000000-0005-0000-0000-000040D10000}"/>
    <cellStyle name="Warning Text 5" xfId="1935" xr:uid="{00000000-0005-0000-0000-000041D10000}"/>
    <cellStyle name="Warning Text 6" xfId="4721" xr:uid="{00000000-0005-0000-0000-000042D10000}"/>
    <cellStyle name="Warning Text 7" xfId="4668" xr:uid="{00000000-0005-0000-0000-000043D10000}"/>
    <cellStyle name="Warning Text 8" xfId="4749" xr:uid="{00000000-0005-0000-0000-000044D10000}"/>
    <cellStyle name="Warning Text 9" xfId="931" xr:uid="{00000000-0005-0000-0000-000045D10000}"/>
  </cellStyles>
  <dxfs count="0"/>
  <tableStyles count="0" defaultTableStyle="TableStyleMedium2" defaultPivotStyle="PivotStyleLight16"/>
  <colors>
    <mruColors>
      <color rgb="FF00B8E4"/>
      <color rgb="FF5F5F5F"/>
      <color rgb="FF575A5D"/>
      <color rgb="FFFF0000"/>
      <color rgb="FFC5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hyperlink" Target="#'Tait Partner Products'!A33"/><Relationship Id="rId7" Type="http://schemas.openxmlformats.org/officeDocument/2006/relationships/hyperlink" Target="#'Tait Partner Products'!A68"/><Relationship Id="rId2" Type="http://schemas.openxmlformats.org/officeDocument/2006/relationships/hyperlink" Target="#'Tait Partner Products'!A9"/><Relationship Id="rId1" Type="http://schemas.openxmlformats.org/officeDocument/2006/relationships/image" Target="../media/image1.jpg"/><Relationship Id="rId6" Type="http://schemas.openxmlformats.org/officeDocument/2006/relationships/hyperlink" Target="#'Tait Partner Products'!A52"/><Relationship Id="rId11" Type="http://schemas.openxmlformats.org/officeDocument/2006/relationships/hyperlink" Target="#'Tait Partner Products'!A65"/><Relationship Id="rId5" Type="http://schemas.openxmlformats.org/officeDocument/2006/relationships/hyperlink" Target="#'Tait Partner Products'!A40"/><Relationship Id="rId10" Type="http://schemas.openxmlformats.org/officeDocument/2006/relationships/hyperlink" Target="#'Tait Partner Products'!A58"/><Relationship Id="rId4" Type="http://schemas.openxmlformats.org/officeDocument/2006/relationships/hyperlink" Target="#'Tait Partner Products'!A36"/><Relationship Id="rId9" Type="http://schemas.openxmlformats.org/officeDocument/2006/relationships/hyperlink" Target="#'Tait Partner Products'!A6"/></Relationships>
</file>

<file path=xl/drawings/_rels/drawing1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hyperlink" Target="#'Tait Enable'!A66"/><Relationship Id="rId7" Type="http://schemas.openxmlformats.org/officeDocument/2006/relationships/hyperlink" Target="#'Tait Enable'!A172"/><Relationship Id="rId2" Type="http://schemas.openxmlformats.org/officeDocument/2006/relationships/hyperlink" Target="#'Tait Enable'!A5"/><Relationship Id="rId1" Type="http://schemas.openxmlformats.org/officeDocument/2006/relationships/image" Target="../media/image1.jpg"/><Relationship Id="rId6" Type="http://schemas.openxmlformats.org/officeDocument/2006/relationships/hyperlink" Target="#'Tait Enable'!A197"/><Relationship Id="rId5" Type="http://schemas.openxmlformats.org/officeDocument/2006/relationships/hyperlink" Target="#'Tait Enable'!A129"/><Relationship Id="rId4" Type="http://schemas.openxmlformats.org/officeDocument/2006/relationships/hyperlink" Target="#'Tait Enable'!A204"/></Relationships>
</file>

<file path=xl/drawings/_rels/drawing1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Indoor Location'!A5"/><Relationship Id="rId7" Type="http://schemas.openxmlformats.org/officeDocument/2006/relationships/hyperlink" Target="#'Indoor Location'!A184"/><Relationship Id="rId2" Type="http://schemas.openxmlformats.org/officeDocument/2006/relationships/image" Target="../media/image1.jpg"/><Relationship Id="rId1" Type="http://schemas.openxmlformats.org/officeDocument/2006/relationships/hyperlink" Target="#'Indoor Location'!A10"/><Relationship Id="rId6" Type="http://schemas.openxmlformats.org/officeDocument/2006/relationships/hyperlink" Target="#'Indoor Location'!A98"/><Relationship Id="rId5" Type="http://schemas.openxmlformats.org/officeDocument/2006/relationships/hyperlink" Target="#'Indoor Location'!A22"/><Relationship Id="rId4" Type="http://schemas.openxmlformats.org/officeDocument/2006/relationships/hyperlink" Target="#'Indoor Location'!A174"/><Relationship Id="rId9"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TAIT AXIOM'!A176"/><Relationship Id="rId3" Type="http://schemas.openxmlformats.org/officeDocument/2006/relationships/hyperlink" Target="#'TAIT AXIOM'!A151"/><Relationship Id="rId7" Type="http://schemas.openxmlformats.org/officeDocument/2006/relationships/hyperlink" Target="#'TAIT AXIOM'!A17"/><Relationship Id="rId2" Type="http://schemas.openxmlformats.org/officeDocument/2006/relationships/hyperlink" Target="#'TAIT AXIOM'!A6"/><Relationship Id="rId1" Type="http://schemas.openxmlformats.org/officeDocument/2006/relationships/image" Target="../media/image2.jpeg"/><Relationship Id="rId6" Type="http://schemas.openxmlformats.org/officeDocument/2006/relationships/hyperlink" Target="#'TAIT AXIOM'!A58"/><Relationship Id="rId5" Type="http://schemas.openxmlformats.org/officeDocument/2006/relationships/hyperlink" Target="#'TAIT AXIOM'!A30"/><Relationship Id="rId10" Type="http://schemas.openxmlformats.org/officeDocument/2006/relationships/image" Target="../media/image1.jpg"/><Relationship Id="rId4" Type="http://schemas.openxmlformats.org/officeDocument/2006/relationships/hyperlink" Target="#'TAIT AXIOM'!A137"/><Relationship Id="rId9" Type="http://schemas.openxmlformats.org/officeDocument/2006/relationships/hyperlink" Target="#'TAIT AXIOM'!A86"/></Relationships>
</file>

<file path=xl/drawings/_rels/drawing3.xml.rels><?xml version="1.0" encoding="UTF-8" standalone="yes"?>
<Relationships xmlns="http://schemas.openxmlformats.org/package/2006/relationships"><Relationship Id="rId8" Type="http://schemas.openxmlformats.org/officeDocument/2006/relationships/hyperlink" Target="#'Mobile Acc'!A231"/><Relationship Id="rId3" Type="http://schemas.openxmlformats.org/officeDocument/2006/relationships/hyperlink" Target="#'Mobile Acc'!A118"/><Relationship Id="rId7" Type="http://schemas.openxmlformats.org/officeDocument/2006/relationships/hyperlink" Target="#'Mobile Acc'!A216"/><Relationship Id="rId12" Type="http://schemas.openxmlformats.org/officeDocument/2006/relationships/hyperlink" Target="#'Mobile Acc'!A8"/><Relationship Id="rId2" Type="http://schemas.openxmlformats.org/officeDocument/2006/relationships/hyperlink" Target="#'Mobile Acc'!A69"/><Relationship Id="rId1" Type="http://schemas.openxmlformats.org/officeDocument/2006/relationships/hyperlink" Target="#'Mobile Acc'!A31"/><Relationship Id="rId6" Type="http://schemas.openxmlformats.org/officeDocument/2006/relationships/hyperlink" Target="#'Mobile Acc'!A186"/><Relationship Id="rId11" Type="http://schemas.openxmlformats.org/officeDocument/2006/relationships/image" Target="../media/image3.jpeg"/><Relationship Id="rId5" Type="http://schemas.openxmlformats.org/officeDocument/2006/relationships/hyperlink" Target="#'Mobile Acc'!A169"/><Relationship Id="rId10" Type="http://schemas.openxmlformats.org/officeDocument/2006/relationships/image" Target="../media/image1.jpg"/><Relationship Id="rId4" Type="http://schemas.openxmlformats.org/officeDocument/2006/relationships/hyperlink" Target="#'Mobile Acc'!A160"/><Relationship Id="rId9" Type="http://schemas.openxmlformats.org/officeDocument/2006/relationships/hyperlink" Target="#'Mobile Acc'!A241"/></Relationships>
</file>

<file path=xl/drawings/_rels/drawing4.xml.rels><?xml version="1.0" encoding="UTF-8" standalone="yes"?>
<Relationships xmlns="http://schemas.openxmlformats.org/package/2006/relationships"><Relationship Id="rId8" Type="http://schemas.openxmlformats.org/officeDocument/2006/relationships/hyperlink" Target="#'Portable Acc'!A301"/><Relationship Id="rId13" Type="http://schemas.openxmlformats.org/officeDocument/2006/relationships/image" Target="../media/image4.jpeg"/><Relationship Id="rId3" Type="http://schemas.openxmlformats.org/officeDocument/2006/relationships/hyperlink" Target="#'Portable Acc'!A260"/><Relationship Id="rId7" Type="http://schemas.openxmlformats.org/officeDocument/2006/relationships/hyperlink" Target="#'Portable Acc'!A341"/><Relationship Id="rId12" Type="http://schemas.openxmlformats.org/officeDocument/2006/relationships/hyperlink" Target="#'Portable Acc'!A526"/><Relationship Id="rId2" Type="http://schemas.openxmlformats.org/officeDocument/2006/relationships/hyperlink" Target="#'Portable Acc'!A31"/><Relationship Id="rId1" Type="http://schemas.openxmlformats.org/officeDocument/2006/relationships/image" Target="../media/image1.jpg"/><Relationship Id="rId6" Type="http://schemas.openxmlformats.org/officeDocument/2006/relationships/hyperlink" Target="#'Portable Acc'!A283"/><Relationship Id="rId11" Type="http://schemas.openxmlformats.org/officeDocument/2006/relationships/hyperlink" Target="#'Portable Acc'!A450"/><Relationship Id="rId5" Type="http://schemas.openxmlformats.org/officeDocument/2006/relationships/hyperlink" Target="#'Portable Acc'!A270"/><Relationship Id="rId15" Type="http://schemas.openxmlformats.org/officeDocument/2006/relationships/hyperlink" Target="#'Portable Acc'!A399"/><Relationship Id="rId10" Type="http://schemas.openxmlformats.org/officeDocument/2006/relationships/hyperlink" Target="#'Portable Acc'!A410"/><Relationship Id="rId4" Type="http://schemas.openxmlformats.org/officeDocument/2006/relationships/hyperlink" Target="#'Portable Acc'!A242"/><Relationship Id="rId9" Type="http://schemas.openxmlformats.org/officeDocument/2006/relationships/hyperlink" Target="#'Portable Acc'!A335"/><Relationship Id="rId14" Type="http://schemas.openxmlformats.org/officeDocument/2006/relationships/hyperlink" Target="#'Portable Acc'!A8"/></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Infrastructure Acc'!A156"/><Relationship Id="rId7" Type="http://schemas.openxmlformats.org/officeDocument/2006/relationships/hyperlink" Target="#'Infrastructure Acc'!A178"/><Relationship Id="rId12" Type="http://schemas.openxmlformats.org/officeDocument/2006/relationships/image" Target="../media/image2.jpeg"/><Relationship Id="rId2" Type="http://schemas.openxmlformats.org/officeDocument/2006/relationships/hyperlink" Target="#'Infrastructure Acc'!A51"/><Relationship Id="rId1" Type="http://schemas.openxmlformats.org/officeDocument/2006/relationships/hyperlink" Target="#'Infrastructure Acc'!A8"/><Relationship Id="rId6" Type="http://schemas.openxmlformats.org/officeDocument/2006/relationships/hyperlink" Target="#'Infrastructure Acc'!A263"/><Relationship Id="rId11" Type="http://schemas.openxmlformats.org/officeDocument/2006/relationships/hyperlink" Target="#'Infrastructure Acc'!A144"/><Relationship Id="rId5" Type="http://schemas.openxmlformats.org/officeDocument/2006/relationships/hyperlink" Target="#'Infrastructure Acc'!A168"/><Relationship Id="rId10" Type="http://schemas.openxmlformats.org/officeDocument/2006/relationships/hyperlink" Target="#'Infrastructure Acc'!A255"/><Relationship Id="rId4" Type="http://schemas.openxmlformats.org/officeDocument/2006/relationships/hyperlink" Target="#'Infrastructure Acc'!A76"/><Relationship Id="rId9" Type="http://schemas.openxmlformats.org/officeDocument/2006/relationships/image" Target="../media/image5.jpeg"/></Relationships>
</file>

<file path=xl/drawings/_rels/drawing6.xml.rels><?xml version="1.0" encoding="UTF-8" standalone="yes"?>
<Relationships xmlns="http://schemas.openxmlformats.org/package/2006/relationships"><Relationship Id="rId8" Type="http://schemas.openxmlformats.org/officeDocument/2006/relationships/hyperlink" Target="#DMR_Infra!A517"/><Relationship Id="rId13" Type="http://schemas.openxmlformats.org/officeDocument/2006/relationships/image" Target="../media/image5.jpeg"/><Relationship Id="rId3" Type="http://schemas.openxmlformats.org/officeDocument/2006/relationships/hyperlink" Target="#DMR_Infra!A294"/><Relationship Id="rId7" Type="http://schemas.openxmlformats.org/officeDocument/2006/relationships/hyperlink" Target="#DMR_Infra!A525"/><Relationship Id="rId12" Type="http://schemas.openxmlformats.org/officeDocument/2006/relationships/hyperlink" Target="#DMR_Infra!A625"/><Relationship Id="rId2" Type="http://schemas.openxmlformats.org/officeDocument/2006/relationships/hyperlink" Target="#DMR_Infra!A144"/><Relationship Id="rId1" Type="http://schemas.openxmlformats.org/officeDocument/2006/relationships/image" Target="../media/image1.jpg"/><Relationship Id="rId6" Type="http://schemas.openxmlformats.org/officeDocument/2006/relationships/hyperlink" Target="#DMR_Infra!A194"/><Relationship Id="rId11" Type="http://schemas.openxmlformats.org/officeDocument/2006/relationships/hyperlink" Target="#DMR_Infra!A596"/><Relationship Id="rId5" Type="http://schemas.openxmlformats.org/officeDocument/2006/relationships/hyperlink" Target="#DMR_Infra!A394"/><Relationship Id="rId10" Type="http://schemas.openxmlformats.org/officeDocument/2006/relationships/hyperlink" Target="#DMR_Infra!A344"/><Relationship Id="rId4" Type="http://schemas.openxmlformats.org/officeDocument/2006/relationships/hyperlink" Target="#DMR_Infra!A244"/><Relationship Id="rId9" Type="http://schemas.openxmlformats.org/officeDocument/2006/relationships/hyperlink" Target="#DMR_Infra!A444"/><Relationship Id="rId14" Type="http://schemas.openxmlformats.org/officeDocument/2006/relationships/hyperlink" Target="#DMR_Infra!A11"/></Relationships>
</file>

<file path=xl/drawings/_rels/drawing7.xml.rels><?xml version="1.0" encoding="UTF-8" standalone="yes"?>
<Relationships xmlns="http://schemas.openxmlformats.org/package/2006/relationships"><Relationship Id="rId8" Type="http://schemas.openxmlformats.org/officeDocument/2006/relationships/hyperlink" Target="#DMR_Term!A588"/><Relationship Id="rId13" Type="http://schemas.openxmlformats.org/officeDocument/2006/relationships/hyperlink" Target="#DMR_Term!A207"/><Relationship Id="rId18" Type="http://schemas.openxmlformats.org/officeDocument/2006/relationships/hyperlink" Target="#DMR_Term!A297"/><Relationship Id="rId3" Type="http://schemas.openxmlformats.org/officeDocument/2006/relationships/hyperlink" Target="#DMR_Term!A44"/><Relationship Id="rId21" Type="http://schemas.openxmlformats.org/officeDocument/2006/relationships/hyperlink" Target="#DMR_Term!A366"/><Relationship Id="rId7" Type="http://schemas.openxmlformats.org/officeDocument/2006/relationships/hyperlink" Target="#DMR_Term!A550"/><Relationship Id="rId12" Type="http://schemas.openxmlformats.org/officeDocument/2006/relationships/hyperlink" Target="#DMR_Term!A267"/><Relationship Id="rId17" Type="http://schemas.openxmlformats.org/officeDocument/2006/relationships/hyperlink" Target="#DMR_Term!A854"/><Relationship Id="rId2" Type="http://schemas.openxmlformats.org/officeDocument/2006/relationships/image" Target="../media/image6.jpeg"/><Relationship Id="rId16" Type="http://schemas.openxmlformats.org/officeDocument/2006/relationships/hyperlink" Target="#DMR_Term!A759"/><Relationship Id="rId20" Type="http://schemas.openxmlformats.org/officeDocument/2006/relationships/hyperlink" Target="#DMR_Term!A329"/><Relationship Id="rId1" Type="http://schemas.openxmlformats.org/officeDocument/2006/relationships/image" Target="../media/image1.jpg"/><Relationship Id="rId6" Type="http://schemas.openxmlformats.org/officeDocument/2006/relationships/hyperlink" Target="#DMR_Term!A512"/><Relationship Id="rId11" Type="http://schemas.openxmlformats.org/officeDocument/2006/relationships/hyperlink" Target="#DMR_Term!A712"/><Relationship Id="rId5" Type="http://schemas.openxmlformats.org/officeDocument/2006/relationships/hyperlink" Target="#DMR_Term!A148"/><Relationship Id="rId15" Type="http://schemas.openxmlformats.org/officeDocument/2006/relationships/hyperlink" Target="#DMR_Term!A945"/><Relationship Id="rId10" Type="http://schemas.openxmlformats.org/officeDocument/2006/relationships/hyperlink" Target="#DMR_Term!A674"/><Relationship Id="rId19" Type="http://schemas.openxmlformats.org/officeDocument/2006/relationships/hyperlink" Target="#DMR_Term!A9"/><Relationship Id="rId4" Type="http://schemas.openxmlformats.org/officeDocument/2006/relationships/hyperlink" Target="#DMR_Term!A22"/><Relationship Id="rId9" Type="http://schemas.openxmlformats.org/officeDocument/2006/relationships/hyperlink" Target="#DMR_Term!A626"/><Relationship Id="rId14" Type="http://schemas.openxmlformats.org/officeDocument/2006/relationships/hyperlink" Target="#DMR_Term!A184"/></Relationships>
</file>

<file path=xl/drawings/_rels/drawing8.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P25_Infra!A81"/><Relationship Id="rId7" Type="http://schemas.openxmlformats.org/officeDocument/2006/relationships/hyperlink" Target="#P25_Infra!A242"/><Relationship Id="rId2" Type="http://schemas.openxmlformats.org/officeDocument/2006/relationships/hyperlink" Target="#P25_Infra!A5"/><Relationship Id="rId1" Type="http://schemas.openxmlformats.org/officeDocument/2006/relationships/hyperlink" Target="#P25_Infra!A155"/><Relationship Id="rId6" Type="http://schemas.openxmlformats.org/officeDocument/2006/relationships/hyperlink" Target="#P25_Infra!A118"/><Relationship Id="rId5" Type="http://schemas.openxmlformats.org/officeDocument/2006/relationships/image" Target="../media/image1.jpg"/><Relationship Id="rId4" Type="http://schemas.openxmlformats.org/officeDocument/2006/relationships/hyperlink" Target="#P25_Infra!A73"/><Relationship Id="rId9" Type="http://schemas.openxmlformats.org/officeDocument/2006/relationships/hyperlink" Target="#P25_Infra!A222"/></Relationships>
</file>

<file path=xl/drawings/_rels/drawing9.xml.rels><?xml version="1.0" encoding="UTF-8" standalone="yes"?>
<Relationships xmlns="http://schemas.openxmlformats.org/package/2006/relationships"><Relationship Id="rId8" Type="http://schemas.openxmlformats.org/officeDocument/2006/relationships/hyperlink" Target="#P25_Term!A525"/><Relationship Id="rId13" Type="http://schemas.openxmlformats.org/officeDocument/2006/relationships/hyperlink" Target="#P25_Term!A622"/><Relationship Id="rId3" Type="http://schemas.openxmlformats.org/officeDocument/2006/relationships/hyperlink" Target="#P25_Term!A7"/><Relationship Id="rId7" Type="http://schemas.openxmlformats.org/officeDocument/2006/relationships/hyperlink" Target="#P25_Term!A186"/><Relationship Id="rId12" Type="http://schemas.openxmlformats.org/officeDocument/2006/relationships/hyperlink" Target="#P25_Term!A706"/><Relationship Id="rId2" Type="http://schemas.openxmlformats.org/officeDocument/2006/relationships/hyperlink" Target="#P25_Term!A470"/><Relationship Id="rId16" Type="http://schemas.openxmlformats.org/officeDocument/2006/relationships/hyperlink" Target="#P25_Term!A246"/><Relationship Id="rId1" Type="http://schemas.openxmlformats.org/officeDocument/2006/relationships/image" Target="../media/image1.jpg"/><Relationship Id="rId6" Type="http://schemas.openxmlformats.org/officeDocument/2006/relationships/hyperlink" Target="#P25_Term!A140"/><Relationship Id="rId11" Type="http://schemas.openxmlformats.org/officeDocument/2006/relationships/image" Target="../media/image4.jpeg"/><Relationship Id="rId5" Type="http://schemas.openxmlformats.org/officeDocument/2006/relationships/hyperlink" Target="#P25_Term!A369"/><Relationship Id="rId15" Type="http://schemas.openxmlformats.org/officeDocument/2006/relationships/hyperlink" Target="#P25_Term!A307"/><Relationship Id="rId10" Type="http://schemas.openxmlformats.org/officeDocument/2006/relationships/hyperlink" Target="#P25_Term!A850"/><Relationship Id="rId4" Type="http://schemas.openxmlformats.org/officeDocument/2006/relationships/hyperlink" Target="#P25_Term!A425"/><Relationship Id="rId9" Type="http://schemas.openxmlformats.org/officeDocument/2006/relationships/hyperlink" Target="#P25_Term!A573"/><Relationship Id="rId14" Type="http://schemas.openxmlformats.org/officeDocument/2006/relationships/hyperlink" Target="#P25_Term!A780"/></Relationships>
</file>

<file path=xl/drawings/drawing1.xml><?xml version="1.0" encoding="utf-8"?>
<xdr:wsDr xmlns:xdr="http://schemas.openxmlformats.org/drawingml/2006/spreadsheetDrawing" xmlns:a="http://schemas.openxmlformats.org/drawingml/2006/main">
  <xdr:twoCellAnchor editAs="oneCell">
    <xdr:from>
      <xdr:col>2</xdr:col>
      <xdr:colOff>3005138</xdr:colOff>
      <xdr:row>1</xdr:row>
      <xdr:rowOff>33992</xdr:rowOff>
    </xdr:from>
    <xdr:to>
      <xdr:col>2</xdr:col>
      <xdr:colOff>4307682</xdr:colOff>
      <xdr:row>2</xdr:row>
      <xdr:rowOff>55579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934701" y="260211"/>
          <a:ext cx="1302544" cy="8507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1371598</xdr:colOff>
      <xdr:row>0</xdr:row>
      <xdr:rowOff>107157</xdr:rowOff>
    </xdr:from>
    <xdr:to>
      <xdr:col>3</xdr:col>
      <xdr:colOff>1422531</xdr:colOff>
      <xdr:row>1</xdr:row>
      <xdr:rowOff>89150</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13301661" y="107157"/>
          <a:ext cx="1622558" cy="1053556"/>
        </a:xfrm>
        <a:prstGeom prst="rect">
          <a:avLst/>
        </a:prstGeom>
      </xdr:spPr>
    </xdr:pic>
    <xdr:clientData/>
  </xdr:twoCellAnchor>
  <xdr:twoCellAnchor>
    <xdr:from>
      <xdr:col>1</xdr:col>
      <xdr:colOff>2228984</xdr:colOff>
      <xdr:row>0</xdr:row>
      <xdr:rowOff>320420</xdr:rowOff>
    </xdr:from>
    <xdr:to>
      <xdr:col>1</xdr:col>
      <xdr:colOff>3308984</xdr:colOff>
      <xdr:row>0</xdr:row>
      <xdr:rowOff>602740</xdr:rowOff>
    </xdr:to>
    <xdr:sp macro="" textlink="">
      <xdr:nvSpPr>
        <xdr:cNvPr id="7" name="Rectangle: Rounded Corners 6">
          <a:hlinkClick xmlns:r="http://schemas.openxmlformats.org/officeDocument/2006/relationships" r:id="rId2" tooltip="OMNITRONICS Products and Solutions"/>
          <a:extLst>
            <a:ext uri="{FF2B5EF4-FFF2-40B4-BE49-F238E27FC236}">
              <a16:creationId xmlns:a16="http://schemas.microsoft.com/office/drawing/2014/main" id="{00000000-0008-0000-0C00-000007000000}"/>
            </a:ext>
          </a:extLst>
        </xdr:cNvPr>
        <xdr:cNvSpPr/>
      </xdr:nvSpPr>
      <xdr:spPr>
        <a:xfrm>
          <a:off x="5717515" y="320420"/>
          <a:ext cx="1080000" cy="282320"/>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Omnitronics</a:t>
          </a:r>
          <a:endParaRPr lang="en-AU" sz="1100" b="0">
            <a:solidFill>
              <a:schemeClr val="bg1"/>
            </a:solidFill>
          </a:endParaRPr>
        </a:p>
      </xdr:txBody>
    </xdr:sp>
    <xdr:clientData/>
  </xdr:twoCellAnchor>
  <xdr:twoCellAnchor>
    <xdr:from>
      <xdr:col>1</xdr:col>
      <xdr:colOff>3507848</xdr:colOff>
      <xdr:row>0</xdr:row>
      <xdr:rowOff>320420</xdr:rowOff>
    </xdr:from>
    <xdr:to>
      <xdr:col>1</xdr:col>
      <xdr:colOff>4587848</xdr:colOff>
      <xdr:row>0</xdr:row>
      <xdr:rowOff>602740</xdr:rowOff>
    </xdr:to>
    <xdr:sp macro="" textlink="">
      <xdr:nvSpPr>
        <xdr:cNvPr id="8" name="Rectangle: Rounded Corners 7">
          <a:hlinkClick xmlns:r="http://schemas.openxmlformats.org/officeDocument/2006/relationships" r:id="rId3" tooltip="ETC Products and Solutions"/>
          <a:extLst>
            <a:ext uri="{FF2B5EF4-FFF2-40B4-BE49-F238E27FC236}">
              <a16:creationId xmlns:a16="http://schemas.microsoft.com/office/drawing/2014/main" id="{00000000-0008-0000-0C00-000008000000}"/>
            </a:ext>
          </a:extLst>
        </xdr:cNvPr>
        <xdr:cNvSpPr/>
      </xdr:nvSpPr>
      <xdr:spPr>
        <a:xfrm>
          <a:off x="6996379" y="320420"/>
          <a:ext cx="1080000" cy="282320"/>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ETC Connect</a:t>
          </a:r>
        </a:p>
        <a:p>
          <a:pPr algn="ctr"/>
          <a:endParaRPr lang="en-AU" sz="1100" b="0"/>
        </a:p>
      </xdr:txBody>
    </xdr:sp>
    <xdr:clientData/>
  </xdr:twoCellAnchor>
  <xdr:twoCellAnchor>
    <xdr:from>
      <xdr:col>1</xdr:col>
      <xdr:colOff>4786712</xdr:colOff>
      <xdr:row>0</xdr:row>
      <xdr:rowOff>320420</xdr:rowOff>
    </xdr:from>
    <xdr:to>
      <xdr:col>1</xdr:col>
      <xdr:colOff>5812488</xdr:colOff>
      <xdr:row>0</xdr:row>
      <xdr:rowOff>602740</xdr:rowOff>
    </xdr:to>
    <xdr:sp macro="" textlink="">
      <xdr:nvSpPr>
        <xdr:cNvPr id="9" name="Rectangle: Rounded Corners 8">
          <a:hlinkClick xmlns:r="http://schemas.openxmlformats.org/officeDocument/2006/relationships" r:id="rId4" tooltip="Valinat Products and Solutions"/>
          <a:extLst>
            <a:ext uri="{FF2B5EF4-FFF2-40B4-BE49-F238E27FC236}">
              <a16:creationId xmlns:a16="http://schemas.microsoft.com/office/drawing/2014/main" id="{00000000-0008-0000-0C00-000009000000}"/>
            </a:ext>
          </a:extLst>
        </xdr:cNvPr>
        <xdr:cNvSpPr/>
      </xdr:nvSpPr>
      <xdr:spPr>
        <a:xfrm>
          <a:off x="8275243" y="320420"/>
          <a:ext cx="1025776" cy="282320"/>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Valiant</a:t>
          </a:r>
        </a:p>
      </xdr:txBody>
    </xdr:sp>
    <xdr:clientData/>
  </xdr:twoCellAnchor>
  <xdr:twoCellAnchor>
    <xdr:from>
      <xdr:col>1</xdr:col>
      <xdr:colOff>6011351</xdr:colOff>
      <xdr:row>0</xdr:row>
      <xdr:rowOff>320420</xdr:rowOff>
    </xdr:from>
    <xdr:to>
      <xdr:col>1</xdr:col>
      <xdr:colOff>7091351</xdr:colOff>
      <xdr:row>0</xdr:row>
      <xdr:rowOff>602740</xdr:rowOff>
    </xdr:to>
    <xdr:sp macro="" textlink="">
      <xdr:nvSpPr>
        <xdr:cNvPr id="11" name="Rectangle: Rounded Corners 10">
          <a:hlinkClick xmlns:r="http://schemas.openxmlformats.org/officeDocument/2006/relationships" r:id="rId5" tooltip="Cisco Products &amp; Solutions"/>
          <a:extLst>
            <a:ext uri="{FF2B5EF4-FFF2-40B4-BE49-F238E27FC236}">
              <a16:creationId xmlns:a16="http://schemas.microsoft.com/office/drawing/2014/main" id="{00000000-0008-0000-0C00-00000B000000}"/>
            </a:ext>
          </a:extLst>
        </xdr:cNvPr>
        <xdr:cNvSpPr/>
      </xdr:nvSpPr>
      <xdr:spPr>
        <a:xfrm>
          <a:off x="9499882" y="320420"/>
          <a:ext cx="1080000" cy="282320"/>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Cisco</a:t>
          </a:r>
        </a:p>
      </xdr:txBody>
    </xdr:sp>
    <xdr:clientData/>
  </xdr:twoCellAnchor>
  <xdr:twoCellAnchor>
    <xdr:from>
      <xdr:col>1</xdr:col>
      <xdr:colOff>1482564</xdr:colOff>
      <xdr:row>0</xdr:row>
      <xdr:rowOff>707356</xdr:rowOff>
    </xdr:from>
    <xdr:to>
      <xdr:col>1</xdr:col>
      <xdr:colOff>2562564</xdr:colOff>
      <xdr:row>0</xdr:row>
      <xdr:rowOff>989710</xdr:rowOff>
    </xdr:to>
    <xdr:sp macro="" textlink="">
      <xdr:nvSpPr>
        <xdr:cNvPr id="12" name="Rectangle: Rounded Corners 11">
          <a:hlinkClick xmlns:r="http://schemas.openxmlformats.org/officeDocument/2006/relationships" r:id="rId6" tooltip="Ecom Products &amp; Services"/>
          <a:extLst>
            <a:ext uri="{FF2B5EF4-FFF2-40B4-BE49-F238E27FC236}">
              <a16:creationId xmlns:a16="http://schemas.microsoft.com/office/drawing/2014/main" id="{00000000-0008-0000-0C00-00000C000000}"/>
            </a:ext>
          </a:extLst>
        </xdr:cNvPr>
        <xdr:cNvSpPr/>
      </xdr:nvSpPr>
      <xdr:spPr>
        <a:xfrm>
          <a:off x="4971095" y="707356"/>
          <a:ext cx="1080000" cy="282354"/>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Ecom</a:t>
          </a:r>
        </a:p>
      </xdr:txBody>
    </xdr:sp>
    <xdr:clientData/>
  </xdr:twoCellAnchor>
  <xdr:twoCellAnchor>
    <xdr:from>
      <xdr:col>1</xdr:col>
      <xdr:colOff>5044739</xdr:colOff>
      <xdr:row>0</xdr:row>
      <xdr:rowOff>706612</xdr:rowOff>
    </xdr:from>
    <xdr:to>
      <xdr:col>1</xdr:col>
      <xdr:colOff>6124739</xdr:colOff>
      <xdr:row>0</xdr:row>
      <xdr:rowOff>990454</xdr:rowOff>
    </xdr:to>
    <xdr:sp macro="" textlink="">
      <xdr:nvSpPr>
        <xdr:cNvPr id="13" name="Rectangle: Rounded Corners 12">
          <a:hlinkClick xmlns:r="http://schemas.openxmlformats.org/officeDocument/2006/relationships" r:id="rId7" tooltip="Savox/Aina Products &amp; Solutions"/>
          <a:extLst>
            <a:ext uri="{FF2B5EF4-FFF2-40B4-BE49-F238E27FC236}">
              <a16:creationId xmlns:a16="http://schemas.microsoft.com/office/drawing/2014/main" id="{00000000-0008-0000-0C00-00000D000000}"/>
            </a:ext>
          </a:extLst>
        </xdr:cNvPr>
        <xdr:cNvSpPr/>
      </xdr:nvSpPr>
      <xdr:spPr>
        <a:xfrm>
          <a:off x="8533270" y="706612"/>
          <a:ext cx="1080000" cy="283842"/>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Aina</a:t>
          </a:r>
        </a:p>
      </xdr:txBody>
    </xdr:sp>
    <xdr:clientData/>
  </xdr:twoCellAnchor>
  <xdr:twoCellAnchor editAs="oneCell">
    <xdr:from>
      <xdr:col>0</xdr:col>
      <xdr:colOff>0</xdr:colOff>
      <xdr:row>0</xdr:row>
      <xdr:rowOff>202407</xdr:rowOff>
    </xdr:from>
    <xdr:to>
      <xdr:col>1</xdr:col>
      <xdr:colOff>138900</xdr:colOff>
      <xdr:row>0</xdr:row>
      <xdr:rowOff>903569</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02407"/>
          <a:ext cx="2853525" cy="701162"/>
        </a:xfrm>
        <a:prstGeom prst="rect">
          <a:avLst/>
        </a:prstGeom>
      </xdr:spPr>
    </xdr:pic>
    <xdr:clientData/>
  </xdr:twoCellAnchor>
  <xdr:twoCellAnchor>
    <xdr:from>
      <xdr:col>1</xdr:col>
      <xdr:colOff>950121</xdr:colOff>
      <xdr:row>0</xdr:row>
      <xdr:rowOff>320420</xdr:rowOff>
    </xdr:from>
    <xdr:to>
      <xdr:col>1</xdr:col>
      <xdr:colOff>2030121</xdr:colOff>
      <xdr:row>0</xdr:row>
      <xdr:rowOff>602740</xdr:rowOff>
    </xdr:to>
    <xdr:sp macro="" textlink="">
      <xdr:nvSpPr>
        <xdr:cNvPr id="4" name="Rectangle: Rounded Corners 3">
          <a:hlinkClick xmlns:r="http://schemas.openxmlformats.org/officeDocument/2006/relationships" r:id="rId9" tooltip="OMNITRONICS Products and Solutions"/>
          <a:extLst>
            <a:ext uri="{FF2B5EF4-FFF2-40B4-BE49-F238E27FC236}">
              <a16:creationId xmlns:a16="http://schemas.microsoft.com/office/drawing/2014/main" id="{FA083C16-DBD0-4CA8-BCC5-94701AF92016}"/>
            </a:ext>
          </a:extLst>
        </xdr:cNvPr>
        <xdr:cNvSpPr/>
      </xdr:nvSpPr>
      <xdr:spPr>
        <a:xfrm>
          <a:off x="4438652" y="320420"/>
          <a:ext cx="1080000" cy="282320"/>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Zetron</a:t>
          </a:r>
          <a:endParaRPr lang="en-AU" sz="1100" b="0">
            <a:solidFill>
              <a:schemeClr val="bg1"/>
            </a:solidFill>
          </a:endParaRPr>
        </a:p>
      </xdr:txBody>
    </xdr:sp>
    <xdr:clientData/>
  </xdr:twoCellAnchor>
  <xdr:twoCellAnchor>
    <xdr:from>
      <xdr:col>1</xdr:col>
      <xdr:colOff>2669956</xdr:colOff>
      <xdr:row>0</xdr:row>
      <xdr:rowOff>707356</xdr:rowOff>
    </xdr:from>
    <xdr:to>
      <xdr:col>1</xdr:col>
      <xdr:colOff>3749956</xdr:colOff>
      <xdr:row>0</xdr:row>
      <xdr:rowOff>989710</xdr:rowOff>
    </xdr:to>
    <xdr:sp macro="" textlink="">
      <xdr:nvSpPr>
        <xdr:cNvPr id="6" name="Rectangle: Rounded Corners 5">
          <a:hlinkClick xmlns:r="http://schemas.openxmlformats.org/officeDocument/2006/relationships" r:id="rId10" tooltip="Ecom Products &amp; Services"/>
          <a:extLst>
            <a:ext uri="{FF2B5EF4-FFF2-40B4-BE49-F238E27FC236}">
              <a16:creationId xmlns:a16="http://schemas.microsoft.com/office/drawing/2014/main" id="{59056D74-B26E-433F-95E5-C0C8330E7423}"/>
            </a:ext>
          </a:extLst>
        </xdr:cNvPr>
        <xdr:cNvSpPr/>
      </xdr:nvSpPr>
      <xdr:spPr>
        <a:xfrm>
          <a:off x="6158487" y="707356"/>
          <a:ext cx="1080000" cy="282354"/>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Ruggear</a:t>
          </a:r>
        </a:p>
      </xdr:txBody>
    </xdr:sp>
    <xdr:clientData/>
  </xdr:twoCellAnchor>
  <xdr:twoCellAnchor>
    <xdr:from>
      <xdr:col>1</xdr:col>
      <xdr:colOff>3857348</xdr:colOff>
      <xdr:row>0</xdr:row>
      <xdr:rowOff>706612</xdr:rowOff>
    </xdr:from>
    <xdr:to>
      <xdr:col>1</xdr:col>
      <xdr:colOff>4937348</xdr:colOff>
      <xdr:row>0</xdr:row>
      <xdr:rowOff>990454</xdr:rowOff>
    </xdr:to>
    <xdr:sp macro="" textlink="">
      <xdr:nvSpPr>
        <xdr:cNvPr id="10" name="Rectangle: Rounded Corners 9">
          <a:hlinkClick xmlns:r="http://schemas.openxmlformats.org/officeDocument/2006/relationships" r:id="rId11" tooltip="Savox/Aina Products &amp; Solutions"/>
          <a:extLst>
            <a:ext uri="{FF2B5EF4-FFF2-40B4-BE49-F238E27FC236}">
              <a16:creationId xmlns:a16="http://schemas.microsoft.com/office/drawing/2014/main" id="{1D65F18B-96CA-47A4-A827-018699625BAD}"/>
            </a:ext>
          </a:extLst>
        </xdr:cNvPr>
        <xdr:cNvSpPr/>
      </xdr:nvSpPr>
      <xdr:spPr>
        <a:xfrm>
          <a:off x="7345879" y="706612"/>
          <a:ext cx="1080000" cy="283842"/>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EPConnection</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1681162</xdr:colOff>
      <xdr:row>0</xdr:row>
      <xdr:rowOff>130968</xdr:rowOff>
    </xdr:from>
    <xdr:to>
      <xdr:col>3</xdr:col>
      <xdr:colOff>1372005</xdr:colOff>
      <xdr:row>1</xdr:row>
      <xdr:rowOff>132963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3611225" y="130968"/>
          <a:ext cx="1655375" cy="1073558"/>
        </a:xfrm>
        <a:prstGeom prst="rect">
          <a:avLst/>
        </a:prstGeom>
      </xdr:spPr>
    </xdr:pic>
    <xdr:clientData/>
  </xdr:twoCellAnchor>
  <xdr:twoCellAnchor>
    <xdr:from>
      <xdr:col>1</xdr:col>
      <xdr:colOff>178594</xdr:colOff>
      <xdr:row>0</xdr:row>
      <xdr:rowOff>398770</xdr:rowOff>
    </xdr:from>
    <xdr:to>
      <xdr:col>2</xdr:col>
      <xdr:colOff>162980</xdr:colOff>
      <xdr:row>0</xdr:row>
      <xdr:rowOff>682612</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3655219" y="398770"/>
          <a:ext cx="8414011" cy="283842"/>
          <a:chOff x="345281" y="470207"/>
          <a:chExt cx="8425918" cy="283842"/>
        </a:xfrm>
      </xdr:grpSpPr>
      <xdr:sp macro="" textlink="">
        <xdr:nvSpPr>
          <xdr:cNvPr id="6" name="Rectangle: Rounded Corners 5">
            <a:hlinkClick xmlns:r="http://schemas.openxmlformats.org/officeDocument/2006/relationships" r:id="rId2" tooltip="Tait EnableFleet - P25"/>
            <a:extLst>
              <a:ext uri="{FF2B5EF4-FFF2-40B4-BE49-F238E27FC236}">
                <a16:creationId xmlns:a16="http://schemas.microsoft.com/office/drawing/2014/main" id="{00000000-0008-0000-0D00-000006000000}"/>
              </a:ext>
            </a:extLst>
          </xdr:cNvPr>
          <xdr:cNvSpPr/>
        </xdr:nvSpPr>
        <xdr:spPr>
          <a:xfrm>
            <a:off x="345281" y="470968"/>
            <a:ext cx="1332000" cy="282320"/>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P25 Enable Fleet</a:t>
            </a:r>
            <a:endParaRPr lang="en-AU" sz="1100" b="0">
              <a:solidFill>
                <a:schemeClr val="bg1"/>
              </a:solidFill>
            </a:endParaRPr>
          </a:p>
        </xdr:txBody>
      </xdr:sp>
      <xdr:sp macro="" textlink="">
        <xdr:nvSpPr>
          <xdr:cNvPr id="7" name="Rectangle: Rounded Corners 6">
            <a:hlinkClick xmlns:r="http://schemas.openxmlformats.org/officeDocument/2006/relationships" r:id="rId3" tooltip="Tait EnableFleet - DMR"/>
            <a:extLst>
              <a:ext uri="{FF2B5EF4-FFF2-40B4-BE49-F238E27FC236}">
                <a16:creationId xmlns:a16="http://schemas.microsoft.com/office/drawing/2014/main" id="{00000000-0008-0000-0D00-000007000000}"/>
              </a:ext>
            </a:extLst>
          </xdr:cNvPr>
          <xdr:cNvSpPr/>
        </xdr:nvSpPr>
        <xdr:spPr>
          <a:xfrm>
            <a:off x="1764065" y="470968"/>
            <a:ext cx="1332000" cy="282320"/>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DMR Enable Fleet</a:t>
            </a:r>
          </a:p>
          <a:p>
            <a:pPr algn="ctr"/>
            <a:endParaRPr lang="en-AU" sz="1100" b="0"/>
          </a:p>
        </xdr:txBody>
      </xdr:sp>
      <xdr:sp macro="" textlink="">
        <xdr:nvSpPr>
          <xdr:cNvPr id="8" name="Rectangle: Rounded Corners 7">
            <a:hlinkClick xmlns:r="http://schemas.openxmlformats.org/officeDocument/2006/relationships" r:id="rId4" tooltip="Tait Enable Protect"/>
            <a:extLst>
              <a:ext uri="{FF2B5EF4-FFF2-40B4-BE49-F238E27FC236}">
                <a16:creationId xmlns:a16="http://schemas.microsoft.com/office/drawing/2014/main" id="{00000000-0008-0000-0D00-000008000000}"/>
              </a:ext>
            </a:extLst>
          </xdr:cNvPr>
          <xdr:cNvSpPr/>
        </xdr:nvSpPr>
        <xdr:spPr>
          <a:xfrm>
            <a:off x="7439199" y="470968"/>
            <a:ext cx="1332000" cy="282320"/>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Enable</a:t>
            </a:r>
            <a:r>
              <a:rPr lang="en-AU" sz="1100" b="0" baseline="0"/>
              <a:t>Protect</a:t>
            </a:r>
            <a:endParaRPr lang="en-AU" sz="1100" b="0"/>
          </a:p>
        </xdr:txBody>
      </xdr:sp>
      <xdr:sp macro="" textlink="">
        <xdr:nvSpPr>
          <xdr:cNvPr id="10" name="Rectangle: Rounded Corners 9">
            <a:hlinkClick xmlns:r="http://schemas.openxmlformats.org/officeDocument/2006/relationships" r:id="rId5" tooltip="Tait EnableMonitor"/>
            <a:extLst>
              <a:ext uri="{FF2B5EF4-FFF2-40B4-BE49-F238E27FC236}">
                <a16:creationId xmlns:a16="http://schemas.microsoft.com/office/drawing/2014/main" id="{00000000-0008-0000-0D00-00000A000000}"/>
              </a:ext>
            </a:extLst>
          </xdr:cNvPr>
          <xdr:cNvSpPr/>
        </xdr:nvSpPr>
        <xdr:spPr>
          <a:xfrm>
            <a:off x="3182849" y="470968"/>
            <a:ext cx="1332000" cy="282320"/>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EnableMonitor</a:t>
            </a:r>
          </a:p>
        </xdr:txBody>
      </xdr:sp>
      <xdr:sp macro="" textlink="">
        <xdr:nvSpPr>
          <xdr:cNvPr id="11" name="Rectangle: Rounded Corners 10">
            <a:hlinkClick xmlns:r="http://schemas.openxmlformats.org/officeDocument/2006/relationships" r:id="rId6" tooltip="Tait CMD"/>
            <a:extLst>
              <a:ext uri="{FF2B5EF4-FFF2-40B4-BE49-F238E27FC236}">
                <a16:creationId xmlns:a16="http://schemas.microsoft.com/office/drawing/2014/main" id="{00000000-0008-0000-0D00-00000B000000}"/>
              </a:ext>
            </a:extLst>
          </xdr:cNvPr>
          <xdr:cNvSpPr/>
        </xdr:nvSpPr>
        <xdr:spPr>
          <a:xfrm>
            <a:off x="6020417" y="470951"/>
            <a:ext cx="1332000" cy="28235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CMD</a:t>
            </a:r>
          </a:p>
        </xdr:txBody>
      </xdr:sp>
      <xdr:sp macro="" textlink="">
        <xdr:nvSpPr>
          <xdr:cNvPr id="12" name="Rectangle: Rounded Corners 11">
            <a:hlinkClick xmlns:r="http://schemas.openxmlformats.org/officeDocument/2006/relationships" r:id="rId7" tooltip="Tait EnableInsight"/>
            <a:extLst>
              <a:ext uri="{FF2B5EF4-FFF2-40B4-BE49-F238E27FC236}">
                <a16:creationId xmlns:a16="http://schemas.microsoft.com/office/drawing/2014/main" id="{00000000-0008-0000-0D00-00000C000000}"/>
              </a:ext>
            </a:extLst>
          </xdr:cNvPr>
          <xdr:cNvSpPr/>
        </xdr:nvSpPr>
        <xdr:spPr>
          <a:xfrm>
            <a:off x="4601633" y="470207"/>
            <a:ext cx="1332000" cy="283842"/>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EnableInsight</a:t>
            </a:r>
          </a:p>
        </xdr:txBody>
      </xdr:sp>
    </xdr:grpSp>
    <xdr:clientData/>
  </xdr:twoCellAnchor>
  <xdr:twoCellAnchor editAs="oneCell">
    <xdr:from>
      <xdr:col>0</xdr:col>
      <xdr:colOff>190500</xdr:colOff>
      <xdr:row>0</xdr:row>
      <xdr:rowOff>166687</xdr:rowOff>
    </xdr:from>
    <xdr:to>
      <xdr:col>0</xdr:col>
      <xdr:colOff>3026880</xdr:colOff>
      <xdr:row>0</xdr:row>
      <xdr:rowOff>856419</xdr:rowOff>
    </xdr:to>
    <xdr:pic>
      <xdr:nvPicPr>
        <xdr:cNvPr id="13" name="Picture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0" y="166687"/>
          <a:ext cx="2844000" cy="6973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3258856</xdr:colOff>
      <xdr:row>0</xdr:row>
      <xdr:rowOff>223572</xdr:rowOff>
    </xdr:from>
    <xdr:to>
      <xdr:col>1</xdr:col>
      <xdr:colOff>4626856</xdr:colOff>
      <xdr:row>0</xdr:row>
      <xdr:rowOff>511572</xdr:rowOff>
    </xdr:to>
    <xdr:sp macro="" textlink="">
      <xdr:nvSpPr>
        <xdr:cNvPr id="22" name="Rectangle: Rounded Corners 21">
          <a:hlinkClick xmlns:r="http://schemas.openxmlformats.org/officeDocument/2006/relationships" r:id="rId1" tooltip="Indoor Location Network Interfaces"/>
          <a:extLst>
            <a:ext uri="{FF2B5EF4-FFF2-40B4-BE49-F238E27FC236}">
              <a16:creationId xmlns:a16="http://schemas.microsoft.com/office/drawing/2014/main" id="{00000000-0008-0000-0E00-000016000000}"/>
            </a:ext>
          </a:extLst>
        </xdr:cNvPr>
        <xdr:cNvSpPr/>
      </xdr:nvSpPr>
      <xdr:spPr>
        <a:xfrm>
          <a:off x="6473544" y="223572"/>
          <a:ext cx="1368000" cy="288000"/>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Network</a:t>
          </a:r>
          <a:r>
            <a:rPr lang="en-AU" sz="1100" b="0" baseline="0"/>
            <a:t> Interfaces</a:t>
          </a:r>
          <a:endParaRPr lang="en-AU" sz="1100" b="0"/>
        </a:p>
      </xdr:txBody>
    </xdr:sp>
    <xdr:clientData/>
  </xdr:twoCellAnchor>
  <xdr:twoCellAnchor editAs="oneCell">
    <xdr:from>
      <xdr:col>3</xdr:col>
      <xdr:colOff>404813</xdr:colOff>
      <xdr:row>0</xdr:row>
      <xdr:rowOff>173456</xdr:rowOff>
    </xdr:from>
    <xdr:to>
      <xdr:col>4</xdr:col>
      <xdr:colOff>202406</xdr:colOff>
      <xdr:row>1</xdr:row>
      <xdr:rowOff>80166</xdr:rowOff>
    </xdr:to>
    <xdr:pic>
      <xdr:nvPicPr>
        <xdr:cNvPr id="23" name="Picture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2"/>
        <a:stretch>
          <a:fillRect/>
        </a:stretch>
      </xdr:blipFill>
      <xdr:spPr>
        <a:xfrm>
          <a:off x="13942219" y="173456"/>
          <a:ext cx="1369218" cy="978273"/>
        </a:xfrm>
        <a:prstGeom prst="rect">
          <a:avLst/>
        </a:prstGeom>
      </xdr:spPr>
    </xdr:pic>
    <xdr:clientData/>
  </xdr:twoCellAnchor>
  <xdr:twoCellAnchor>
    <xdr:from>
      <xdr:col>1</xdr:col>
      <xdr:colOff>2037897</xdr:colOff>
      <xdr:row>0</xdr:row>
      <xdr:rowOff>223572</xdr:rowOff>
    </xdr:from>
    <xdr:to>
      <xdr:col>1</xdr:col>
      <xdr:colOff>3157707</xdr:colOff>
      <xdr:row>0</xdr:row>
      <xdr:rowOff>511572</xdr:rowOff>
    </xdr:to>
    <xdr:sp macro="" textlink="">
      <xdr:nvSpPr>
        <xdr:cNvPr id="24" name="Rectangle: Rounded Corners 23">
          <a:hlinkClick xmlns:r="http://schemas.openxmlformats.org/officeDocument/2006/relationships" r:id="rId3" tooltip="Indoor Location Applications"/>
          <a:extLst>
            <a:ext uri="{FF2B5EF4-FFF2-40B4-BE49-F238E27FC236}">
              <a16:creationId xmlns:a16="http://schemas.microsoft.com/office/drawing/2014/main" id="{00000000-0008-0000-0E00-000018000000}"/>
            </a:ext>
          </a:extLst>
        </xdr:cNvPr>
        <xdr:cNvSpPr/>
      </xdr:nvSpPr>
      <xdr:spPr>
        <a:xfrm>
          <a:off x="5252585" y="223572"/>
          <a:ext cx="1119810" cy="288000"/>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Applications</a:t>
          </a:r>
        </a:p>
      </xdr:txBody>
    </xdr:sp>
    <xdr:clientData/>
  </xdr:twoCellAnchor>
  <xdr:twoCellAnchor>
    <xdr:from>
      <xdr:col>1</xdr:col>
      <xdr:colOff>4685928</xdr:colOff>
      <xdr:row>0</xdr:row>
      <xdr:rowOff>223571</xdr:rowOff>
    </xdr:from>
    <xdr:to>
      <xdr:col>1</xdr:col>
      <xdr:colOff>5803833</xdr:colOff>
      <xdr:row>0</xdr:row>
      <xdr:rowOff>511571</xdr:rowOff>
    </xdr:to>
    <xdr:sp macro="" textlink="">
      <xdr:nvSpPr>
        <xdr:cNvPr id="25" name="Rectangle: Rounded Corners 24">
          <a:hlinkClick xmlns:r="http://schemas.openxmlformats.org/officeDocument/2006/relationships" r:id="rId4" tooltip="Indoor Location Gateway"/>
          <a:extLst>
            <a:ext uri="{FF2B5EF4-FFF2-40B4-BE49-F238E27FC236}">
              <a16:creationId xmlns:a16="http://schemas.microsoft.com/office/drawing/2014/main" id="{00000000-0008-0000-0E00-000019000000}"/>
            </a:ext>
          </a:extLst>
        </xdr:cNvPr>
        <xdr:cNvSpPr/>
      </xdr:nvSpPr>
      <xdr:spPr>
        <a:xfrm>
          <a:off x="7900616" y="223571"/>
          <a:ext cx="1117905" cy="288000"/>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Gateway</a:t>
          </a:r>
        </a:p>
      </xdr:txBody>
    </xdr:sp>
    <xdr:clientData/>
  </xdr:twoCellAnchor>
  <xdr:twoCellAnchor>
    <xdr:from>
      <xdr:col>1</xdr:col>
      <xdr:colOff>2354528</xdr:colOff>
      <xdr:row>0</xdr:row>
      <xdr:rowOff>589538</xdr:rowOff>
    </xdr:from>
    <xdr:to>
      <xdr:col>1</xdr:col>
      <xdr:colOff>4586528</xdr:colOff>
      <xdr:row>0</xdr:row>
      <xdr:rowOff>877538</xdr:rowOff>
    </xdr:to>
    <xdr:sp macro="" textlink="">
      <xdr:nvSpPr>
        <xdr:cNvPr id="26" name="Rectangle: Rounded Corners 25">
          <a:hlinkClick xmlns:r="http://schemas.openxmlformats.org/officeDocument/2006/relationships" r:id="rId5" tooltip="Indoor Location Portable - TP9300 Options"/>
          <a:extLst>
            <a:ext uri="{FF2B5EF4-FFF2-40B4-BE49-F238E27FC236}">
              <a16:creationId xmlns:a16="http://schemas.microsoft.com/office/drawing/2014/main" id="{00000000-0008-0000-0E00-00001A000000}"/>
            </a:ext>
          </a:extLst>
        </xdr:cNvPr>
        <xdr:cNvSpPr/>
      </xdr:nvSpPr>
      <xdr:spPr>
        <a:xfrm>
          <a:off x="5569216" y="589538"/>
          <a:ext cx="2232000" cy="288000"/>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TP9300</a:t>
          </a:r>
          <a:r>
            <a:rPr lang="en-AU" sz="1100" b="0" baseline="0"/>
            <a:t> Indoor Location Portable</a:t>
          </a:r>
          <a:endParaRPr lang="en-AU" sz="1100" b="0"/>
        </a:p>
      </xdr:txBody>
    </xdr:sp>
    <xdr:clientData/>
  </xdr:twoCellAnchor>
  <xdr:twoCellAnchor>
    <xdr:from>
      <xdr:col>1</xdr:col>
      <xdr:colOff>4689952</xdr:colOff>
      <xdr:row>0</xdr:row>
      <xdr:rowOff>580280</xdr:rowOff>
    </xdr:from>
    <xdr:to>
      <xdr:col>1</xdr:col>
      <xdr:colOff>6921952</xdr:colOff>
      <xdr:row>0</xdr:row>
      <xdr:rowOff>868280</xdr:rowOff>
    </xdr:to>
    <xdr:sp macro="" textlink="">
      <xdr:nvSpPr>
        <xdr:cNvPr id="27" name="Rectangle: Rounded Corners 26">
          <a:hlinkClick xmlns:r="http://schemas.openxmlformats.org/officeDocument/2006/relationships" r:id="rId6" tooltip="Indoor Location Portable - TP9500 Options"/>
          <a:extLst>
            <a:ext uri="{FF2B5EF4-FFF2-40B4-BE49-F238E27FC236}">
              <a16:creationId xmlns:a16="http://schemas.microsoft.com/office/drawing/2014/main" id="{00000000-0008-0000-0E00-00001B000000}"/>
            </a:ext>
          </a:extLst>
        </xdr:cNvPr>
        <xdr:cNvSpPr/>
      </xdr:nvSpPr>
      <xdr:spPr>
        <a:xfrm>
          <a:off x="7904640" y="580280"/>
          <a:ext cx="2232000" cy="288000"/>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TP9500 Indoor Location Portable</a:t>
          </a:r>
        </a:p>
      </xdr:txBody>
    </xdr:sp>
    <xdr:clientData/>
  </xdr:twoCellAnchor>
  <xdr:twoCellAnchor>
    <xdr:from>
      <xdr:col>1</xdr:col>
      <xdr:colOff>5880522</xdr:colOff>
      <xdr:row>0</xdr:row>
      <xdr:rowOff>213710</xdr:rowOff>
    </xdr:from>
    <xdr:to>
      <xdr:col>1</xdr:col>
      <xdr:colOff>7215750</xdr:colOff>
      <xdr:row>0</xdr:row>
      <xdr:rowOff>501710</xdr:rowOff>
    </xdr:to>
    <xdr:sp macro="" textlink="">
      <xdr:nvSpPr>
        <xdr:cNvPr id="35" name="Rectangle: Rounded Corners 7">
          <a:hlinkClick xmlns:r="http://schemas.openxmlformats.org/officeDocument/2006/relationships" r:id="rId7" tooltip="Tait Assurance"/>
          <a:extLst>
            <a:ext uri="{FF2B5EF4-FFF2-40B4-BE49-F238E27FC236}">
              <a16:creationId xmlns:a16="http://schemas.microsoft.com/office/drawing/2014/main" id="{00000000-0008-0000-0E00-000023000000}"/>
            </a:ext>
          </a:extLst>
        </xdr:cNvPr>
        <xdr:cNvSpPr/>
      </xdr:nvSpPr>
      <xdr:spPr>
        <a:xfrm>
          <a:off x="9095210" y="213710"/>
          <a:ext cx="1335228" cy="288000"/>
        </a:xfrm>
        <a:prstGeom prst="roundRect">
          <a:avLst>
            <a:gd name="adj" fmla="val 50000"/>
          </a:avLst>
        </a:prstGeom>
        <a:solidFill>
          <a:srgbClr val="FF000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Tait</a:t>
          </a:r>
          <a:r>
            <a:rPr lang="en-AU" sz="1100" b="0" baseline="0"/>
            <a:t> Assurance</a:t>
          </a:r>
          <a:endParaRPr lang="en-AU" sz="1100" b="0"/>
        </a:p>
      </xdr:txBody>
    </xdr:sp>
    <xdr:clientData/>
  </xdr:twoCellAnchor>
  <xdr:twoCellAnchor editAs="oneCell">
    <xdr:from>
      <xdr:col>0</xdr:col>
      <xdr:colOff>15718</xdr:colOff>
      <xdr:row>0</xdr:row>
      <xdr:rowOff>190500</xdr:rowOff>
    </xdr:from>
    <xdr:to>
      <xdr:col>1</xdr:col>
      <xdr:colOff>47625</xdr:colOff>
      <xdr:row>0</xdr:row>
      <xdr:rowOff>1035844</xdr:rowOff>
    </xdr:to>
    <xdr:pic>
      <xdr:nvPicPr>
        <xdr:cNvPr id="37" name="Picture 36">
          <a:extLst>
            <a:ext uri="{FF2B5EF4-FFF2-40B4-BE49-F238E27FC236}">
              <a16:creationId xmlns:a16="http://schemas.microsoft.com/office/drawing/2014/main" id="{00000000-0008-0000-0E00-00002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18" y="190500"/>
          <a:ext cx="2746532" cy="845344"/>
        </a:xfrm>
        <a:prstGeom prst="rect">
          <a:avLst/>
        </a:prstGeom>
      </xdr:spPr>
    </xdr:pic>
    <xdr:clientData/>
  </xdr:twoCellAnchor>
  <xdr:twoCellAnchor editAs="oneCell">
    <xdr:from>
      <xdr:col>0</xdr:col>
      <xdr:colOff>15718</xdr:colOff>
      <xdr:row>0</xdr:row>
      <xdr:rowOff>190500</xdr:rowOff>
    </xdr:from>
    <xdr:to>
      <xdr:col>1</xdr:col>
      <xdr:colOff>318108</xdr:colOff>
      <xdr:row>0</xdr:row>
      <xdr:rowOff>939607</xdr:rowOff>
    </xdr:to>
    <xdr:pic>
      <xdr:nvPicPr>
        <xdr:cNvPr id="2" name="Picture 1">
          <a:extLst>
            <a:ext uri="{FF2B5EF4-FFF2-40B4-BE49-F238E27FC236}">
              <a16:creationId xmlns:a16="http://schemas.microsoft.com/office/drawing/2014/main" id="{388ED70B-6218-410B-A1AF-3020C975F0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718" y="190500"/>
          <a:ext cx="3017015" cy="749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xdr:colOff>
      <xdr:row>1</xdr:row>
      <xdr:rowOff>71435</xdr:rowOff>
    </xdr:from>
    <xdr:to>
      <xdr:col>1</xdr:col>
      <xdr:colOff>326202</xdr:colOff>
      <xdr:row>1</xdr:row>
      <xdr:rowOff>820542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297654"/>
          <a:ext cx="3017015" cy="749107"/>
        </a:xfrm>
        <a:prstGeom prst="rect">
          <a:avLst/>
        </a:prstGeom>
      </xdr:spPr>
    </xdr:pic>
    <xdr:clientData/>
  </xdr:twoCellAnchor>
  <xdr:twoCellAnchor>
    <xdr:from>
      <xdr:col>1</xdr:col>
      <xdr:colOff>1059658</xdr:colOff>
      <xdr:row>1</xdr:row>
      <xdr:rowOff>71438</xdr:rowOff>
    </xdr:from>
    <xdr:to>
      <xdr:col>1</xdr:col>
      <xdr:colOff>2499658</xdr:colOff>
      <xdr:row>1</xdr:row>
      <xdr:rowOff>352824</xdr:rowOff>
    </xdr:to>
    <xdr:sp macro="" textlink="">
      <xdr:nvSpPr>
        <xdr:cNvPr id="13" name="Rectangle: Rounded Corners 12">
          <a:hlinkClick xmlns:r="http://schemas.openxmlformats.org/officeDocument/2006/relationships" r:id="rId2" tooltip="Tait AXIOM Wearable - TWX550"/>
          <a:extLst>
            <a:ext uri="{FF2B5EF4-FFF2-40B4-BE49-F238E27FC236}">
              <a16:creationId xmlns:a16="http://schemas.microsoft.com/office/drawing/2014/main" id="{00000000-0008-0000-0300-00000D000000}"/>
            </a:ext>
          </a:extLst>
        </xdr:cNvPr>
        <xdr:cNvSpPr/>
      </xdr:nvSpPr>
      <xdr:spPr>
        <a:xfrm>
          <a:off x="3774283" y="297657"/>
          <a:ext cx="1440000" cy="281386"/>
        </a:xfrm>
        <a:prstGeom prst="roundRect">
          <a:avLst>
            <a:gd name="adj" fmla="val 50000"/>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TWX550 Wearable</a:t>
          </a:r>
        </a:p>
      </xdr:txBody>
    </xdr:sp>
    <xdr:clientData/>
  </xdr:twoCellAnchor>
  <xdr:twoCellAnchor>
    <xdr:from>
      <xdr:col>1</xdr:col>
      <xdr:colOff>2631282</xdr:colOff>
      <xdr:row>1</xdr:row>
      <xdr:rowOff>559595</xdr:rowOff>
    </xdr:from>
    <xdr:to>
      <xdr:col>1</xdr:col>
      <xdr:colOff>4179282</xdr:colOff>
      <xdr:row>1</xdr:row>
      <xdr:rowOff>847595</xdr:rowOff>
    </xdr:to>
    <xdr:sp macro="" textlink="">
      <xdr:nvSpPr>
        <xdr:cNvPr id="15" name="Rectangle: Rounded Corners 14">
          <a:hlinkClick xmlns:r="http://schemas.openxmlformats.org/officeDocument/2006/relationships" r:id="rId3" tooltip="Tait PTToX Services"/>
          <a:extLst>
            <a:ext uri="{FF2B5EF4-FFF2-40B4-BE49-F238E27FC236}">
              <a16:creationId xmlns:a16="http://schemas.microsoft.com/office/drawing/2014/main" id="{00000000-0008-0000-0300-00000F000000}"/>
            </a:ext>
          </a:extLst>
        </xdr:cNvPr>
        <xdr:cNvSpPr/>
      </xdr:nvSpPr>
      <xdr:spPr>
        <a:xfrm>
          <a:off x="5345907" y="785814"/>
          <a:ext cx="1548000" cy="288000"/>
        </a:xfrm>
        <a:prstGeom prst="roundRect">
          <a:avLst>
            <a:gd name="adj" fmla="val 50000"/>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Tait PTTox </a:t>
          </a:r>
          <a:r>
            <a:rPr lang="en-AU" sz="1100" b="0">
              <a:solidFill>
                <a:schemeClr val="bg1"/>
              </a:solidFill>
            </a:rPr>
            <a:t>Services</a:t>
          </a:r>
        </a:p>
      </xdr:txBody>
    </xdr:sp>
    <xdr:clientData/>
  </xdr:twoCellAnchor>
  <xdr:twoCellAnchor>
    <xdr:from>
      <xdr:col>1</xdr:col>
      <xdr:colOff>1071564</xdr:colOff>
      <xdr:row>1</xdr:row>
      <xdr:rowOff>559594</xdr:rowOff>
    </xdr:from>
    <xdr:to>
      <xdr:col>1</xdr:col>
      <xdr:colOff>2547564</xdr:colOff>
      <xdr:row>1</xdr:row>
      <xdr:rowOff>847594</xdr:rowOff>
    </xdr:to>
    <xdr:sp macro="" textlink="">
      <xdr:nvSpPr>
        <xdr:cNvPr id="16" name="Rectangle: Rounded Corners 15">
          <a:hlinkClick xmlns:r="http://schemas.openxmlformats.org/officeDocument/2006/relationships" r:id="rId4" tooltip="Tait AXIOM Handheld Device - THX Series"/>
          <a:extLst>
            <a:ext uri="{FF2B5EF4-FFF2-40B4-BE49-F238E27FC236}">
              <a16:creationId xmlns:a16="http://schemas.microsoft.com/office/drawing/2014/main" id="{00000000-0008-0000-0300-000010000000}"/>
            </a:ext>
          </a:extLst>
        </xdr:cNvPr>
        <xdr:cNvSpPr/>
      </xdr:nvSpPr>
      <xdr:spPr>
        <a:xfrm>
          <a:off x="3786189" y="785813"/>
          <a:ext cx="1476000" cy="288000"/>
        </a:xfrm>
        <a:prstGeom prst="roundRect">
          <a:avLst>
            <a:gd name="adj" fmla="val 50000"/>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THX Handheld</a:t>
          </a:r>
        </a:p>
      </xdr:txBody>
    </xdr:sp>
    <xdr:clientData/>
  </xdr:twoCellAnchor>
  <xdr:twoCellAnchor>
    <xdr:from>
      <xdr:col>1</xdr:col>
      <xdr:colOff>4149426</xdr:colOff>
      <xdr:row>1</xdr:row>
      <xdr:rowOff>70115</xdr:rowOff>
    </xdr:from>
    <xdr:to>
      <xdr:col>1</xdr:col>
      <xdr:colOff>6110709</xdr:colOff>
      <xdr:row>1</xdr:row>
      <xdr:rowOff>351501</xdr:rowOff>
    </xdr:to>
    <xdr:sp macro="" textlink="">
      <xdr:nvSpPr>
        <xdr:cNvPr id="18" name="Rectangle: Rounded Corners 17">
          <a:hlinkClick xmlns:r="http://schemas.openxmlformats.org/officeDocument/2006/relationships" r:id="rId5" tooltip="Tait AXIOM P25 UVe Mobile - TMX450"/>
          <a:extLst>
            <a:ext uri="{FF2B5EF4-FFF2-40B4-BE49-F238E27FC236}">
              <a16:creationId xmlns:a16="http://schemas.microsoft.com/office/drawing/2014/main" id="{00000000-0008-0000-0300-000012000000}"/>
            </a:ext>
          </a:extLst>
        </xdr:cNvPr>
        <xdr:cNvSpPr/>
      </xdr:nvSpPr>
      <xdr:spPr>
        <a:xfrm>
          <a:off x="6864051" y="296334"/>
          <a:ext cx="1961283" cy="281386"/>
        </a:xfrm>
        <a:prstGeom prst="roundRect">
          <a:avLst>
            <a:gd name="adj" fmla="val 50000"/>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TMX450 P25 UVe Mobile</a:t>
          </a:r>
        </a:p>
      </xdr:txBody>
    </xdr:sp>
    <xdr:clientData/>
  </xdr:twoCellAnchor>
  <xdr:twoCellAnchor>
    <xdr:from>
      <xdr:col>1</xdr:col>
      <xdr:colOff>6202575</xdr:colOff>
      <xdr:row>1</xdr:row>
      <xdr:rowOff>78716</xdr:rowOff>
    </xdr:from>
    <xdr:to>
      <xdr:col>1</xdr:col>
      <xdr:colOff>8171478</xdr:colOff>
      <xdr:row>1</xdr:row>
      <xdr:rowOff>360102</xdr:rowOff>
    </xdr:to>
    <xdr:sp macro="" textlink="">
      <xdr:nvSpPr>
        <xdr:cNvPr id="19" name="Rectangle: Rounded Corners 18">
          <a:hlinkClick xmlns:r="http://schemas.openxmlformats.org/officeDocument/2006/relationships" r:id="rId6" tooltip="Tait AXIOM DMR UVe Mobile - TMX450"/>
          <a:extLst>
            <a:ext uri="{FF2B5EF4-FFF2-40B4-BE49-F238E27FC236}">
              <a16:creationId xmlns:a16="http://schemas.microsoft.com/office/drawing/2014/main" id="{00000000-0008-0000-0300-000013000000}"/>
            </a:ext>
          </a:extLst>
        </xdr:cNvPr>
        <xdr:cNvSpPr/>
      </xdr:nvSpPr>
      <xdr:spPr>
        <a:xfrm>
          <a:off x="8917200" y="304935"/>
          <a:ext cx="1968903" cy="281386"/>
        </a:xfrm>
        <a:prstGeom prst="roundRect">
          <a:avLst>
            <a:gd name="adj" fmla="val 50000"/>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TMX450 DMR UVe Mobile</a:t>
          </a:r>
        </a:p>
      </xdr:txBody>
    </xdr:sp>
    <xdr:clientData/>
  </xdr:twoCellAnchor>
  <xdr:twoCellAnchor>
    <xdr:from>
      <xdr:col>1</xdr:col>
      <xdr:colOff>2604240</xdr:colOff>
      <xdr:row>1</xdr:row>
      <xdr:rowOff>81279</xdr:rowOff>
    </xdr:from>
    <xdr:to>
      <xdr:col>1</xdr:col>
      <xdr:colOff>4084050</xdr:colOff>
      <xdr:row>1</xdr:row>
      <xdr:rowOff>362665</xdr:rowOff>
    </xdr:to>
    <xdr:sp macro="" textlink="">
      <xdr:nvSpPr>
        <xdr:cNvPr id="4" name="Rectangle: Rounded Corners 3">
          <a:hlinkClick xmlns:r="http://schemas.openxmlformats.org/officeDocument/2006/relationships" r:id="rId7" tooltip="Tait AXIOM Mobile - TMX550"/>
          <a:extLst>
            <a:ext uri="{FF2B5EF4-FFF2-40B4-BE49-F238E27FC236}">
              <a16:creationId xmlns:a16="http://schemas.microsoft.com/office/drawing/2014/main" id="{00000000-0008-0000-0300-000004000000}"/>
            </a:ext>
          </a:extLst>
        </xdr:cNvPr>
        <xdr:cNvSpPr/>
      </xdr:nvSpPr>
      <xdr:spPr>
        <a:xfrm>
          <a:off x="5318865" y="307498"/>
          <a:ext cx="1479810" cy="281386"/>
        </a:xfrm>
        <a:prstGeom prst="roundRect">
          <a:avLst>
            <a:gd name="adj" fmla="val 50000"/>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TMX550 Mobile</a:t>
          </a:r>
        </a:p>
      </xdr:txBody>
    </xdr:sp>
    <xdr:clientData/>
  </xdr:twoCellAnchor>
  <xdr:twoCellAnchor>
    <xdr:from>
      <xdr:col>1</xdr:col>
      <xdr:colOff>4286249</xdr:colOff>
      <xdr:row>1</xdr:row>
      <xdr:rowOff>571500</xdr:rowOff>
    </xdr:from>
    <xdr:to>
      <xdr:col>1</xdr:col>
      <xdr:colOff>5834249</xdr:colOff>
      <xdr:row>1</xdr:row>
      <xdr:rowOff>859500</xdr:rowOff>
    </xdr:to>
    <xdr:sp macro="" textlink="">
      <xdr:nvSpPr>
        <xdr:cNvPr id="5" name="Rectangle: Rounded Corners 4">
          <a:hlinkClick xmlns:r="http://schemas.openxmlformats.org/officeDocument/2006/relationships" r:id="rId8" tooltip="Tait PTToX Services"/>
          <a:extLst>
            <a:ext uri="{FF2B5EF4-FFF2-40B4-BE49-F238E27FC236}">
              <a16:creationId xmlns:a16="http://schemas.microsoft.com/office/drawing/2014/main" id="{00000000-0008-0000-0300-000005000000}"/>
            </a:ext>
          </a:extLst>
        </xdr:cNvPr>
        <xdr:cNvSpPr/>
      </xdr:nvSpPr>
      <xdr:spPr>
        <a:xfrm>
          <a:off x="7000874" y="797719"/>
          <a:ext cx="1548000" cy="288000"/>
        </a:xfrm>
        <a:prstGeom prst="roundRect">
          <a:avLst>
            <a:gd name="adj" fmla="val 50000"/>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Tait</a:t>
          </a:r>
          <a:r>
            <a:rPr lang="en-AU" sz="1100" b="0" baseline="0"/>
            <a:t> TeamPTT</a:t>
          </a:r>
          <a:endParaRPr lang="en-AU" sz="1100" b="0"/>
        </a:p>
      </xdr:txBody>
    </xdr:sp>
    <xdr:clientData/>
  </xdr:twoCellAnchor>
  <xdr:twoCellAnchor>
    <xdr:from>
      <xdr:col>1</xdr:col>
      <xdr:colOff>8239124</xdr:colOff>
      <xdr:row>1</xdr:row>
      <xdr:rowOff>95250</xdr:rowOff>
    </xdr:from>
    <xdr:to>
      <xdr:col>2</xdr:col>
      <xdr:colOff>964405</xdr:colOff>
      <xdr:row>1</xdr:row>
      <xdr:rowOff>383250</xdr:rowOff>
    </xdr:to>
    <xdr:sp macro="" textlink="">
      <xdr:nvSpPr>
        <xdr:cNvPr id="6" name="Rectangle: Rounded Corners 5">
          <a:hlinkClick xmlns:r="http://schemas.openxmlformats.org/officeDocument/2006/relationships" r:id="rId9" tooltip="TMX450 / Tait Unified Vehicle Accessories"/>
          <a:extLst>
            <a:ext uri="{FF2B5EF4-FFF2-40B4-BE49-F238E27FC236}">
              <a16:creationId xmlns:a16="http://schemas.microsoft.com/office/drawing/2014/main" id="{00000000-0008-0000-0300-000006000000}"/>
            </a:ext>
          </a:extLst>
        </xdr:cNvPr>
        <xdr:cNvSpPr/>
      </xdr:nvSpPr>
      <xdr:spPr>
        <a:xfrm>
          <a:off x="10953749" y="321469"/>
          <a:ext cx="1154906" cy="288000"/>
        </a:xfrm>
        <a:prstGeom prst="roundRect">
          <a:avLst>
            <a:gd name="adj" fmla="val 50000"/>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TMX450</a:t>
          </a:r>
          <a:r>
            <a:rPr lang="en-AU" sz="1100" b="0" baseline="0"/>
            <a:t> Accessories</a:t>
          </a:r>
          <a:endParaRPr lang="en-AU" sz="1100" b="0"/>
        </a:p>
      </xdr:txBody>
    </xdr:sp>
    <xdr:clientData/>
  </xdr:twoCellAnchor>
  <xdr:twoCellAnchor editAs="oneCell">
    <xdr:from>
      <xdr:col>3</xdr:col>
      <xdr:colOff>54769</xdr:colOff>
      <xdr:row>1</xdr:row>
      <xdr:rowOff>141148</xdr:rowOff>
    </xdr:from>
    <xdr:to>
      <xdr:col>3</xdr:col>
      <xdr:colOff>1357313</xdr:colOff>
      <xdr:row>1</xdr:row>
      <xdr:rowOff>981885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0"/>
        <a:stretch>
          <a:fillRect/>
        </a:stretch>
      </xdr:blipFill>
      <xdr:spPr>
        <a:xfrm>
          <a:off x="12770644" y="367367"/>
          <a:ext cx="1302544" cy="840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5226842</xdr:colOff>
      <xdr:row>1</xdr:row>
      <xdr:rowOff>552223</xdr:rowOff>
    </xdr:from>
    <xdr:to>
      <xdr:col>1</xdr:col>
      <xdr:colOff>6450842</xdr:colOff>
      <xdr:row>1</xdr:row>
      <xdr:rowOff>804267</xdr:rowOff>
    </xdr:to>
    <xdr:sp macro="" textlink="">
      <xdr:nvSpPr>
        <xdr:cNvPr id="6" name="Rectangle: Rounded Corners 5">
          <a:hlinkClick xmlns:r="http://schemas.openxmlformats.org/officeDocument/2006/relationships" r:id="rId1" tooltip="Mobile Radio Bodies"/>
          <a:extLst>
            <a:ext uri="{FF2B5EF4-FFF2-40B4-BE49-F238E27FC236}">
              <a16:creationId xmlns:a16="http://schemas.microsoft.com/office/drawing/2014/main" id="{00000000-0008-0000-0400-000006000000}"/>
            </a:ext>
          </a:extLst>
        </xdr:cNvPr>
        <xdr:cNvSpPr/>
      </xdr:nvSpPr>
      <xdr:spPr>
        <a:xfrm>
          <a:off x="7322342" y="730817"/>
          <a:ext cx="1224000" cy="25204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Radio</a:t>
          </a:r>
          <a:r>
            <a:rPr lang="en-AU" sz="1100" b="0" baseline="0"/>
            <a:t> Bodies</a:t>
          </a:r>
          <a:endParaRPr lang="en-AU" sz="1100" b="0"/>
        </a:p>
      </xdr:txBody>
    </xdr:sp>
    <xdr:clientData/>
  </xdr:twoCellAnchor>
  <xdr:twoCellAnchor>
    <xdr:from>
      <xdr:col>1</xdr:col>
      <xdr:colOff>6524625</xdr:colOff>
      <xdr:row>1</xdr:row>
      <xdr:rowOff>187530</xdr:rowOff>
    </xdr:from>
    <xdr:to>
      <xdr:col>2</xdr:col>
      <xdr:colOff>866812</xdr:colOff>
      <xdr:row>1</xdr:row>
      <xdr:rowOff>439574</xdr:rowOff>
    </xdr:to>
    <xdr:sp macro="" textlink="">
      <xdr:nvSpPr>
        <xdr:cNvPr id="7" name="Rectangle: Rounded Corners 6">
          <a:hlinkClick xmlns:r="http://schemas.openxmlformats.org/officeDocument/2006/relationships" r:id="rId2" tooltip="Mobile Control Heads"/>
          <a:extLst>
            <a:ext uri="{FF2B5EF4-FFF2-40B4-BE49-F238E27FC236}">
              <a16:creationId xmlns:a16="http://schemas.microsoft.com/office/drawing/2014/main" id="{00000000-0008-0000-0400-000007000000}"/>
            </a:ext>
          </a:extLst>
        </xdr:cNvPr>
        <xdr:cNvSpPr/>
      </xdr:nvSpPr>
      <xdr:spPr>
        <a:xfrm>
          <a:off x="8620125" y="366124"/>
          <a:ext cx="1224000" cy="25204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Control Heads</a:t>
          </a:r>
        </a:p>
      </xdr:txBody>
    </xdr:sp>
    <xdr:clientData/>
  </xdr:twoCellAnchor>
  <xdr:twoCellAnchor>
    <xdr:from>
      <xdr:col>1</xdr:col>
      <xdr:colOff>3917155</xdr:colOff>
      <xdr:row>1</xdr:row>
      <xdr:rowOff>166687</xdr:rowOff>
    </xdr:from>
    <xdr:to>
      <xdr:col>1</xdr:col>
      <xdr:colOff>5141155</xdr:colOff>
      <xdr:row>1</xdr:row>
      <xdr:rowOff>418731</xdr:rowOff>
    </xdr:to>
    <xdr:sp macro="" textlink="">
      <xdr:nvSpPr>
        <xdr:cNvPr id="8" name="Rectangle: Rounded Corners 7">
          <a:hlinkClick xmlns:r="http://schemas.openxmlformats.org/officeDocument/2006/relationships" r:id="rId3" tooltip="Mobile Remote Kits"/>
          <a:extLst>
            <a:ext uri="{FF2B5EF4-FFF2-40B4-BE49-F238E27FC236}">
              <a16:creationId xmlns:a16="http://schemas.microsoft.com/office/drawing/2014/main" id="{00000000-0008-0000-0400-000008000000}"/>
            </a:ext>
          </a:extLst>
        </xdr:cNvPr>
        <xdr:cNvSpPr/>
      </xdr:nvSpPr>
      <xdr:spPr>
        <a:xfrm>
          <a:off x="6012655" y="345281"/>
          <a:ext cx="1224000" cy="25204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Remote Kits</a:t>
          </a:r>
        </a:p>
      </xdr:txBody>
    </xdr:sp>
    <xdr:clientData/>
  </xdr:twoCellAnchor>
  <xdr:twoCellAnchor>
    <xdr:from>
      <xdr:col>1</xdr:col>
      <xdr:colOff>3917152</xdr:colOff>
      <xdr:row>1</xdr:row>
      <xdr:rowOff>552221</xdr:rowOff>
    </xdr:from>
    <xdr:to>
      <xdr:col>1</xdr:col>
      <xdr:colOff>5141152</xdr:colOff>
      <xdr:row>1</xdr:row>
      <xdr:rowOff>804265</xdr:rowOff>
    </xdr:to>
    <xdr:sp macro="" textlink="">
      <xdr:nvSpPr>
        <xdr:cNvPr id="9" name="Rectangle: Rounded Corners 8">
          <a:hlinkClick xmlns:r="http://schemas.openxmlformats.org/officeDocument/2006/relationships" r:id="rId4" tooltip="Mobile Option Boards"/>
          <a:extLst>
            <a:ext uri="{FF2B5EF4-FFF2-40B4-BE49-F238E27FC236}">
              <a16:creationId xmlns:a16="http://schemas.microsoft.com/office/drawing/2014/main" id="{00000000-0008-0000-0400-000009000000}"/>
            </a:ext>
          </a:extLst>
        </xdr:cNvPr>
        <xdr:cNvSpPr/>
      </xdr:nvSpPr>
      <xdr:spPr>
        <a:xfrm>
          <a:off x="6012652" y="730815"/>
          <a:ext cx="1224000" cy="25204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Options Boards</a:t>
          </a:r>
        </a:p>
      </xdr:txBody>
    </xdr:sp>
    <xdr:clientData/>
  </xdr:twoCellAnchor>
  <xdr:twoCellAnchor>
    <xdr:from>
      <xdr:col>1</xdr:col>
      <xdr:colOff>2571749</xdr:colOff>
      <xdr:row>1</xdr:row>
      <xdr:rowOff>177108</xdr:rowOff>
    </xdr:from>
    <xdr:to>
      <xdr:col>1</xdr:col>
      <xdr:colOff>3795749</xdr:colOff>
      <xdr:row>1</xdr:row>
      <xdr:rowOff>429152</xdr:rowOff>
    </xdr:to>
    <xdr:sp macro="" textlink="">
      <xdr:nvSpPr>
        <xdr:cNvPr id="10" name="Rectangle: Rounded Corners 9">
          <a:hlinkClick xmlns:r="http://schemas.openxmlformats.org/officeDocument/2006/relationships" r:id="rId5" tooltip="Mobile Speaker &amp; Microphones"/>
          <a:extLst>
            <a:ext uri="{FF2B5EF4-FFF2-40B4-BE49-F238E27FC236}">
              <a16:creationId xmlns:a16="http://schemas.microsoft.com/office/drawing/2014/main" id="{00000000-0008-0000-0400-00000A000000}"/>
            </a:ext>
          </a:extLst>
        </xdr:cNvPr>
        <xdr:cNvSpPr/>
      </xdr:nvSpPr>
      <xdr:spPr>
        <a:xfrm>
          <a:off x="4667249" y="355702"/>
          <a:ext cx="1224000" cy="25204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Speaker</a:t>
          </a:r>
          <a:r>
            <a:rPr lang="en-AU" sz="1100" b="0" baseline="0"/>
            <a:t>s + Mics</a:t>
          </a:r>
          <a:endParaRPr lang="en-AU" sz="1100" b="0"/>
        </a:p>
      </xdr:txBody>
    </xdr:sp>
    <xdr:clientData/>
  </xdr:twoCellAnchor>
  <xdr:twoCellAnchor>
    <xdr:from>
      <xdr:col>1</xdr:col>
      <xdr:colOff>1262061</xdr:colOff>
      <xdr:row>1</xdr:row>
      <xdr:rowOff>187530</xdr:rowOff>
    </xdr:from>
    <xdr:to>
      <xdr:col>1</xdr:col>
      <xdr:colOff>2486061</xdr:colOff>
      <xdr:row>1</xdr:row>
      <xdr:rowOff>439574</xdr:rowOff>
    </xdr:to>
    <xdr:sp macro="" textlink="">
      <xdr:nvSpPr>
        <xdr:cNvPr id="11" name="Rectangle: Rounded Corners 10">
          <a:hlinkClick xmlns:r="http://schemas.openxmlformats.org/officeDocument/2006/relationships" r:id="rId6" tooltip="Mobile Installation Kits"/>
          <a:extLst>
            <a:ext uri="{FF2B5EF4-FFF2-40B4-BE49-F238E27FC236}">
              <a16:creationId xmlns:a16="http://schemas.microsoft.com/office/drawing/2014/main" id="{00000000-0008-0000-0400-00000B000000}"/>
            </a:ext>
          </a:extLst>
        </xdr:cNvPr>
        <xdr:cNvSpPr/>
      </xdr:nvSpPr>
      <xdr:spPr>
        <a:xfrm>
          <a:off x="3357561" y="366124"/>
          <a:ext cx="1224000" cy="25204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Install Kits</a:t>
          </a:r>
        </a:p>
      </xdr:txBody>
    </xdr:sp>
    <xdr:clientData/>
  </xdr:twoCellAnchor>
  <xdr:twoCellAnchor>
    <xdr:from>
      <xdr:col>1</xdr:col>
      <xdr:colOff>1285872</xdr:colOff>
      <xdr:row>1</xdr:row>
      <xdr:rowOff>562643</xdr:rowOff>
    </xdr:from>
    <xdr:to>
      <xdr:col>1</xdr:col>
      <xdr:colOff>2509872</xdr:colOff>
      <xdr:row>1</xdr:row>
      <xdr:rowOff>814687</xdr:rowOff>
    </xdr:to>
    <xdr:sp macro="" textlink="">
      <xdr:nvSpPr>
        <xdr:cNvPr id="12" name="Rectangle: Rounded Corners 11">
          <a:hlinkClick xmlns:r="http://schemas.openxmlformats.org/officeDocument/2006/relationships" r:id="rId7" tooltip="Mobile Power Supplies"/>
          <a:extLst>
            <a:ext uri="{FF2B5EF4-FFF2-40B4-BE49-F238E27FC236}">
              <a16:creationId xmlns:a16="http://schemas.microsoft.com/office/drawing/2014/main" id="{00000000-0008-0000-0400-00000C000000}"/>
            </a:ext>
          </a:extLst>
        </xdr:cNvPr>
        <xdr:cNvSpPr/>
      </xdr:nvSpPr>
      <xdr:spPr>
        <a:xfrm>
          <a:off x="3381372" y="741237"/>
          <a:ext cx="1224000" cy="25204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Power Supplies</a:t>
          </a:r>
        </a:p>
      </xdr:txBody>
    </xdr:sp>
    <xdr:clientData/>
  </xdr:twoCellAnchor>
  <xdr:twoCellAnchor>
    <xdr:from>
      <xdr:col>1</xdr:col>
      <xdr:colOff>2571748</xdr:colOff>
      <xdr:row>1</xdr:row>
      <xdr:rowOff>552222</xdr:rowOff>
    </xdr:from>
    <xdr:to>
      <xdr:col>1</xdr:col>
      <xdr:colOff>3795748</xdr:colOff>
      <xdr:row>1</xdr:row>
      <xdr:rowOff>804266</xdr:rowOff>
    </xdr:to>
    <xdr:sp macro="" textlink="">
      <xdr:nvSpPr>
        <xdr:cNvPr id="13" name="Rectangle: Rounded Corners 12">
          <a:hlinkClick xmlns:r="http://schemas.openxmlformats.org/officeDocument/2006/relationships" r:id="rId8" tooltip="Mobile GPS Options"/>
          <a:extLst>
            <a:ext uri="{FF2B5EF4-FFF2-40B4-BE49-F238E27FC236}">
              <a16:creationId xmlns:a16="http://schemas.microsoft.com/office/drawing/2014/main" id="{00000000-0008-0000-0400-00000D000000}"/>
            </a:ext>
          </a:extLst>
        </xdr:cNvPr>
        <xdr:cNvSpPr/>
      </xdr:nvSpPr>
      <xdr:spPr>
        <a:xfrm>
          <a:off x="4667248" y="730816"/>
          <a:ext cx="1224000" cy="25204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GPS Options</a:t>
          </a:r>
        </a:p>
      </xdr:txBody>
    </xdr:sp>
    <xdr:clientData/>
  </xdr:twoCellAnchor>
  <xdr:twoCellAnchor>
    <xdr:from>
      <xdr:col>1</xdr:col>
      <xdr:colOff>5226843</xdr:colOff>
      <xdr:row>1</xdr:row>
      <xdr:rowOff>187528</xdr:rowOff>
    </xdr:from>
    <xdr:to>
      <xdr:col>1</xdr:col>
      <xdr:colOff>6450843</xdr:colOff>
      <xdr:row>1</xdr:row>
      <xdr:rowOff>439572</xdr:rowOff>
    </xdr:to>
    <xdr:sp macro="" textlink="">
      <xdr:nvSpPr>
        <xdr:cNvPr id="14" name="Rectangle: Rounded Corners 13">
          <a:hlinkClick xmlns:r="http://schemas.openxmlformats.org/officeDocument/2006/relationships" r:id="rId9" tooltip="Mobile Programming Options"/>
          <a:extLst>
            <a:ext uri="{FF2B5EF4-FFF2-40B4-BE49-F238E27FC236}">
              <a16:creationId xmlns:a16="http://schemas.microsoft.com/office/drawing/2014/main" id="{00000000-0008-0000-0400-00000E000000}"/>
            </a:ext>
          </a:extLst>
        </xdr:cNvPr>
        <xdr:cNvSpPr/>
      </xdr:nvSpPr>
      <xdr:spPr>
        <a:xfrm>
          <a:off x="7322343" y="366122"/>
          <a:ext cx="1224000" cy="25204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Programming</a:t>
          </a:r>
        </a:p>
      </xdr:txBody>
    </xdr:sp>
    <xdr:clientData/>
  </xdr:twoCellAnchor>
  <xdr:twoCellAnchor editAs="oneCell">
    <xdr:from>
      <xdr:col>3</xdr:col>
      <xdr:colOff>166687</xdr:colOff>
      <xdr:row>1</xdr:row>
      <xdr:rowOff>83344</xdr:rowOff>
    </xdr:from>
    <xdr:to>
      <xdr:col>4</xdr:col>
      <xdr:colOff>755703</xdr:colOff>
      <xdr:row>1</xdr:row>
      <xdr:rowOff>1115378</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0"/>
        <a:stretch>
          <a:fillRect/>
        </a:stretch>
      </xdr:blipFill>
      <xdr:spPr>
        <a:xfrm>
          <a:off x="10596562" y="261938"/>
          <a:ext cx="1589141" cy="1032034"/>
        </a:xfrm>
        <a:prstGeom prst="rect">
          <a:avLst/>
        </a:prstGeom>
      </xdr:spPr>
    </xdr:pic>
    <xdr:clientData/>
  </xdr:twoCellAnchor>
  <xdr:twoCellAnchor editAs="oneCell">
    <xdr:from>
      <xdr:col>0</xdr:col>
      <xdr:colOff>119073</xdr:colOff>
      <xdr:row>1</xdr:row>
      <xdr:rowOff>0</xdr:rowOff>
    </xdr:from>
    <xdr:to>
      <xdr:col>1</xdr:col>
      <xdr:colOff>809106</xdr:colOff>
      <xdr:row>1</xdr:row>
      <xdr:rowOff>754095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073" y="178594"/>
          <a:ext cx="3083189" cy="756000"/>
        </a:xfrm>
        <a:prstGeom prst="rect">
          <a:avLst/>
        </a:prstGeom>
      </xdr:spPr>
    </xdr:pic>
    <xdr:clientData/>
  </xdr:twoCellAnchor>
  <xdr:twoCellAnchor>
    <xdr:from>
      <xdr:col>1</xdr:col>
      <xdr:colOff>6617492</xdr:colOff>
      <xdr:row>1</xdr:row>
      <xdr:rowOff>559594</xdr:rowOff>
    </xdr:from>
    <xdr:to>
      <xdr:col>2</xdr:col>
      <xdr:colOff>1154905</xdr:colOff>
      <xdr:row>1</xdr:row>
      <xdr:rowOff>825698</xdr:rowOff>
    </xdr:to>
    <xdr:sp macro="" textlink="">
      <xdr:nvSpPr>
        <xdr:cNvPr id="15" name="Rectangle: Rounded Corners 5">
          <a:hlinkClick xmlns:r="http://schemas.openxmlformats.org/officeDocument/2006/relationships" r:id="rId12" tooltip="Licenses/SFE Keys"/>
          <a:extLst>
            <a:ext uri="{FF2B5EF4-FFF2-40B4-BE49-F238E27FC236}">
              <a16:creationId xmlns:a16="http://schemas.microsoft.com/office/drawing/2014/main" id="{00000000-0008-0000-0400-00000F000000}"/>
            </a:ext>
          </a:extLst>
        </xdr:cNvPr>
        <xdr:cNvSpPr/>
      </xdr:nvSpPr>
      <xdr:spPr>
        <a:xfrm>
          <a:off x="8712992" y="738188"/>
          <a:ext cx="1419226" cy="266104"/>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Licenses/SFE Keys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190500</xdr:colOff>
      <xdr:row>1</xdr:row>
      <xdr:rowOff>23812</xdr:rowOff>
    </xdr:from>
    <xdr:to>
      <xdr:col>4</xdr:col>
      <xdr:colOff>768971</xdr:colOff>
      <xdr:row>2</xdr:row>
      <xdr:rowOff>30622</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
        <a:stretch>
          <a:fillRect/>
        </a:stretch>
      </xdr:blipFill>
      <xdr:spPr>
        <a:xfrm>
          <a:off x="11013281" y="202406"/>
          <a:ext cx="1697658" cy="1102185"/>
        </a:xfrm>
        <a:prstGeom prst="rect">
          <a:avLst/>
        </a:prstGeom>
      </xdr:spPr>
    </xdr:pic>
    <xdr:clientData/>
  </xdr:twoCellAnchor>
  <xdr:twoCellAnchor>
    <xdr:from>
      <xdr:col>1</xdr:col>
      <xdr:colOff>2959994</xdr:colOff>
      <xdr:row>1</xdr:row>
      <xdr:rowOff>172431</xdr:rowOff>
    </xdr:from>
    <xdr:to>
      <xdr:col>1</xdr:col>
      <xdr:colOff>3994422</xdr:colOff>
      <xdr:row>1</xdr:row>
      <xdr:rowOff>470193</xdr:rowOff>
    </xdr:to>
    <xdr:sp macro="" textlink="">
      <xdr:nvSpPr>
        <xdr:cNvPr id="4" name="Rectangle: Rounded Corners 3">
          <a:hlinkClick xmlns:r="http://schemas.openxmlformats.org/officeDocument/2006/relationships" r:id="rId2" tooltip="Portable Radio Bodies"/>
          <a:extLst>
            <a:ext uri="{FF2B5EF4-FFF2-40B4-BE49-F238E27FC236}">
              <a16:creationId xmlns:a16="http://schemas.microsoft.com/office/drawing/2014/main" id="{00000000-0008-0000-0500-000004000000}"/>
            </a:ext>
          </a:extLst>
        </xdr:cNvPr>
        <xdr:cNvSpPr/>
      </xdr:nvSpPr>
      <xdr:spPr>
        <a:xfrm>
          <a:off x="5353150" y="351025"/>
          <a:ext cx="1034428" cy="297762"/>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Radio Bodies</a:t>
          </a:r>
        </a:p>
      </xdr:txBody>
    </xdr:sp>
    <xdr:clientData/>
  </xdr:twoCellAnchor>
  <xdr:twoCellAnchor>
    <xdr:from>
      <xdr:col>1</xdr:col>
      <xdr:colOff>5210024</xdr:colOff>
      <xdr:row>1</xdr:row>
      <xdr:rowOff>172431</xdr:rowOff>
    </xdr:from>
    <xdr:to>
      <xdr:col>1</xdr:col>
      <xdr:colOff>6244452</xdr:colOff>
      <xdr:row>1</xdr:row>
      <xdr:rowOff>470193</xdr:rowOff>
    </xdr:to>
    <xdr:sp macro="" textlink="">
      <xdr:nvSpPr>
        <xdr:cNvPr id="5" name="Rectangle: Rounded Corners 4">
          <a:hlinkClick xmlns:r="http://schemas.openxmlformats.org/officeDocument/2006/relationships" r:id="rId3" tooltip="Portable Battery Options"/>
          <a:extLst>
            <a:ext uri="{FF2B5EF4-FFF2-40B4-BE49-F238E27FC236}">
              <a16:creationId xmlns:a16="http://schemas.microsoft.com/office/drawing/2014/main" id="{00000000-0008-0000-0500-000005000000}"/>
            </a:ext>
          </a:extLst>
        </xdr:cNvPr>
        <xdr:cNvSpPr/>
      </xdr:nvSpPr>
      <xdr:spPr>
        <a:xfrm>
          <a:off x="7603180" y="351025"/>
          <a:ext cx="1034428" cy="297762"/>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Batteries</a:t>
          </a:r>
        </a:p>
      </xdr:txBody>
    </xdr:sp>
    <xdr:clientData/>
  </xdr:twoCellAnchor>
  <xdr:twoCellAnchor>
    <xdr:from>
      <xdr:col>1</xdr:col>
      <xdr:colOff>4085009</xdr:colOff>
      <xdr:row>1</xdr:row>
      <xdr:rowOff>172431</xdr:rowOff>
    </xdr:from>
    <xdr:to>
      <xdr:col>1</xdr:col>
      <xdr:colOff>5119437</xdr:colOff>
      <xdr:row>1</xdr:row>
      <xdr:rowOff>470193</xdr:rowOff>
    </xdr:to>
    <xdr:sp macro="" textlink="">
      <xdr:nvSpPr>
        <xdr:cNvPr id="7" name="Rectangle: Rounded Corners 6">
          <a:hlinkClick xmlns:r="http://schemas.openxmlformats.org/officeDocument/2006/relationships" r:id="rId4" tooltip="Portable Antenna Options"/>
          <a:extLst>
            <a:ext uri="{FF2B5EF4-FFF2-40B4-BE49-F238E27FC236}">
              <a16:creationId xmlns:a16="http://schemas.microsoft.com/office/drawing/2014/main" id="{00000000-0008-0000-0500-000007000000}"/>
            </a:ext>
          </a:extLst>
        </xdr:cNvPr>
        <xdr:cNvSpPr/>
      </xdr:nvSpPr>
      <xdr:spPr>
        <a:xfrm>
          <a:off x="6478165" y="351025"/>
          <a:ext cx="1034428" cy="297762"/>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Antennas</a:t>
          </a:r>
        </a:p>
      </xdr:txBody>
    </xdr:sp>
    <xdr:clientData/>
  </xdr:twoCellAnchor>
  <xdr:twoCellAnchor>
    <xdr:from>
      <xdr:col>1</xdr:col>
      <xdr:colOff>6335039</xdr:colOff>
      <xdr:row>1</xdr:row>
      <xdr:rowOff>172431</xdr:rowOff>
    </xdr:from>
    <xdr:to>
      <xdr:col>1</xdr:col>
      <xdr:colOff>7369467</xdr:colOff>
      <xdr:row>1</xdr:row>
      <xdr:rowOff>470193</xdr:rowOff>
    </xdr:to>
    <xdr:sp macro="" textlink="">
      <xdr:nvSpPr>
        <xdr:cNvPr id="9" name="Rectangle: Rounded Corners 8">
          <a:hlinkClick xmlns:r="http://schemas.openxmlformats.org/officeDocument/2006/relationships" r:id="rId5" tooltip="Portable Charger Options"/>
          <a:extLst>
            <a:ext uri="{FF2B5EF4-FFF2-40B4-BE49-F238E27FC236}">
              <a16:creationId xmlns:a16="http://schemas.microsoft.com/office/drawing/2014/main" id="{00000000-0008-0000-0500-000009000000}"/>
            </a:ext>
          </a:extLst>
        </xdr:cNvPr>
        <xdr:cNvSpPr/>
      </xdr:nvSpPr>
      <xdr:spPr>
        <a:xfrm>
          <a:off x="8728195" y="351025"/>
          <a:ext cx="1034428" cy="297762"/>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Chargers</a:t>
          </a:r>
        </a:p>
      </xdr:txBody>
    </xdr:sp>
    <xdr:clientData/>
  </xdr:twoCellAnchor>
  <xdr:twoCellAnchor>
    <xdr:from>
      <xdr:col>1</xdr:col>
      <xdr:colOff>7460054</xdr:colOff>
      <xdr:row>1</xdr:row>
      <xdr:rowOff>172431</xdr:rowOff>
    </xdr:from>
    <xdr:to>
      <xdr:col>2</xdr:col>
      <xdr:colOff>64857</xdr:colOff>
      <xdr:row>1</xdr:row>
      <xdr:rowOff>470193</xdr:rowOff>
    </xdr:to>
    <xdr:sp macro="" textlink="">
      <xdr:nvSpPr>
        <xdr:cNvPr id="10" name="Rectangle: Rounded Corners 9">
          <a:hlinkClick xmlns:r="http://schemas.openxmlformats.org/officeDocument/2006/relationships" r:id="rId6" tooltip="Portable Speaker Microphones"/>
          <a:extLst>
            <a:ext uri="{FF2B5EF4-FFF2-40B4-BE49-F238E27FC236}">
              <a16:creationId xmlns:a16="http://schemas.microsoft.com/office/drawing/2014/main" id="{00000000-0008-0000-0500-00000A000000}"/>
            </a:ext>
          </a:extLst>
        </xdr:cNvPr>
        <xdr:cNvSpPr/>
      </xdr:nvSpPr>
      <xdr:spPr>
        <a:xfrm>
          <a:off x="9853210" y="351025"/>
          <a:ext cx="1034428" cy="297762"/>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Speaker Mics</a:t>
          </a:r>
        </a:p>
      </xdr:txBody>
    </xdr:sp>
    <xdr:clientData/>
  </xdr:twoCellAnchor>
  <xdr:twoCellAnchor>
    <xdr:from>
      <xdr:col>1</xdr:col>
      <xdr:colOff>3275462</xdr:colOff>
      <xdr:row>1</xdr:row>
      <xdr:rowOff>603303</xdr:rowOff>
    </xdr:from>
    <xdr:to>
      <xdr:col>1</xdr:col>
      <xdr:colOff>4454409</xdr:colOff>
      <xdr:row>1</xdr:row>
      <xdr:rowOff>880324</xdr:rowOff>
    </xdr:to>
    <xdr:sp macro="" textlink="">
      <xdr:nvSpPr>
        <xdr:cNvPr id="11" name="Rectangle: Rounded Corners 10">
          <a:hlinkClick xmlns:r="http://schemas.openxmlformats.org/officeDocument/2006/relationships" r:id="rId7" tooltip="Portable Carry Options"/>
          <a:extLst>
            <a:ext uri="{FF2B5EF4-FFF2-40B4-BE49-F238E27FC236}">
              <a16:creationId xmlns:a16="http://schemas.microsoft.com/office/drawing/2014/main" id="{00000000-0008-0000-0500-00000B000000}"/>
            </a:ext>
          </a:extLst>
        </xdr:cNvPr>
        <xdr:cNvSpPr/>
      </xdr:nvSpPr>
      <xdr:spPr>
        <a:xfrm>
          <a:off x="5668618" y="781897"/>
          <a:ext cx="1178947" cy="277021"/>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Carry Cases</a:t>
          </a:r>
        </a:p>
      </xdr:txBody>
    </xdr:sp>
    <xdr:clientData/>
  </xdr:twoCellAnchor>
  <xdr:twoCellAnchor>
    <xdr:from>
      <xdr:col>1</xdr:col>
      <xdr:colOff>791228</xdr:colOff>
      <xdr:row>1</xdr:row>
      <xdr:rowOff>584098</xdr:rowOff>
    </xdr:from>
    <xdr:to>
      <xdr:col>1</xdr:col>
      <xdr:colOff>2035969</xdr:colOff>
      <xdr:row>1</xdr:row>
      <xdr:rowOff>899528</xdr:rowOff>
    </xdr:to>
    <xdr:sp macro="" textlink="">
      <xdr:nvSpPr>
        <xdr:cNvPr id="12" name="Rectangle: Rounded Corners 11">
          <a:hlinkClick xmlns:r="http://schemas.openxmlformats.org/officeDocument/2006/relationships" r:id="rId8" tooltip="Portable Audio Options"/>
          <a:extLst>
            <a:ext uri="{FF2B5EF4-FFF2-40B4-BE49-F238E27FC236}">
              <a16:creationId xmlns:a16="http://schemas.microsoft.com/office/drawing/2014/main" id="{00000000-0008-0000-0500-00000C000000}"/>
            </a:ext>
          </a:extLst>
        </xdr:cNvPr>
        <xdr:cNvSpPr/>
      </xdr:nvSpPr>
      <xdr:spPr>
        <a:xfrm>
          <a:off x="3184384" y="762692"/>
          <a:ext cx="1244741" cy="315430"/>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Audio Acc</a:t>
          </a:r>
        </a:p>
      </xdr:txBody>
    </xdr:sp>
    <xdr:clientData/>
  </xdr:twoCellAnchor>
  <xdr:twoCellAnchor>
    <xdr:from>
      <xdr:col>1</xdr:col>
      <xdr:colOff>2066242</xdr:colOff>
      <xdr:row>1</xdr:row>
      <xdr:rowOff>603303</xdr:rowOff>
    </xdr:from>
    <xdr:to>
      <xdr:col>1</xdr:col>
      <xdr:colOff>3245189</xdr:colOff>
      <xdr:row>1</xdr:row>
      <xdr:rowOff>880324</xdr:rowOff>
    </xdr:to>
    <xdr:sp macro="" textlink="">
      <xdr:nvSpPr>
        <xdr:cNvPr id="13" name="Rectangle: Rounded Corners 12">
          <a:hlinkClick xmlns:r="http://schemas.openxmlformats.org/officeDocument/2006/relationships" r:id="rId9" tooltip="Portable Headset Options"/>
          <a:extLst>
            <a:ext uri="{FF2B5EF4-FFF2-40B4-BE49-F238E27FC236}">
              <a16:creationId xmlns:a16="http://schemas.microsoft.com/office/drawing/2014/main" id="{00000000-0008-0000-0500-00000D000000}"/>
            </a:ext>
          </a:extLst>
        </xdr:cNvPr>
        <xdr:cNvSpPr/>
      </xdr:nvSpPr>
      <xdr:spPr>
        <a:xfrm>
          <a:off x="4459398" y="781897"/>
          <a:ext cx="1178947" cy="277021"/>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Headsets</a:t>
          </a:r>
        </a:p>
      </xdr:txBody>
    </xdr:sp>
    <xdr:clientData/>
  </xdr:twoCellAnchor>
  <xdr:twoCellAnchor>
    <xdr:from>
      <xdr:col>1</xdr:col>
      <xdr:colOff>5693902</xdr:colOff>
      <xdr:row>1</xdr:row>
      <xdr:rowOff>603303</xdr:rowOff>
    </xdr:from>
    <xdr:to>
      <xdr:col>1</xdr:col>
      <xdr:colOff>6872849</xdr:colOff>
      <xdr:row>1</xdr:row>
      <xdr:rowOff>880324</xdr:rowOff>
    </xdr:to>
    <xdr:sp macro="" textlink="">
      <xdr:nvSpPr>
        <xdr:cNvPr id="14" name="Rectangle: Rounded Corners 13">
          <a:hlinkClick xmlns:r="http://schemas.openxmlformats.org/officeDocument/2006/relationships" r:id="rId10" tooltip="Portable Spares Kits"/>
          <a:extLst>
            <a:ext uri="{FF2B5EF4-FFF2-40B4-BE49-F238E27FC236}">
              <a16:creationId xmlns:a16="http://schemas.microsoft.com/office/drawing/2014/main" id="{00000000-0008-0000-0500-00000E000000}"/>
            </a:ext>
          </a:extLst>
        </xdr:cNvPr>
        <xdr:cNvSpPr/>
      </xdr:nvSpPr>
      <xdr:spPr>
        <a:xfrm>
          <a:off x="8087058" y="781897"/>
          <a:ext cx="1178947" cy="277021"/>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Spares Kits</a:t>
          </a:r>
        </a:p>
      </xdr:txBody>
    </xdr:sp>
    <xdr:clientData/>
  </xdr:twoCellAnchor>
  <xdr:twoCellAnchor>
    <xdr:from>
      <xdr:col>1</xdr:col>
      <xdr:colOff>6903122</xdr:colOff>
      <xdr:row>1</xdr:row>
      <xdr:rowOff>603303</xdr:rowOff>
    </xdr:from>
    <xdr:to>
      <xdr:col>1</xdr:col>
      <xdr:colOff>8082069</xdr:colOff>
      <xdr:row>1</xdr:row>
      <xdr:rowOff>880324</xdr:rowOff>
    </xdr:to>
    <xdr:sp macro="" textlink="">
      <xdr:nvSpPr>
        <xdr:cNvPr id="16" name="Rectangle: Rounded Corners 15">
          <a:hlinkClick xmlns:r="http://schemas.openxmlformats.org/officeDocument/2006/relationships" r:id="rId11" tooltip="Portable Re Skin Kits"/>
          <a:extLst>
            <a:ext uri="{FF2B5EF4-FFF2-40B4-BE49-F238E27FC236}">
              <a16:creationId xmlns:a16="http://schemas.microsoft.com/office/drawing/2014/main" id="{00000000-0008-0000-0500-000010000000}"/>
            </a:ext>
          </a:extLst>
        </xdr:cNvPr>
        <xdr:cNvSpPr/>
      </xdr:nvSpPr>
      <xdr:spPr>
        <a:xfrm>
          <a:off x="9296278" y="781897"/>
          <a:ext cx="1178947" cy="277021"/>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Re-Skin</a:t>
          </a:r>
          <a:r>
            <a:rPr lang="en-AU" sz="1100" b="0" baseline="0"/>
            <a:t> Kits</a:t>
          </a:r>
          <a:endParaRPr lang="en-AU" sz="1100" b="0"/>
        </a:p>
      </xdr:txBody>
    </xdr:sp>
    <xdr:clientData/>
  </xdr:twoCellAnchor>
  <xdr:twoCellAnchor>
    <xdr:from>
      <xdr:col>1</xdr:col>
      <xdr:colOff>8112344</xdr:colOff>
      <xdr:row>1</xdr:row>
      <xdr:rowOff>610821</xdr:rowOff>
    </xdr:from>
    <xdr:to>
      <xdr:col>2</xdr:col>
      <xdr:colOff>693809</xdr:colOff>
      <xdr:row>1</xdr:row>
      <xdr:rowOff>872805</xdr:rowOff>
    </xdr:to>
    <xdr:sp macro="" textlink="">
      <xdr:nvSpPr>
        <xdr:cNvPr id="17" name="Rectangle: Rounded Corners 16">
          <a:hlinkClick xmlns:r="http://schemas.openxmlformats.org/officeDocument/2006/relationships" r:id="rId12" tooltip="TP9361 Ex Options and Accessories"/>
          <a:extLst>
            <a:ext uri="{FF2B5EF4-FFF2-40B4-BE49-F238E27FC236}">
              <a16:creationId xmlns:a16="http://schemas.microsoft.com/office/drawing/2014/main" id="{00000000-0008-0000-0500-000011000000}"/>
            </a:ext>
          </a:extLst>
        </xdr:cNvPr>
        <xdr:cNvSpPr/>
      </xdr:nvSpPr>
      <xdr:spPr>
        <a:xfrm>
          <a:off x="10505500" y="789415"/>
          <a:ext cx="1011090" cy="261984"/>
        </a:xfrm>
        <a:prstGeom prst="roundRect">
          <a:avLst>
            <a:gd name="adj" fmla="val 50000"/>
          </a:avLst>
        </a:prstGeom>
        <a:solidFill>
          <a:srgbClr val="0070C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Ex/IS</a:t>
          </a:r>
          <a:r>
            <a:rPr lang="en-AU" sz="1100" b="0" baseline="0"/>
            <a:t> Acc</a:t>
          </a:r>
          <a:endParaRPr lang="en-AU" sz="1100" b="0"/>
        </a:p>
      </xdr:txBody>
    </xdr:sp>
    <xdr:clientData/>
  </xdr:twoCellAnchor>
  <xdr:twoCellAnchor editAs="oneCell">
    <xdr:from>
      <xdr:col>0</xdr:col>
      <xdr:colOff>95250</xdr:colOff>
      <xdr:row>1</xdr:row>
      <xdr:rowOff>3</xdr:rowOff>
    </xdr:from>
    <xdr:to>
      <xdr:col>1</xdr:col>
      <xdr:colOff>546094</xdr:colOff>
      <xdr:row>1</xdr:row>
      <xdr:rowOff>697355</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250" y="178597"/>
          <a:ext cx="2844000" cy="697352"/>
        </a:xfrm>
        <a:prstGeom prst="rect">
          <a:avLst/>
        </a:prstGeom>
      </xdr:spPr>
    </xdr:pic>
    <xdr:clientData/>
  </xdr:twoCellAnchor>
  <xdr:twoCellAnchor>
    <xdr:from>
      <xdr:col>1</xdr:col>
      <xdr:colOff>1238252</xdr:colOff>
      <xdr:row>1</xdr:row>
      <xdr:rowOff>183775</xdr:rowOff>
    </xdr:from>
    <xdr:to>
      <xdr:col>1</xdr:col>
      <xdr:colOff>2869407</xdr:colOff>
      <xdr:row>1</xdr:row>
      <xdr:rowOff>458850</xdr:rowOff>
    </xdr:to>
    <xdr:sp macro="" textlink="">
      <xdr:nvSpPr>
        <xdr:cNvPr id="19" name="Rectangle: Rounded Corners 16">
          <a:hlinkClick xmlns:r="http://schemas.openxmlformats.org/officeDocument/2006/relationships" r:id="rId14" tooltip="SFE Keys/Licenses"/>
          <a:extLst>
            <a:ext uri="{FF2B5EF4-FFF2-40B4-BE49-F238E27FC236}">
              <a16:creationId xmlns:a16="http://schemas.microsoft.com/office/drawing/2014/main" id="{00000000-0008-0000-0500-000013000000}"/>
            </a:ext>
          </a:extLst>
        </xdr:cNvPr>
        <xdr:cNvSpPr/>
      </xdr:nvSpPr>
      <xdr:spPr>
        <a:xfrm>
          <a:off x="3631408" y="362369"/>
          <a:ext cx="1631155" cy="275075"/>
        </a:xfrm>
        <a:prstGeom prst="roundRect">
          <a:avLst>
            <a:gd name="adj" fmla="val 50000"/>
          </a:avLst>
        </a:prstGeom>
        <a:solidFill>
          <a:srgbClr val="0070C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baseline="0"/>
            <a:t>Licenses/SFE Keys</a:t>
          </a:r>
          <a:endParaRPr lang="en-AU" sz="1100" b="0"/>
        </a:p>
      </xdr:txBody>
    </xdr:sp>
    <xdr:clientData/>
  </xdr:twoCellAnchor>
  <xdr:twoCellAnchor>
    <xdr:from>
      <xdr:col>1</xdr:col>
      <xdr:colOff>4484682</xdr:colOff>
      <xdr:row>1</xdr:row>
      <xdr:rowOff>603303</xdr:rowOff>
    </xdr:from>
    <xdr:to>
      <xdr:col>1</xdr:col>
      <xdr:colOff>5663629</xdr:colOff>
      <xdr:row>1</xdr:row>
      <xdr:rowOff>880324</xdr:rowOff>
    </xdr:to>
    <xdr:sp macro="" textlink="">
      <xdr:nvSpPr>
        <xdr:cNvPr id="2" name="Rectangle: Rounded Corners 1">
          <a:hlinkClick xmlns:r="http://schemas.openxmlformats.org/officeDocument/2006/relationships" r:id="rId15" tooltip="Portable Carry Options"/>
          <a:extLst>
            <a:ext uri="{FF2B5EF4-FFF2-40B4-BE49-F238E27FC236}">
              <a16:creationId xmlns:a16="http://schemas.microsoft.com/office/drawing/2014/main" id="{D10AB55D-5547-4B69-A046-29E456501A33}"/>
            </a:ext>
          </a:extLst>
        </xdr:cNvPr>
        <xdr:cNvSpPr/>
      </xdr:nvSpPr>
      <xdr:spPr>
        <a:xfrm>
          <a:off x="6877838" y="781897"/>
          <a:ext cx="1178947" cy="277021"/>
        </a:xfrm>
        <a:prstGeom prst="roundRect">
          <a:avLst>
            <a:gd name="adj" fmla="val 50000"/>
          </a:avLst>
        </a:prstGeom>
        <a:solidFill>
          <a:schemeClr val="accent4">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Programming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1784613</xdr:colOff>
      <xdr:row>1</xdr:row>
      <xdr:rowOff>89057</xdr:rowOff>
    </xdr:from>
    <xdr:to>
      <xdr:col>1</xdr:col>
      <xdr:colOff>3032197</xdr:colOff>
      <xdr:row>1</xdr:row>
      <xdr:rowOff>371377</xdr:rowOff>
    </xdr:to>
    <xdr:sp macro="" textlink="">
      <xdr:nvSpPr>
        <xdr:cNvPr id="3" name="Rectangle: Rounded Corners 2">
          <a:hlinkClick xmlns:r="http://schemas.openxmlformats.org/officeDocument/2006/relationships" r:id="rId1" tooltip="Power Amplifiers"/>
          <a:extLst>
            <a:ext uri="{FF2B5EF4-FFF2-40B4-BE49-F238E27FC236}">
              <a16:creationId xmlns:a16="http://schemas.microsoft.com/office/drawing/2014/main" id="{00000000-0008-0000-0600-000003000000}"/>
            </a:ext>
          </a:extLst>
        </xdr:cNvPr>
        <xdr:cNvSpPr/>
      </xdr:nvSpPr>
      <xdr:spPr>
        <a:xfrm>
          <a:off x="4499238" y="267651"/>
          <a:ext cx="1247584" cy="282320"/>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Power Amplifier</a:t>
          </a:r>
        </a:p>
      </xdr:txBody>
    </xdr:sp>
    <xdr:clientData/>
  </xdr:twoCellAnchor>
  <xdr:twoCellAnchor>
    <xdr:from>
      <xdr:col>1</xdr:col>
      <xdr:colOff>3088440</xdr:colOff>
      <xdr:row>1</xdr:row>
      <xdr:rowOff>89057</xdr:rowOff>
    </xdr:from>
    <xdr:to>
      <xdr:col>1</xdr:col>
      <xdr:colOff>4814712</xdr:colOff>
      <xdr:row>1</xdr:row>
      <xdr:rowOff>371377</xdr:rowOff>
    </xdr:to>
    <xdr:sp macro="" textlink="">
      <xdr:nvSpPr>
        <xdr:cNvPr id="4" name="Rectangle: Rounded Corners 3">
          <a:hlinkClick xmlns:r="http://schemas.openxmlformats.org/officeDocument/2006/relationships" r:id="rId2" tooltip="Power Management Unit"/>
          <a:extLst>
            <a:ext uri="{FF2B5EF4-FFF2-40B4-BE49-F238E27FC236}">
              <a16:creationId xmlns:a16="http://schemas.microsoft.com/office/drawing/2014/main" id="{00000000-0008-0000-0600-000004000000}"/>
            </a:ext>
          </a:extLst>
        </xdr:cNvPr>
        <xdr:cNvSpPr/>
      </xdr:nvSpPr>
      <xdr:spPr>
        <a:xfrm>
          <a:off x="5803065" y="267651"/>
          <a:ext cx="1726272" cy="282320"/>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Power Management Unit</a:t>
          </a:r>
        </a:p>
        <a:p>
          <a:pPr algn="ctr"/>
          <a:endParaRPr lang="en-AU" sz="1100" b="0"/>
        </a:p>
      </xdr:txBody>
    </xdr:sp>
    <xdr:clientData/>
  </xdr:twoCellAnchor>
  <xdr:twoCellAnchor>
    <xdr:from>
      <xdr:col>1</xdr:col>
      <xdr:colOff>1163282</xdr:colOff>
      <xdr:row>1</xdr:row>
      <xdr:rowOff>463463</xdr:rowOff>
    </xdr:from>
    <xdr:to>
      <xdr:col>1</xdr:col>
      <xdr:colOff>2131219</xdr:colOff>
      <xdr:row>1</xdr:row>
      <xdr:rowOff>759013</xdr:rowOff>
    </xdr:to>
    <xdr:sp macro="" textlink="">
      <xdr:nvSpPr>
        <xdr:cNvPr id="5" name="Rectangle: Rounded Corners 4">
          <a:hlinkClick xmlns:r="http://schemas.openxmlformats.org/officeDocument/2006/relationships" r:id="rId3" tooltip="Subracks"/>
          <a:extLst>
            <a:ext uri="{FF2B5EF4-FFF2-40B4-BE49-F238E27FC236}">
              <a16:creationId xmlns:a16="http://schemas.microsoft.com/office/drawing/2014/main" id="{00000000-0008-0000-0600-000005000000}"/>
            </a:ext>
          </a:extLst>
        </xdr:cNvPr>
        <xdr:cNvSpPr/>
      </xdr:nvSpPr>
      <xdr:spPr>
        <a:xfrm>
          <a:off x="3877907" y="642057"/>
          <a:ext cx="967937" cy="295550"/>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Subracks</a:t>
          </a:r>
        </a:p>
      </xdr:txBody>
    </xdr:sp>
    <xdr:clientData/>
  </xdr:twoCellAnchor>
  <xdr:twoCellAnchor>
    <xdr:from>
      <xdr:col>1</xdr:col>
      <xdr:colOff>4870955</xdr:colOff>
      <xdr:row>1</xdr:row>
      <xdr:rowOff>89057</xdr:rowOff>
    </xdr:from>
    <xdr:to>
      <xdr:col>1</xdr:col>
      <xdr:colOff>5896731</xdr:colOff>
      <xdr:row>1</xdr:row>
      <xdr:rowOff>371377</xdr:rowOff>
    </xdr:to>
    <xdr:sp macro="" textlink="">
      <xdr:nvSpPr>
        <xdr:cNvPr id="6" name="Rectangle: Rounded Corners 5">
          <a:hlinkClick xmlns:r="http://schemas.openxmlformats.org/officeDocument/2006/relationships" r:id="rId4" tooltip="Reciters"/>
          <a:extLst>
            <a:ext uri="{FF2B5EF4-FFF2-40B4-BE49-F238E27FC236}">
              <a16:creationId xmlns:a16="http://schemas.microsoft.com/office/drawing/2014/main" id="{00000000-0008-0000-0600-000006000000}"/>
            </a:ext>
          </a:extLst>
        </xdr:cNvPr>
        <xdr:cNvSpPr/>
      </xdr:nvSpPr>
      <xdr:spPr>
        <a:xfrm>
          <a:off x="7585580" y="267651"/>
          <a:ext cx="1025776" cy="282320"/>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US" sz="1100" b="1" i="0" u="none" strike="noStrike">
              <a:solidFill>
                <a:schemeClr val="lt1"/>
              </a:solidFill>
              <a:effectLst/>
              <a:latin typeface="+mn-lt"/>
              <a:ea typeface="+mn-ea"/>
              <a:cs typeface="+mn-cs"/>
            </a:rPr>
            <a:t>Reciters</a:t>
          </a:r>
          <a:r>
            <a:rPr lang="en-US"/>
            <a:t> </a:t>
          </a:r>
          <a:endParaRPr lang="en-AU" sz="1100" b="0"/>
        </a:p>
      </xdr:txBody>
    </xdr:sp>
    <xdr:clientData/>
  </xdr:twoCellAnchor>
  <xdr:twoCellAnchor>
    <xdr:from>
      <xdr:col>1</xdr:col>
      <xdr:colOff>2369072</xdr:colOff>
      <xdr:row>1</xdr:row>
      <xdr:rowOff>470078</xdr:rowOff>
    </xdr:from>
    <xdr:to>
      <xdr:col>1</xdr:col>
      <xdr:colOff>3394848</xdr:colOff>
      <xdr:row>1</xdr:row>
      <xdr:rowOff>752398</xdr:rowOff>
    </xdr:to>
    <xdr:sp macro="" textlink="">
      <xdr:nvSpPr>
        <xdr:cNvPr id="7" name="Rectangle: Rounded Corners 6">
          <a:hlinkClick xmlns:r="http://schemas.openxmlformats.org/officeDocument/2006/relationships" r:id="rId5" tooltip="Front Panels"/>
          <a:extLst>
            <a:ext uri="{FF2B5EF4-FFF2-40B4-BE49-F238E27FC236}">
              <a16:creationId xmlns:a16="http://schemas.microsoft.com/office/drawing/2014/main" id="{00000000-0008-0000-0600-000007000000}"/>
            </a:ext>
          </a:extLst>
        </xdr:cNvPr>
        <xdr:cNvSpPr/>
      </xdr:nvSpPr>
      <xdr:spPr>
        <a:xfrm>
          <a:off x="5083697" y="648672"/>
          <a:ext cx="1025776" cy="282320"/>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Front Panels</a:t>
          </a:r>
        </a:p>
      </xdr:txBody>
    </xdr:sp>
    <xdr:clientData/>
  </xdr:twoCellAnchor>
  <xdr:twoCellAnchor>
    <xdr:from>
      <xdr:col>1</xdr:col>
      <xdr:colOff>6779520</xdr:colOff>
      <xdr:row>1</xdr:row>
      <xdr:rowOff>470061</xdr:rowOff>
    </xdr:from>
    <xdr:to>
      <xdr:col>1</xdr:col>
      <xdr:colOff>7878422</xdr:colOff>
      <xdr:row>1</xdr:row>
      <xdr:rowOff>752415</xdr:rowOff>
    </xdr:to>
    <xdr:sp macro="" textlink="">
      <xdr:nvSpPr>
        <xdr:cNvPr id="9" name="Rectangle: Rounded Corners 8">
          <a:hlinkClick xmlns:r="http://schemas.openxmlformats.org/officeDocument/2006/relationships" r:id="rId6" tooltip="Miscellaneous"/>
          <a:extLst>
            <a:ext uri="{FF2B5EF4-FFF2-40B4-BE49-F238E27FC236}">
              <a16:creationId xmlns:a16="http://schemas.microsoft.com/office/drawing/2014/main" id="{00000000-0008-0000-0600-000009000000}"/>
            </a:ext>
          </a:extLst>
        </xdr:cNvPr>
        <xdr:cNvSpPr/>
      </xdr:nvSpPr>
      <xdr:spPr>
        <a:xfrm>
          <a:off x="9494145" y="648655"/>
          <a:ext cx="1098902" cy="282354"/>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Miscellaneous</a:t>
          </a:r>
        </a:p>
      </xdr:txBody>
    </xdr:sp>
    <xdr:clientData/>
  </xdr:twoCellAnchor>
  <xdr:twoCellAnchor>
    <xdr:from>
      <xdr:col>1</xdr:col>
      <xdr:colOff>3632701</xdr:colOff>
      <xdr:row>1</xdr:row>
      <xdr:rowOff>469317</xdr:rowOff>
    </xdr:from>
    <xdr:to>
      <xdr:col>1</xdr:col>
      <xdr:colOff>4801788</xdr:colOff>
      <xdr:row>1</xdr:row>
      <xdr:rowOff>753159</xdr:rowOff>
    </xdr:to>
    <xdr:sp macro="" textlink="">
      <xdr:nvSpPr>
        <xdr:cNvPr id="10" name="Rectangle: Rounded Corners 9">
          <a:hlinkClick xmlns:r="http://schemas.openxmlformats.org/officeDocument/2006/relationships" r:id="rId7" tooltip="Software Feature Upgrade Licenses"/>
          <a:extLst>
            <a:ext uri="{FF2B5EF4-FFF2-40B4-BE49-F238E27FC236}">
              <a16:creationId xmlns:a16="http://schemas.microsoft.com/office/drawing/2014/main" id="{00000000-0008-0000-0600-00000A000000}"/>
            </a:ext>
          </a:extLst>
        </xdr:cNvPr>
        <xdr:cNvSpPr/>
      </xdr:nvSpPr>
      <xdr:spPr>
        <a:xfrm>
          <a:off x="6347326" y="647911"/>
          <a:ext cx="1169087" cy="283842"/>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SFE</a:t>
          </a:r>
          <a:r>
            <a:rPr lang="en-AU" sz="1100" b="0" baseline="0"/>
            <a:t> Licenses</a:t>
          </a:r>
          <a:endParaRPr lang="en-AU" sz="1100" b="0"/>
        </a:p>
      </xdr:txBody>
    </xdr:sp>
    <xdr:clientData/>
  </xdr:twoCellAnchor>
  <xdr:twoCellAnchor editAs="oneCell">
    <xdr:from>
      <xdr:col>3</xdr:col>
      <xdr:colOff>1426105</xdr:colOff>
      <xdr:row>0</xdr:row>
      <xdr:rowOff>142874</xdr:rowOff>
    </xdr:from>
    <xdr:to>
      <xdr:col>4</xdr:col>
      <xdr:colOff>1321593</xdr:colOff>
      <xdr:row>2</xdr:row>
      <xdr:rowOff>110036</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8"/>
        <a:stretch>
          <a:fillRect/>
        </a:stretch>
      </xdr:blipFill>
      <xdr:spPr>
        <a:xfrm>
          <a:off x="13832418" y="142874"/>
          <a:ext cx="1467113" cy="967287"/>
        </a:xfrm>
        <a:prstGeom prst="rect">
          <a:avLst/>
        </a:prstGeom>
      </xdr:spPr>
    </xdr:pic>
    <xdr:clientData/>
  </xdr:twoCellAnchor>
  <xdr:twoCellAnchor editAs="oneCell">
    <xdr:from>
      <xdr:col>0</xdr:col>
      <xdr:colOff>154781</xdr:colOff>
      <xdr:row>0</xdr:row>
      <xdr:rowOff>107156</xdr:rowOff>
    </xdr:from>
    <xdr:to>
      <xdr:col>1</xdr:col>
      <xdr:colOff>284156</xdr:colOff>
      <xdr:row>1</xdr:row>
      <xdr:rowOff>625914</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4781" y="107156"/>
          <a:ext cx="2844000" cy="697352"/>
        </a:xfrm>
        <a:prstGeom prst="rect">
          <a:avLst/>
        </a:prstGeom>
      </xdr:spPr>
    </xdr:pic>
    <xdr:clientData/>
  </xdr:twoCellAnchor>
  <xdr:twoCellAnchor>
    <xdr:from>
      <xdr:col>1</xdr:col>
      <xdr:colOff>5039641</xdr:colOff>
      <xdr:row>1</xdr:row>
      <xdr:rowOff>470078</xdr:rowOff>
    </xdr:from>
    <xdr:to>
      <xdr:col>1</xdr:col>
      <xdr:colOff>6541667</xdr:colOff>
      <xdr:row>1</xdr:row>
      <xdr:rowOff>752398</xdr:rowOff>
    </xdr:to>
    <xdr:sp macro="" textlink="">
      <xdr:nvSpPr>
        <xdr:cNvPr id="11" name="Rectangle: Rounded Corners 10">
          <a:hlinkClick xmlns:r="http://schemas.openxmlformats.org/officeDocument/2006/relationships" r:id="rId10" tooltip="TaitNet MPT-IP Licenses"/>
          <a:extLst>
            <a:ext uri="{FF2B5EF4-FFF2-40B4-BE49-F238E27FC236}">
              <a16:creationId xmlns:a16="http://schemas.microsoft.com/office/drawing/2014/main" id="{00000000-0008-0000-0600-00000B000000}"/>
            </a:ext>
          </a:extLst>
        </xdr:cNvPr>
        <xdr:cNvSpPr/>
      </xdr:nvSpPr>
      <xdr:spPr>
        <a:xfrm>
          <a:off x="7754266" y="648672"/>
          <a:ext cx="1502026" cy="282320"/>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TaitNet MPT-IP</a:t>
          </a:r>
        </a:p>
      </xdr:txBody>
    </xdr:sp>
    <xdr:clientData/>
  </xdr:twoCellAnchor>
  <xdr:twoCellAnchor>
    <xdr:from>
      <xdr:col>1</xdr:col>
      <xdr:colOff>5952974</xdr:colOff>
      <xdr:row>1</xdr:row>
      <xdr:rowOff>92154</xdr:rowOff>
    </xdr:from>
    <xdr:to>
      <xdr:col>1</xdr:col>
      <xdr:colOff>7536656</xdr:colOff>
      <xdr:row>1</xdr:row>
      <xdr:rowOff>368281</xdr:rowOff>
    </xdr:to>
    <xdr:sp macro="" textlink="">
      <xdr:nvSpPr>
        <xdr:cNvPr id="2" name="Rectangle: Rounded Corners 1">
          <a:hlinkClick xmlns:r="http://schemas.openxmlformats.org/officeDocument/2006/relationships" r:id="rId11" tooltip="Front Panels"/>
          <a:extLst>
            <a:ext uri="{FF2B5EF4-FFF2-40B4-BE49-F238E27FC236}">
              <a16:creationId xmlns:a16="http://schemas.microsoft.com/office/drawing/2014/main" id="{B15B944F-1F6E-48E2-B64E-748968B7679B}"/>
            </a:ext>
          </a:extLst>
        </xdr:cNvPr>
        <xdr:cNvSpPr/>
      </xdr:nvSpPr>
      <xdr:spPr>
        <a:xfrm>
          <a:off x="8667599" y="270748"/>
          <a:ext cx="1583682" cy="276127"/>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Spare PBA Kits</a:t>
          </a:r>
        </a:p>
      </xdr:txBody>
    </xdr:sp>
    <xdr:clientData/>
  </xdr:twoCellAnchor>
  <xdr:twoCellAnchor editAs="oneCell">
    <xdr:from>
      <xdr:col>0</xdr:col>
      <xdr:colOff>83344</xdr:colOff>
      <xdr:row>1</xdr:row>
      <xdr:rowOff>59530</xdr:rowOff>
    </xdr:from>
    <xdr:to>
      <xdr:col>1</xdr:col>
      <xdr:colOff>385734</xdr:colOff>
      <xdr:row>1</xdr:row>
      <xdr:rowOff>808637</xdr:rowOff>
    </xdr:to>
    <xdr:pic>
      <xdr:nvPicPr>
        <xdr:cNvPr id="8" name="Picture 7">
          <a:extLst>
            <a:ext uri="{FF2B5EF4-FFF2-40B4-BE49-F238E27FC236}">
              <a16:creationId xmlns:a16="http://schemas.microsoft.com/office/drawing/2014/main" id="{ECC71563-24BF-4F70-B51A-54F3FD607AA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3344" y="238124"/>
          <a:ext cx="3017015" cy="749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118120</xdr:colOff>
      <xdr:row>1</xdr:row>
      <xdr:rowOff>35718</xdr:rowOff>
    </xdr:from>
    <xdr:to>
      <xdr:col>3</xdr:col>
      <xdr:colOff>1470386</xdr:colOff>
      <xdr:row>2</xdr:row>
      <xdr:rowOff>101474</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
        <a:stretch>
          <a:fillRect/>
        </a:stretch>
      </xdr:blipFill>
      <xdr:spPr>
        <a:xfrm>
          <a:off x="13726964" y="214312"/>
          <a:ext cx="1352266" cy="887287"/>
        </a:xfrm>
        <a:prstGeom prst="rect">
          <a:avLst/>
        </a:prstGeom>
      </xdr:spPr>
    </xdr:pic>
    <xdr:clientData/>
  </xdr:twoCellAnchor>
  <xdr:twoCellAnchor>
    <xdr:from>
      <xdr:col>1</xdr:col>
      <xdr:colOff>461864</xdr:colOff>
      <xdr:row>1</xdr:row>
      <xdr:rowOff>63060</xdr:rowOff>
    </xdr:from>
    <xdr:to>
      <xdr:col>1</xdr:col>
      <xdr:colOff>1649864</xdr:colOff>
      <xdr:row>1</xdr:row>
      <xdr:rowOff>353461</xdr:rowOff>
    </xdr:to>
    <xdr:sp macro="" textlink="">
      <xdr:nvSpPr>
        <xdr:cNvPr id="11" name="Rectangle: Rounded Corners 10">
          <a:hlinkClick xmlns:r="http://schemas.openxmlformats.org/officeDocument/2006/relationships" r:id="rId2" tooltip="TB9460 Analog"/>
          <a:extLst>
            <a:ext uri="{FF2B5EF4-FFF2-40B4-BE49-F238E27FC236}">
              <a16:creationId xmlns:a16="http://schemas.microsoft.com/office/drawing/2014/main" id="{00000000-0008-0000-0700-00000B000000}"/>
            </a:ext>
          </a:extLst>
        </xdr:cNvPr>
        <xdr:cNvSpPr/>
      </xdr:nvSpPr>
      <xdr:spPr>
        <a:xfrm>
          <a:off x="3664645" y="241654"/>
          <a:ext cx="1188000" cy="290401"/>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TB9460 Analog</a:t>
          </a:r>
          <a:r>
            <a:rPr lang="en-AU" sz="1100" b="0" baseline="0"/>
            <a:t> </a:t>
          </a:r>
          <a:endParaRPr lang="en-AU" sz="1100" b="0"/>
        </a:p>
      </xdr:txBody>
    </xdr:sp>
    <xdr:clientData/>
  </xdr:twoCellAnchor>
  <xdr:twoCellAnchor>
    <xdr:from>
      <xdr:col>1</xdr:col>
      <xdr:colOff>1756007</xdr:colOff>
      <xdr:row>1</xdr:row>
      <xdr:rowOff>64260</xdr:rowOff>
    </xdr:from>
    <xdr:to>
      <xdr:col>1</xdr:col>
      <xdr:colOff>3124007</xdr:colOff>
      <xdr:row>1</xdr:row>
      <xdr:rowOff>352260</xdr:rowOff>
    </xdr:to>
    <xdr:sp macro="" textlink="">
      <xdr:nvSpPr>
        <xdr:cNvPr id="8" name="Rectangle: Rounded Corners 11">
          <a:hlinkClick xmlns:r="http://schemas.openxmlformats.org/officeDocument/2006/relationships" r:id="rId3" tooltip="TB9300 DMR Tier 3 Access"/>
          <a:extLst>
            <a:ext uri="{FF2B5EF4-FFF2-40B4-BE49-F238E27FC236}">
              <a16:creationId xmlns:a16="http://schemas.microsoft.com/office/drawing/2014/main" id="{00000000-0008-0000-0700-000008000000}"/>
            </a:ext>
          </a:extLst>
        </xdr:cNvPr>
        <xdr:cNvSpPr/>
      </xdr:nvSpPr>
      <xdr:spPr>
        <a:xfrm>
          <a:off x="4958788" y="242854"/>
          <a:ext cx="1368000" cy="288000"/>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TB9460</a:t>
          </a:r>
          <a:r>
            <a:rPr lang="en-AU" sz="1100" b="0" baseline="0"/>
            <a:t> T3 Access</a:t>
          </a:r>
          <a:endParaRPr lang="en-AU" sz="1100" b="0"/>
        </a:p>
      </xdr:txBody>
    </xdr:sp>
    <xdr:clientData/>
  </xdr:twoCellAnchor>
  <xdr:twoCellAnchor>
    <xdr:from>
      <xdr:col>1</xdr:col>
      <xdr:colOff>3230150</xdr:colOff>
      <xdr:row>1</xdr:row>
      <xdr:rowOff>64260</xdr:rowOff>
    </xdr:from>
    <xdr:to>
      <xdr:col>1</xdr:col>
      <xdr:colOff>4706150</xdr:colOff>
      <xdr:row>1</xdr:row>
      <xdr:rowOff>352260</xdr:rowOff>
    </xdr:to>
    <xdr:sp macro="" textlink="">
      <xdr:nvSpPr>
        <xdr:cNvPr id="9" name="Rectangle: Rounded Corners 11">
          <a:hlinkClick xmlns:r="http://schemas.openxmlformats.org/officeDocument/2006/relationships" r:id="rId4" tooltip="TB9460 DMR Tier 3 Express6"/>
          <a:extLst>
            <a:ext uri="{FF2B5EF4-FFF2-40B4-BE49-F238E27FC236}">
              <a16:creationId xmlns:a16="http://schemas.microsoft.com/office/drawing/2014/main" id="{00000000-0008-0000-0700-000009000000}"/>
            </a:ext>
          </a:extLst>
        </xdr:cNvPr>
        <xdr:cNvSpPr/>
      </xdr:nvSpPr>
      <xdr:spPr>
        <a:xfrm>
          <a:off x="6432931" y="242854"/>
          <a:ext cx="1476000" cy="288000"/>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TB9460</a:t>
          </a:r>
          <a:r>
            <a:rPr lang="en-AU" sz="1100" b="0" baseline="0"/>
            <a:t> T3 Express6</a:t>
          </a:r>
          <a:endParaRPr lang="en-AU" sz="1100" b="0"/>
        </a:p>
      </xdr:txBody>
    </xdr:sp>
    <xdr:clientData/>
  </xdr:twoCellAnchor>
  <xdr:twoCellAnchor>
    <xdr:from>
      <xdr:col>1</xdr:col>
      <xdr:colOff>4812293</xdr:colOff>
      <xdr:row>1</xdr:row>
      <xdr:rowOff>61177</xdr:rowOff>
    </xdr:from>
    <xdr:to>
      <xdr:col>1</xdr:col>
      <xdr:colOff>6396293</xdr:colOff>
      <xdr:row>1</xdr:row>
      <xdr:rowOff>355343</xdr:rowOff>
    </xdr:to>
    <xdr:sp macro="" textlink="">
      <xdr:nvSpPr>
        <xdr:cNvPr id="10" name="Rectangle: Rounded Corners 11">
          <a:hlinkClick xmlns:r="http://schemas.openxmlformats.org/officeDocument/2006/relationships" r:id="rId5" tooltip="TB9460 DMR Tier 3 Express20"/>
          <a:extLst>
            <a:ext uri="{FF2B5EF4-FFF2-40B4-BE49-F238E27FC236}">
              <a16:creationId xmlns:a16="http://schemas.microsoft.com/office/drawing/2014/main" id="{00000000-0008-0000-0700-00000A000000}"/>
            </a:ext>
          </a:extLst>
        </xdr:cNvPr>
        <xdr:cNvSpPr/>
      </xdr:nvSpPr>
      <xdr:spPr>
        <a:xfrm>
          <a:off x="8015074" y="239771"/>
          <a:ext cx="1584000" cy="294166"/>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TB9460</a:t>
          </a:r>
          <a:r>
            <a:rPr lang="en-AU" sz="1100" b="0" baseline="0"/>
            <a:t> T3 Express20</a:t>
          </a:r>
          <a:endParaRPr lang="en-AU" sz="1100" b="0"/>
        </a:p>
      </xdr:txBody>
    </xdr:sp>
    <xdr:clientData/>
  </xdr:twoCellAnchor>
  <xdr:twoCellAnchor>
    <xdr:from>
      <xdr:col>1</xdr:col>
      <xdr:colOff>6502436</xdr:colOff>
      <xdr:row>1</xdr:row>
      <xdr:rowOff>61177</xdr:rowOff>
    </xdr:from>
    <xdr:to>
      <xdr:col>1</xdr:col>
      <xdr:colOff>7726436</xdr:colOff>
      <xdr:row>1</xdr:row>
      <xdr:rowOff>355343</xdr:rowOff>
    </xdr:to>
    <xdr:sp macro="" textlink="">
      <xdr:nvSpPr>
        <xdr:cNvPr id="17" name="Rectangle: Rounded Corners 11">
          <a:hlinkClick xmlns:r="http://schemas.openxmlformats.org/officeDocument/2006/relationships" r:id="rId6" tooltip="TB9460 DMR Tier 3 Full"/>
          <a:extLst>
            <a:ext uri="{FF2B5EF4-FFF2-40B4-BE49-F238E27FC236}">
              <a16:creationId xmlns:a16="http://schemas.microsoft.com/office/drawing/2014/main" id="{00000000-0008-0000-0700-000011000000}"/>
            </a:ext>
          </a:extLst>
        </xdr:cNvPr>
        <xdr:cNvSpPr/>
      </xdr:nvSpPr>
      <xdr:spPr>
        <a:xfrm>
          <a:off x="9705217" y="239771"/>
          <a:ext cx="1224000" cy="294166"/>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TB946</a:t>
          </a:r>
          <a:r>
            <a:rPr lang="en-AU" sz="1100" b="0" baseline="0"/>
            <a:t>0 T3 Full</a:t>
          </a:r>
          <a:endParaRPr lang="en-AU" sz="1100" b="0"/>
        </a:p>
      </xdr:txBody>
    </xdr:sp>
    <xdr:clientData/>
  </xdr:twoCellAnchor>
  <xdr:twoCellAnchor>
    <xdr:from>
      <xdr:col>1</xdr:col>
      <xdr:colOff>3455984</xdr:colOff>
      <xdr:row>1</xdr:row>
      <xdr:rowOff>473129</xdr:rowOff>
    </xdr:from>
    <xdr:to>
      <xdr:col>1</xdr:col>
      <xdr:colOff>4715984</xdr:colOff>
      <xdr:row>1</xdr:row>
      <xdr:rowOff>750244</xdr:rowOff>
    </xdr:to>
    <xdr:sp macro="" textlink="">
      <xdr:nvSpPr>
        <xdr:cNvPr id="18" name="Rectangle: Rounded Corners 11">
          <a:hlinkClick xmlns:r="http://schemas.openxmlformats.org/officeDocument/2006/relationships" r:id="rId7" tooltip="TN9300/9500 Node Controllers and Options"/>
          <a:extLst>
            <a:ext uri="{FF2B5EF4-FFF2-40B4-BE49-F238E27FC236}">
              <a16:creationId xmlns:a16="http://schemas.microsoft.com/office/drawing/2014/main" id="{00000000-0008-0000-0700-000012000000}"/>
            </a:ext>
          </a:extLst>
        </xdr:cNvPr>
        <xdr:cNvSpPr/>
      </xdr:nvSpPr>
      <xdr:spPr>
        <a:xfrm>
          <a:off x="6658765" y="651723"/>
          <a:ext cx="1260000" cy="277115"/>
        </a:xfrm>
        <a:prstGeom prst="roundRect">
          <a:avLst>
            <a:gd name="adj" fmla="val 50000"/>
          </a:avLst>
        </a:prstGeom>
        <a:solidFill>
          <a:srgbClr val="00B05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Node</a:t>
          </a:r>
          <a:r>
            <a:rPr lang="en-AU" sz="1100" b="0" baseline="0"/>
            <a:t> Controllers</a:t>
          </a:r>
          <a:endParaRPr lang="en-AU" sz="1100" b="0"/>
        </a:p>
      </xdr:txBody>
    </xdr:sp>
    <xdr:clientData/>
  </xdr:twoCellAnchor>
  <xdr:twoCellAnchor>
    <xdr:from>
      <xdr:col>1</xdr:col>
      <xdr:colOff>1791603</xdr:colOff>
      <xdr:row>1</xdr:row>
      <xdr:rowOff>473129</xdr:rowOff>
    </xdr:from>
    <xdr:to>
      <xdr:col>1</xdr:col>
      <xdr:colOff>3339603</xdr:colOff>
      <xdr:row>1</xdr:row>
      <xdr:rowOff>750244</xdr:rowOff>
    </xdr:to>
    <xdr:sp macro="" textlink="">
      <xdr:nvSpPr>
        <xdr:cNvPr id="19" name="Rectangle: Rounded Corners 11">
          <a:hlinkClick xmlns:r="http://schemas.openxmlformats.org/officeDocument/2006/relationships" r:id="rId8" tooltip="TB7300 Analog/DMR T2/DMR T3"/>
          <a:extLst>
            <a:ext uri="{FF2B5EF4-FFF2-40B4-BE49-F238E27FC236}">
              <a16:creationId xmlns:a16="http://schemas.microsoft.com/office/drawing/2014/main" id="{00000000-0008-0000-0700-000013000000}"/>
            </a:ext>
          </a:extLst>
        </xdr:cNvPr>
        <xdr:cNvSpPr/>
      </xdr:nvSpPr>
      <xdr:spPr>
        <a:xfrm>
          <a:off x="4994384" y="651723"/>
          <a:ext cx="1548000" cy="277115"/>
        </a:xfrm>
        <a:prstGeom prst="roundRect">
          <a:avLst>
            <a:gd name="adj" fmla="val 50000"/>
          </a:avLst>
        </a:prstGeom>
        <a:solidFill>
          <a:srgbClr val="00B05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TB730</a:t>
          </a:r>
          <a:r>
            <a:rPr lang="en-AU" sz="1100" b="0" baseline="0"/>
            <a:t>4 Transportable</a:t>
          </a:r>
          <a:endParaRPr lang="en-AU" sz="1100" b="0"/>
        </a:p>
      </xdr:txBody>
    </xdr:sp>
    <xdr:clientData/>
  </xdr:twoCellAnchor>
  <xdr:twoCellAnchor>
    <xdr:from>
      <xdr:col>1</xdr:col>
      <xdr:colOff>451222</xdr:colOff>
      <xdr:row>1</xdr:row>
      <xdr:rowOff>473129</xdr:rowOff>
    </xdr:from>
    <xdr:to>
      <xdr:col>1</xdr:col>
      <xdr:colOff>1675222</xdr:colOff>
      <xdr:row>1</xdr:row>
      <xdr:rowOff>750244</xdr:rowOff>
    </xdr:to>
    <xdr:sp macro="" textlink="">
      <xdr:nvSpPr>
        <xdr:cNvPr id="16" name="Rectangle: Rounded Corners 11">
          <a:hlinkClick xmlns:r="http://schemas.openxmlformats.org/officeDocument/2006/relationships" r:id="rId9" tooltip="TB7300 Analog/DMR T2/DMR T3"/>
          <a:extLst>
            <a:ext uri="{FF2B5EF4-FFF2-40B4-BE49-F238E27FC236}">
              <a16:creationId xmlns:a16="http://schemas.microsoft.com/office/drawing/2014/main" id="{00000000-0008-0000-0700-000010000000}"/>
            </a:ext>
          </a:extLst>
        </xdr:cNvPr>
        <xdr:cNvSpPr/>
      </xdr:nvSpPr>
      <xdr:spPr>
        <a:xfrm>
          <a:off x="3654003" y="651723"/>
          <a:ext cx="1224000" cy="277115"/>
        </a:xfrm>
        <a:prstGeom prst="roundRect">
          <a:avLst>
            <a:gd name="adj" fmla="val 50000"/>
          </a:avLst>
        </a:prstGeom>
        <a:solidFill>
          <a:srgbClr val="00B05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TB730</a:t>
          </a:r>
          <a:r>
            <a:rPr lang="en-AU" sz="1100" b="0" baseline="0"/>
            <a:t>0 Slimline</a:t>
          </a:r>
          <a:endParaRPr lang="en-AU" sz="1100" b="0"/>
        </a:p>
      </xdr:txBody>
    </xdr:sp>
    <xdr:clientData/>
  </xdr:twoCellAnchor>
  <xdr:twoCellAnchor>
    <xdr:from>
      <xdr:col>1</xdr:col>
      <xdr:colOff>7832581</xdr:colOff>
      <xdr:row>1</xdr:row>
      <xdr:rowOff>66620</xdr:rowOff>
    </xdr:from>
    <xdr:to>
      <xdr:col>2</xdr:col>
      <xdr:colOff>687049</xdr:colOff>
      <xdr:row>1</xdr:row>
      <xdr:rowOff>349901</xdr:rowOff>
    </xdr:to>
    <xdr:sp macro="" textlink="">
      <xdr:nvSpPr>
        <xdr:cNvPr id="14" name="Rectangle: Rounded Corners 11">
          <a:hlinkClick xmlns:r="http://schemas.openxmlformats.org/officeDocument/2006/relationships" r:id="rId10" tooltip="TB9460 DMR Tier II"/>
          <a:extLst>
            <a:ext uri="{FF2B5EF4-FFF2-40B4-BE49-F238E27FC236}">
              <a16:creationId xmlns:a16="http://schemas.microsoft.com/office/drawing/2014/main" id="{00000000-0008-0000-0700-00000E000000}"/>
            </a:ext>
          </a:extLst>
        </xdr:cNvPr>
        <xdr:cNvSpPr/>
      </xdr:nvSpPr>
      <xdr:spPr>
        <a:xfrm>
          <a:off x="11035362" y="245214"/>
          <a:ext cx="1296000" cy="283281"/>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TB9460 DMR T2</a:t>
          </a:r>
        </a:p>
      </xdr:txBody>
    </xdr:sp>
    <xdr:clientData/>
  </xdr:twoCellAnchor>
  <xdr:twoCellAnchor>
    <xdr:from>
      <xdr:col>1</xdr:col>
      <xdr:colOff>4832365</xdr:colOff>
      <xdr:row>1</xdr:row>
      <xdr:rowOff>464603</xdr:rowOff>
    </xdr:from>
    <xdr:to>
      <xdr:col>1</xdr:col>
      <xdr:colOff>5912365</xdr:colOff>
      <xdr:row>1</xdr:row>
      <xdr:rowOff>758769</xdr:rowOff>
    </xdr:to>
    <xdr:sp macro="" textlink="">
      <xdr:nvSpPr>
        <xdr:cNvPr id="12" name="Rectangle: Rounded Corners 11">
          <a:hlinkClick xmlns:r="http://schemas.openxmlformats.org/officeDocument/2006/relationships" r:id="rId11" tooltip="TB9300 DMR Tier 3 Full"/>
          <a:extLst>
            <a:ext uri="{FF2B5EF4-FFF2-40B4-BE49-F238E27FC236}">
              <a16:creationId xmlns:a16="http://schemas.microsoft.com/office/drawing/2014/main" id="{00000000-0008-0000-0700-00000C000000}"/>
            </a:ext>
          </a:extLst>
        </xdr:cNvPr>
        <xdr:cNvSpPr/>
      </xdr:nvSpPr>
      <xdr:spPr>
        <a:xfrm>
          <a:off x="8035146" y="643197"/>
          <a:ext cx="1080000" cy="294166"/>
        </a:xfrm>
        <a:prstGeom prst="roundRect">
          <a:avLst>
            <a:gd name="adj" fmla="val 50000"/>
          </a:avLst>
        </a:prstGeom>
        <a:solidFill>
          <a:srgbClr val="00B05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Gridlink</a:t>
          </a:r>
        </a:p>
      </xdr:txBody>
    </xdr:sp>
    <xdr:clientData/>
  </xdr:twoCellAnchor>
  <xdr:twoCellAnchor>
    <xdr:from>
      <xdr:col>1</xdr:col>
      <xdr:colOff>6028746</xdr:colOff>
      <xdr:row>1</xdr:row>
      <xdr:rowOff>467686</xdr:rowOff>
    </xdr:from>
    <xdr:to>
      <xdr:col>1</xdr:col>
      <xdr:colOff>7360747</xdr:colOff>
      <xdr:row>1</xdr:row>
      <xdr:rowOff>755686</xdr:rowOff>
    </xdr:to>
    <xdr:sp macro="" textlink="">
      <xdr:nvSpPr>
        <xdr:cNvPr id="45" name="Rectangle: Rounded Corners 7">
          <a:hlinkClick xmlns:r="http://schemas.openxmlformats.org/officeDocument/2006/relationships" r:id="rId12" tooltip="DMR Infrastructure Tait Assutance"/>
          <a:extLst>
            <a:ext uri="{FF2B5EF4-FFF2-40B4-BE49-F238E27FC236}">
              <a16:creationId xmlns:a16="http://schemas.microsoft.com/office/drawing/2014/main" id="{00000000-0008-0000-0700-00002D000000}"/>
            </a:ext>
          </a:extLst>
        </xdr:cNvPr>
        <xdr:cNvSpPr/>
      </xdr:nvSpPr>
      <xdr:spPr>
        <a:xfrm>
          <a:off x="9231527" y="646280"/>
          <a:ext cx="1332001" cy="288000"/>
        </a:xfrm>
        <a:prstGeom prst="roundRect">
          <a:avLst>
            <a:gd name="adj" fmla="val 50000"/>
          </a:avLst>
        </a:prstGeom>
        <a:solidFill>
          <a:srgbClr val="FF000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Tait</a:t>
          </a:r>
          <a:r>
            <a:rPr lang="en-AU" sz="1100" b="0" baseline="0"/>
            <a:t> Assurance</a:t>
          </a:r>
          <a:endParaRPr lang="en-AU" sz="1100" b="0"/>
        </a:p>
      </xdr:txBody>
    </xdr:sp>
    <xdr:clientData/>
  </xdr:twoCellAnchor>
  <xdr:twoCellAnchor editAs="oneCell">
    <xdr:from>
      <xdr:col>0</xdr:col>
      <xdr:colOff>142875</xdr:colOff>
      <xdr:row>1</xdr:row>
      <xdr:rowOff>59531</xdr:rowOff>
    </xdr:from>
    <xdr:to>
      <xdr:col>1</xdr:col>
      <xdr:colOff>272250</xdr:colOff>
      <xdr:row>1</xdr:row>
      <xdr:rowOff>758206</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238125"/>
          <a:ext cx="2844000" cy="698675"/>
        </a:xfrm>
        <a:prstGeom prst="rect">
          <a:avLst/>
        </a:prstGeom>
      </xdr:spPr>
    </xdr:pic>
    <xdr:clientData/>
  </xdr:twoCellAnchor>
  <xdr:twoCellAnchor>
    <xdr:from>
      <xdr:col>1</xdr:col>
      <xdr:colOff>7477126</xdr:colOff>
      <xdr:row>1</xdr:row>
      <xdr:rowOff>467686</xdr:rowOff>
    </xdr:from>
    <xdr:to>
      <xdr:col>2</xdr:col>
      <xdr:colOff>367595</xdr:colOff>
      <xdr:row>1</xdr:row>
      <xdr:rowOff>755686</xdr:rowOff>
    </xdr:to>
    <xdr:sp macro="" textlink="">
      <xdr:nvSpPr>
        <xdr:cNvPr id="21" name="Rectangle: Rounded Corners 7">
          <a:hlinkClick xmlns:r="http://schemas.openxmlformats.org/officeDocument/2006/relationships" r:id="rId14" tooltip="TB9315 - End of Life"/>
          <a:extLst>
            <a:ext uri="{FF2B5EF4-FFF2-40B4-BE49-F238E27FC236}">
              <a16:creationId xmlns:a16="http://schemas.microsoft.com/office/drawing/2014/main" id="{00000000-0008-0000-0700-000015000000}"/>
            </a:ext>
          </a:extLst>
        </xdr:cNvPr>
        <xdr:cNvSpPr/>
      </xdr:nvSpPr>
      <xdr:spPr>
        <a:xfrm>
          <a:off x="10679907" y="646280"/>
          <a:ext cx="1332001" cy="288000"/>
        </a:xfrm>
        <a:prstGeom prst="roundRect">
          <a:avLst>
            <a:gd name="adj" fmla="val 50000"/>
          </a:avLst>
        </a:prstGeom>
        <a:solidFill>
          <a:srgbClr val="00B0F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TB9315 EOL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1250157</xdr:colOff>
      <xdr:row>1</xdr:row>
      <xdr:rowOff>119063</xdr:rowOff>
    </xdr:from>
    <xdr:to>
      <xdr:col>3</xdr:col>
      <xdr:colOff>1178719</xdr:colOff>
      <xdr:row>3</xdr:row>
      <xdr:rowOff>59441</xdr:rowOff>
    </xdr:to>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
        <a:stretch>
          <a:fillRect/>
        </a:stretch>
      </xdr:blipFill>
      <xdr:spPr>
        <a:xfrm>
          <a:off x="14442282" y="273844"/>
          <a:ext cx="1500187" cy="976222"/>
        </a:xfrm>
        <a:prstGeom prst="rect">
          <a:avLst/>
        </a:prstGeom>
      </xdr:spPr>
    </xdr:pic>
    <xdr:clientData/>
  </xdr:twoCellAnchor>
  <xdr:twoCellAnchor editAs="oneCell">
    <xdr:from>
      <xdr:col>0</xdr:col>
      <xdr:colOff>35719</xdr:colOff>
      <xdr:row>1</xdr:row>
      <xdr:rowOff>154782</xdr:rowOff>
    </xdr:from>
    <xdr:to>
      <xdr:col>1</xdr:col>
      <xdr:colOff>153664</xdr:colOff>
      <xdr:row>2</xdr:row>
      <xdr:rowOff>34412</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19" y="309563"/>
          <a:ext cx="2832570" cy="701162"/>
        </a:xfrm>
        <a:prstGeom prst="rect">
          <a:avLst/>
        </a:prstGeom>
      </xdr:spPr>
    </xdr:pic>
    <xdr:clientData/>
  </xdr:twoCellAnchor>
  <xdr:twoCellAnchor>
    <xdr:from>
      <xdr:col>1</xdr:col>
      <xdr:colOff>848596</xdr:colOff>
      <xdr:row>1</xdr:row>
      <xdr:rowOff>84249</xdr:rowOff>
    </xdr:from>
    <xdr:to>
      <xdr:col>2</xdr:col>
      <xdr:colOff>279475</xdr:colOff>
      <xdr:row>4</xdr:row>
      <xdr:rowOff>32691</xdr:rowOff>
    </xdr:to>
    <xdr:grpSp>
      <xdr:nvGrpSpPr>
        <xdr:cNvPr id="12" name="Group 11">
          <a:extLst>
            <a:ext uri="{FF2B5EF4-FFF2-40B4-BE49-F238E27FC236}">
              <a16:creationId xmlns:a16="http://schemas.microsoft.com/office/drawing/2014/main" id="{DB3ABEE2-9F4D-D3E9-B7D5-ED8E74C629F8}"/>
            </a:ext>
          </a:extLst>
        </xdr:cNvPr>
        <xdr:cNvGrpSpPr/>
      </xdr:nvGrpSpPr>
      <xdr:grpSpPr>
        <a:xfrm>
          <a:off x="3567890" y="233661"/>
          <a:ext cx="7857703" cy="1173618"/>
          <a:chOff x="3515596" y="-141971"/>
          <a:chExt cx="8967578" cy="1198599"/>
        </a:xfrm>
      </xdr:grpSpPr>
      <xdr:sp macro="" textlink="">
        <xdr:nvSpPr>
          <xdr:cNvPr id="3" name="Rectangle: Rounded Corners 2">
            <a:hlinkClick xmlns:r="http://schemas.openxmlformats.org/officeDocument/2006/relationships" r:id="rId3" tooltip="TM9355 Tri-Mode"/>
            <a:extLst>
              <a:ext uri="{FF2B5EF4-FFF2-40B4-BE49-F238E27FC236}">
                <a16:creationId xmlns:a16="http://schemas.microsoft.com/office/drawing/2014/main" id="{00000000-0008-0000-0800-000003000000}"/>
              </a:ext>
            </a:extLst>
          </xdr:cNvPr>
          <xdr:cNvSpPr/>
        </xdr:nvSpPr>
        <xdr:spPr>
          <a:xfrm>
            <a:off x="4793250" y="321530"/>
            <a:ext cx="1117905" cy="279903"/>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TM9355</a:t>
            </a:r>
          </a:p>
        </xdr:txBody>
      </xdr:sp>
      <xdr:sp macro="" textlink="">
        <xdr:nvSpPr>
          <xdr:cNvPr id="2" name="Rectangle: Rounded Corners 1">
            <a:hlinkClick xmlns:r="http://schemas.openxmlformats.org/officeDocument/2006/relationships" r:id="rId4" tooltip="TM9315 Quad-Mode"/>
            <a:extLst>
              <a:ext uri="{FF2B5EF4-FFF2-40B4-BE49-F238E27FC236}">
                <a16:creationId xmlns:a16="http://schemas.microsoft.com/office/drawing/2014/main" id="{00000000-0008-0000-0800-000002000000}"/>
              </a:ext>
            </a:extLst>
          </xdr:cNvPr>
          <xdr:cNvSpPr/>
        </xdr:nvSpPr>
        <xdr:spPr>
          <a:xfrm>
            <a:off x="3515596" y="321530"/>
            <a:ext cx="1119810" cy="279903"/>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TM9315</a:t>
            </a:r>
          </a:p>
        </xdr:txBody>
      </xdr:sp>
      <xdr:sp macro="" textlink="">
        <xdr:nvSpPr>
          <xdr:cNvPr id="4" name="Rectangle: Rounded Corners 3">
            <a:hlinkClick xmlns:r="http://schemas.openxmlformats.org/officeDocument/2006/relationships" r:id="rId5" tooltip="TM9355 Tri-Mode HHCH"/>
            <a:extLst>
              <a:ext uri="{FF2B5EF4-FFF2-40B4-BE49-F238E27FC236}">
                <a16:creationId xmlns:a16="http://schemas.microsoft.com/office/drawing/2014/main" id="{00000000-0008-0000-0800-000004000000}"/>
              </a:ext>
            </a:extLst>
          </xdr:cNvPr>
          <xdr:cNvSpPr/>
        </xdr:nvSpPr>
        <xdr:spPr>
          <a:xfrm>
            <a:off x="6068999" y="321530"/>
            <a:ext cx="1117905" cy="279903"/>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TM9355 HHCH</a:t>
            </a:r>
          </a:p>
        </xdr:txBody>
      </xdr:sp>
      <xdr:sp macro="" textlink="">
        <xdr:nvSpPr>
          <xdr:cNvPr id="6" name="Rectangle: Rounded Corners 5">
            <a:hlinkClick xmlns:r="http://schemas.openxmlformats.org/officeDocument/2006/relationships" r:id="rId6" tooltip="TP9310 - Quad-Mode"/>
            <a:extLst>
              <a:ext uri="{FF2B5EF4-FFF2-40B4-BE49-F238E27FC236}">
                <a16:creationId xmlns:a16="http://schemas.microsoft.com/office/drawing/2014/main" id="{00000000-0008-0000-0800-000006000000}"/>
              </a:ext>
            </a:extLst>
          </xdr:cNvPr>
          <xdr:cNvSpPr/>
        </xdr:nvSpPr>
        <xdr:spPr>
          <a:xfrm>
            <a:off x="3518696" y="739092"/>
            <a:ext cx="1074285" cy="269789"/>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TP9310</a:t>
            </a:r>
          </a:p>
        </xdr:txBody>
      </xdr:sp>
      <xdr:sp macro="" textlink="">
        <xdr:nvSpPr>
          <xdr:cNvPr id="7" name="Rectangle: Rounded Corners 6">
            <a:hlinkClick xmlns:r="http://schemas.openxmlformats.org/officeDocument/2006/relationships" r:id="rId7" tooltip="TP9355 Tri-Mode"/>
            <a:extLst>
              <a:ext uri="{FF2B5EF4-FFF2-40B4-BE49-F238E27FC236}">
                <a16:creationId xmlns:a16="http://schemas.microsoft.com/office/drawing/2014/main" id="{00000000-0008-0000-0800-000007000000}"/>
              </a:ext>
            </a:extLst>
          </xdr:cNvPr>
          <xdr:cNvSpPr/>
        </xdr:nvSpPr>
        <xdr:spPr>
          <a:xfrm>
            <a:off x="4747420" y="739092"/>
            <a:ext cx="1083810" cy="269789"/>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TP9355</a:t>
            </a:r>
          </a:p>
        </xdr:txBody>
      </xdr:sp>
      <xdr:sp macro="" textlink="">
        <xdr:nvSpPr>
          <xdr:cNvPr id="8" name="Rectangle: Rounded Corners 7">
            <a:hlinkClick xmlns:r="http://schemas.openxmlformats.org/officeDocument/2006/relationships" r:id="rId8" tooltip="TP9360 Tri-Mode"/>
            <a:extLst>
              <a:ext uri="{FF2B5EF4-FFF2-40B4-BE49-F238E27FC236}">
                <a16:creationId xmlns:a16="http://schemas.microsoft.com/office/drawing/2014/main" id="{00000000-0008-0000-0800-000008000000}"/>
              </a:ext>
            </a:extLst>
          </xdr:cNvPr>
          <xdr:cNvSpPr/>
        </xdr:nvSpPr>
        <xdr:spPr>
          <a:xfrm>
            <a:off x="5985669" y="739092"/>
            <a:ext cx="1081905" cy="269789"/>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TP9360</a:t>
            </a:r>
          </a:p>
        </xdr:txBody>
      </xdr:sp>
      <xdr:sp macro="" textlink="">
        <xdr:nvSpPr>
          <xdr:cNvPr id="9" name="Rectangle: Rounded Corners 8">
            <a:hlinkClick xmlns:r="http://schemas.openxmlformats.org/officeDocument/2006/relationships" r:id="rId9" tooltip="TP9361 Intrinsically Safe Tri-Mode"/>
            <a:extLst>
              <a:ext uri="{FF2B5EF4-FFF2-40B4-BE49-F238E27FC236}">
                <a16:creationId xmlns:a16="http://schemas.microsoft.com/office/drawing/2014/main" id="{00000000-0008-0000-0800-000009000000}"/>
              </a:ext>
            </a:extLst>
          </xdr:cNvPr>
          <xdr:cNvSpPr/>
        </xdr:nvSpPr>
        <xdr:spPr>
          <a:xfrm>
            <a:off x="8199998" y="-141971"/>
            <a:ext cx="1074285" cy="269789"/>
          </a:xfrm>
          <a:prstGeom prst="roundRect">
            <a:avLst>
              <a:gd name="adj" fmla="val 50000"/>
            </a:avLst>
          </a:prstGeom>
          <a:solidFill>
            <a:schemeClr val="tx2">
              <a:lumMod val="60000"/>
              <a:lumOff val="40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TP9361 IS</a:t>
            </a:r>
          </a:p>
        </xdr:txBody>
      </xdr:sp>
      <xdr:sp macro="" textlink="">
        <xdr:nvSpPr>
          <xdr:cNvPr id="19" name="Rectangle: Rounded Corners 6">
            <a:hlinkClick xmlns:r="http://schemas.openxmlformats.org/officeDocument/2006/relationships" r:id="rId10" tooltip="TP9355 Quad-Mode"/>
            <a:extLst>
              <a:ext uri="{FF2B5EF4-FFF2-40B4-BE49-F238E27FC236}">
                <a16:creationId xmlns:a16="http://schemas.microsoft.com/office/drawing/2014/main" id="{00000000-0008-0000-0800-000013000000}"/>
              </a:ext>
            </a:extLst>
          </xdr:cNvPr>
          <xdr:cNvSpPr/>
        </xdr:nvSpPr>
        <xdr:spPr>
          <a:xfrm>
            <a:off x="7296171" y="750999"/>
            <a:ext cx="1083809" cy="269789"/>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TP9555</a:t>
            </a:r>
          </a:p>
        </xdr:txBody>
      </xdr:sp>
      <xdr:sp macro="" textlink="">
        <xdr:nvSpPr>
          <xdr:cNvPr id="20" name="Rectangle: Rounded Corners 7">
            <a:hlinkClick xmlns:r="http://schemas.openxmlformats.org/officeDocument/2006/relationships" r:id="rId11" tooltip="TP9360 Quad-Mode"/>
            <a:extLst>
              <a:ext uri="{FF2B5EF4-FFF2-40B4-BE49-F238E27FC236}">
                <a16:creationId xmlns:a16="http://schemas.microsoft.com/office/drawing/2014/main" id="{00000000-0008-0000-0800-000014000000}"/>
              </a:ext>
            </a:extLst>
          </xdr:cNvPr>
          <xdr:cNvSpPr/>
        </xdr:nvSpPr>
        <xdr:spPr>
          <a:xfrm>
            <a:off x="8534421" y="750877"/>
            <a:ext cx="1074285" cy="270033"/>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TP9560</a:t>
            </a:r>
          </a:p>
        </xdr:txBody>
      </xdr:sp>
      <xdr:sp macro="" textlink="">
        <xdr:nvSpPr>
          <xdr:cNvPr id="15" name="Rectangle: Rounded Corners 2">
            <a:hlinkClick xmlns:r="http://schemas.openxmlformats.org/officeDocument/2006/relationships" r:id="rId12" tooltip="TM9395 Quad-Mode"/>
            <a:extLst>
              <a:ext uri="{FF2B5EF4-FFF2-40B4-BE49-F238E27FC236}">
                <a16:creationId xmlns:a16="http://schemas.microsoft.com/office/drawing/2014/main" id="{00000000-0008-0000-0800-00000F000000}"/>
              </a:ext>
            </a:extLst>
          </xdr:cNvPr>
          <xdr:cNvSpPr/>
        </xdr:nvSpPr>
        <xdr:spPr>
          <a:xfrm>
            <a:off x="9886721" y="321530"/>
            <a:ext cx="1117905" cy="279903"/>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TM9395</a:t>
            </a:r>
          </a:p>
        </xdr:txBody>
      </xdr:sp>
      <xdr:sp macro="" textlink="">
        <xdr:nvSpPr>
          <xdr:cNvPr id="16" name="Rectangle: Rounded Corners 2">
            <a:hlinkClick xmlns:r="http://schemas.openxmlformats.org/officeDocument/2006/relationships" r:id="rId13" tooltip="TM9357 Tri-Mode"/>
            <a:extLst>
              <a:ext uri="{FF2B5EF4-FFF2-40B4-BE49-F238E27FC236}">
                <a16:creationId xmlns:a16="http://schemas.microsoft.com/office/drawing/2014/main" id="{00000000-0008-0000-0800-000010000000}"/>
              </a:ext>
            </a:extLst>
          </xdr:cNvPr>
          <xdr:cNvSpPr/>
        </xdr:nvSpPr>
        <xdr:spPr>
          <a:xfrm>
            <a:off x="8610972" y="321530"/>
            <a:ext cx="1117905" cy="279903"/>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TM9357</a:t>
            </a:r>
          </a:p>
        </xdr:txBody>
      </xdr:sp>
      <xdr:sp macro="" textlink="">
        <xdr:nvSpPr>
          <xdr:cNvPr id="22" name="Rectangle: Rounded Corners 2">
            <a:hlinkClick xmlns:r="http://schemas.openxmlformats.org/officeDocument/2006/relationships" r:id="rId14" tooltip="TM9356 Dual Body"/>
            <a:extLst>
              <a:ext uri="{FF2B5EF4-FFF2-40B4-BE49-F238E27FC236}">
                <a16:creationId xmlns:a16="http://schemas.microsoft.com/office/drawing/2014/main" id="{00000000-0008-0000-0800-000016000000}"/>
              </a:ext>
            </a:extLst>
          </xdr:cNvPr>
          <xdr:cNvSpPr/>
        </xdr:nvSpPr>
        <xdr:spPr>
          <a:xfrm>
            <a:off x="7344748" y="321530"/>
            <a:ext cx="1108380" cy="279903"/>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TM9356</a:t>
            </a:r>
          </a:p>
        </xdr:txBody>
      </xdr:sp>
      <xdr:sp macro="" textlink="">
        <xdr:nvSpPr>
          <xdr:cNvPr id="17" name="Rectangle: Rounded Corners 7">
            <a:hlinkClick xmlns:r="http://schemas.openxmlformats.org/officeDocument/2006/relationships" r:id="rId15" tooltip="TP9360 Quad-Mode"/>
            <a:extLst>
              <a:ext uri="{FF2B5EF4-FFF2-40B4-BE49-F238E27FC236}">
                <a16:creationId xmlns:a16="http://schemas.microsoft.com/office/drawing/2014/main" id="{00000000-0008-0000-0800-000011000000}"/>
              </a:ext>
            </a:extLst>
          </xdr:cNvPr>
          <xdr:cNvSpPr/>
        </xdr:nvSpPr>
        <xdr:spPr>
          <a:xfrm>
            <a:off x="9545016" y="-132042"/>
            <a:ext cx="1396842" cy="282173"/>
          </a:xfrm>
          <a:prstGeom prst="roundRect">
            <a:avLst>
              <a:gd name="adj" fmla="val 50000"/>
            </a:avLst>
          </a:prstGeom>
          <a:solidFill>
            <a:srgbClr val="FF000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Tait</a:t>
            </a:r>
            <a:r>
              <a:rPr lang="en-AU" sz="1100" b="0" baseline="0"/>
              <a:t> Assurance</a:t>
            </a:r>
            <a:endParaRPr lang="en-AU" sz="1100" b="0"/>
          </a:p>
        </xdr:txBody>
      </xdr:sp>
      <xdr:sp macro="" textlink="">
        <xdr:nvSpPr>
          <xdr:cNvPr id="5" name="Rectangle: Rounded Corners 6">
            <a:hlinkClick xmlns:r="http://schemas.openxmlformats.org/officeDocument/2006/relationships" r:id="rId16" tooltip="TP9755 4Key"/>
            <a:extLst>
              <a:ext uri="{FF2B5EF4-FFF2-40B4-BE49-F238E27FC236}">
                <a16:creationId xmlns:a16="http://schemas.microsoft.com/office/drawing/2014/main" id="{CACE3152-BF1E-492E-9E10-FFA68F4A969C}"/>
              </a:ext>
            </a:extLst>
          </xdr:cNvPr>
          <xdr:cNvSpPr/>
        </xdr:nvSpPr>
        <xdr:spPr>
          <a:xfrm>
            <a:off x="9763144" y="750999"/>
            <a:ext cx="1083809" cy="269789"/>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TP97- 4Key</a:t>
            </a:r>
          </a:p>
        </xdr:txBody>
      </xdr:sp>
      <xdr:sp macro="" textlink="">
        <xdr:nvSpPr>
          <xdr:cNvPr id="10" name="Rectangle: Rounded Corners 7">
            <a:hlinkClick xmlns:r="http://schemas.openxmlformats.org/officeDocument/2006/relationships" r:id="rId17" tooltip="TP9760 16Key"/>
            <a:extLst>
              <a:ext uri="{FF2B5EF4-FFF2-40B4-BE49-F238E27FC236}">
                <a16:creationId xmlns:a16="http://schemas.microsoft.com/office/drawing/2014/main" id="{DE72E13B-9CD4-4E4F-8562-6A63637DB4FB}"/>
              </a:ext>
            </a:extLst>
          </xdr:cNvPr>
          <xdr:cNvSpPr/>
        </xdr:nvSpPr>
        <xdr:spPr>
          <a:xfrm>
            <a:off x="11118436" y="750093"/>
            <a:ext cx="1364738" cy="306535"/>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TP97 - 16Key</a:t>
            </a:r>
          </a:p>
        </xdr:txBody>
      </xdr:sp>
      <xdr:sp macro="" textlink="">
        <xdr:nvSpPr>
          <xdr:cNvPr id="11" name="Rectangle: Rounded Corners 2">
            <a:hlinkClick xmlns:r="http://schemas.openxmlformats.org/officeDocument/2006/relationships" r:id="rId18" tooltip="TM9395 Quad-Mode"/>
            <a:extLst>
              <a:ext uri="{FF2B5EF4-FFF2-40B4-BE49-F238E27FC236}">
                <a16:creationId xmlns:a16="http://schemas.microsoft.com/office/drawing/2014/main" id="{E3E415E5-F8FD-4789-9D8C-DE32276F8B6B}"/>
              </a:ext>
            </a:extLst>
          </xdr:cNvPr>
          <xdr:cNvSpPr/>
        </xdr:nvSpPr>
        <xdr:spPr>
          <a:xfrm>
            <a:off x="11162470" y="321530"/>
            <a:ext cx="1117905" cy="279903"/>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TM9755/65</a:t>
            </a:r>
          </a:p>
        </xdr:txBody>
      </xdr:sp>
    </xdr:grpSp>
    <xdr:clientData/>
  </xdr:twoCellAnchor>
  <xdr:twoCellAnchor>
    <xdr:from>
      <xdr:col>1</xdr:col>
      <xdr:colOff>1059656</xdr:colOff>
      <xdr:row>1</xdr:row>
      <xdr:rowOff>47626</xdr:rowOff>
    </xdr:from>
    <xdr:to>
      <xdr:col>1</xdr:col>
      <xdr:colOff>2259634</xdr:colOff>
      <xdr:row>1</xdr:row>
      <xdr:rowOff>332689</xdr:rowOff>
    </xdr:to>
    <xdr:sp macro="" textlink="">
      <xdr:nvSpPr>
        <xdr:cNvPr id="13" name="Rectangle: Rounded Corners 12">
          <a:hlinkClick xmlns:r="http://schemas.openxmlformats.org/officeDocument/2006/relationships" r:id="rId19" tooltip="TM2200 DMR Mobile"/>
          <a:extLst>
            <a:ext uri="{FF2B5EF4-FFF2-40B4-BE49-F238E27FC236}">
              <a16:creationId xmlns:a16="http://schemas.microsoft.com/office/drawing/2014/main" id="{D60B5241-DAC7-4ECE-AE24-746D38EC2737}"/>
            </a:ext>
          </a:extLst>
        </xdr:cNvPr>
        <xdr:cNvSpPr/>
      </xdr:nvSpPr>
      <xdr:spPr>
        <a:xfrm>
          <a:off x="3774281" y="202407"/>
          <a:ext cx="1199978" cy="285063"/>
        </a:xfrm>
        <a:prstGeom prst="roundRect">
          <a:avLst>
            <a:gd name="adj" fmla="val 50000"/>
          </a:avLst>
        </a:prstGeom>
        <a:solidFill>
          <a:schemeClr val="accent1">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TM2200 </a:t>
          </a:r>
        </a:p>
      </xdr:txBody>
    </xdr:sp>
    <xdr:clientData/>
  </xdr:twoCellAnchor>
  <xdr:twoCellAnchor>
    <xdr:from>
      <xdr:col>1</xdr:col>
      <xdr:colOff>2369344</xdr:colOff>
      <xdr:row>1</xdr:row>
      <xdr:rowOff>47626</xdr:rowOff>
    </xdr:from>
    <xdr:to>
      <xdr:col>1</xdr:col>
      <xdr:colOff>3569322</xdr:colOff>
      <xdr:row>1</xdr:row>
      <xdr:rowOff>332689</xdr:rowOff>
    </xdr:to>
    <xdr:sp macro="" textlink="">
      <xdr:nvSpPr>
        <xdr:cNvPr id="18" name="Rectangle: Rounded Corners 17">
          <a:hlinkClick xmlns:r="http://schemas.openxmlformats.org/officeDocument/2006/relationships" r:id="rId20" tooltip="TP2200 DMR Portable"/>
          <a:extLst>
            <a:ext uri="{FF2B5EF4-FFF2-40B4-BE49-F238E27FC236}">
              <a16:creationId xmlns:a16="http://schemas.microsoft.com/office/drawing/2014/main" id="{A31DF91A-2861-41B1-A583-DBBCFEE56118}"/>
            </a:ext>
          </a:extLst>
        </xdr:cNvPr>
        <xdr:cNvSpPr/>
      </xdr:nvSpPr>
      <xdr:spPr>
        <a:xfrm>
          <a:off x="5083969" y="202407"/>
          <a:ext cx="1199978" cy="285063"/>
        </a:xfrm>
        <a:prstGeom prst="roundRect">
          <a:avLst>
            <a:gd name="adj" fmla="val 50000"/>
          </a:avLst>
        </a:prstGeom>
        <a:solidFill>
          <a:schemeClr val="accent1">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TP2200 </a:t>
          </a:r>
        </a:p>
      </xdr:txBody>
    </xdr:sp>
    <xdr:clientData/>
  </xdr:twoCellAnchor>
  <xdr:twoCellAnchor>
    <xdr:from>
      <xdr:col>1</xdr:col>
      <xdr:colOff>3679031</xdr:colOff>
      <xdr:row>1</xdr:row>
      <xdr:rowOff>47626</xdr:rowOff>
    </xdr:from>
    <xdr:to>
      <xdr:col>1</xdr:col>
      <xdr:colOff>4879009</xdr:colOff>
      <xdr:row>1</xdr:row>
      <xdr:rowOff>332689</xdr:rowOff>
    </xdr:to>
    <xdr:sp macro="" textlink="">
      <xdr:nvSpPr>
        <xdr:cNvPr id="23" name="Rectangle: Rounded Corners 22">
          <a:hlinkClick xmlns:r="http://schemas.openxmlformats.org/officeDocument/2006/relationships" r:id="rId21" tooltip="TP3000 DMR Portable"/>
          <a:extLst>
            <a:ext uri="{FF2B5EF4-FFF2-40B4-BE49-F238E27FC236}">
              <a16:creationId xmlns:a16="http://schemas.microsoft.com/office/drawing/2014/main" id="{F03AB19D-F656-476B-BC66-37A16D15613A}"/>
            </a:ext>
          </a:extLst>
        </xdr:cNvPr>
        <xdr:cNvSpPr/>
      </xdr:nvSpPr>
      <xdr:spPr>
        <a:xfrm>
          <a:off x="6393656" y="202407"/>
          <a:ext cx="1199978" cy="285063"/>
        </a:xfrm>
        <a:prstGeom prst="roundRect">
          <a:avLst>
            <a:gd name="adj" fmla="val 50000"/>
          </a:avLst>
        </a:prstGeom>
        <a:solidFill>
          <a:schemeClr val="accent1">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TP3000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1895079</xdr:colOff>
      <xdr:row>0</xdr:row>
      <xdr:rowOff>642851</xdr:rowOff>
    </xdr:from>
    <xdr:to>
      <xdr:col>1</xdr:col>
      <xdr:colOff>3576279</xdr:colOff>
      <xdr:row>0</xdr:row>
      <xdr:rowOff>948851</xdr:rowOff>
    </xdr:to>
    <xdr:sp macro="" textlink="">
      <xdr:nvSpPr>
        <xdr:cNvPr id="3" name="Rectangle: Rounded Corners 13">
          <a:hlinkClick xmlns:r="http://schemas.openxmlformats.org/officeDocument/2006/relationships" r:id="rId1" tooltip="TN9400 Gateway"/>
          <a:extLst>
            <a:ext uri="{FF2B5EF4-FFF2-40B4-BE49-F238E27FC236}">
              <a16:creationId xmlns:a16="http://schemas.microsoft.com/office/drawing/2014/main" id="{00000000-0008-0000-0A00-000003000000}"/>
            </a:ext>
          </a:extLst>
        </xdr:cNvPr>
        <xdr:cNvSpPr/>
      </xdr:nvSpPr>
      <xdr:spPr>
        <a:xfrm>
          <a:off x="5383610" y="642851"/>
          <a:ext cx="1681200" cy="306000"/>
        </a:xfrm>
        <a:prstGeom prst="roundRect">
          <a:avLst>
            <a:gd name="adj" fmla="val 50000"/>
          </a:avLst>
        </a:prstGeom>
        <a:solidFill>
          <a:schemeClr val="accent4"/>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Gateway/TN92</a:t>
          </a:r>
        </a:p>
      </xdr:txBody>
    </xdr:sp>
    <xdr:clientData/>
  </xdr:twoCellAnchor>
  <xdr:twoCellAnchor>
    <xdr:from>
      <xdr:col>1</xdr:col>
      <xdr:colOff>704652</xdr:colOff>
      <xdr:row>0</xdr:row>
      <xdr:rowOff>237827</xdr:rowOff>
    </xdr:from>
    <xdr:to>
      <xdr:col>1</xdr:col>
      <xdr:colOff>2385852</xdr:colOff>
      <xdr:row>0</xdr:row>
      <xdr:rowOff>543827</xdr:rowOff>
    </xdr:to>
    <xdr:sp macro="" textlink="">
      <xdr:nvSpPr>
        <xdr:cNvPr id="7" name="Rectangle: Rounded Corners 23">
          <a:hlinkClick xmlns:r="http://schemas.openxmlformats.org/officeDocument/2006/relationships" r:id="rId2" tooltip="TB9400"/>
          <a:extLst>
            <a:ext uri="{FF2B5EF4-FFF2-40B4-BE49-F238E27FC236}">
              <a16:creationId xmlns:a16="http://schemas.microsoft.com/office/drawing/2014/main" id="{00000000-0008-0000-0A00-000007000000}"/>
            </a:ext>
          </a:extLst>
        </xdr:cNvPr>
        <xdr:cNvSpPr/>
      </xdr:nvSpPr>
      <xdr:spPr>
        <a:xfrm>
          <a:off x="4193183" y="237827"/>
          <a:ext cx="1681200" cy="306000"/>
        </a:xfrm>
        <a:prstGeom prst="roundRect">
          <a:avLst>
            <a:gd name="adj" fmla="val 50000"/>
          </a:avLst>
        </a:prstGeom>
        <a:solidFill>
          <a:schemeClr val="accent4"/>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TB9400</a:t>
          </a:r>
        </a:p>
      </xdr:txBody>
    </xdr:sp>
    <xdr:clientData/>
  </xdr:twoCellAnchor>
  <xdr:twoCellAnchor>
    <xdr:from>
      <xdr:col>1</xdr:col>
      <xdr:colOff>4669650</xdr:colOff>
      <xdr:row>0</xdr:row>
      <xdr:rowOff>237827</xdr:rowOff>
    </xdr:from>
    <xdr:to>
      <xdr:col>1</xdr:col>
      <xdr:colOff>6355954</xdr:colOff>
      <xdr:row>0</xdr:row>
      <xdr:rowOff>543827</xdr:rowOff>
    </xdr:to>
    <xdr:sp macro="" textlink="">
      <xdr:nvSpPr>
        <xdr:cNvPr id="11" name="Rectangle: Rounded Corners 21">
          <a:hlinkClick xmlns:r="http://schemas.openxmlformats.org/officeDocument/2006/relationships" r:id="rId3" tooltip="TB7360"/>
          <a:extLst>
            <a:ext uri="{FF2B5EF4-FFF2-40B4-BE49-F238E27FC236}">
              <a16:creationId xmlns:a16="http://schemas.microsoft.com/office/drawing/2014/main" id="{00000000-0008-0000-0A00-00000B000000}"/>
            </a:ext>
          </a:extLst>
        </xdr:cNvPr>
        <xdr:cNvSpPr/>
      </xdr:nvSpPr>
      <xdr:spPr>
        <a:xfrm>
          <a:off x="8158181" y="237827"/>
          <a:ext cx="1686304" cy="306000"/>
        </a:xfrm>
        <a:prstGeom prst="roundRect">
          <a:avLst>
            <a:gd name="adj" fmla="val 50000"/>
          </a:avLst>
        </a:prstGeom>
        <a:solidFill>
          <a:srgbClr val="00B05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TB7360</a:t>
          </a:r>
          <a:r>
            <a:rPr lang="en-AU" sz="1100" b="0" baseline="0"/>
            <a:t> P25 </a:t>
          </a:r>
          <a:endParaRPr lang="en-AU" sz="1100" b="0"/>
        </a:p>
      </xdr:txBody>
    </xdr:sp>
    <xdr:clientData/>
  </xdr:twoCellAnchor>
  <xdr:twoCellAnchor>
    <xdr:from>
      <xdr:col>1</xdr:col>
      <xdr:colOff>2687151</xdr:colOff>
      <xdr:row>0</xdr:row>
      <xdr:rowOff>237827</xdr:rowOff>
    </xdr:from>
    <xdr:to>
      <xdr:col>1</xdr:col>
      <xdr:colOff>4368351</xdr:colOff>
      <xdr:row>0</xdr:row>
      <xdr:rowOff>543827</xdr:rowOff>
    </xdr:to>
    <xdr:sp macro="" textlink="">
      <xdr:nvSpPr>
        <xdr:cNvPr id="13" name="Rectangle: Rounded Corners 21">
          <a:hlinkClick xmlns:r="http://schemas.openxmlformats.org/officeDocument/2006/relationships" r:id="rId4" tooltip="TB7306 Transportable"/>
          <a:extLst>
            <a:ext uri="{FF2B5EF4-FFF2-40B4-BE49-F238E27FC236}">
              <a16:creationId xmlns:a16="http://schemas.microsoft.com/office/drawing/2014/main" id="{00000000-0008-0000-0A00-00000D000000}"/>
            </a:ext>
          </a:extLst>
        </xdr:cNvPr>
        <xdr:cNvSpPr/>
      </xdr:nvSpPr>
      <xdr:spPr>
        <a:xfrm>
          <a:off x="6175682" y="237827"/>
          <a:ext cx="1681200" cy="306000"/>
        </a:xfrm>
        <a:prstGeom prst="roundRect">
          <a:avLst>
            <a:gd name="adj" fmla="val 50000"/>
          </a:avLst>
        </a:prstGeom>
        <a:solidFill>
          <a:srgbClr val="00B05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TB7306</a:t>
          </a:r>
          <a:r>
            <a:rPr lang="en-AU" sz="1100" b="0" baseline="0"/>
            <a:t> P25 Transportable</a:t>
          </a:r>
          <a:endParaRPr lang="en-AU" sz="1100" b="0"/>
        </a:p>
      </xdr:txBody>
    </xdr:sp>
    <xdr:clientData/>
  </xdr:twoCellAnchor>
  <xdr:twoCellAnchor editAs="oneCell">
    <xdr:from>
      <xdr:col>2</xdr:col>
      <xdr:colOff>1402556</xdr:colOff>
      <xdr:row>0</xdr:row>
      <xdr:rowOff>130968</xdr:rowOff>
    </xdr:from>
    <xdr:to>
      <xdr:col>3</xdr:col>
      <xdr:colOff>1438657</xdr:colOff>
      <xdr:row>1</xdr:row>
      <xdr:rowOff>109152</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5"/>
        <a:stretch>
          <a:fillRect/>
        </a:stretch>
      </xdr:blipFill>
      <xdr:spPr>
        <a:xfrm>
          <a:off x="12546806" y="130968"/>
          <a:ext cx="1607726" cy="1049747"/>
        </a:xfrm>
        <a:prstGeom prst="rect">
          <a:avLst/>
        </a:prstGeom>
      </xdr:spPr>
    </xdr:pic>
    <xdr:clientData/>
  </xdr:twoCellAnchor>
  <xdr:twoCellAnchor>
    <xdr:from>
      <xdr:col>1</xdr:col>
      <xdr:colOff>6657252</xdr:colOff>
      <xdr:row>0</xdr:row>
      <xdr:rowOff>237827</xdr:rowOff>
    </xdr:from>
    <xdr:to>
      <xdr:col>1</xdr:col>
      <xdr:colOff>8343556</xdr:colOff>
      <xdr:row>0</xdr:row>
      <xdr:rowOff>543827</xdr:rowOff>
    </xdr:to>
    <xdr:sp macro="" textlink="">
      <xdr:nvSpPr>
        <xdr:cNvPr id="14" name="Rectangle: Rounded Corners 21">
          <a:hlinkClick xmlns:r="http://schemas.openxmlformats.org/officeDocument/2006/relationships" r:id="rId6" tooltip="TB7360"/>
          <a:extLst>
            <a:ext uri="{FF2B5EF4-FFF2-40B4-BE49-F238E27FC236}">
              <a16:creationId xmlns:a16="http://schemas.microsoft.com/office/drawing/2014/main" id="{00000000-0008-0000-0A00-00000E000000}"/>
            </a:ext>
          </a:extLst>
        </xdr:cNvPr>
        <xdr:cNvSpPr/>
      </xdr:nvSpPr>
      <xdr:spPr>
        <a:xfrm>
          <a:off x="10145783" y="237827"/>
          <a:ext cx="1686304" cy="306000"/>
        </a:xfrm>
        <a:prstGeom prst="roundRect">
          <a:avLst>
            <a:gd name="adj" fmla="val 50000"/>
          </a:avLst>
        </a:prstGeom>
        <a:solidFill>
          <a:srgbClr val="00B05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TB7360- AC </a:t>
          </a:r>
          <a:r>
            <a:rPr lang="en-AU" sz="1100" b="0" baseline="0"/>
            <a:t> P25 </a:t>
          </a:r>
          <a:endParaRPr lang="en-AU" sz="1100" b="0"/>
        </a:p>
      </xdr:txBody>
    </xdr:sp>
    <xdr:clientData/>
  </xdr:twoCellAnchor>
  <xdr:twoCellAnchor>
    <xdr:from>
      <xdr:col>1</xdr:col>
      <xdr:colOff>5726906</xdr:colOff>
      <xdr:row>0</xdr:row>
      <xdr:rowOff>642851</xdr:rowOff>
    </xdr:from>
    <xdr:to>
      <xdr:col>1</xdr:col>
      <xdr:colOff>7058906</xdr:colOff>
      <xdr:row>0</xdr:row>
      <xdr:rowOff>948851</xdr:rowOff>
    </xdr:to>
    <xdr:sp macro="" textlink="">
      <xdr:nvSpPr>
        <xdr:cNvPr id="16" name="Rectangle: Rounded Corners 7">
          <a:hlinkClick xmlns:r="http://schemas.openxmlformats.org/officeDocument/2006/relationships" r:id="rId7" tooltip="P25 Infrastructure Tait Assurance"/>
          <a:extLst>
            <a:ext uri="{FF2B5EF4-FFF2-40B4-BE49-F238E27FC236}">
              <a16:creationId xmlns:a16="http://schemas.microsoft.com/office/drawing/2014/main" id="{00000000-0008-0000-0A00-000010000000}"/>
            </a:ext>
          </a:extLst>
        </xdr:cNvPr>
        <xdr:cNvSpPr/>
      </xdr:nvSpPr>
      <xdr:spPr>
        <a:xfrm>
          <a:off x="9215437" y="642851"/>
          <a:ext cx="1332000" cy="306000"/>
        </a:xfrm>
        <a:prstGeom prst="roundRect">
          <a:avLst>
            <a:gd name="adj" fmla="val 50000"/>
          </a:avLst>
        </a:prstGeom>
        <a:solidFill>
          <a:srgbClr val="FF000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Tait</a:t>
          </a:r>
          <a:r>
            <a:rPr lang="en-AU" sz="1100" b="0" baseline="0"/>
            <a:t> Assurance</a:t>
          </a:r>
          <a:endParaRPr lang="en-AU" sz="1100" b="0"/>
        </a:p>
      </xdr:txBody>
    </xdr:sp>
    <xdr:clientData/>
  </xdr:twoCellAnchor>
  <xdr:twoCellAnchor editAs="oneCell">
    <xdr:from>
      <xdr:col>0</xdr:col>
      <xdr:colOff>0</xdr:colOff>
      <xdr:row>0</xdr:row>
      <xdr:rowOff>250032</xdr:rowOff>
    </xdr:from>
    <xdr:to>
      <xdr:col>1</xdr:col>
      <xdr:colOff>129375</xdr:colOff>
      <xdr:row>0</xdr:row>
      <xdr:rowOff>947384</xdr:rowOff>
    </xdr:to>
    <xdr:pic>
      <xdr:nvPicPr>
        <xdr:cNvPr id="17" name="Picture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50032"/>
          <a:ext cx="2844000" cy="697352"/>
        </a:xfrm>
        <a:prstGeom prst="rect">
          <a:avLst/>
        </a:prstGeom>
      </xdr:spPr>
    </xdr:pic>
    <xdr:clientData/>
  </xdr:twoCellAnchor>
  <xdr:twoCellAnchor>
    <xdr:from>
      <xdr:col>1</xdr:col>
      <xdr:colOff>3810993</xdr:colOff>
      <xdr:row>0</xdr:row>
      <xdr:rowOff>642851</xdr:rowOff>
    </xdr:from>
    <xdr:to>
      <xdr:col>1</xdr:col>
      <xdr:colOff>5492193</xdr:colOff>
      <xdr:row>0</xdr:row>
      <xdr:rowOff>948851</xdr:rowOff>
    </xdr:to>
    <xdr:sp macro="" textlink="">
      <xdr:nvSpPr>
        <xdr:cNvPr id="2" name="Rectangle: Rounded Corners 13">
          <a:hlinkClick xmlns:r="http://schemas.openxmlformats.org/officeDocument/2006/relationships" r:id="rId9" tooltip="TN9400 Gateway"/>
          <a:extLst>
            <a:ext uri="{FF2B5EF4-FFF2-40B4-BE49-F238E27FC236}">
              <a16:creationId xmlns:a16="http://schemas.microsoft.com/office/drawing/2014/main" id="{C76B82E0-E13B-41CD-A8A9-A9775E25FEF2}"/>
            </a:ext>
          </a:extLst>
        </xdr:cNvPr>
        <xdr:cNvSpPr/>
      </xdr:nvSpPr>
      <xdr:spPr>
        <a:xfrm>
          <a:off x="7299524" y="642851"/>
          <a:ext cx="1681200" cy="306000"/>
        </a:xfrm>
        <a:prstGeom prst="roundRect">
          <a:avLst>
            <a:gd name="adj" fmla="val 50000"/>
          </a:avLst>
        </a:prstGeom>
        <a:solidFill>
          <a:schemeClr val="accent4"/>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Gateway/TN94</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1438834</xdr:colOff>
      <xdr:row>0</xdr:row>
      <xdr:rowOff>240809</xdr:rowOff>
    </xdr:from>
    <xdr:to>
      <xdr:col>3</xdr:col>
      <xdr:colOff>1276771</xdr:colOff>
      <xdr:row>1</xdr:row>
      <xdr:rowOff>85470</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1"/>
        <a:stretch>
          <a:fillRect/>
        </a:stretch>
      </xdr:blipFill>
      <xdr:spPr>
        <a:xfrm>
          <a:off x="12583084" y="240809"/>
          <a:ext cx="1409562" cy="916224"/>
        </a:xfrm>
        <a:prstGeom prst="rect">
          <a:avLst/>
        </a:prstGeom>
      </xdr:spPr>
    </xdr:pic>
    <xdr:clientData/>
  </xdr:twoCellAnchor>
  <xdr:twoCellAnchor>
    <xdr:from>
      <xdr:col>1</xdr:col>
      <xdr:colOff>2411402</xdr:colOff>
      <xdr:row>0</xdr:row>
      <xdr:rowOff>660306</xdr:rowOff>
    </xdr:from>
    <xdr:to>
      <xdr:col>1</xdr:col>
      <xdr:colOff>3275402</xdr:colOff>
      <xdr:row>0</xdr:row>
      <xdr:rowOff>948306</xdr:rowOff>
    </xdr:to>
    <xdr:sp macro="" textlink="">
      <xdr:nvSpPr>
        <xdr:cNvPr id="10" name="Rectangle: Rounded Corners 9">
          <a:hlinkClick xmlns:r="http://schemas.openxmlformats.org/officeDocument/2006/relationships" r:id="rId2" tooltip="TP9461 Intrinsically Safe"/>
          <a:extLst>
            <a:ext uri="{FF2B5EF4-FFF2-40B4-BE49-F238E27FC236}">
              <a16:creationId xmlns:a16="http://schemas.microsoft.com/office/drawing/2014/main" id="{00000000-0008-0000-0B00-00000A000000}"/>
            </a:ext>
          </a:extLst>
        </xdr:cNvPr>
        <xdr:cNvSpPr/>
      </xdr:nvSpPr>
      <xdr:spPr>
        <a:xfrm>
          <a:off x="5126027" y="660306"/>
          <a:ext cx="864000" cy="288000"/>
        </a:xfrm>
        <a:prstGeom prst="roundRect">
          <a:avLst>
            <a:gd name="adj" fmla="val 50000"/>
          </a:avLst>
        </a:prstGeom>
        <a:solidFill>
          <a:srgbClr val="0070C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TP9461 IS</a:t>
          </a:r>
        </a:p>
      </xdr:txBody>
    </xdr:sp>
    <xdr:clientData/>
  </xdr:twoCellAnchor>
  <xdr:twoCellAnchor>
    <xdr:from>
      <xdr:col>1</xdr:col>
      <xdr:colOff>1380546</xdr:colOff>
      <xdr:row>0</xdr:row>
      <xdr:rowOff>206614</xdr:rowOff>
    </xdr:from>
    <xdr:to>
      <xdr:col>1</xdr:col>
      <xdr:colOff>2285999</xdr:colOff>
      <xdr:row>0</xdr:row>
      <xdr:rowOff>517921</xdr:rowOff>
    </xdr:to>
    <xdr:sp macro="" textlink="">
      <xdr:nvSpPr>
        <xdr:cNvPr id="20" name="Rectangle: Rounded Corners 19">
          <a:hlinkClick xmlns:r="http://schemas.openxmlformats.org/officeDocument/2006/relationships" r:id="rId3" tooltip="TM9400"/>
          <a:extLst>
            <a:ext uri="{FF2B5EF4-FFF2-40B4-BE49-F238E27FC236}">
              <a16:creationId xmlns:a16="http://schemas.microsoft.com/office/drawing/2014/main" id="{00000000-0008-0000-0B00-000014000000}"/>
            </a:ext>
          </a:extLst>
        </xdr:cNvPr>
        <xdr:cNvSpPr/>
      </xdr:nvSpPr>
      <xdr:spPr>
        <a:xfrm>
          <a:off x="4095171" y="206614"/>
          <a:ext cx="905453" cy="311307"/>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TM9455</a:t>
          </a:r>
        </a:p>
      </xdr:txBody>
    </xdr:sp>
    <xdr:clientData/>
  </xdr:twoCellAnchor>
  <xdr:twoCellAnchor>
    <xdr:from>
      <xdr:col>1</xdr:col>
      <xdr:colOff>1513247</xdr:colOff>
      <xdr:row>0</xdr:row>
      <xdr:rowOff>660306</xdr:rowOff>
    </xdr:from>
    <xdr:to>
      <xdr:col>1</xdr:col>
      <xdr:colOff>2269247</xdr:colOff>
      <xdr:row>0</xdr:row>
      <xdr:rowOff>948306</xdr:rowOff>
    </xdr:to>
    <xdr:sp macro="" textlink="">
      <xdr:nvSpPr>
        <xdr:cNvPr id="28" name="Rectangle: Rounded Corners 27">
          <a:hlinkClick xmlns:r="http://schemas.openxmlformats.org/officeDocument/2006/relationships" r:id="rId4" tooltip="TP9460 16Key"/>
          <a:extLst>
            <a:ext uri="{FF2B5EF4-FFF2-40B4-BE49-F238E27FC236}">
              <a16:creationId xmlns:a16="http://schemas.microsoft.com/office/drawing/2014/main" id="{00000000-0008-0000-0B00-00001C000000}"/>
            </a:ext>
          </a:extLst>
        </xdr:cNvPr>
        <xdr:cNvSpPr/>
      </xdr:nvSpPr>
      <xdr:spPr>
        <a:xfrm>
          <a:off x="4227872" y="660306"/>
          <a:ext cx="756000" cy="288000"/>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TP9460</a:t>
          </a:r>
        </a:p>
      </xdr:txBody>
    </xdr:sp>
    <xdr:clientData/>
  </xdr:twoCellAnchor>
  <xdr:twoCellAnchor>
    <xdr:from>
      <xdr:col>1</xdr:col>
      <xdr:colOff>615092</xdr:colOff>
      <xdr:row>0</xdr:row>
      <xdr:rowOff>660306</xdr:rowOff>
    </xdr:from>
    <xdr:to>
      <xdr:col>1</xdr:col>
      <xdr:colOff>1371092</xdr:colOff>
      <xdr:row>0</xdr:row>
      <xdr:rowOff>948306</xdr:rowOff>
    </xdr:to>
    <xdr:sp macro="" textlink="">
      <xdr:nvSpPr>
        <xdr:cNvPr id="29" name="Rectangle: Rounded Corners 28">
          <a:hlinkClick xmlns:r="http://schemas.openxmlformats.org/officeDocument/2006/relationships" r:id="rId5" tooltip="TP9455 4Key"/>
          <a:extLst>
            <a:ext uri="{FF2B5EF4-FFF2-40B4-BE49-F238E27FC236}">
              <a16:creationId xmlns:a16="http://schemas.microsoft.com/office/drawing/2014/main" id="{00000000-0008-0000-0B00-00001D000000}"/>
            </a:ext>
          </a:extLst>
        </xdr:cNvPr>
        <xdr:cNvSpPr/>
      </xdr:nvSpPr>
      <xdr:spPr>
        <a:xfrm>
          <a:off x="3329717" y="660306"/>
          <a:ext cx="756000" cy="288000"/>
        </a:xfrm>
        <a:prstGeom prst="roundRect">
          <a:avLst>
            <a:gd name="adj" fmla="val 50000"/>
          </a:avLst>
        </a:prstGeom>
        <a:solidFill>
          <a:schemeClr val="accent6">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TP9455</a:t>
          </a:r>
        </a:p>
      </xdr:txBody>
    </xdr:sp>
    <xdr:clientData/>
  </xdr:twoCellAnchor>
  <xdr:twoCellAnchor>
    <xdr:from>
      <xdr:col>1</xdr:col>
      <xdr:colOff>2508878</xdr:colOff>
      <xdr:row>0</xdr:row>
      <xdr:rowOff>207233</xdr:rowOff>
    </xdr:from>
    <xdr:to>
      <xdr:col>1</xdr:col>
      <xdr:colOff>3455603</xdr:colOff>
      <xdr:row>0</xdr:row>
      <xdr:rowOff>517302</xdr:rowOff>
    </xdr:to>
    <xdr:sp macro="" textlink="">
      <xdr:nvSpPr>
        <xdr:cNvPr id="11" name="Rectangle: Rounded Corners 10">
          <a:hlinkClick xmlns:r="http://schemas.openxmlformats.org/officeDocument/2006/relationships" r:id="rId6" tooltip="TM9456 Dual Body"/>
          <a:extLst>
            <a:ext uri="{FF2B5EF4-FFF2-40B4-BE49-F238E27FC236}">
              <a16:creationId xmlns:a16="http://schemas.microsoft.com/office/drawing/2014/main" id="{00000000-0008-0000-0B00-00000B000000}"/>
            </a:ext>
          </a:extLst>
        </xdr:cNvPr>
        <xdr:cNvSpPr/>
      </xdr:nvSpPr>
      <xdr:spPr>
        <a:xfrm>
          <a:off x="5223503" y="207233"/>
          <a:ext cx="946725" cy="310069"/>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TM9456</a:t>
          </a:r>
        </a:p>
      </xdr:txBody>
    </xdr:sp>
    <xdr:clientData/>
  </xdr:twoCellAnchor>
  <xdr:twoCellAnchor>
    <xdr:from>
      <xdr:col>1</xdr:col>
      <xdr:colOff>3678482</xdr:colOff>
      <xdr:row>0</xdr:row>
      <xdr:rowOff>200661</xdr:rowOff>
    </xdr:from>
    <xdr:to>
      <xdr:col>1</xdr:col>
      <xdr:colOff>4637110</xdr:colOff>
      <xdr:row>0</xdr:row>
      <xdr:rowOff>523874</xdr:rowOff>
    </xdr:to>
    <xdr:sp macro="" textlink="">
      <xdr:nvSpPr>
        <xdr:cNvPr id="12" name="Rectangle: Rounded Corners 11">
          <a:hlinkClick xmlns:r="http://schemas.openxmlformats.org/officeDocument/2006/relationships" r:id="rId7" tooltip="TM9457 Dual Head"/>
          <a:extLst>
            <a:ext uri="{FF2B5EF4-FFF2-40B4-BE49-F238E27FC236}">
              <a16:creationId xmlns:a16="http://schemas.microsoft.com/office/drawing/2014/main" id="{00000000-0008-0000-0B00-00000C000000}"/>
            </a:ext>
          </a:extLst>
        </xdr:cNvPr>
        <xdr:cNvSpPr/>
      </xdr:nvSpPr>
      <xdr:spPr>
        <a:xfrm>
          <a:off x="6393107" y="200661"/>
          <a:ext cx="958628" cy="323213"/>
        </a:xfrm>
        <a:prstGeom prst="roundRect">
          <a:avLst>
            <a:gd name="adj" fmla="val 50000"/>
          </a:avLst>
        </a:prstGeom>
        <a:solidFill>
          <a:schemeClr val="accent3">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TM9457</a:t>
          </a:r>
        </a:p>
      </xdr:txBody>
    </xdr:sp>
    <xdr:clientData/>
  </xdr:twoCellAnchor>
  <xdr:twoCellAnchor>
    <xdr:from>
      <xdr:col>1</xdr:col>
      <xdr:colOff>3417557</xdr:colOff>
      <xdr:row>0</xdr:row>
      <xdr:rowOff>660306</xdr:rowOff>
    </xdr:from>
    <xdr:to>
      <xdr:col>1</xdr:col>
      <xdr:colOff>4173557</xdr:colOff>
      <xdr:row>0</xdr:row>
      <xdr:rowOff>948306</xdr:rowOff>
    </xdr:to>
    <xdr:sp macro="" textlink="">
      <xdr:nvSpPr>
        <xdr:cNvPr id="14" name="Rectangle: Rounded Corners 13">
          <a:hlinkClick xmlns:r="http://schemas.openxmlformats.org/officeDocument/2006/relationships" r:id="rId8" tooltip="TP9655 4 Key"/>
          <a:extLst>
            <a:ext uri="{FF2B5EF4-FFF2-40B4-BE49-F238E27FC236}">
              <a16:creationId xmlns:a16="http://schemas.microsoft.com/office/drawing/2014/main" id="{00000000-0008-0000-0B00-00000E000000}"/>
            </a:ext>
          </a:extLst>
        </xdr:cNvPr>
        <xdr:cNvSpPr/>
      </xdr:nvSpPr>
      <xdr:spPr>
        <a:xfrm>
          <a:off x="6132182" y="660306"/>
          <a:ext cx="756000" cy="288000"/>
        </a:xfrm>
        <a:prstGeom prst="roundRect">
          <a:avLst>
            <a:gd name="adj" fmla="val 50000"/>
          </a:avLst>
        </a:prstGeom>
        <a:solidFill>
          <a:schemeClr val="accent2">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TP9655</a:t>
          </a:r>
        </a:p>
      </xdr:txBody>
    </xdr:sp>
    <xdr:clientData/>
  </xdr:twoCellAnchor>
  <xdr:twoCellAnchor>
    <xdr:from>
      <xdr:col>1</xdr:col>
      <xdr:colOff>4315712</xdr:colOff>
      <xdr:row>0</xdr:row>
      <xdr:rowOff>660306</xdr:rowOff>
    </xdr:from>
    <xdr:to>
      <xdr:col>1</xdr:col>
      <xdr:colOff>5071712</xdr:colOff>
      <xdr:row>0</xdr:row>
      <xdr:rowOff>948306</xdr:rowOff>
    </xdr:to>
    <xdr:sp macro="" textlink="">
      <xdr:nvSpPr>
        <xdr:cNvPr id="15" name="Rectangle: Rounded Corners 14">
          <a:hlinkClick xmlns:r="http://schemas.openxmlformats.org/officeDocument/2006/relationships" r:id="rId9" tooltip="TP9660 16 Key"/>
          <a:extLst>
            <a:ext uri="{FF2B5EF4-FFF2-40B4-BE49-F238E27FC236}">
              <a16:creationId xmlns:a16="http://schemas.microsoft.com/office/drawing/2014/main" id="{00000000-0008-0000-0B00-00000F000000}"/>
            </a:ext>
          </a:extLst>
        </xdr:cNvPr>
        <xdr:cNvSpPr/>
      </xdr:nvSpPr>
      <xdr:spPr>
        <a:xfrm>
          <a:off x="7030337" y="660306"/>
          <a:ext cx="756000" cy="288000"/>
        </a:xfrm>
        <a:prstGeom prst="roundRect">
          <a:avLst>
            <a:gd name="adj" fmla="val 50000"/>
          </a:avLst>
        </a:prstGeom>
        <a:solidFill>
          <a:schemeClr val="accent2">
            <a:lumMod val="7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TP9660</a:t>
          </a:r>
        </a:p>
      </xdr:txBody>
    </xdr:sp>
    <xdr:clientData/>
  </xdr:twoCellAnchor>
  <xdr:twoCellAnchor editAs="absolute">
    <xdr:from>
      <xdr:col>1</xdr:col>
      <xdr:colOff>7679055</xdr:colOff>
      <xdr:row>0</xdr:row>
      <xdr:rowOff>227157</xdr:rowOff>
    </xdr:from>
    <xdr:to>
      <xdr:col>2</xdr:col>
      <xdr:colOff>557055</xdr:colOff>
      <xdr:row>0</xdr:row>
      <xdr:rowOff>497377</xdr:rowOff>
    </xdr:to>
    <xdr:sp macro="" textlink="">
      <xdr:nvSpPr>
        <xdr:cNvPr id="17" name="Rectangle: Rounded Corners 16">
          <a:hlinkClick xmlns:r="http://schemas.openxmlformats.org/officeDocument/2006/relationships" r:id="rId10" tooltip="Tait Assurance 5-Year Warranty"/>
          <a:extLst>
            <a:ext uri="{FF2B5EF4-FFF2-40B4-BE49-F238E27FC236}">
              <a16:creationId xmlns:a16="http://schemas.microsoft.com/office/drawing/2014/main" id="{00000000-0008-0000-0B00-000011000000}"/>
            </a:ext>
          </a:extLst>
        </xdr:cNvPr>
        <xdr:cNvSpPr/>
      </xdr:nvSpPr>
      <xdr:spPr>
        <a:xfrm>
          <a:off x="10393680" y="227157"/>
          <a:ext cx="1307625" cy="270220"/>
        </a:xfrm>
        <a:prstGeom prst="roundRect">
          <a:avLst>
            <a:gd name="adj" fmla="val 50000"/>
          </a:avLst>
        </a:prstGeom>
        <a:solidFill>
          <a:srgbClr val="FF000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Tait</a:t>
          </a:r>
          <a:r>
            <a:rPr lang="en-AU" sz="1100" b="0" baseline="0"/>
            <a:t> Assurance</a:t>
          </a:r>
          <a:endParaRPr lang="en-AU" sz="1100" b="0"/>
        </a:p>
      </xdr:txBody>
    </xdr:sp>
    <xdr:clientData/>
  </xdr:twoCellAnchor>
  <xdr:twoCellAnchor editAs="oneCell">
    <xdr:from>
      <xdr:col>0</xdr:col>
      <xdr:colOff>0</xdr:colOff>
      <xdr:row>0</xdr:row>
      <xdr:rowOff>154782</xdr:rowOff>
    </xdr:from>
    <xdr:to>
      <xdr:col>1</xdr:col>
      <xdr:colOff>129375</xdr:colOff>
      <xdr:row>0</xdr:row>
      <xdr:rowOff>852134</xdr:rowOff>
    </xdr:to>
    <xdr:pic>
      <xdr:nvPicPr>
        <xdr:cNvPr id="19" name="Picture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154782"/>
          <a:ext cx="2844000" cy="697352"/>
        </a:xfrm>
        <a:prstGeom prst="rect">
          <a:avLst/>
        </a:prstGeom>
      </xdr:spPr>
    </xdr:pic>
    <xdr:clientData/>
  </xdr:twoCellAnchor>
  <xdr:twoCellAnchor>
    <xdr:from>
      <xdr:col>1</xdr:col>
      <xdr:colOff>6542677</xdr:colOff>
      <xdr:row>0</xdr:row>
      <xdr:rowOff>653030</xdr:rowOff>
    </xdr:from>
    <xdr:to>
      <xdr:col>1</xdr:col>
      <xdr:colOff>7729332</xdr:colOff>
      <xdr:row>0</xdr:row>
      <xdr:rowOff>955582</xdr:rowOff>
    </xdr:to>
    <xdr:sp macro="" textlink="">
      <xdr:nvSpPr>
        <xdr:cNvPr id="21" name="Rectangle: Rounded Corners 14">
          <a:hlinkClick xmlns:r="http://schemas.openxmlformats.org/officeDocument/2006/relationships" r:id="rId12" tooltip="TP9660 16 Key"/>
          <a:extLst>
            <a:ext uri="{FF2B5EF4-FFF2-40B4-BE49-F238E27FC236}">
              <a16:creationId xmlns:a16="http://schemas.microsoft.com/office/drawing/2014/main" id="{00000000-0008-0000-0B00-000015000000}"/>
            </a:ext>
          </a:extLst>
        </xdr:cNvPr>
        <xdr:cNvSpPr/>
      </xdr:nvSpPr>
      <xdr:spPr>
        <a:xfrm>
          <a:off x="9257302" y="653030"/>
          <a:ext cx="1186655" cy="302552"/>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TP9800 - Dual</a:t>
          </a:r>
        </a:p>
      </xdr:txBody>
    </xdr:sp>
    <xdr:clientData/>
  </xdr:twoCellAnchor>
  <xdr:twoCellAnchor>
    <xdr:from>
      <xdr:col>1</xdr:col>
      <xdr:colOff>5213867</xdr:colOff>
      <xdr:row>0</xdr:row>
      <xdr:rowOff>653030</xdr:rowOff>
    </xdr:from>
    <xdr:to>
      <xdr:col>1</xdr:col>
      <xdr:colOff>6400522</xdr:colOff>
      <xdr:row>0</xdr:row>
      <xdr:rowOff>955582</xdr:rowOff>
    </xdr:to>
    <xdr:sp macro="" textlink="">
      <xdr:nvSpPr>
        <xdr:cNvPr id="24" name="Rectangle: Rounded Corners 14">
          <a:hlinkClick xmlns:r="http://schemas.openxmlformats.org/officeDocument/2006/relationships" r:id="rId13" tooltip="TP9660 16 Key"/>
          <a:extLst>
            <a:ext uri="{FF2B5EF4-FFF2-40B4-BE49-F238E27FC236}">
              <a16:creationId xmlns:a16="http://schemas.microsoft.com/office/drawing/2014/main" id="{00000000-0008-0000-0B00-000018000000}"/>
            </a:ext>
          </a:extLst>
        </xdr:cNvPr>
        <xdr:cNvSpPr/>
      </xdr:nvSpPr>
      <xdr:spPr>
        <a:xfrm>
          <a:off x="7928492" y="653030"/>
          <a:ext cx="1186655" cy="302552"/>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TP9800 - Single</a:t>
          </a:r>
        </a:p>
      </xdr:txBody>
    </xdr:sp>
    <xdr:clientData/>
  </xdr:twoCellAnchor>
  <xdr:twoCellAnchor>
    <xdr:from>
      <xdr:col>1</xdr:col>
      <xdr:colOff>7895297</xdr:colOff>
      <xdr:row>0</xdr:row>
      <xdr:rowOff>653030</xdr:rowOff>
    </xdr:from>
    <xdr:to>
      <xdr:col>2</xdr:col>
      <xdr:colOff>640420</xdr:colOff>
      <xdr:row>0</xdr:row>
      <xdr:rowOff>955582</xdr:rowOff>
    </xdr:to>
    <xdr:sp macro="" textlink="">
      <xdr:nvSpPr>
        <xdr:cNvPr id="25" name="Rectangle: Rounded Corners 14">
          <a:hlinkClick xmlns:r="http://schemas.openxmlformats.org/officeDocument/2006/relationships" r:id="rId14" tooltip="TP9660 16 Key"/>
          <a:extLst>
            <a:ext uri="{FF2B5EF4-FFF2-40B4-BE49-F238E27FC236}">
              <a16:creationId xmlns:a16="http://schemas.microsoft.com/office/drawing/2014/main" id="{00000000-0008-0000-0B00-000019000000}"/>
            </a:ext>
          </a:extLst>
        </xdr:cNvPr>
        <xdr:cNvSpPr/>
      </xdr:nvSpPr>
      <xdr:spPr>
        <a:xfrm>
          <a:off x="10609922" y="653030"/>
          <a:ext cx="1174748" cy="302552"/>
        </a:xfrm>
        <a:prstGeom prst="roundRect">
          <a:avLst>
            <a:gd name="adj" fmla="val 50000"/>
          </a:avLst>
        </a:prstGeom>
        <a:solidFill>
          <a:srgbClr val="7030A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TP9800 - Multi</a:t>
          </a:r>
        </a:p>
      </xdr:txBody>
    </xdr:sp>
    <xdr:clientData/>
  </xdr:twoCellAnchor>
  <xdr:twoCellAnchor>
    <xdr:from>
      <xdr:col>1</xdr:col>
      <xdr:colOff>6269523</xdr:colOff>
      <xdr:row>0</xdr:row>
      <xdr:rowOff>220573</xdr:rowOff>
    </xdr:from>
    <xdr:to>
      <xdr:col>1</xdr:col>
      <xdr:colOff>7456178</xdr:colOff>
      <xdr:row>0</xdr:row>
      <xdr:rowOff>503962</xdr:rowOff>
    </xdr:to>
    <xdr:sp macro="" textlink="">
      <xdr:nvSpPr>
        <xdr:cNvPr id="2" name="Rectangle: Rounded Corners 14">
          <a:hlinkClick xmlns:r="http://schemas.openxmlformats.org/officeDocument/2006/relationships" r:id="rId15" tooltip="TM9865 - Dual Band"/>
          <a:extLst>
            <a:ext uri="{FF2B5EF4-FFF2-40B4-BE49-F238E27FC236}">
              <a16:creationId xmlns:a16="http://schemas.microsoft.com/office/drawing/2014/main" id="{9A540BF0-883E-40E2-88F2-6842CD2AA845}"/>
            </a:ext>
          </a:extLst>
        </xdr:cNvPr>
        <xdr:cNvSpPr/>
      </xdr:nvSpPr>
      <xdr:spPr>
        <a:xfrm>
          <a:off x="8984148" y="220573"/>
          <a:ext cx="1186655" cy="283389"/>
        </a:xfrm>
        <a:prstGeom prst="roundRect">
          <a:avLst>
            <a:gd name="adj" fmla="val 50000"/>
          </a:avLst>
        </a:prstGeom>
        <a:solidFill>
          <a:srgbClr val="00B0F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TM9865 - Dual</a:t>
          </a:r>
        </a:p>
      </xdr:txBody>
    </xdr:sp>
    <xdr:clientData/>
  </xdr:twoCellAnchor>
  <xdr:twoCellAnchor>
    <xdr:from>
      <xdr:col>1</xdr:col>
      <xdr:colOff>4859989</xdr:colOff>
      <xdr:row>0</xdr:row>
      <xdr:rowOff>226526</xdr:rowOff>
    </xdr:from>
    <xdr:to>
      <xdr:col>1</xdr:col>
      <xdr:colOff>6046644</xdr:colOff>
      <xdr:row>0</xdr:row>
      <xdr:rowOff>498009</xdr:rowOff>
    </xdr:to>
    <xdr:sp macro="" textlink="">
      <xdr:nvSpPr>
        <xdr:cNvPr id="3" name="Rectangle: Rounded Corners 14">
          <a:hlinkClick xmlns:r="http://schemas.openxmlformats.org/officeDocument/2006/relationships" r:id="rId16" tooltip="TM9855 - Single Band"/>
          <a:extLst>
            <a:ext uri="{FF2B5EF4-FFF2-40B4-BE49-F238E27FC236}">
              <a16:creationId xmlns:a16="http://schemas.microsoft.com/office/drawing/2014/main" id="{4E7B09D8-EB63-4BD1-BA73-2FB7E9E32E21}"/>
            </a:ext>
          </a:extLst>
        </xdr:cNvPr>
        <xdr:cNvSpPr/>
      </xdr:nvSpPr>
      <xdr:spPr>
        <a:xfrm>
          <a:off x="7574614" y="226526"/>
          <a:ext cx="1186655" cy="271483"/>
        </a:xfrm>
        <a:prstGeom prst="roundRect">
          <a:avLst>
            <a:gd name="adj" fmla="val 50000"/>
          </a:avLst>
        </a:prstGeom>
        <a:solidFill>
          <a:srgbClr val="00B0F0"/>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en-AU" sz="1100" b="0"/>
            <a:t>TM9855 - Single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B1:D53"/>
  <sheetViews>
    <sheetView showGridLines="0" zoomScale="90" zoomScaleNormal="90" workbookViewId="0">
      <selection activeCell="B21" sqref="B21"/>
    </sheetView>
  </sheetViews>
  <sheetFormatPr baseColWidth="10" defaultColWidth="4.1640625" defaultRowHeight="14"/>
  <cols>
    <col min="1" max="1" width="2.1640625" style="44" customWidth="1"/>
    <col min="2" max="2" width="101.83203125" style="44" bestFit="1" customWidth="1"/>
    <col min="3" max="3" width="58.6640625" style="44" bestFit="1" customWidth="1"/>
    <col min="4" max="4" width="8.6640625" style="44" customWidth="1"/>
    <col min="5" max="16384" width="4.1640625" style="44"/>
  </cols>
  <sheetData>
    <row r="1" spans="2:4" ht="18" customHeight="1"/>
    <row r="2" spans="2:4" ht="65" customHeight="1">
      <c r="B2" s="271" t="s">
        <v>0</v>
      </c>
      <c r="C2" s="271"/>
    </row>
    <row r="3" spans="2:4" s="89" customFormat="1" ht="22.25" customHeight="1">
      <c r="B3" s="653" t="s">
        <v>1</v>
      </c>
      <c r="C3" s="654"/>
      <c r="D3" s="369"/>
    </row>
    <row r="4" spans="2:4" ht="28.5" customHeight="1">
      <c r="B4" s="651" t="s">
        <v>2</v>
      </c>
      <c r="C4" s="651"/>
    </row>
    <row r="5" spans="2:4" s="43" customFormat="1" ht="13">
      <c r="B5" s="652" t="s">
        <v>3</v>
      </c>
      <c r="C5" s="652"/>
    </row>
    <row r="6" spans="2:4">
      <c r="B6" s="97"/>
      <c r="C6" s="97"/>
    </row>
    <row r="7" spans="2:4" s="122" customFormat="1" ht="25">
      <c r="B7" s="92" t="s">
        <v>4</v>
      </c>
      <c r="C7" s="249">
        <v>0</v>
      </c>
    </row>
    <row r="8" spans="2:4" s="122" customFormat="1" ht="25">
      <c r="B8" s="333" t="s">
        <v>5</v>
      </c>
      <c r="C8" s="367">
        <v>0</v>
      </c>
    </row>
    <row r="9" spans="2:4" s="122" customFormat="1">
      <c r="B9" s="123"/>
      <c r="C9" s="44"/>
    </row>
    <row r="10" spans="2:4" s="89" customFormat="1" ht="23">
      <c r="B10" s="650" t="s">
        <v>6</v>
      </c>
      <c r="C10" s="650"/>
    </row>
    <row r="11" spans="2:4" s="89" customFormat="1" ht="12" customHeight="1">
      <c r="B11" s="90"/>
      <c r="C11" s="90"/>
    </row>
    <row r="12" spans="2:4" s="89" customFormat="1" ht="18" customHeight="1">
      <c r="B12" s="91" t="s">
        <v>7</v>
      </c>
      <c r="C12" s="91" t="s">
        <v>8</v>
      </c>
    </row>
    <row r="13" spans="2:4" s="89" customFormat="1" ht="18" customHeight="1">
      <c r="B13" s="92" t="s">
        <v>9</v>
      </c>
      <c r="C13" s="92" t="s">
        <v>10</v>
      </c>
    </row>
    <row r="14" spans="2:4" s="89" customFormat="1" ht="18" customHeight="1">
      <c r="B14" s="92" t="s">
        <v>11</v>
      </c>
      <c r="C14" s="92" t="s">
        <v>12</v>
      </c>
    </row>
    <row r="15" spans="2:4" s="89" customFormat="1" ht="18" customHeight="1">
      <c r="B15" s="92" t="s">
        <v>13</v>
      </c>
      <c r="C15" s="92" t="s">
        <v>14</v>
      </c>
    </row>
    <row r="16" spans="2:4" s="89" customFormat="1" ht="18" customHeight="1">
      <c r="B16" s="92" t="s">
        <v>15</v>
      </c>
      <c r="C16" s="92" t="s">
        <v>16</v>
      </c>
    </row>
    <row r="17" spans="2:3" s="89" customFormat="1" ht="18" customHeight="1">
      <c r="B17" s="92" t="s">
        <v>17</v>
      </c>
      <c r="C17" s="92" t="s">
        <v>18</v>
      </c>
    </row>
    <row r="18" spans="2:3" s="93" customFormat="1" ht="18" customHeight="1">
      <c r="B18" s="92" t="s">
        <v>19</v>
      </c>
      <c r="C18" s="92" t="s">
        <v>20</v>
      </c>
    </row>
    <row r="19" spans="2:3" s="3" customFormat="1" ht="18" customHeight="1">
      <c r="B19" s="92" t="s">
        <v>21</v>
      </c>
      <c r="C19" s="92" t="s">
        <v>22</v>
      </c>
    </row>
    <row r="20" spans="2:3" s="93" customFormat="1" ht="18" customHeight="1">
      <c r="B20" s="91" t="s">
        <v>23</v>
      </c>
      <c r="C20" s="92" t="s">
        <v>24</v>
      </c>
    </row>
    <row r="21" spans="2:3" s="93" customFormat="1" ht="18" customHeight="1">
      <c r="B21" s="92" t="s">
        <v>25</v>
      </c>
      <c r="C21" s="92" t="s">
        <v>26</v>
      </c>
    </row>
    <row r="22" spans="2:3" s="93" customFormat="1" ht="18" customHeight="1" collapsed="1">
      <c r="B22" s="92" t="s">
        <v>27</v>
      </c>
      <c r="C22" s="92" t="s">
        <v>28</v>
      </c>
    </row>
    <row r="23" spans="2:3" s="94" customFormat="1" ht="18" customHeight="1" collapsed="1">
      <c r="B23" s="92" t="s">
        <v>29</v>
      </c>
      <c r="C23" s="92" t="s">
        <v>30</v>
      </c>
    </row>
    <row r="24" spans="2:3" s="95" customFormat="1" ht="18" customHeight="1">
      <c r="B24" s="92" t="s">
        <v>31</v>
      </c>
      <c r="C24" s="92" t="s">
        <v>32</v>
      </c>
    </row>
    <row r="25" spans="2:3" s="96" customFormat="1" ht="18" customHeight="1">
      <c r="B25" s="92" t="s">
        <v>33</v>
      </c>
      <c r="C25" s="92" t="s">
        <v>34</v>
      </c>
    </row>
    <row r="26" spans="2:3" s="96" customFormat="1" ht="18" customHeight="1">
      <c r="B26" s="92" t="s">
        <v>35</v>
      </c>
      <c r="C26" s="92" t="s">
        <v>36</v>
      </c>
    </row>
    <row r="27" spans="2:3" s="96" customFormat="1" ht="18" customHeight="1">
      <c r="B27" s="91" t="s">
        <v>37</v>
      </c>
      <c r="C27" s="92" t="s">
        <v>38</v>
      </c>
    </row>
    <row r="28" spans="2:3" s="93" customFormat="1" ht="18" customHeight="1">
      <c r="B28" s="92" t="s">
        <v>39</v>
      </c>
      <c r="C28" s="92" t="s">
        <v>40</v>
      </c>
    </row>
    <row r="29" spans="2:3" s="93" customFormat="1" ht="18" customHeight="1">
      <c r="B29" s="92" t="s">
        <v>41</v>
      </c>
      <c r="C29" s="92" t="s">
        <v>42</v>
      </c>
    </row>
    <row r="30" spans="2:3" s="89" customFormat="1" ht="18" customHeight="1">
      <c r="B30" s="92" t="s">
        <v>43</v>
      </c>
      <c r="C30" s="92" t="s">
        <v>44</v>
      </c>
    </row>
    <row r="31" spans="2:3" s="89" customFormat="1" ht="18" customHeight="1">
      <c r="B31" s="92" t="s">
        <v>45</v>
      </c>
      <c r="C31" s="92" t="s">
        <v>46</v>
      </c>
    </row>
    <row r="32" spans="2:3" s="89" customFormat="1" ht="18" customHeight="1">
      <c r="B32" s="92" t="s">
        <v>47</v>
      </c>
      <c r="C32" s="92" t="s">
        <v>48</v>
      </c>
    </row>
    <row r="33" spans="2:3" s="89" customFormat="1" ht="18" customHeight="1">
      <c r="B33" s="92" t="s">
        <v>49</v>
      </c>
      <c r="C33" s="92" t="s">
        <v>50</v>
      </c>
    </row>
    <row r="34" spans="2:3" s="89" customFormat="1" ht="18" customHeight="1">
      <c r="B34" s="92" t="s">
        <v>51</v>
      </c>
      <c r="C34" s="88" t="s">
        <v>52</v>
      </c>
    </row>
    <row r="35" spans="2:3" s="89" customFormat="1" ht="18" customHeight="1">
      <c r="B35" s="92" t="s">
        <v>53</v>
      </c>
      <c r="C35" s="92" t="s">
        <v>54</v>
      </c>
    </row>
    <row r="36" spans="2:3" s="89" customFormat="1" ht="18" customHeight="1">
      <c r="B36" s="92" t="s">
        <v>55</v>
      </c>
      <c r="C36" s="92" t="s">
        <v>56</v>
      </c>
    </row>
    <row r="37" spans="2:3" s="89" customFormat="1" ht="18" customHeight="1">
      <c r="B37" s="92" t="s">
        <v>57</v>
      </c>
      <c r="C37" s="88" t="s">
        <v>58</v>
      </c>
    </row>
    <row r="38" spans="2:3" s="89" customFormat="1" ht="18" customHeight="1">
      <c r="B38" s="92" t="s">
        <v>59</v>
      </c>
      <c r="C38" s="92" t="s">
        <v>60</v>
      </c>
    </row>
    <row r="39" spans="2:3" s="89" customFormat="1" ht="18" customHeight="1">
      <c r="B39" s="92"/>
      <c r="C39" s="92" t="s">
        <v>61</v>
      </c>
    </row>
    <row r="40" spans="2:3" s="89" customFormat="1" ht="18" customHeight="1">
      <c r="C40" s="92" t="s">
        <v>62</v>
      </c>
    </row>
    <row r="41" spans="2:3" s="89" customFormat="1"/>
    <row r="42" spans="2:3" s="89" customFormat="1"/>
    <row r="44" spans="2:3">
      <c r="B44" s="89"/>
    </row>
    <row r="45" spans="2:3">
      <c r="B45" s="124"/>
    </row>
    <row r="53" spans="2:2">
      <c r="B53" s="125"/>
    </row>
  </sheetData>
  <sheetProtection selectLockedCells="1"/>
  <customSheetViews>
    <customSheetView guid="{89EF355B-CA08-4B15-A839-40B932125DD6}" scale="80" showGridLines="0">
      <selection sqref="A1:XFD1048576"/>
      <pageMargins left="0" right="0" top="0" bottom="0" header="0" footer="0"/>
      <pageSetup paperSize="9" orientation="portrait" r:id="rId1"/>
    </customSheetView>
  </customSheetViews>
  <mergeCells count="4">
    <mergeCell ref="B10:C10"/>
    <mergeCell ref="B4:C4"/>
    <mergeCell ref="B5:C5"/>
    <mergeCell ref="B3:C3"/>
  </mergeCells>
  <hyperlinks>
    <hyperlink ref="C28" location="DMR_Infra!A444" tooltip="TB7300 and Options" display="DMR Base Station - TB7300 Analogue, Tier II, and Tier III" xr:uid="{00000000-0004-0000-0000-000000000000}"/>
    <hyperlink ref="B22" location="'Tait Enable'!A66" tooltip="DMR EnableFleet" display="Tait EnableFleet DMR" xr:uid="{00000000-0004-0000-0000-000001000000}"/>
    <hyperlink ref="C33" location="DMR_Infra!A596" tooltip="GridLink" display="DMR SCADA (GridLink)" xr:uid="{00000000-0004-0000-0000-000002000000}"/>
    <hyperlink ref="C31" location="DMR_Infra!A549" tooltip="TN9300 Radio Networks" display="DMR Network - TN9300 Radio Networks" xr:uid="{00000000-0004-0000-0000-000003000000}"/>
    <hyperlink ref="C26" location="DMR_Infra!A194" tooltip="TB9460 Tier 3 Full" display="DMR Base Station - TB9460 Tier III Full Feature Networks" xr:uid="{00000000-0004-0000-0000-000004000000}"/>
    <hyperlink ref="C24" location="DMR_Infra!A244" tooltip="TB9300 Tier 3 Express 6" display="DMR Base Station - TB9460 Tier III Express6 (1-6 Sites)" xr:uid="{00000000-0004-0000-0000-000005000000}"/>
    <hyperlink ref="C23" location="DMR_Infra!A294" tooltip="TB9460 Tier 3 Access" display="DMR Base Station - TB9460 Tier III Access (Single Site)" xr:uid="{00000000-0004-0000-0000-000006000000}"/>
    <hyperlink ref="C22" location="DMR_Infra!A144" tooltip="TB9460 Analogue" display="DMR Base Station - TB9460 Analogue" xr:uid="{00000000-0004-0000-0000-000007000000}"/>
    <hyperlink ref="C19" location="DMR_Term!A626" tooltip="TP9361 IS" display="DMR Intrinsically Safe Portable Radio - TP9361" xr:uid="{00000000-0004-0000-0000-000008000000}"/>
    <hyperlink ref="B32" location="P25_Term!A621" tooltip="TP9400" display="P25 Multiband Portable Radio - TP9800" xr:uid="{00000000-0004-0000-0000-000009000000}"/>
    <hyperlink ref="B29" location="P25_Term!A246" tooltip="TM9400" display="P25 Multiband Mobile Radio - TM9800 " xr:uid="{00000000-0004-0000-0000-00000A000000}"/>
    <hyperlink ref="C14" location="DMR_Term!A21" tooltip="TM9300" display="DMR Mobile Radio - TM9300" xr:uid="{00000000-0004-0000-0000-00000B000000}"/>
    <hyperlink ref="B21" location="'Tait Enable'!A5" tooltip="Tait Enable Suite" display="Tait EnableFleet P25" xr:uid="{00000000-0004-0000-0000-00000C000000}"/>
    <hyperlink ref="B36" location="P25_Infra!A222" tooltip="Network Infrastructure" display="P25 Digital Network Infrastructure - TN9400" xr:uid="{00000000-0004-0000-0000-00000D000000}"/>
    <hyperlink ref="B34" location="P25_Infra!A5" tooltip="TB9400" display="P25 Phase 2 Base Station - TB9400" xr:uid="{00000000-0004-0000-0000-00000E000000}"/>
    <hyperlink ref="B33" location="P25_Term!A465" tooltip="TP9461" display="P25 Phase 2 Intrinsically Safe Portable Radio - TP9461" xr:uid="{00000000-0004-0000-0000-00000F000000}"/>
    <hyperlink ref="C35" location="'Tait Partner Products'!A5" display="Tait Partner Products" xr:uid="{00000000-0004-0000-0000-000010000000}"/>
    <hyperlink ref="B38" location="P25_Infra!A81" tooltip="TB7360" display="P25 Base Station Slimline  - TB7360" xr:uid="{00000000-0004-0000-0000-000011000000}"/>
    <hyperlink ref="C29" location="DMR_Infra!A517" tooltip="TB7300 and Options" display="DMR Base Station - TB7304 Transportable Repeater" xr:uid="{00000000-0004-0000-0000-000012000000}"/>
    <hyperlink ref="C38" location="'Mobile Acc'!A6" tooltip="Mobile Accessories" display=" - Mobile Accessories" xr:uid="{00000000-0004-0000-0000-000013000000}"/>
    <hyperlink ref="C39" location="'Portable Acc'!A6" tooltip="Portable Accessories" display=" - Portable Accessories" xr:uid="{00000000-0004-0000-0000-000014000000}"/>
    <hyperlink ref="C40" location="'Infrastructure Acc'!A6" tooltip="Infrastructure Accessories" display=" - Infrastructure Accessories" xr:uid="{00000000-0004-0000-0000-000015000000}"/>
    <hyperlink ref="B23" location="'Tait Enable'!A129" tooltip="DMR EnableFleet" display="Tait EnableMonitor" xr:uid="{00000000-0004-0000-0000-000016000000}"/>
    <hyperlink ref="B26" location="'Tait Enable'!A204" tooltip="Tait Enable Suite" display="Tait EnableProtect KMF &amp; KFD" xr:uid="{00000000-0004-0000-0000-000017000000}"/>
    <hyperlink ref="B25" location="'Tait Enable'!A197" tooltip="DMR EnableFleet" display="Tait CMD" xr:uid="{00000000-0004-0000-0000-000018000000}"/>
    <hyperlink ref="B31" location="P25_Term!A524" tooltip="TP9600" display="P25 Phase 2 Portable Radio - TP9600" xr:uid="{00000000-0004-0000-0000-000019000000}"/>
    <hyperlink ref="C25" location="DMR_Infra!A394" tooltip="TB9460 Tier 3 Express20" display="DMR Base Station - TB9460 Tier III Express20 " xr:uid="{00000000-0004-0000-0000-00001A000000}"/>
    <hyperlink ref="B24" location="'Tait Enable'!A172" tooltip="DMR EnableFleet" display="Tait EnableInsight" xr:uid="{00000000-0004-0000-0000-00001B000000}"/>
    <hyperlink ref="C18" location="DMR_Term!A511" tooltip="TP9300" display="DMR Portable Radio - TP9300" xr:uid="{00000000-0004-0000-0000-00001C000000}"/>
    <hyperlink ref="C17" location="DMR_Term!A511" tooltip="TP9500" display="DMR Portable Radio - TP9500" xr:uid="{00000000-0004-0000-0000-00001D000000}"/>
    <hyperlink ref="C32" location="DMR_Infra!A579" tooltip="DMR Network Infrastructure" display="DMR Network - TN9500 Radio Networks" xr:uid="{00000000-0004-0000-0000-00001E000000}"/>
    <hyperlink ref="C30" location="DMR_Infra!A525" tooltip="TN9271 Analog Gateway" display="DMR Network - TN9271 Analog Gateway" xr:uid="{00000000-0004-0000-0000-00001F000000}"/>
    <hyperlink ref="B37" location="P25_Infra!A73" tooltip="TB7300 and Options" display="P25 Base Station - TB7306 Transportable Repeater" xr:uid="{00000000-0004-0000-0000-000020000000}"/>
    <hyperlink ref="C27" location="DMR_Infra!A344" tooltip="TB9460 Tier 2" display="DMR Base Station - TB9460 Tier II" xr:uid="{00000000-0004-0000-0000-000021000000}"/>
    <hyperlink ref="C36" location="'Indoor Location'!A21" tooltip="Indoor Location Solution" display="Indoor Location Soloution" xr:uid="{00000000-0004-0000-0000-000022000000}"/>
    <hyperlink ref="B35" location="P25_Infra!A180" tooltip="TN9271 Analog Gateway" display="P25 Console Gateway - TN9275" xr:uid="{00000000-0004-0000-0000-000023000000}"/>
    <hyperlink ref="B30" location="P25_Term!A368" tooltip="TP9400" display="P25 Phase 2 Portable Radio - TP9400" xr:uid="{00000000-0004-0000-0000-000024000000}"/>
    <hyperlink ref="B28" location="P25_Term!A6" tooltip="TM9400" display="P25 Phase 2 Mobile Radio - TM9400 " xr:uid="{00000000-0004-0000-0000-000025000000}"/>
    <hyperlink ref="C16" location="DMR_Term!A750" tooltip="TP9500" display="DMR Multiband Portable Radio - TP9700" xr:uid="{00000000-0004-0000-0000-000026000000}"/>
    <hyperlink ref="C13" location="DMR_Term!A297" tooltip="TM9300" display="DMR Multiband Mobile Radio - TM9700" xr:uid="{00000000-0004-0000-0000-000027000000}"/>
    <hyperlink ref="B13" location="'Tait AXIOM'!A6" tooltip="TAIT AXIOM Wearable TWX550" display="TAIT AXIOM Wearable - TWX550" xr:uid="{00000000-0004-0000-0000-000028000000}"/>
    <hyperlink ref="B19" location="'Tait AXIOM'!A176" tooltip="Tait TeamUp Subscriptions" display="TAIT AXIOM TeamPTT" xr:uid="{00000000-0004-0000-0000-000029000000}"/>
    <hyperlink ref="B15" location="'Tait AXIOM'!A30" tooltip="TAIT AXIOM Mobile TMX450 / Tait Unified Vehicle - P25" display="TAIT AXIOM Mobile TMX450 / Tait Unified Vehicle - P25" xr:uid="{00000000-0004-0000-0000-00002A000000}"/>
    <hyperlink ref="B17" location="'Tait AXIOM'!A137" tooltip="TAITAXIOM Handheld - THX Series" display="TAIT AXIOM Handheld - THX " xr:uid="{00000000-0004-0000-0000-00002B000000}"/>
    <hyperlink ref="B16" location="'Tait AXIOM'!A58" tooltip="TAIT AXIOM Mobile TMX450 / Tait Unified Vehicle - DMR" display="TAIT AXIOM Mobile TMX450 / Tait Unified Vehicle - DMR" xr:uid="{00000000-0004-0000-0000-00002C000000}"/>
    <hyperlink ref="B18" location="'TAIT AXIOM'!A151" tooltip="Tait PTToX Services" display="TAIT AXIOM Service &amp; Subscription - PTToX" xr:uid="{00000000-0004-0000-0000-00002D000000}"/>
    <hyperlink ref="B14" location="'Tait AXIOM'!A17" tooltip="TAIT AXIOM Wearable TWX550" display="TAIT AXIOM Mobile - TMX550" xr:uid="{00000000-0004-0000-0000-00002E000000}"/>
    <hyperlink ref="C15" location="DMR_Term!A9" display="DMR Mobile - TM2200" xr:uid="{00000000-0004-0000-0000-00002F000000}"/>
    <hyperlink ref="C21" location="DMR_Term!A329" display="DMR Portable - TP2200" xr:uid="{00000000-0004-0000-0000-000030000000}"/>
    <hyperlink ref="C20" location="DMR_Term!A366" display="DMR Portable - TP3300" xr:uid="{00000000-0004-0000-0000-000031000000}"/>
  </hyperlinks>
  <pageMargins left="0.7" right="0.7" top="0.75" bottom="0.75" header="0.3" footer="0.3"/>
  <pageSetup paperSize="9" orientation="portrait" r:id="rId2"/>
  <customProperties>
    <customPr name="_pios_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14999847407452621"/>
  </sheetPr>
  <dimension ref="A1:JC71"/>
  <sheetViews>
    <sheetView zoomScale="80" zoomScaleNormal="80" workbookViewId="0">
      <selection activeCell="A2" sqref="A2:B2"/>
    </sheetView>
  </sheetViews>
  <sheetFormatPr baseColWidth="10" defaultColWidth="10.6640625" defaultRowHeight="14"/>
  <cols>
    <col min="1" max="1" width="35.6640625" style="47" customWidth="1"/>
    <col min="2" max="2" width="110.6640625" style="47" customWidth="1"/>
    <col min="3" max="3" width="20.6640625" style="622" customWidth="1"/>
    <col min="4" max="4" width="20.6640625" style="74" customWidth="1"/>
    <col min="5" max="6" width="10.6640625" style="47" customWidth="1"/>
    <col min="7" max="16384" width="10.6640625" style="47"/>
  </cols>
  <sheetData>
    <row r="1" spans="1:263" ht="85" customHeight="1">
      <c r="A1" s="48"/>
      <c r="B1" s="647"/>
      <c r="C1" s="648"/>
      <c r="D1" s="649"/>
    </row>
    <row r="2" spans="1:263" s="129" customFormat="1" ht="25" customHeight="1">
      <c r="A2" s="653" t="s">
        <v>1</v>
      </c>
      <c r="B2" s="654"/>
      <c r="C2" s="514"/>
      <c r="D2" s="369"/>
    </row>
    <row r="3" spans="1:263" s="130" customFormat="1" ht="42" customHeight="1">
      <c r="A3" s="655" t="s">
        <v>2</v>
      </c>
      <c r="B3" s="655"/>
      <c r="C3" s="655"/>
      <c r="D3" s="655"/>
    </row>
    <row r="4" spans="1:263" s="49" customFormat="1" ht="20.5" customHeight="1">
      <c r="A4" s="80" t="s">
        <v>3</v>
      </c>
      <c r="B4" s="81"/>
      <c r="C4" s="87"/>
      <c r="D4" s="82"/>
    </row>
    <row r="5" spans="1:263" s="49" customFormat="1" ht="30" customHeight="1">
      <c r="A5" s="265" t="s">
        <v>54</v>
      </c>
      <c r="B5" s="51"/>
      <c r="C5" s="613"/>
      <c r="D5" s="52"/>
    </row>
    <row r="6" spans="1:263" s="4" customFormat="1" ht="28.25" customHeight="1">
      <c r="A6" s="424" t="s">
        <v>6105</v>
      </c>
      <c r="B6" s="424"/>
      <c r="C6" s="425"/>
      <c r="D6" s="426"/>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row>
    <row r="7" spans="1:263" s="427" customFormat="1" ht="19.5" customHeight="1">
      <c r="A7" s="116" t="s">
        <v>67</v>
      </c>
      <c r="B7" s="116" t="s">
        <v>68</v>
      </c>
      <c r="C7" s="614" t="s">
        <v>159</v>
      </c>
      <c r="D7" s="506" t="s">
        <v>70</v>
      </c>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c r="DH7" s="282"/>
      <c r="DI7" s="282"/>
      <c r="DJ7" s="282"/>
      <c r="DK7" s="282"/>
      <c r="DL7" s="282"/>
      <c r="DM7" s="282"/>
      <c r="DN7" s="282"/>
      <c r="DO7" s="282"/>
      <c r="DP7" s="282"/>
      <c r="DQ7" s="282"/>
      <c r="DR7" s="282"/>
      <c r="DS7" s="282"/>
      <c r="DT7" s="282"/>
      <c r="DU7" s="282"/>
      <c r="DV7" s="282"/>
      <c r="DW7" s="282"/>
      <c r="DX7" s="282"/>
      <c r="DY7" s="282"/>
      <c r="DZ7" s="282"/>
      <c r="EA7" s="282"/>
      <c r="EB7" s="282"/>
      <c r="EC7" s="282"/>
      <c r="ED7" s="282"/>
      <c r="EE7" s="282"/>
      <c r="EF7" s="282"/>
      <c r="EG7" s="282"/>
      <c r="EH7" s="282"/>
      <c r="EI7" s="282"/>
      <c r="EJ7" s="282"/>
      <c r="EK7" s="282"/>
      <c r="EL7" s="282"/>
      <c r="EM7" s="282"/>
      <c r="EN7" s="282"/>
      <c r="EO7" s="282"/>
      <c r="EP7" s="282"/>
      <c r="EQ7" s="282"/>
      <c r="ER7" s="282"/>
      <c r="ES7" s="282"/>
      <c r="ET7" s="282"/>
      <c r="EU7" s="282"/>
      <c r="EV7" s="282"/>
      <c r="EW7" s="282"/>
      <c r="EX7" s="282"/>
      <c r="EY7" s="282"/>
      <c r="EZ7" s="282"/>
      <c r="FA7" s="282"/>
      <c r="FB7" s="282"/>
      <c r="FC7" s="282"/>
      <c r="FD7" s="282"/>
      <c r="FE7" s="282"/>
      <c r="FF7" s="282"/>
      <c r="FG7" s="282"/>
      <c r="FH7" s="282"/>
      <c r="FI7" s="282"/>
      <c r="FJ7" s="282"/>
      <c r="FK7" s="282"/>
      <c r="FL7" s="282"/>
      <c r="FM7" s="282"/>
      <c r="FN7" s="282"/>
      <c r="FO7" s="282"/>
      <c r="FP7" s="282"/>
      <c r="FQ7" s="282"/>
      <c r="FR7" s="282"/>
      <c r="FS7" s="282"/>
      <c r="FT7" s="282"/>
      <c r="FU7" s="282"/>
      <c r="FV7" s="282"/>
      <c r="FW7" s="282"/>
      <c r="FX7" s="282"/>
      <c r="FY7" s="282"/>
      <c r="FZ7" s="282"/>
      <c r="GA7" s="282"/>
      <c r="GB7" s="282"/>
      <c r="GC7" s="282"/>
      <c r="GD7" s="282"/>
      <c r="GE7" s="282"/>
      <c r="GF7" s="282"/>
      <c r="GG7" s="282"/>
      <c r="GH7" s="282"/>
      <c r="GI7" s="282"/>
      <c r="GJ7" s="282"/>
      <c r="GK7" s="282"/>
      <c r="GL7" s="282"/>
      <c r="GM7" s="282"/>
      <c r="GN7" s="282"/>
      <c r="GO7" s="282"/>
      <c r="GP7" s="282"/>
      <c r="GQ7" s="282"/>
      <c r="GR7" s="282"/>
      <c r="GS7" s="282"/>
      <c r="GT7" s="282"/>
      <c r="GU7" s="282"/>
      <c r="GV7" s="282"/>
      <c r="GW7" s="282"/>
      <c r="GX7" s="282"/>
      <c r="GY7" s="282"/>
      <c r="GZ7" s="282"/>
      <c r="HA7" s="282"/>
      <c r="HB7" s="282"/>
      <c r="HC7" s="282"/>
      <c r="HD7" s="282"/>
      <c r="HE7" s="282"/>
      <c r="HF7" s="282"/>
      <c r="HG7" s="282"/>
      <c r="HH7" s="282"/>
      <c r="HI7" s="282"/>
      <c r="HJ7" s="282"/>
      <c r="HK7" s="282"/>
      <c r="HL7" s="282"/>
      <c r="HM7" s="282"/>
      <c r="HN7" s="282"/>
      <c r="HO7" s="282"/>
      <c r="HP7" s="282"/>
      <c r="HQ7" s="282"/>
      <c r="HR7" s="282"/>
      <c r="HS7" s="282"/>
      <c r="HT7" s="282"/>
      <c r="HU7" s="282"/>
      <c r="HV7" s="282"/>
      <c r="HW7" s="282"/>
      <c r="HX7" s="282"/>
      <c r="HY7" s="282"/>
      <c r="HZ7" s="282"/>
      <c r="IA7" s="282"/>
      <c r="IB7" s="282"/>
      <c r="IC7" s="282"/>
      <c r="ID7" s="282"/>
      <c r="IE7" s="282"/>
      <c r="IF7" s="282"/>
      <c r="IG7" s="282"/>
      <c r="IH7" s="282"/>
      <c r="II7" s="282"/>
      <c r="IJ7" s="282"/>
      <c r="IK7" s="282"/>
      <c r="IL7" s="282"/>
      <c r="IM7" s="282"/>
      <c r="IN7" s="282"/>
      <c r="IO7" s="282"/>
      <c r="IP7" s="282"/>
      <c r="IQ7" s="282"/>
      <c r="IR7" s="282"/>
      <c r="IS7" s="282"/>
      <c r="IT7" s="282"/>
      <c r="IU7" s="282"/>
      <c r="IV7" s="282"/>
      <c r="IW7" s="282"/>
      <c r="IX7" s="282"/>
      <c r="IY7" s="282"/>
      <c r="IZ7" s="282"/>
      <c r="JA7" s="282"/>
      <c r="JB7" s="282"/>
      <c r="JC7" s="282"/>
    </row>
    <row r="8" spans="1:263" s="4" customFormat="1" ht="19.5" customHeight="1">
      <c r="A8" s="141" t="s">
        <v>6106</v>
      </c>
      <c r="B8" s="145" t="s">
        <v>6107</v>
      </c>
      <c r="C8" s="385">
        <v>3060</v>
      </c>
      <c r="D8" s="142">
        <f>IFERROR(C8*(1-Discount1),C8)</f>
        <v>3060</v>
      </c>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row>
    <row r="9" spans="1:263" s="335" customFormat="1" ht="27.75" customHeight="1">
      <c r="A9" s="63" t="s">
        <v>6108</v>
      </c>
      <c r="B9" s="63"/>
      <c r="C9" s="615"/>
      <c r="D9" s="64"/>
    </row>
    <row r="10" spans="1:263" s="49" customFormat="1" ht="19.5" customHeight="1">
      <c r="A10" s="334" t="s">
        <v>67</v>
      </c>
      <c r="B10" s="334" t="s">
        <v>68</v>
      </c>
      <c r="C10" s="614" t="s">
        <v>159</v>
      </c>
      <c r="D10" s="336" t="s">
        <v>70</v>
      </c>
    </row>
    <row r="11" spans="1:263" s="49" customFormat="1" ht="18" customHeight="1">
      <c r="A11" s="150" t="s">
        <v>6109</v>
      </c>
      <c r="B11" s="151" t="s">
        <v>6110</v>
      </c>
      <c r="C11" s="460">
        <v>6200</v>
      </c>
      <c r="D11" s="152">
        <f>IFERROR(C11*(1-Discount1),C11)</f>
        <v>6200</v>
      </c>
    </row>
    <row r="12" spans="1:263" s="49" customFormat="1" ht="18" customHeight="1">
      <c r="A12" s="150" t="s">
        <v>6111</v>
      </c>
      <c r="B12" s="151" t="s">
        <v>6112</v>
      </c>
      <c r="C12" s="460">
        <v>895</v>
      </c>
      <c r="D12" s="152">
        <f>IFERROR(C12*(1-Discount1),C12)</f>
        <v>895</v>
      </c>
    </row>
    <row r="13" spans="1:263" s="49" customFormat="1" ht="18" customHeight="1">
      <c r="A13" s="150" t="s">
        <v>6113</v>
      </c>
      <c r="B13" s="151" t="s">
        <v>6114</v>
      </c>
      <c r="C13" s="460">
        <v>1825</v>
      </c>
      <c r="D13" s="152">
        <f>IFERROR(C13*(1-Discount1),C13)</f>
        <v>1825</v>
      </c>
    </row>
    <row r="14" spans="1:263" s="49" customFormat="1" ht="18" customHeight="1">
      <c r="A14" s="150" t="s">
        <v>6115</v>
      </c>
      <c r="B14" s="151" t="s">
        <v>6116</v>
      </c>
      <c r="C14" s="460">
        <v>6500</v>
      </c>
      <c r="D14" s="152">
        <f>IFERROR(C14*(1-Discount1),C14)</f>
        <v>6500</v>
      </c>
    </row>
    <row r="15" spans="1:263" s="49" customFormat="1" ht="18" customHeight="1">
      <c r="A15" s="150" t="s">
        <v>6117</v>
      </c>
      <c r="B15" s="151" t="s">
        <v>6118</v>
      </c>
      <c r="C15" s="460">
        <v>1350</v>
      </c>
      <c r="D15" s="152">
        <f>IFERROR(C15*(1-Discount1),C15)</f>
        <v>1350</v>
      </c>
    </row>
    <row r="16" spans="1:263" s="49" customFormat="1" ht="18" customHeight="1">
      <c r="A16" s="150" t="s">
        <v>6119</v>
      </c>
      <c r="B16" s="151" t="s">
        <v>6120</v>
      </c>
      <c r="C16" s="460">
        <v>2750</v>
      </c>
      <c r="D16" s="152">
        <f>IFERROR(C16*(1-Discount1),C16)</f>
        <v>2750</v>
      </c>
    </row>
    <row r="17" spans="1:4" s="49" customFormat="1" ht="18" customHeight="1">
      <c r="A17" s="150" t="s">
        <v>6121</v>
      </c>
      <c r="B17" s="151" t="s">
        <v>6122</v>
      </c>
      <c r="C17" s="460">
        <v>1400</v>
      </c>
      <c r="D17" s="152">
        <f>IFERROR(C17*(1-Discount1),C17)</f>
        <v>1400</v>
      </c>
    </row>
    <row r="18" spans="1:4" s="49" customFormat="1" ht="18" customHeight="1">
      <c r="A18" s="150" t="s">
        <v>6123</v>
      </c>
      <c r="B18" s="151" t="s">
        <v>6124</v>
      </c>
      <c r="C18" s="460">
        <v>690</v>
      </c>
      <c r="D18" s="152">
        <f>IFERROR(C18*(1-Discount1),C18)</f>
        <v>690</v>
      </c>
    </row>
    <row r="19" spans="1:4" s="49" customFormat="1" ht="18" customHeight="1">
      <c r="A19" s="150" t="s">
        <v>6125</v>
      </c>
      <c r="B19" s="151" t="s">
        <v>6126</v>
      </c>
      <c r="C19" s="460">
        <v>1200</v>
      </c>
      <c r="D19" s="152">
        <f>IFERROR(C19*(1-Discount1),C19)</f>
        <v>1200</v>
      </c>
    </row>
    <row r="20" spans="1:4" s="49" customFormat="1" ht="18" customHeight="1">
      <c r="A20" s="150" t="s">
        <v>6127</v>
      </c>
      <c r="B20" s="151" t="s">
        <v>6128</v>
      </c>
      <c r="C20" s="460">
        <v>2450</v>
      </c>
      <c r="D20" s="152">
        <f>IFERROR(C20*(1-Discount1),C20)</f>
        <v>2450</v>
      </c>
    </row>
    <row r="21" spans="1:4" s="49" customFormat="1" ht="18" customHeight="1">
      <c r="A21" s="150" t="s">
        <v>6129</v>
      </c>
      <c r="B21" s="151" t="s">
        <v>6130</v>
      </c>
      <c r="C21" s="460" t="s">
        <v>3229</v>
      </c>
      <c r="D21" s="152" t="str">
        <f>IFERROR(C21*(1-Discount1),C21)</f>
        <v>POA</v>
      </c>
    </row>
    <row r="22" spans="1:4" s="49" customFormat="1" ht="18" customHeight="1">
      <c r="A22" s="150"/>
      <c r="B22" s="151"/>
      <c r="C22" s="460"/>
      <c r="D22" s="152"/>
    </row>
    <row r="23" spans="1:4" s="49" customFormat="1" ht="18" customHeight="1">
      <c r="A23" s="150" t="s">
        <v>6131</v>
      </c>
      <c r="B23" s="151" t="s">
        <v>6132</v>
      </c>
      <c r="C23" s="460">
        <v>5990</v>
      </c>
      <c r="D23" s="152">
        <f>IFERROR(C23*(1-Discount1),C23)</f>
        <v>5990</v>
      </c>
    </row>
    <row r="24" spans="1:4" s="49" customFormat="1" ht="18" customHeight="1">
      <c r="A24" s="150" t="s">
        <v>6133</v>
      </c>
      <c r="B24" s="151" t="s">
        <v>6134</v>
      </c>
      <c r="C24" s="460">
        <v>10350</v>
      </c>
      <c r="D24" s="152">
        <f>IFERROR(C24*(1-Discount1),C24)</f>
        <v>10350</v>
      </c>
    </row>
    <row r="25" spans="1:4" s="49" customFormat="1" ht="18" customHeight="1">
      <c r="A25" s="150" t="s">
        <v>6135</v>
      </c>
      <c r="B25" s="151" t="s">
        <v>6136</v>
      </c>
      <c r="C25" s="460">
        <v>19500</v>
      </c>
      <c r="D25" s="152">
        <f>IFERROR(C25*(1-Discount1),C25)</f>
        <v>19500</v>
      </c>
    </row>
    <row r="26" spans="1:4" s="49" customFormat="1" ht="18" customHeight="1">
      <c r="A26" s="150" t="s">
        <v>6137</v>
      </c>
      <c r="B26" s="151" t="s">
        <v>6138</v>
      </c>
      <c r="C26" s="460">
        <v>11300</v>
      </c>
      <c r="D26" s="152">
        <f>IFERROR(C26*(1-Discount1),C26)</f>
        <v>11300</v>
      </c>
    </row>
    <row r="27" spans="1:4" s="49" customFormat="1" ht="18" customHeight="1">
      <c r="A27" s="150" t="s">
        <v>6139</v>
      </c>
      <c r="B27" s="151" t="s">
        <v>6140</v>
      </c>
      <c r="C27" s="460">
        <v>3950</v>
      </c>
      <c r="D27" s="152">
        <f>IFERROR(C27*(1-Discount1),C27)</f>
        <v>3950</v>
      </c>
    </row>
    <row r="28" spans="1:4" s="49" customFormat="1" ht="18" customHeight="1">
      <c r="A28" s="150"/>
      <c r="B28" s="151"/>
      <c r="C28" s="460"/>
      <c r="D28" s="152"/>
    </row>
    <row r="29" spans="1:4" s="49" customFormat="1" ht="18" customHeight="1">
      <c r="A29" s="150" t="s">
        <v>6141</v>
      </c>
      <c r="B29" s="151" t="s">
        <v>6142</v>
      </c>
      <c r="C29" s="460">
        <v>480</v>
      </c>
      <c r="D29" s="152">
        <f>IFERROR(C29*(1-Discount1),C29)</f>
        <v>480</v>
      </c>
    </row>
    <row r="30" spans="1:4" s="49" customFormat="1" ht="18" customHeight="1">
      <c r="A30" s="150" t="s">
        <v>6143</v>
      </c>
      <c r="B30" s="151" t="s">
        <v>6144</v>
      </c>
      <c r="C30" s="460">
        <v>510</v>
      </c>
      <c r="D30" s="152">
        <f>IFERROR(C30*(1-Discount1),C30)</f>
        <v>510</v>
      </c>
    </row>
    <row r="31" spans="1:4" s="49" customFormat="1" ht="18" customHeight="1">
      <c r="A31" s="150" t="s">
        <v>6145</v>
      </c>
      <c r="B31" s="151" t="s">
        <v>6146</v>
      </c>
      <c r="C31" s="460">
        <v>440</v>
      </c>
      <c r="D31" s="152">
        <f>IFERROR(C31*(1-Discount1),C31)</f>
        <v>440</v>
      </c>
    </row>
    <row r="32" spans="1:4" s="49" customFormat="1" ht="18" customHeight="1">
      <c r="A32" s="150" t="s">
        <v>6147</v>
      </c>
      <c r="B32" s="151" t="s">
        <v>6148</v>
      </c>
      <c r="C32" s="460">
        <v>1100</v>
      </c>
      <c r="D32" s="152">
        <f>IFERROR(C32*(1-Discount1),C32)</f>
        <v>1100</v>
      </c>
    </row>
    <row r="33" spans="1:4" s="335" customFormat="1" ht="27.75" customHeight="1">
      <c r="A33" s="65" t="s">
        <v>6149</v>
      </c>
      <c r="B33" s="68"/>
      <c r="C33" s="616"/>
      <c r="D33" s="73"/>
    </row>
    <row r="34" spans="1:4" s="49" customFormat="1" ht="19.5" customHeight="1">
      <c r="A34" s="334" t="s">
        <v>67</v>
      </c>
      <c r="B34" s="334" t="s">
        <v>68</v>
      </c>
      <c r="C34" s="614" t="s">
        <v>159</v>
      </c>
      <c r="D34" s="336" t="s">
        <v>70</v>
      </c>
    </row>
    <row r="35" spans="1:4" s="49" customFormat="1" ht="18" customHeight="1">
      <c r="A35" s="150" t="s">
        <v>6150</v>
      </c>
      <c r="B35" s="150" t="s">
        <v>6151</v>
      </c>
      <c r="C35" s="460">
        <v>4495</v>
      </c>
      <c r="D35" s="152">
        <f>IFERROR(C35*(1-Discount1),C35)</f>
        <v>4495</v>
      </c>
    </row>
    <row r="36" spans="1:4" s="335" customFormat="1" ht="27.75" customHeight="1">
      <c r="A36" s="65" t="s">
        <v>6152</v>
      </c>
      <c r="B36" s="69"/>
      <c r="C36" s="617"/>
      <c r="D36" s="70"/>
    </row>
    <row r="37" spans="1:4" s="49" customFormat="1" ht="19.5" customHeight="1">
      <c r="A37" s="334" t="s">
        <v>67</v>
      </c>
      <c r="B37" s="334" t="s">
        <v>68</v>
      </c>
      <c r="C37" s="614" t="s">
        <v>159</v>
      </c>
      <c r="D37" s="336" t="s">
        <v>70</v>
      </c>
    </row>
    <row r="38" spans="1:4" s="49" customFormat="1" ht="18" customHeight="1">
      <c r="A38" s="153" t="s">
        <v>6153</v>
      </c>
      <c r="B38" s="153" t="s">
        <v>6154</v>
      </c>
      <c r="C38" s="460">
        <v>7550</v>
      </c>
      <c r="D38" s="152">
        <f>IFERROR(C38*(1-Discount1),C38)</f>
        <v>7550</v>
      </c>
    </row>
    <row r="39" spans="1:4" s="49" customFormat="1" ht="18" customHeight="1">
      <c r="A39" s="153" t="s">
        <v>6155</v>
      </c>
      <c r="B39" s="153" t="s">
        <v>6156</v>
      </c>
      <c r="C39" s="460">
        <v>7550</v>
      </c>
      <c r="D39" s="152">
        <f>IFERROR(C39*(1-Discount1),C39)</f>
        <v>7550</v>
      </c>
    </row>
    <row r="40" spans="1:4" s="335" customFormat="1" ht="27.75" customHeight="1">
      <c r="A40" s="553" t="s">
        <v>6157</v>
      </c>
      <c r="B40" s="554"/>
      <c r="C40" s="618"/>
      <c r="D40" s="70"/>
    </row>
    <row r="41" spans="1:4" s="49" customFormat="1" ht="19.5" customHeight="1">
      <c r="A41" s="334" t="s">
        <v>67</v>
      </c>
      <c r="B41" s="334" t="s">
        <v>68</v>
      </c>
      <c r="C41" s="614" t="s">
        <v>159</v>
      </c>
      <c r="D41" s="336" t="s">
        <v>70</v>
      </c>
    </row>
    <row r="42" spans="1:4" s="49" customFormat="1" ht="18" customHeight="1">
      <c r="A42" s="153" t="s">
        <v>6158</v>
      </c>
      <c r="B42" s="153" t="s">
        <v>6159</v>
      </c>
      <c r="C42" s="460">
        <v>3950</v>
      </c>
      <c r="D42" s="152">
        <f>IFERROR(C42*(1-Discount1),C42)</f>
        <v>3950</v>
      </c>
    </row>
    <row r="43" spans="1:4" s="49" customFormat="1" ht="19.5" customHeight="1">
      <c r="A43" s="334" t="s">
        <v>67</v>
      </c>
      <c r="B43" s="334" t="s">
        <v>68</v>
      </c>
      <c r="C43" s="614" t="s">
        <v>159</v>
      </c>
      <c r="D43" s="336" t="s">
        <v>70</v>
      </c>
    </row>
    <row r="44" spans="1:4" s="49" customFormat="1" ht="18" customHeight="1">
      <c r="A44" s="153" t="s">
        <v>6160</v>
      </c>
      <c r="B44" s="153" t="s">
        <v>6161</v>
      </c>
      <c r="C44" s="460" t="s">
        <v>3229</v>
      </c>
      <c r="D44" s="152" t="str">
        <f t="shared" ref="D44:D51" si="0">IFERROR(C44*(1-Discount2),C44)</f>
        <v>POA</v>
      </c>
    </row>
    <row r="45" spans="1:4" s="49" customFormat="1" ht="18" customHeight="1">
      <c r="A45" s="153" t="s">
        <v>6162</v>
      </c>
      <c r="B45" s="153" t="s">
        <v>6163</v>
      </c>
      <c r="C45" s="460" t="s">
        <v>3229</v>
      </c>
      <c r="D45" s="152" t="str">
        <f t="shared" si="0"/>
        <v>POA</v>
      </c>
    </row>
    <row r="46" spans="1:4" s="49" customFormat="1" ht="18" customHeight="1">
      <c r="A46" s="153" t="s">
        <v>6164</v>
      </c>
      <c r="B46" s="153" t="s">
        <v>6165</v>
      </c>
      <c r="C46" s="460" t="s">
        <v>3229</v>
      </c>
      <c r="D46" s="152" t="str">
        <f t="shared" si="0"/>
        <v>POA</v>
      </c>
    </row>
    <row r="47" spans="1:4" s="49" customFormat="1" ht="18" customHeight="1">
      <c r="A47" s="153" t="s">
        <v>6166</v>
      </c>
      <c r="B47" s="153" t="s">
        <v>6167</v>
      </c>
      <c r="C47" s="460" t="s">
        <v>3229</v>
      </c>
      <c r="D47" s="152" t="str">
        <f t="shared" si="0"/>
        <v>POA</v>
      </c>
    </row>
    <row r="48" spans="1:4" s="49" customFormat="1" ht="18" customHeight="1">
      <c r="A48" s="153" t="s">
        <v>6168</v>
      </c>
      <c r="B48" s="153" t="s">
        <v>6169</v>
      </c>
      <c r="C48" s="460" t="s">
        <v>3229</v>
      </c>
      <c r="D48" s="152" t="str">
        <f t="shared" si="0"/>
        <v>POA</v>
      </c>
    </row>
    <row r="49" spans="1:263" s="49" customFormat="1" ht="18" customHeight="1">
      <c r="A49" s="153" t="s">
        <v>6170</v>
      </c>
      <c r="B49" s="153" t="s">
        <v>6171</v>
      </c>
      <c r="C49" s="460" t="s">
        <v>3229</v>
      </c>
      <c r="D49" s="152" t="str">
        <f t="shared" si="0"/>
        <v>POA</v>
      </c>
    </row>
    <row r="50" spans="1:263" s="49" customFormat="1" ht="18" customHeight="1">
      <c r="A50" s="153" t="s">
        <v>6172</v>
      </c>
      <c r="B50" s="153" t="s">
        <v>6173</v>
      </c>
      <c r="C50" s="460" t="s">
        <v>3229</v>
      </c>
      <c r="D50" s="152" t="str">
        <f t="shared" si="0"/>
        <v>POA</v>
      </c>
    </row>
    <row r="51" spans="1:263" s="49" customFormat="1" ht="18" customHeight="1">
      <c r="A51" s="499" t="s">
        <v>6174</v>
      </c>
      <c r="B51" s="499" t="s">
        <v>6175</v>
      </c>
      <c r="C51" s="619" t="s">
        <v>3229</v>
      </c>
      <c r="D51" s="152" t="str">
        <f t="shared" si="0"/>
        <v>POA</v>
      </c>
    </row>
    <row r="52" spans="1:263" s="335" customFormat="1" ht="27.75" customHeight="1">
      <c r="A52" s="65" t="s">
        <v>6176</v>
      </c>
      <c r="B52" s="66"/>
      <c r="C52" s="620"/>
      <c r="D52" s="67"/>
    </row>
    <row r="53" spans="1:263" ht="19.5" customHeight="1">
      <c r="A53" s="334" t="s">
        <v>67</v>
      </c>
      <c r="B53" s="334" t="s">
        <v>68</v>
      </c>
      <c r="C53" s="614" t="s">
        <v>159</v>
      </c>
      <c r="D53" s="336" t="s">
        <v>70</v>
      </c>
    </row>
    <row r="54" spans="1:263" ht="18" customHeight="1">
      <c r="A54" s="154" t="s">
        <v>287</v>
      </c>
      <c r="B54" s="155" t="s">
        <v>6177</v>
      </c>
      <c r="C54" s="460">
        <v>4999</v>
      </c>
      <c r="D54" s="152">
        <f>IFERROR(C54*(1-Discount1),C54)</f>
        <v>4999</v>
      </c>
    </row>
    <row r="55" spans="1:263" ht="18" customHeight="1">
      <c r="A55" s="154" t="s">
        <v>289</v>
      </c>
      <c r="B55" s="155" t="s">
        <v>6178</v>
      </c>
      <c r="C55" s="460">
        <v>3200</v>
      </c>
      <c r="D55" s="152">
        <f>IFERROR(C55*(1-Discount1),C55)</f>
        <v>3200</v>
      </c>
    </row>
    <row r="56" spans="1:263" ht="18" customHeight="1">
      <c r="A56" s="154" t="s">
        <v>296</v>
      </c>
      <c r="B56" s="155" t="s">
        <v>6179</v>
      </c>
      <c r="C56" s="460">
        <v>749</v>
      </c>
      <c r="D56" s="152">
        <f>IFERROR(C56*(1-Discount1),C56)</f>
        <v>749</v>
      </c>
    </row>
    <row r="57" spans="1:263" ht="18" customHeight="1">
      <c r="A57" s="154" t="s">
        <v>298</v>
      </c>
      <c r="B57" s="155" t="s">
        <v>6180</v>
      </c>
      <c r="C57" s="460">
        <v>579</v>
      </c>
      <c r="D57" s="152">
        <f>IFERROR(C57*(1-Discount1),C57)</f>
        <v>579</v>
      </c>
    </row>
    <row r="58" spans="1:263" s="7" customFormat="1" ht="28.25" customHeight="1">
      <c r="A58" s="673" t="s">
        <v>6181</v>
      </c>
      <c r="B58" s="673"/>
      <c r="C58" s="673"/>
      <c r="D58" s="673"/>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c r="EK58" s="128"/>
      <c r="EL58" s="128"/>
      <c r="EM58" s="128"/>
      <c r="EN58" s="128"/>
      <c r="EO58" s="128"/>
      <c r="EP58" s="128"/>
      <c r="EQ58" s="128"/>
      <c r="ER58" s="128"/>
      <c r="ES58" s="128"/>
      <c r="ET58" s="128"/>
      <c r="EU58" s="128"/>
      <c r="EV58" s="128"/>
      <c r="EW58" s="128"/>
      <c r="EX58" s="128"/>
      <c r="EY58" s="128"/>
      <c r="EZ58" s="128"/>
      <c r="FA58" s="128"/>
      <c r="FB58" s="128"/>
      <c r="FC58" s="128"/>
      <c r="FD58" s="128"/>
      <c r="FE58" s="128"/>
      <c r="FF58" s="128"/>
      <c r="FG58" s="128"/>
      <c r="FH58" s="128"/>
      <c r="FI58" s="128"/>
      <c r="FJ58" s="128"/>
      <c r="FK58" s="128"/>
      <c r="FL58" s="128"/>
    </row>
    <row r="59" spans="1:263" s="427" customFormat="1" ht="19.5" customHeight="1">
      <c r="A59" s="116" t="s">
        <v>67</v>
      </c>
      <c r="B59" s="116" t="s">
        <v>68</v>
      </c>
      <c r="C59" s="614" t="s">
        <v>159</v>
      </c>
      <c r="D59" s="506" t="s">
        <v>70</v>
      </c>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282"/>
      <c r="AM59" s="282"/>
      <c r="AN59" s="282"/>
      <c r="AO59" s="282"/>
      <c r="AP59" s="282"/>
      <c r="AQ59" s="282"/>
      <c r="AR59" s="282"/>
      <c r="AS59" s="282"/>
      <c r="AT59" s="282"/>
      <c r="AU59" s="282"/>
      <c r="AV59" s="282"/>
      <c r="AW59" s="282"/>
      <c r="AX59" s="282"/>
      <c r="AY59" s="282"/>
      <c r="AZ59" s="282"/>
      <c r="BA59" s="282"/>
      <c r="BB59" s="282"/>
      <c r="BC59" s="282"/>
      <c r="BD59" s="282"/>
      <c r="BE59" s="282"/>
      <c r="BF59" s="282"/>
      <c r="BG59" s="282"/>
      <c r="BH59" s="282"/>
      <c r="BI59" s="282"/>
      <c r="BJ59" s="282"/>
      <c r="BK59" s="282"/>
      <c r="BL59" s="282"/>
      <c r="BM59" s="282"/>
      <c r="BN59" s="282"/>
      <c r="BO59" s="282"/>
      <c r="BP59" s="282"/>
      <c r="BQ59" s="282"/>
      <c r="BR59" s="282"/>
      <c r="BS59" s="282"/>
      <c r="BT59" s="282"/>
      <c r="BU59" s="282"/>
      <c r="BV59" s="282"/>
      <c r="BW59" s="282"/>
      <c r="BX59" s="282"/>
      <c r="BY59" s="282"/>
      <c r="BZ59" s="282"/>
      <c r="CA59" s="282"/>
      <c r="CB59" s="282"/>
      <c r="CC59" s="282"/>
      <c r="CD59" s="282"/>
      <c r="CE59" s="282"/>
      <c r="CF59" s="282"/>
      <c r="CG59" s="282"/>
      <c r="CH59" s="282"/>
      <c r="CI59" s="282"/>
      <c r="CJ59" s="282"/>
      <c r="CK59" s="282"/>
      <c r="CL59" s="282"/>
      <c r="CM59" s="282"/>
      <c r="CN59" s="282"/>
      <c r="CO59" s="282"/>
      <c r="CP59" s="282"/>
      <c r="CQ59" s="282"/>
      <c r="CR59" s="282"/>
      <c r="CS59" s="282"/>
      <c r="CT59" s="282"/>
      <c r="CU59" s="282"/>
      <c r="CV59" s="282"/>
      <c r="CW59" s="282"/>
      <c r="CX59" s="282"/>
      <c r="CY59" s="282"/>
      <c r="CZ59" s="282"/>
      <c r="DA59" s="282"/>
      <c r="DB59" s="282"/>
      <c r="DC59" s="282"/>
      <c r="DD59" s="282"/>
      <c r="DE59" s="282"/>
      <c r="DF59" s="282"/>
      <c r="DG59" s="282"/>
      <c r="DH59" s="282"/>
      <c r="DI59" s="282"/>
      <c r="DJ59" s="282"/>
      <c r="DK59" s="282"/>
      <c r="DL59" s="282"/>
      <c r="DM59" s="282"/>
      <c r="DN59" s="282"/>
      <c r="DO59" s="282"/>
      <c r="DP59" s="282"/>
      <c r="DQ59" s="282"/>
      <c r="DR59" s="282"/>
      <c r="DS59" s="282"/>
      <c r="DT59" s="282"/>
      <c r="DU59" s="282"/>
      <c r="DV59" s="282"/>
      <c r="DW59" s="282"/>
      <c r="DX59" s="282"/>
      <c r="DY59" s="282"/>
      <c r="DZ59" s="282"/>
      <c r="EA59" s="282"/>
      <c r="EB59" s="282"/>
      <c r="EC59" s="282"/>
      <c r="ED59" s="282"/>
      <c r="EE59" s="282"/>
      <c r="EF59" s="282"/>
      <c r="EG59" s="282"/>
      <c r="EH59" s="282"/>
      <c r="EI59" s="282"/>
      <c r="EJ59" s="282"/>
      <c r="EK59" s="282"/>
      <c r="EL59" s="282"/>
      <c r="EM59" s="282"/>
      <c r="EN59" s="282"/>
      <c r="EO59" s="282"/>
      <c r="EP59" s="282"/>
      <c r="EQ59" s="282"/>
      <c r="ER59" s="282"/>
      <c r="ES59" s="282"/>
      <c r="ET59" s="282"/>
      <c r="EU59" s="282"/>
      <c r="EV59" s="282"/>
      <c r="EW59" s="282"/>
      <c r="EX59" s="282"/>
      <c r="EY59" s="282"/>
      <c r="EZ59" s="282"/>
      <c r="FA59" s="282"/>
      <c r="FB59" s="282"/>
      <c r="FC59" s="282"/>
      <c r="FD59" s="282"/>
      <c r="FE59" s="282"/>
      <c r="FF59" s="282"/>
      <c r="FG59" s="282"/>
      <c r="FH59" s="282"/>
      <c r="FI59" s="282"/>
      <c r="FJ59" s="282"/>
      <c r="FK59" s="282"/>
      <c r="FL59" s="282"/>
      <c r="FM59" s="282"/>
      <c r="FN59" s="282"/>
      <c r="FO59" s="282"/>
      <c r="FP59" s="282"/>
      <c r="FQ59" s="282"/>
      <c r="FR59" s="282"/>
      <c r="FS59" s="282"/>
      <c r="FT59" s="282"/>
      <c r="FU59" s="282"/>
      <c r="FV59" s="282"/>
      <c r="FW59" s="282"/>
      <c r="FX59" s="282"/>
      <c r="FY59" s="282"/>
      <c r="FZ59" s="282"/>
      <c r="GA59" s="282"/>
      <c r="GB59" s="282"/>
      <c r="GC59" s="282"/>
      <c r="GD59" s="282"/>
      <c r="GE59" s="282"/>
      <c r="GF59" s="282"/>
      <c r="GG59" s="282"/>
      <c r="GH59" s="282"/>
      <c r="GI59" s="282"/>
      <c r="GJ59" s="282"/>
      <c r="GK59" s="282"/>
      <c r="GL59" s="282"/>
      <c r="GM59" s="282"/>
      <c r="GN59" s="282"/>
      <c r="GO59" s="282"/>
      <c r="GP59" s="282"/>
      <c r="GQ59" s="282"/>
      <c r="GR59" s="282"/>
      <c r="GS59" s="282"/>
      <c r="GT59" s="282"/>
      <c r="GU59" s="282"/>
      <c r="GV59" s="282"/>
      <c r="GW59" s="282"/>
      <c r="GX59" s="282"/>
      <c r="GY59" s="282"/>
      <c r="GZ59" s="282"/>
      <c r="HA59" s="282"/>
      <c r="HB59" s="282"/>
      <c r="HC59" s="282"/>
      <c r="HD59" s="282"/>
      <c r="HE59" s="282"/>
      <c r="HF59" s="282"/>
      <c r="HG59" s="282"/>
      <c r="HH59" s="282"/>
      <c r="HI59" s="282"/>
      <c r="HJ59" s="282"/>
      <c r="HK59" s="282"/>
      <c r="HL59" s="282"/>
      <c r="HM59" s="282"/>
      <c r="HN59" s="282"/>
      <c r="HO59" s="282"/>
      <c r="HP59" s="282"/>
      <c r="HQ59" s="282"/>
      <c r="HR59" s="282"/>
      <c r="HS59" s="282"/>
      <c r="HT59" s="282"/>
      <c r="HU59" s="282"/>
      <c r="HV59" s="282"/>
      <c r="HW59" s="282"/>
      <c r="HX59" s="282"/>
      <c r="HY59" s="282"/>
      <c r="HZ59" s="282"/>
      <c r="IA59" s="282"/>
      <c r="IB59" s="282"/>
      <c r="IC59" s="282"/>
      <c r="ID59" s="282"/>
      <c r="IE59" s="282"/>
      <c r="IF59" s="282"/>
      <c r="IG59" s="282"/>
      <c r="IH59" s="282"/>
      <c r="II59" s="282"/>
      <c r="IJ59" s="282"/>
      <c r="IK59" s="282"/>
      <c r="IL59" s="282"/>
      <c r="IM59" s="282"/>
      <c r="IN59" s="282"/>
      <c r="IO59" s="282"/>
      <c r="IP59" s="282"/>
      <c r="IQ59" s="282"/>
      <c r="IR59" s="282"/>
      <c r="IS59" s="282"/>
      <c r="IT59" s="282"/>
      <c r="IU59" s="282"/>
      <c r="IV59" s="282"/>
      <c r="IW59" s="282"/>
      <c r="IX59" s="282"/>
      <c r="IY59" s="282"/>
      <c r="IZ59" s="282"/>
      <c r="JA59" s="282"/>
      <c r="JB59" s="282"/>
      <c r="JC59" s="282"/>
    </row>
    <row r="60" spans="1:263" s="131" customFormat="1" ht="18" customHeight="1">
      <c r="A60" s="141" t="s">
        <v>291</v>
      </c>
      <c r="B60" s="145" t="s">
        <v>6182</v>
      </c>
      <c r="C60" s="385">
        <v>395</v>
      </c>
      <c r="D60" s="142">
        <f>IFERROR(C60*(1-Discount1),C60)</f>
        <v>395</v>
      </c>
    </row>
    <row r="61" spans="1:263" s="131" customFormat="1" ht="18" customHeight="1">
      <c r="A61" s="141" t="s">
        <v>300</v>
      </c>
      <c r="B61" s="145" t="s">
        <v>6183</v>
      </c>
      <c r="C61" s="385">
        <v>49</v>
      </c>
      <c r="D61" s="142">
        <f>IFERROR(C61*(1-Discount1),C61)</f>
        <v>49</v>
      </c>
    </row>
    <row r="62" spans="1:263" s="131" customFormat="1" ht="18" customHeight="1">
      <c r="A62" s="141" t="s">
        <v>293</v>
      </c>
      <c r="B62" s="145" t="s">
        <v>6184</v>
      </c>
      <c r="C62" s="385">
        <v>1550</v>
      </c>
      <c r="D62" s="142">
        <f>IFERROR(C62*(1-Discount1),C62)</f>
        <v>1550</v>
      </c>
    </row>
    <row r="63" spans="1:263" s="131" customFormat="1" ht="18" customHeight="1">
      <c r="A63" s="141" t="s">
        <v>302</v>
      </c>
      <c r="B63" s="145" t="s">
        <v>6185</v>
      </c>
      <c r="C63" s="385">
        <v>15</v>
      </c>
      <c r="D63" s="142">
        <f>IFERROR(C63*(1-Discount1),C63)</f>
        <v>15</v>
      </c>
    </row>
    <row r="64" spans="1:263" s="131" customFormat="1" ht="18" customHeight="1">
      <c r="A64" s="141" t="s">
        <v>304</v>
      </c>
      <c r="B64" s="145" t="s">
        <v>6186</v>
      </c>
      <c r="C64" s="385">
        <v>89</v>
      </c>
      <c r="D64" s="142">
        <f>IFERROR(C64*(1-Discount1),C64)</f>
        <v>89</v>
      </c>
    </row>
    <row r="65" spans="1:4" s="335" customFormat="1" ht="27.75" customHeight="1">
      <c r="A65" s="673" t="s">
        <v>6187</v>
      </c>
      <c r="B65" s="673"/>
      <c r="C65" s="673"/>
      <c r="D65" s="673"/>
    </row>
    <row r="66" spans="1:4" s="49" customFormat="1" ht="19.5" customHeight="1">
      <c r="A66" s="334" t="s">
        <v>67</v>
      </c>
      <c r="B66" s="334" t="s">
        <v>68</v>
      </c>
      <c r="C66" s="614" t="s">
        <v>159</v>
      </c>
      <c r="D66" s="336" t="s">
        <v>70</v>
      </c>
    </row>
    <row r="67" spans="1:4" s="49" customFormat="1" ht="18" customHeight="1">
      <c r="A67" s="154" t="s">
        <v>6188</v>
      </c>
      <c r="B67" s="155" t="s">
        <v>6189</v>
      </c>
      <c r="C67" s="460">
        <v>269</v>
      </c>
      <c r="D67" s="152">
        <f>IFERROR(C67*(1-Discount1),C67)</f>
        <v>269</v>
      </c>
    </row>
    <row r="68" spans="1:4" s="335" customFormat="1" ht="27.75" customHeight="1">
      <c r="A68" s="65" t="s">
        <v>6190</v>
      </c>
      <c r="B68" s="66"/>
      <c r="C68" s="620"/>
      <c r="D68" s="67"/>
    </row>
    <row r="69" spans="1:4" s="49" customFormat="1" ht="19.5" customHeight="1">
      <c r="A69" s="334" t="s">
        <v>67</v>
      </c>
      <c r="B69" s="334" t="s">
        <v>68</v>
      </c>
      <c r="C69" s="614" t="s">
        <v>159</v>
      </c>
      <c r="D69" s="336" t="s">
        <v>70</v>
      </c>
    </row>
    <row r="70" spans="1:4" s="49" customFormat="1" ht="18" customHeight="1">
      <c r="A70" s="154" t="s">
        <v>6191</v>
      </c>
      <c r="B70" s="155" t="s">
        <v>6192</v>
      </c>
      <c r="C70" s="460">
        <v>620</v>
      </c>
      <c r="D70" s="152">
        <f>IFERROR(C70*(1-Discount1),C70)</f>
        <v>620</v>
      </c>
    </row>
    <row r="71" spans="1:4">
      <c r="A71" s="498"/>
      <c r="B71" s="498"/>
      <c r="C71" s="621"/>
    </row>
  </sheetData>
  <customSheetViews>
    <customSheetView guid="{89EF355B-CA08-4B15-A839-40B932125DD6}" scale="80">
      <pane ySplit="4" topLeftCell="A5" activePane="bottomLeft" state="frozen"/>
      <selection pane="bottomLeft" activeCell="A5" sqref="A5"/>
      <pageMargins left="0" right="0" top="0" bottom="0" header="0" footer="0"/>
    </customSheetView>
  </customSheetViews>
  <mergeCells count="4">
    <mergeCell ref="A3:D3"/>
    <mergeCell ref="A2:B2"/>
    <mergeCell ref="A65:D65"/>
    <mergeCell ref="A58:D58"/>
  </mergeCells>
  <phoneticPr fontId="77" type="noConversion"/>
  <pageMargins left="0.7" right="0.7" top="0.75" bottom="0.75" header="0.3" footer="0.3"/>
  <pageSetup paperSize="9" orientation="portrait" horizontalDpi="300" verticalDpi="300"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0.14999847407452621"/>
  </sheetPr>
  <dimension ref="A1:I233"/>
  <sheetViews>
    <sheetView zoomScale="80" zoomScaleNormal="80" workbookViewId="0">
      <pane ySplit="4" topLeftCell="A5" activePane="bottomLeft" state="frozen"/>
      <selection pane="bottomLeft" activeCell="A2" sqref="A2:B2"/>
    </sheetView>
  </sheetViews>
  <sheetFormatPr baseColWidth="10" defaultColWidth="9" defaultRowHeight="14"/>
  <cols>
    <col min="1" max="1" width="45.6640625" style="131" customWidth="1"/>
    <col min="2" max="2" width="110.6640625" style="131" customWidth="1"/>
    <col min="3" max="3" width="25.6640625" style="188" customWidth="1"/>
    <col min="4" max="4" width="20.6640625" style="188" customWidth="1"/>
    <col min="5" max="5" width="10.6640625" style="211" customWidth="1"/>
    <col min="6" max="6" width="45.6640625" style="211" customWidth="1"/>
    <col min="7" max="16384" width="9" style="211"/>
  </cols>
  <sheetData>
    <row r="1" spans="1:9" s="128" customFormat="1" ht="85" customHeight="1">
      <c r="A1" s="2"/>
      <c r="B1" s="646"/>
      <c r="C1" s="12"/>
      <c r="D1" s="12"/>
    </row>
    <row r="2" spans="1:9" s="392" customFormat="1" ht="25" customHeight="1">
      <c r="A2" s="653" t="s">
        <v>1</v>
      </c>
      <c r="B2" s="654"/>
      <c r="C2" s="89"/>
      <c r="D2" s="369"/>
    </row>
    <row r="3" spans="1:9" s="128" customFormat="1" ht="42" customHeight="1">
      <c r="A3" s="655" t="s">
        <v>2</v>
      </c>
      <c r="B3" s="655"/>
      <c r="C3" s="655"/>
      <c r="D3" s="655"/>
    </row>
    <row r="4" spans="1:9" s="393" customFormat="1" ht="20.5" customHeight="1">
      <c r="A4" s="147" t="s">
        <v>3</v>
      </c>
      <c r="B4" s="148"/>
      <c r="C4" s="149"/>
      <c r="D4" s="149"/>
    </row>
    <row r="5" spans="1:9" s="128" customFormat="1" ht="40.25" customHeight="1">
      <c r="A5" s="268" t="s">
        <v>6193</v>
      </c>
      <c r="B5" s="10"/>
      <c r="C5" s="228"/>
      <c r="D5" s="11"/>
    </row>
    <row r="6" spans="1:9" s="128" customFormat="1" ht="20" customHeight="1">
      <c r="A6" s="158" t="s">
        <v>6194</v>
      </c>
      <c r="B6" s="53"/>
      <c r="C6" s="242"/>
      <c r="D6" s="78"/>
      <c r="F6" s="550" t="s">
        <v>64</v>
      </c>
    </row>
    <row r="7" spans="1:9" s="209" customFormat="1" ht="25.25" customHeight="1">
      <c r="A7" s="225" t="s">
        <v>6195</v>
      </c>
      <c r="B7" s="55"/>
      <c r="C7" s="226"/>
      <c r="D7" s="226"/>
      <c r="F7" s="550"/>
      <c r="G7" s="550"/>
      <c r="H7" s="550"/>
      <c r="I7" s="550"/>
    </row>
    <row r="8" spans="1:9" s="128" customFormat="1" ht="20" customHeight="1">
      <c r="A8" s="116" t="s">
        <v>67</v>
      </c>
      <c r="B8" s="116" t="s">
        <v>68</v>
      </c>
      <c r="C8" s="506" t="s">
        <v>159</v>
      </c>
      <c r="D8" s="115" t="s">
        <v>70</v>
      </c>
      <c r="F8" s="116" t="s">
        <v>67</v>
      </c>
    </row>
    <row r="9" spans="1:9" s="210" customFormat="1" ht="18" customHeight="1">
      <c r="A9" s="140" t="s">
        <v>6196</v>
      </c>
      <c r="B9" s="138" t="s">
        <v>6197</v>
      </c>
      <c r="C9" s="243">
        <v>1912</v>
      </c>
      <c r="D9" s="212">
        <f>IFERROR(C9*(1-Discount),C9)</f>
        <v>1912</v>
      </c>
      <c r="F9" s="140" t="s">
        <v>6196</v>
      </c>
    </row>
    <row r="10" spans="1:9" s="210" customFormat="1" ht="18" customHeight="1">
      <c r="A10" s="135" t="s">
        <v>6158</v>
      </c>
      <c r="B10" s="169" t="s">
        <v>6159</v>
      </c>
      <c r="C10" s="243">
        <v>3950</v>
      </c>
      <c r="D10" s="213">
        <f>IFERROR(C10*(1-Discount),C10)</f>
        <v>3950</v>
      </c>
      <c r="F10" s="135" t="s">
        <v>6158</v>
      </c>
    </row>
    <row r="11" spans="1:9" s="210" customFormat="1" ht="18" customHeight="1">
      <c r="A11" s="135" t="s">
        <v>6198</v>
      </c>
      <c r="B11" s="138" t="s">
        <v>6199</v>
      </c>
      <c r="C11" s="243">
        <v>11595</v>
      </c>
      <c r="D11" s="214">
        <f>IFERROR(C11*(1-Discount),C11)</f>
        <v>11595</v>
      </c>
      <c r="F11" s="140" t="s">
        <v>6200</v>
      </c>
    </row>
    <row r="12" spans="1:9" s="210" customFormat="1" ht="18" customHeight="1">
      <c r="A12" s="135" t="s">
        <v>6201</v>
      </c>
      <c r="B12" s="169" t="s">
        <v>6202</v>
      </c>
      <c r="C12" s="243">
        <v>2000</v>
      </c>
      <c r="D12" s="213">
        <f>IFERROR(C12*(1-Discount),C12)</f>
        <v>2000</v>
      </c>
      <c r="F12" s="135" t="s">
        <v>6201</v>
      </c>
    </row>
    <row r="13" spans="1:9" s="210" customFormat="1" ht="18" customHeight="1">
      <c r="A13" s="140" t="s">
        <v>6203</v>
      </c>
      <c r="B13" s="138" t="s">
        <v>6204</v>
      </c>
      <c r="C13" s="243">
        <v>1000</v>
      </c>
      <c r="D13" s="214">
        <f>IFERROR(C13*(1-Discount),C13)</f>
        <v>1000</v>
      </c>
      <c r="F13" s="140" t="s">
        <v>6203</v>
      </c>
    </row>
    <row r="14" spans="1:9" s="209" customFormat="1" ht="25.25" customHeight="1">
      <c r="A14" s="218" t="s">
        <v>6205</v>
      </c>
      <c r="B14" s="163"/>
      <c r="C14" s="219"/>
      <c r="D14" s="219"/>
      <c r="F14" s="218"/>
    </row>
    <row r="15" spans="1:9" s="128" customFormat="1" ht="20" customHeight="1">
      <c r="A15" s="116" t="s">
        <v>67</v>
      </c>
      <c r="B15" s="116" t="s">
        <v>68</v>
      </c>
      <c r="C15" s="506" t="s">
        <v>159</v>
      </c>
      <c r="D15" s="115" t="s">
        <v>70</v>
      </c>
      <c r="F15" s="116" t="s">
        <v>67</v>
      </c>
    </row>
    <row r="16" spans="1:9" s="210" customFormat="1" ht="18" customHeight="1">
      <c r="A16" s="140" t="s">
        <v>6206</v>
      </c>
      <c r="B16" s="138" t="s">
        <v>6207</v>
      </c>
      <c r="C16" s="243">
        <v>811</v>
      </c>
      <c r="D16" s="212">
        <f>IFERROR(C16*(1-Discount),C16)</f>
        <v>811</v>
      </c>
      <c r="F16" s="140" t="s">
        <v>6206</v>
      </c>
    </row>
    <row r="17" spans="1:6" s="210" customFormat="1" ht="18" customHeight="1">
      <c r="A17" s="140" t="s">
        <v>1467</v>
      </c>
      <c r="B17" s="138" t="s">
        <v>6208</v>
      </c>
      <c r="C17" s="243">
        <v>176</v>
      </c>
      <c r="D17" s="213">
        <f>IFERROR(C17*(1-Discount),C17)</f>
        <v>176</v>
      </c>
      <c r="F17" s="140" t="s">
        <v>1467</v>
      </c>
    </row>
    <row r="18" spans="1:6" s="210" customFormat="1" ht="18" customHeight="1">
      <c r="A18" s="140" t="s">
        <v>762</v>
      </c>
      <c r="B18" s="138" t="s">
        <v>1466</v>
      </c>
      <c r="C18" s="243">
        <v>197</v>
      </c>
      <c r="D18" s="214">
        <f>IFERROR(C18*(1-Discount),C18)</f>
        <v>197</v>
      </c>
      <c r="F18" s="140" t="s">
        <v>762</v>
      </c>
    </row>
    <row r="19" spans="1:6" s="209" customFormat="1" ht="25.25" customHeight="1">
      <c r="A19" s="218" t="s">
        <v>6209</v>
      </c>
      <c r="B19" s="163"/>
      <c r="C19" s="219"/>
      <c r="D19" s="219"/>
      <c r="F19" s="218"/>
    </row>
    <row r="20" spans="1:6" s="128" customFormat="1" ht="20" customHeight="1">
      <c r="A20" s="116" t="s">
        <v>67</v>
      </c>
      <c r="B20" s="116" t="s">
        <v>68</v>
      </c>
      <c r="C20" s="506" t="s">
        <v>159</v>
      </c>
      <c r="D20" s="115" t="s">
        <v>70</v>
      </c>
      <c r="F20" s="116" t="s">
        <v>67</v>
      </c>
    </row>
    <row r="21" spans="1:6" s="210" customFormat="1" ht="18" customHeight="1">
      <c r="A21" s="140" t="s">
        <v>6210</v>
      </c>
      <c r="B21" s="138" t="s">
        <v>6211</v>
      </c>
      <c r="C21" s="243">
        <v>194</v>
      </c>
      <c r="D21" s="212">
        <f>IFERROR(C21*(1-Discount),C21)</f>
        <v>194</v>
      </c>
      <c r="F21" s="140" t="s">
        <v>6210</v>
      </c>
    </row>
    <row r="22" spans="1:6" s="210" customFormat="1" ht="18" customHeight="1">
      <c r="A22" s="140" t="s">
        <v>1467</v>
      </c>
      <c r="B22" s="138" t="s">
        <v>6208</v>
      </c>
      <c r="C22" s="243">
        <v>176</v>
      </c>
      <c r="D22" s="213">
        <f>IFERROR(C22*(1-Discount),C22)</f>
        <v>176</v>
      </c>
      <c r="F22" s="140" t="s">
        <v>1467</v>
      </c>
    </row>
    <row r="23" spans="1:6" s="210" customFormat="1" ht="18" customHeight="1">
      <c r="A23" s="140" t="s">
        <v>762</v>
      </c>
      <c r="B23" s="138" t="s">
        <v>1466</v>
      </c>
      <c r="C23" s="243">
        <v>197</v>
      </c>
      <c r="D23" s="214">
        <f>IFERROR(C23*(1-Discount),C23)</f>
        <v>197</v>
      </c>
      <c r="F23" s="140" t="s">
        <v>762</v>
      </c>
    </row>
    <row r="24" spans="1:6" s="209" customFormat="1" ht="25.25" customHeight="1">
      <c r="A24" s="218" t="s">
        <v>6212</v>
      </c>
      <c r="B24" s="163"/>
      <c r="C24" s="219"/>
      <c r="D24" s="219"/>
      <c r="F24" s="218"/>
    </row>
    <row r="25" spans="1:6" s="128" customFormat="1" ht="20" customHeight="1">
      <c r="A25" s="116" t="s">
        <v>67</v>
      </c>
      <c r="B25" s="116" t="s">
        <v>68</v>
      </c>
      <c r="C25" s="506" t="s">
        <v>159</v>
      </c>
      <c r="D25" s="115" t="s">
        <v>70</v>
      </c>
      <c r="F25" s="116" t="s">
        <v>67</v>
      </c>
    </row>
    <row r="26" spans="1:6" s="210" customFormat="1" ht="18" customHeight="1">
      <c r="A26" s="140" t="s">
        <v>6213</v>
      </c>
      <c r="B26" s="138" t="s">
        <v>6214</v>
      </c>
      <c r="C26" s="243">
        <v>291</v>
      </c>
      <c r="D26" s="212">
        <f t="shared" ref="D26:D27" si="0">IFERROR(C26*(1-Discount),C26)</f>
        <v>291</v>
      </c>
      <c r="F26" s="140" t="s">
        <v>6213</v>
      </c>
    </row>
    <row r="27" spans="1:6" s="210" customFormat="1" ht="18" customHeight="1">
      <c r="A27" s="140" t="s">
        <v>6215</v>
      </c>
      <c r="B27" s="138" t="s">
        <v>6216</v>
      </c>
      <c r="C27" s="243">
        <v>97</v>
      </c>
      <c r="D27" s="214">
        <f t="shared" si="0"/>
        <v>97</v>
      </c>
      <c r="F27" s="140" t="s">
        <v>6215</v>
      </c>
    </row>
    <row r="28" spans="1:6" s="209" customFormat="1" ht="25.25" customHeight="1">
      <c r="A28" s="159" t="s">
        <v>6217</v>
      </c>
      <c r="B28" s="160"/>
      <c r="C28" s="161"/>
      <c r="D28" s="161"/>
      <c r="F28" s="159"/>
    </row>
    <row r="29" spans="1:6" s="128" customFormat="1" ht="20" customHeight="1">
      <c r="A29" s="116" t="s">
        <v>67</v>
      </c>
      <c r="B29" s="116" t="s">
        <v>68</v>
      </c>
      <c r="C29" s="506" t="s">
        <v>159</v>
      </c>
      <c r="D29" s="115" t="s">
        <v>70</v>
      </c>
      <c r="F29" s="116" t="s">
        <v>67</v>
      </c>
    </row>
    <row r="30" spans="1:6" s="210" customFormat="1" ht="18" customHeight="1">
      <c r="A30" s="135" t="s">
        <v>6218</v>
      </c>
      <c r="B30" s="138" t="s">
        <v>6219</v>
      </c>
      <c r="C30" s="243">
        <v>60936</v>
      </c>
      <c r="D30" s="212">
        <f t="shared" ref="D30:D42" si="1">IFERROR(C30*(1-Discount),C30)</f>
        <v>60936</v>
      </c>
      <c r="F30" s="140" t="s">
        <v>6220</v>
      </c>
    </row>
    <row r="31" spans="1:6" s="210" customFormat="1" ht="18" customHeight="1">
      <c r="A31" s="135" t="s">
        <v>6221</v>
      </c>
      <c r="B31" s="138" t="s">
        <v>6222</v>
      </c>
      <c r="C31" s="243">
        <v>87508</v>
      </c>
      <c r="D31" s="213">
        <f t="shared" si="1"/>
        <v>87508</v>
      </c>
      <c r="F31" s="140" t="s">
        <v>6223</v>
      </c>
    </row>
    <row r="32" spans="1:6" s="210" customFormat="1" ht="18" customHeight="1">
      <c r="A32" s="135" t="s">
        <v>6224</v>
      </c>
      <c r="B32" s="138" t="s">
        <v>6225</v>
      </c>
      <c r="C32" s="243">
        <v>173914</v>
      </c>
      <c r="D32" s="213">
        <f t="shared" si="1"/>
        <v>173914</v>
      </c>
      <c r="F32" s="140" t="s">
        <v>6226</v>
      </c>
    </row>
    <row r="33" spans="1:6" s="210" customFormat="1" ht="18" customHeight="1">
      <c r="A33" s="135" t="s">
        <v>6227</v>
      </c>
      <c r="B33" s="138" t="s">
        <v>6228</v>
      </c>
      <c r="C33" s="243">
        <v>259787</v>
      </c>
      <c r="D33" s="213">
        <f t="shared" si="1"/>
        <v>259787</v>
      </c>
      <c r="F33" s="140" t="s">
        <v>6229</v>
      </c>
    </row>
    <row r="34" spans="1:6" s="210" customFormat="1" ht="18" customHeight="1">
      <c r="A34" s="135" t="s">
        <v>6230</v>
      </c>
      <c r="B34" s="138" t="s">
        <v>6231</v>
      </c>
      <c r="C34" s="243">
        <v>53127</v>
      </c>
      <c r="D34" s="213">
        <f t="shared" si="1"/>
        <v>53127</v>
      </c>
      <c r="F34" s="140" t="s">
        <v>6232</v>
      </c>
    </row>
    <row r="35" spans="1:6" s="210" customFormat="1" ht="18" customHeight="1">
      <c r="A35" s="135" t="s">
        <v>6233</v>
      </c>
      <c r="B35" s="138" t="s">
        <v>6234</v>
      </c>
      <c r="C35" s="243">
        <v>80386</v>
      </c>
      <c r="D35" s="213">
        <f t="shared" si="1"/>
        <v>80386</v>
      </c>
      <c r="F35" s="140" t="s">
        <v>6235</v>
      </c>
    </row>
    <row r="36" spans="1:6" s="210" customFormat="1" ht="18" customHeight="1">
      <c r="A36" s="135" t="s">
        <v>6236</v>
      </c>
      <c r="B36" s="138" t="s">
        <v>6237</v>
      </c>
      <c r="C36" s="243">
        <v>169844</v>
      </c>
      <c r="D36" s="213">
        <f t="shared" si="1"/>
        <v>169844</v>
      </c>
      <c r="F36" s="140" t="s">
        <v>6238</v>
      </c>
    </row>
    <row r="37" spans="1:6" s="210" customFormat="1" ht="18" customHeight="1">
      <c r="A37" s="135" t="s">
        <v>6239</v>
      </c>
      <c r="B37" s="138" t="s">
        <v>6240</v>
      </c>
      <c r="C37" s="243">
        <v>238030</v>
      </c>
      <c r="D37" s="213">
        <f t="shared" si="1"/>
        <v>238030</v>
      </c>
      <c r="F37" s="140" t="s">
        <v>6241</v>
      </c>
    </row>
    <row r="38" spans="1:6" s="210" customFormat="1" ht="18" customHeight="1">
      <c r="A38" s="135" t="s">
        <v>6158</v>
      </c>
      <c r="B38" s="169" t="s">
        <v>6159</v>
      </c>
      <c r="C38" s="243">
        <v>3950</v>
      </c>
      <c r="D38" s="213">
        <f t="shared" si="1"/>
        <v>3950</v>
      </c>
      <c r="F38" s="135" t="s">
        <v>6158</v>
      </c>
    </row>
    <row r="39" spans="1:6" s="210" customFormat="1" ht="18" customHeight="1">
      <c r="A39" s="135" t="s">
        <v>6201</v>
      </c>
      <c r="B39" s="169" t="s">
        <v>6202</v>
      </c>
      <c r="C39" s="243">
        <v>2000</v>
      </c>
      <c r="D39" s="213">
        <f>IFERROR(C39*(1-Discount),C39)</f>
        <v>2000</v>
      </c>
      <c r="F39" s="135" t="s">
        <v>6201</v>
      </c>
    </row>
    <row r="40" spans="1:6" s="210" customFormat="1" ht="18" customHeight="1">
      <c r="A40" s="140" t="s">
        <v>6203</v>
      </c>
      <c r="B40" s="138" t="s">
        <v>6204</v>
      </c>
      <c r="C40" s="243">
        <v>1000</v>
      </c>
      <c r="D40" s="214">
        <f>IFERROR(C40*(1-Discount),C40)</f>
        <v>1000</v>
      </c>
      <c r="F40" s="140" t="s">
        <v>6203</v>
      </c>
    </row>
    <row r="41" spans="1:6" s="210" customFormat="1" ht="18" customHeight="1">
      <c r="A41" s="140" t="s">
        <v>1467</v>
      </c>
      <c r="B41" s="138" t="s">
        <v>6208</v>
      </c>
      <c r="C41" s="243">
        <v>176</v>
      </c>
      <c r="D41" s="213">
        <f t="shared" si="1"/>
        <v>176</v>
      </c>
      <c r="F41" s="140" t="s">
        <v>1467</v>
      </c>
    </row>
    <row r="42" spans="1:6" s="210" customFormat="1" ht="18" customHeight="1">
      <c r="A42" s="140" t="s">
        <v>762</v>
      </c>
      <c r="B42" s="138" t="s">
        <v>1466</v>
      </c>
      <c r="C42" s="243">
        <v>197</v>
      </c>
      <c r="D42" s="214">
        <f t="shared" si="1"/>
        <v>197</v>
      </c>
      <c r="F42" s="140" t="s">
        <v>762</v>
      </c>
    </row>
    <row r="43" spans="1:6" s="209" customFormat="1" ht="25.25" customHeight="1">
      <c r="A43" s="218" t="s">
        <v>6242</v>
      </c>
      <c r="B43" s="163"/>
      <c r="C43" s="219"/>
      <c r="D43" s="219"/>
      <c r="F43" s="218"/>
    </row>
    <row r="44" spans="1:6" s="128" customFormat="1" ht="20" customHeight="1">
      <c r="A44" s="116" t="s">
        <v>67</v>
      </c>
      <c r="B44" s="116" t="s">
        <v>68</v>
      </c>
      <c r="C44" s="506" t="s">
        <v>159</v>
      </c>
      <c r="D44" s="115" t="s">
        <v>70</v>
      </c>
      <c r="F44" s="116" t="s">
        <v>67</v>
      </c>
    </row>
    <row r="45" spans="1:6" s="210" customFormat="1" ht="18" customHeight="1">
      <c r="A45" s="135" t="s">
        <v>6243</v>
      </c>
      <c r="B45" s="138" t="s">
        <v>6244</v>
      </c>
      <c r="C45" s="243">
        <v>52619</v>
      </c>
      <c r="D45" s="212">
        <f t="shared" ref="D45:D54" si="2">IFERROR(C45*(1-Discount),C45)</f>
        <v>52619</v>
      </c>
      <c r="F45" s="140" t="s">
        <v>6245</v>
      </c>
    </row>
    <row r="46" spans="1:6" s="210" customFormat="1" ht="18" customHeight="1">
      <c r="A46" s="135" t="s">
        <v>6246</v>
      </c>
      <c r="B46" s="138" t="s">
        <v>6247</v>
      </c>
      <c r="C46" s="243">
        <v>79180</v>
      </c>
      <c r="D46" s="213">
        <f t="shared" si="2"/>
        <v>79180</v>
      </c>
      <c r="F46" s="140" t="s">
        <v>6248</v>
      </c>
    </row>
    <row r="47" spans="1:6" s="210" customFormat="1" ht="18" customHeight="1">
      <c r="A47" s="135" t="s">
        <v>6249</v>
      </c>
      <c r="B47" s="138" t="s">
        <v>6250</v>
      </c>
      <c r="C47" s="243">
        <v>165596</v>
      </c>
      <c r="D47" s="213">
        <f t="shared" si="2"/>
        <v>165596</v>
      </c>
      <c r="F47" s="140" t="s">
        <v>6251</v>
      </c>
    </row>
    <row r="48" spans="1:6" s="210" customFormat="1" ht="18" customHeight="1">
      <c r="A48" s="135" t="s">
        <v>6252</v>
      </c>
      <c r="B48" s="138" t="s">
        <v>6253</v>
      </c>
      <c r="C48" s="243">
        <v>251467</v>
      </c>
      <c r="D48" s="213">
        <f t="shared" si="2"/>
        <v>251467</v>
      </c>
      <c r="F48" s="140" t="s">
        <v>6254</v>
      </c>
    </row>
    <row r="49" spans="1:6" s="210" customFormat="1" ht="18" customHeight="1">
      <c r="A49" s="135" t="s">
        <v>6255</v>
      </c>
      <c r="B49" s="138" t="s">
        <v>6256</v>
      </c>
      <c r="C49" s="243">
        <v>44465</v>
      </c>
      <c r="D49" s="213">
        <f t="shared" si="2"/>
        <v>44465</v>
      </c>
      <c r="F49" s="140" t="s">
        <v>6257</v>
      </c>
    </row>
    <row r="50" spans="1:6" s="210" customFormat="1" ht="18" customHeight="1">
      <c r="A50" s="135" t="s">
        <v>6258</v>
      </c>
      <c r="B50" s="138" t="s">
        <v>6259</v>
      </c>
      <c r="C50" s="243">
        <v>71714</v>
      </c>
      <c r="D50" s="213">
        <f t="shared" si="2"/>
        <v>71714</v>
      </c>
      <c r="F50" s="140" t="s">
        <v>6260</v>
      </c>
    </row>
    <row r="51" spans="1:6" s="210" customFormat="1" ht="18" customHeight="1">
      <c r="A51" s="135" t="s">
        <v>6261</v>
      </c>
      <c r="B51" s="138" t="s">
        <v>6262</v>
      </c>
      <c r="C51" s="243">
        <v>161182</v>
      </c>
      <c r="D51" s="213">
        <f t="shared" si="2"/>
        <v>161182</v>
      </c>
      <c r="F51" s="140" t="s">
        <v>6263</v>
      </c>
    </row>
    <row r="52" spans="1:6" s="210" customFormat="1" ht="18" customHeight="1">
      <c r="A52" s="135" t="s">
        <v>6264</v>
      </c>
      <c r="B52" s="138" t="s">
        <v>6265</v>
      </c>
      <c r="C52" s="243">
        <v>229366</v>
      </c>
      <c r="D52" s="213">
        <f t="shared" si="2"/>
        <v>229366</v>
      </c>
      <c r="F52" s="140" t="s">
        <v>6266</v>
      </c>
    </row>
    <row r="53" spans="1:6" s="210" customFormat="1" ht="18" customHeight="1">
      <c r="A53" s="140" t="s">
        <v>1467</v>
      </c>
      <c r="B53" s="138" t="s">
        <v>6208</v>
      </c>
      <c r="C53" s="243">
        <v>176</v>
      </c>
      <c r="D53" s="213">
        <f t="shared" si="2"/>
        <v>176</v>
      </c>
      <c r="F53" s="140" t="s">
        <v>1467</v>
      </c>
    </row>
    <row r="54" spans="1:6" s="210" customFormat="1" ht="18" customHeight="1">
      <c r="A54" s="140" t="s">
        <v>762</v>
      </c>
      <c r="B54" s="138" t="s">
        <v>1466</v>
      </c>
      <c r="C54" s="243">
        <v>197</v>
      </c>
      <c r="D54" s="214">
        <f t="shared" si="2"/>
        <v>197</v>
      </c>
      <c r="F54" s="140" t="s">
        <v>762</v>
      </c>
    </row>
    <row r="55" spans="1:6" s="209" customFormat="1" ht="25.25" customHeight="1">
      <c r="A55" s="162" t="s">
        <v>6267</v>
      </c>
      <c r="B55" s="163"/>
      <c r="C55" s="168"/>
      <c r="D55" s="164"/>
      <c r="F55" s="162"/>
    </row>
    <row r="56" spans="1:6" s="128" customFormat="1" ht="20" customHeight="1">
      <c r="A56" s="116" t="s">
        <v>67</v>
      </c>
      <c r="B56" s="116" t="s">
        <v>68</v>
      </c>
      <c r="C56" s="506" t="s">
        <v>159</v>
      </c>
      <c r="D56" s="115" t="s">
        <v>70</v>
      </c>
      <c r="F56" s="116" t="s">
        <v>67</v>
      </c>
    </row>
    <row r="57" spans="1:6" s="210" customFormat="1" ht="18" customHeight="1">
      <c r="A57" s="138" t="s">
        <v>6268</v>
      </c>
      <c r="B57" s="138" t="s">
        <v>6269</v>
      </c>
      <c r="C57" s="243">
        <v>3964</v>
      </c>
      <c r="D57" s="212">
        <f t="shared" ref="D57:D62" si="3">IFERROR(C57*(1-Discount),C57)</f>
        <v>3964</v>
      </c>
      <c r="F57" s="138" t="s">
        <v>6268</v>
      </c>
    </row>
    <row r="58" spans="1:6" s="210" customFormat="1" ht="18" customHeight="1">
      <c r="A58" s="138" t="s">
        <v>6270</v>
      </c>
      <c r="B58" s="138" t="s">
        <v>6271</v>
      </c>
      <c r="C58" s="243">
        <v>7926</v>
      </c>
      <c r="D58" s="213">
        <f t="shared" si="3"/>
        <v>7926</v>
      </c>
      <c r="F58" s="138" t="s">
        <v>6270</v>
      </c>
    </row>
    <row r="59" spans="1:6" s="210" customFormat="1" ht="18" customHeight="1">
      <c r="A59" s="138" t="s">
        <v>6272</v>
      </c>
      <c r="B59" s="138" t="s">
        <v>6273</v>
      </c>
      <c r="C59" s="243">
        <v>11096</v>
      </c>
      <c r="D59" s="213">
        <f t="shared" si="3"/>
        <v>11096</v>
      </c>
      <c r="F59" s="138" t="s">
        <v>6272</v>
      </c>
    </row>
    <row r="60" spans="1:6" s="210" customFormat="1" ht="18" customHeight="1">
      <c r="A60" s="138" t="s">
        <v>6274</v>
      </c>
      <c r="B60" s="138" t="s">
        <v>6275</v>
      </c>
      <c r="C60" s="243">
        <v>17437</v>
      </c>
      <c r="D60" s="213">
        <f t="shared" si="3"/>
        <v>17437</v>
      </c>
      <c r="F60" s="138" t="s">
        <v>6274</v>
      </c>
    </row>
    <row r="61" spans="1:6" s="210" customFormat="1" ht="18" customHeight="1">
      <c r="A61" s="138" t="s">
        <v>6276</v>
      </c>
      <c r="B61" s="138" t="s">
        <v>6277</v>
      </c>
      <c r="C61" s="243">
        <v>33288</v>
      </c>
      <c r="D61" s="213">
        <f t="shared" si="3"/>
        <v>33288</v>
      </c>
      <c r="F61" s="138" t="s">
        <v>6276</v>
      </c>
    </row>
    <row r="62" spans="1:6" s="210" customFormat="1" ht="18" customHeight="1">
      <c r="A62" s="138" t="s">
        <v>6278</v>
      </c>
      <c r="B62" s="138" t="s">
        <v>6279</v>
      </c>
      <c r="C62" s="243">
        <v>47553</v>
      </c>
      <c r="D62" s="214">
        <f t="shared" si="3"/>
        <v>47553</v>
      </c>
      <c r="F62" s="138" t="s">
        <v>6278</v>
      </c>
    </row>
    <row r="63" spans="1:6" s="209" customFormat="1" ht="25.25" customHeight="1">
      <c r="A63" s="26" t="s">
        <v>6280</v>
      </c>
      <c r="B63" s="165"/>
      <c r="C63" s="244"/>
      <c r="D63" s="166"/>
      <c r="F63" s="26"/>
    </row>
    <row r="64" spans="1:6" s="128" customFormat="1" ht="20" customHeight="1">
      <c r="A64" s="116" t="s">
        <v>67</v>
      </c>
      <c r="B64" s="116" t="s">
        <v>68</v>
      </c>
      <c r="C64" s="506" t="s">
        <v>159</v>
      </c>
      <c r="D64" s="115" t="s">
        <v>70</v>
      </c>
      <c r="F64" s="116" t="s">
        <v>67</v>
      </c>
    </row>
    <row r="65" spans="1:6" s="210" customFormat="1" ht="18" customHeight="1">
      <c r="A65" s="140" t="s">
        <v>2209</v>
      </c>
      <c r="B65" s="138" t="s">
        <v>2210</v>
      </c>
      <c r="C65" s="243">
        <v>1229</v>
      </c>
      <c r="D65" s="152">
        <f>IFERROR(C65*(1-Discount),C65)</f>
        <v>1229</v>
      </c>
      <c r="F65" s="140" t="s">
        <v>2209</v>
      </c>
    </row>
    <row r="66" spans="1:6" s="128" customFormat="1" ht="30" customHeight="1">
      <c r="A66" s="268" t="s">
        <v>6281</v>
      </c>
      <c r="B66" s="10"/>
      <c r="C66" s="245"/>
      <c r="D66" s="11"/>
      <c r="F66" s="268"/>
    </row>
    <row r="67" spans="1:6" s="394" customFormat="1" ht="20" customHeight="1">
      <c r="A67" s="56" t="s">
        <v>6282</v>
      </c>
      <c r="B67" s="57"/>
      <c r="C67" s="246"/>
      <c r="D67" s="156"/>
      <c r="F67" s="56"/>
    </row>
    <row r="68" spans="1:6" s="209" customFormat="1" ht="28.25" customHeight="1">
      <c r="A68" s="54" t="s">
        <v>6283</v>
      </c>
      <c r="B68" s="223"/>
      <c r="C68" s="224"/>
      <c r="D68" s="224"/>
      <c r="F68" s="54"/>
    </row>
    <row r="69" spans="1:6" s="394" customFormat="1" ht="20" customHeight="1">
      <c r="A69" s="116" t="s">
        <v>67</v>
      </c>
      <c r="B69" s="116" t="s">
        <v>68</v>
      </c>
      <c r="C69" s="506" t="s">
        <v>159</v>
      </c>
      <c r="D69" s="115" t="s">
        <v>70</v>
      </c>
      <c r="F69" s="116" t="s">
        <v>67</v>
      </c>
    </row>
    <row r="70" spans="1:6" s="210" customFormat="1" ht="18" customHeight="1">
      <c r="A70" s="140" t="s">
        <v>6284</v>
      </c>
      <c r="B70" s="138" t="s">
        <v>6285</v>
      </c>
      <c r="C70" s="243">
        <v>1694</v>
      </c>
      <c r="D70" s="212">
        <f t="shared" ref="D70:D76" si="4">IFERROR(C70*(1-Discount),C70)</f>
        <v>1694</v>
      </c>
      <c r="F70" s="140" t="s">
        <v>6284</v>
      </c>
    </row>
    <row r="71" spans="1:6" s="210" customFormat="1" ht="18" customHeight="1">
      <c r="A71" s="135" t="s">
        <v>6158</v>
      </c>
      <c r="B71" s="169" t="s">
        <v>6159</v>
      </c>
      <c r="C71" s="243">
        <v>3950</v>
      </c>
      <c r="D71" s="212">
        <f t="shared" si="4"/>
        <v>3950</v>
      </c>
      <c r="F71" s="135" t="s">
        <v>6158</v>
      </c>
    </row>
    <row r="72" spans="1:6" s="210" customFormat="1" ht="18" customHeight="1">
      <c r="A72" s="135" t="s">
        <v>6201</v>
      </c>
      <c r="B72" s="169" t="s">
        <v>6202</v>
      </c>
      <c r="C72" s="243">
        <v>2000</v>
      </c>
      <c r="D72" s="213">
        <f t="shared" si="4"/>
        <v>2000</v>
      </c>
      <c r="F72" s="135" t="s">
        <v>6201</v>
      </c>
    </row>
    <row r="73" spans="1:6" s="210" customFormat="1" ht="18" customHeight="1">
      <c r="A73" s="140" t="s">
        <v>6203</v>
      </c>
      <c r="B73" s="138" t="s">
        <v>6204</v>
      </c>
      <c r="C73" s="243">
        <v>1000</v>
      </c>
      <c r="D73" s="214">
        <f t="shared" si="4"/>
        <v>1000</v>
      </c>
      <c r="F73" s="140" t="s">
        <v>6203</v>
      </c>
    </row>
    <row r="74" spans="1:6" s="210" customFormat="1" ht="18" customHeight="1">
      <c r="A74" s="135" t="s">
        <v>6286</v>
      </c>
      <c r="B74" s="138" t="s">
        <v>6287</v>
      </c>
      <c r="C74" s="243">
        <v>11595</v>
      </c>
      <c r="D74" s="212">
        <f t="shared" si="4"/>
        <v>11595</v>
      </c>
      <c r="F74" s="140" t="s">
        <v>6288</v>
      </c>
    </row>
    <row r="75" spans="1:6" s="210" customFormat="1" ht="18" customHeight="1">
      <c r="A75" s="140" t="s">
        <v>1467</v>
      </c>
      <c r="B75" s="138" t="s">
        <v>6208</v>
      </c>
      <c r="C75" s="243">
        <v>176</v>
      </c>
      <c r="D75" s="212">
        <f t="shared" si="4"/>
        <v>176</v>
      </c>
      <c r="F75" s="140" t="s">
        <v>1467</v>
      </c>
    </row>
    <row r="76" spans="1:6" s="210" customFormat="1" ht="18" customHeight="1">
      <c r="A76" s="140" t="s">
        <v>762</v>
      </c>
      <c r="B76" s="138" t="s">
        <v>1466</v>
      </c>
      <c r="C76" s="243">
        <v>197</v>
      </c>
      <c r="D76" s="212">
        <f t="shared" si="4"/>
        <v>197</v>
      </c>
      <c r="F76" s="140" t="s">
        <v>762</v>
      </c>
    </row>
    <row r="77" spans="1:6" s="209" customFormat="1" ht="28.25" customHeight="1">
      <c r="A77" s="159" t="s">
        <v>6289</v>
      </c>
      <c r="B77" s="160"/>
      <c r="C77" s="161"/>
      <c r="D77" s="161"/>
      <c r="F77" s="159"/>
    </row>
    <row r="78" spans="1:6" s="394" customFormat="1" ht="20" customHeight="1">
      <c r="A78" s="116" t="s">
        <v>67</v>
      </c>
      <c r="B78" s="116" t="s">
        <v>68</v>
      </c>
      <c r="C78" s="506" t="s">
        <v>159</v>
      </c>
      <c r="D78" s="115" t="s">
        <v>70</v>
      </c>
      <c r="F78" s="116" t="s">
        <v>67</v>
      </c>
    </row>
    <row r="79" spans="1:6" s="210" customFormat="1" ht="18" customHeight="1">
      <c r="A79" s="140" t="s">
        <v>6290</v>
      </c>
      <c r="B79" s="138" t="s">
        <v>6291</v>
      </c>
      <c r="C79" s="243">
        <v>726</v>
      </c>
      <c r="D79" s="212">
        <f>IFERROR(C79*(1-Discount),C79)</f>
        <v>726</v>
      </c>
      <c r="F79" s="140" t="s">
        <v>6290</v>
      </c>
    </row>
    <row r="80" spans="1:6" s="210" customFormat="1" ht="18" customHeight="1">
      <c r="A80" s="140" t="s">
        <v>1467</v>
      </c>
      <c r="B80" s="138" t="s">
        <v>6208</v>
      </c>
      <c r="C80" s="243">
        <v>176</v>
      </c>
      <c r="D80" s="212">
        <f>IFERROR(C80*(1-Discount),C80)</f>
        <v>176</v>
      </c>
      <c r="F80" s="140" t="s">
        <v>1467</v>
      </c>
    </row>
    <row r="81" spans="1:6" s="210" customFormat="1" ht="18" customHeight="1">
      <c r="A81" s="140" t="s">
        <v>762</v>
      </c>
      <c r="B81" s="138" t="s">
        <v>1466</v>
      </c>
      <c r="C81" s="243">
        <v>197</v>
      </c>
      <c r="D81" s="212">
        <f>IFERROR(C81*(1-Discount),C81)</f>
        <v>197</v>
      </c>
      <c r="F81" s="140" t="s">
        <v>762</v>
      </c>
    </row>
    <row r="82" spans="1:6" s="209" customFormat="1" ht="28.25" customHeight="1">
      <c r="A82" s="159" t="s">
        <v>6292</v>
      </c>
      <c r="B82" s="160"/>
      <c r="C82" s="161"/>
      <c r="D82" s="161"/>
      <c r="F82" s="159"/>
    </row>
    <row r="83" spans="1:6" s="394" customFormat="1" ht="20" customHeight="1">
      <c r="A83" s="116" t="s">
        <v>67</v>
      </c>
      <c r="B83" s="116" t="s">
        <v>68</v>
      </c>
      <c r="C83" s="506" t="s">
        <v>159</v>
      </c>
      <c r="D83" s="115" t="s">
        <v>70</v>
      </c>
      <c r="F83" s="116" t="s">
        <v>67</v>
      </c>
    </row>
    <row r="84" spans="1:6" s="210" customFormat="1" ht="18" customHeight="1">
      <c r="A84" s="140" t="s">
        <v>6293</v>
      </c>
      <c r="B84" s="138" t="s">
        <v>6294</v>
      </c>
      <c r="C84" s="243">
        <v>291</v>
      </c>
      <c r="D84" s="212">
        <f>IFERROR(C84*(1-Discount),C84)</f>
        <v>291</v>
      </c>
      <c r="F84" s="140" t="s">
        <v>6293</v>
      </c>
    </row>
    <row r="85" spans="1:6" s="210" customFormat="1" ht="18" customHeight="1">
      <c r="A85" s="140" t="s">
        <v>1467</v>
      </c>
      <c r="B85" s="138" t="s">
        <v>6208</v>
      </c>
      <c r="C85" s="243">
        <v>176</v>
      </c>
      <c r="D85" s="212">
        <f>IFERROR(C85*(1-Discount),C85)</f>
        <v>176</v>
      </c>
      <c r="F85" s="140" t="s">
        <v>1467</v>
      </c>
    </row>
    <row r="86" spans="1:6" s="210" customFormat="1" ht="18" customHeight="1">
      <c r="A86" s="140" t="s">
        <v>762</v>
      </c>
      <c r="B86" s="138" t="s">
        <v>1466</v>
      </c>
      <c r="C86" s="243">
        <v>197</v>
      </c>
      <c r="D86" s="212">
        <f>IFERROR(C86*(1-Discount),C86)</f>
        <v>197</v>
      </c>
      <c r="F86" s="140" t="s">
        <v>762</v>
      </c>
    </row>
    <row r="87" spans="1:6" s="209" customFormat="1" ht="28.25" customHeight="1">
      <c r="A87" s="218" t="s">
        <v>6295</v>
      </c>
      <c r="B87" s="163"/>
      <c r="C87" s="219"/>
      <c r="D87" s="219"/>
      <c r="F87" s="218"/>
    </row>
    <row r="88" spans="1:6" s="394" customFormat="1" ht="20" customHeight="1">
      <c r="A88" s="116" t="s">
        <v>67</v>
      </c>
      <c r="B88" s="116" t="s">
        <v>68</v>
      </c>
      <c r="C88" s="506" t="s">
        <v>159</v>
      </c>
      <c r="D88" s="115" t="s">
        <v>70</v>
      </c>
      <c r="F88" s="116" t="s">
        <v>67</v>
      </c>
    </row>
    <row r="89" spans="1:6" s="210" customFormat="1" ht="18" customHeight="1">
      <c r="A89" s="135" t="s">
        <v>6296</v>
      </c>
      <c r="B89" s="138" t="s">
        <v>6297</v>
      </c>
      <c r="C89" s="243">
        <v>58039</v>
      </c>
      <c r="D89" s="212">
        <f t="shared" ref="D89:D101" si="5">IFERROR(C89*(1-Discount),C89)</f>
        <v>58039</v>
      </c>
      <c r="F89" s="140" t="s">
        <v>6298</v>
      </c>
    </row>
    <row r="90" spans="1:6" s="210" customFormat="1" ht="18" customHeight="1">
      <c r="A90" s="135" t="s">
        <v>6299</v>
      </c>
      <c r="B90" s="138" t="s">
        <v>6300</v>
      </c>
      <c r="C90" s="243">
        <v>83334</v>
      </c>
      <c r="D90" s="212">
        <f t="shared" si="5"/>
        <v>83334</v>
      </c>
      <c r="F90" s="140" t="s">
        <v>6301</v>
      </c>
    </row>
    <row r="91" spans="1:6" s="210" customFormat="1" ht="18" customHeight="1">
      <c r="A91" s="135" t="s">
        <v>6302</v>
      </c>
      <c r="B91" s="138" t="s">
        <v>6303</v>
      </c>
      <c r="C91" s="243">
        <v>165635</v>
      </c>
      <c r="D91" s="212">
        <f t="shared" si="5"/>
        <v>165635</v>
      </c>
      <c r="F91" s="140" t="s">
        <v>6304</v>
      </c>
    </row>
    <row r="92" spans="1:6" s="210" customFormat="1" ht="18" customHeight="1">
      <c r="A92" s="135" t="s">
        <v>6305</v>
      </c>
      <c r="B92" s="138" t="s">
        <v>6306</v>
      </c>
      <c r="C92" s="243">
        <v>247419</v>
      </c>
      <c r="D92" s="212">
        <f t="shared" si="5"/>
        <v>247419</v>
      </c>
      <c r="F92" s="140" t="s">
        <v>6307</v>
      </c>
    </row>
    <row r="93" spans="1:6" s="210" customFormat="1" ht="18" customHeight="1">
      <c r="A93" s="135" t="s">
        <v>6308</v>
      </c>
      <c r="B93" s="138" t="s">
        <v>6309</v>
      </c>
      <c r="C93" s="243">
        <v>53478</v>
      </c>
      <c r="D93" s="212">
        <f t="shared" si="5"/>
        <v>53478</v>
      </c>
      <c r="F93" s="140" t="s">
        <v>6310</v>
      </c>
    </row>
    <row r="94" spans="1:6" s="210" customFormat="1" ht="18" customHeight="1">
      <c r="A94" s="135" t="s">
        <v>6311</v>
      </c>
      <c r="B94" s="138" t="s">
        <v>6312</v>
      </c>
      <c r="C94" s="243">
        <v>55937</v>
      </c>
      <c r="D94" s="212">
        <f t="shared" si="5"/>
        <v>55937</v>
      </c>
      <c r="F94" s="140" t="s">
        <v>6313</v>
      </c>
    </row>
    <row r="95" spans="1:6" s="210" customFormat="1" ht="18" customHeight="1">
      <c r="A95" s="135" t="s">
        <v>6314</v>
      </c>
      <c r="B95" s="138" t="s">
        <v>6315</v>
      </c>
      <c r="C95" s="243">
        <v>169859</v>
      </c>
      <c r="D95" s="212">
        <f t="shared" si="5"/>
        <v>169859</v>
      </c>
      <c r="F95" s="140" t="s">
        <v>6316</v>
      </c>
    </row>
    <row r="96" spans="1:6" s="210" customFormat="1" ht="18" customHeight="1">
      <c r="A96" s="135" t="s">
        <v>6317</v>
      </c>
      <c r="B96" s="138" t="s">
        <v>6318</v>
      </c>
      <c r="C96" s="243">
        <v>237926</v>
      </c>
      <c r="D96" s="212">
        <f t="shared" si="5"/>
        <v>237926</v>
      </c>
      <c r="F96" s="140" t="s">
        <v>6319</v>
      </c>
    </row>
    <row r="97" spans="1:6" s="210" customFormat="1" ht="18" customHeight="1">
      <c r="A97" s="135" t="s">
        <v>6158</v>
      </c>
      <c r="B97" s="169" t="s">
        <v>6159</v>
      </c>
      <c r="C97" s="243">
        <v>3950</v>
      </c>
      <c r="D97" s="212">
        <f t="shared" si="5"/>
        <v>3950</v>
      </c>
      <c r="F97" s="135" t="s">
        <v>6158</v>
      </c>
    </row>
    <row r="98" spans="1:6" s="210" customFormat="1" ht="18" customHeight="1">
      <c r="A98" s="135" t="s">
        <v>6201</v>
      </c>
      <c r="B98" s="169" t="s">
        <v>6202</v>
      </c>
      <c r="C98" s="243">
        <v>2000</v>
      </c>
      <c r="D98" s="213">
        <f>IFERROR(C98*(1-Discount),C98)</f>
        <v>2000</v>
      </c>
      <c r="F98" s="135" t="s">
        <v>6201</v>
      </c>
    </row>
    <row r="99" spans="1:6" s="210" customFormat="1" ht="18" customHeight="1">
      <c r="A99" s="140" t="s">
        <v>6203</v>
      </c>
      <c r="B99" s="138" t="s">
        <v>6204</v>
      </c>
      <c r="C99" s="243">
        <v>1000</v>
      </c>
      <c r="D99" s="214">
        <f>IFERROR(C99*(1-Discount),C99)</f>
        <v>1000</v>
      </c>
      <c r="F99" s="140" t="s">
        <v>6203</v>
      </c>
    </row>
    <row r="100" spans="1:6" s="210" customFormat="1" ht="18" customHeight="1">
      <c r="A100" s="140" t="s">
        <v>1467</v>
      </c>
      <c r="B100" s="138" t="s">
        <v>6208</v>
      </c>
      <c r="C100" s="243">
        <v>176</v>
      </c>
      <c r="D100" s="212">
        <f t="shared" si="5"/>
        <v>176</v>
      </c>
      <c r="F100" s="140" t="s">
        <v>1467</v>
      </c>
    </row>
    <row r="101" spans="1:6" s="210" customFormat="1" ht="18" customHeight="1">
      <c r="A101" s="140" t="s">
        <v>762</v>
      </c>
      <c r="B101" s="138" t="s">
        <v>1466</v>
      </c>
      <c r="C101" s="243">
        <v>197</v>
      </c>
      <c r="D101" s="212">
        <f t="shared" si="5"/>
        <v>197</v>
      </c>
      <c r="F101" s="140" t="s">
        <v>762</v>
      </c>
    </row>
    <row r="102" spans="1:6" s="209" customFormat="1" ht="28.25" customHeight="1">
      <c r="A102" s="220" t="s">
        <v>6320</v>
      </c>
      <c r="B102" s="221"/>
      <c r="C102" s="222"/>
      <c r="D102" s="222"/>
      <c r="E102" s="128"/>
      <c r="F102" s="128"/>
    </row>
    <row r="103" spans="1:6" s="394" customFormat="1" ht="20" customHeight="1">
      <c r="A103" s="116" t="s">
        <v>67</v>
      </c>
      <c r="B103" s="116" t="s">
        <v>68</v>
      </c>
      <c r="C103" s="506" t="s">
        <v>159</v>
      </c>
      <c r="D103" s="115" t="s">
        <v>70</v>
      </c>
      <c r="F103" s="116" t="s">
        <v>67</v>
      </c>
    </row>
    <row r="104" spans="1:6" s="210" customFormat="1" ht="18" customHeight="1">
      <c r="A104" s="135" t="s">
        <v>6321</v>
      </c>
      <c r="B104" s="138" t="s">
        <v>6322</v>
      </c>
      <c r="C104" s="243">
        <v>50113</v>
      </c>
      <c r="D104" s="212">
        <f t="shared" ref="D104:D115" si="6">IFERROR(C104*(1-Discount),C104)</f>
        <v>50113</v>
      </c>
      <c r="F104" s="140" t="s">
        <v>6323</v>
      </c>
    </row>
    <row r="105" spans="1:6" s="210" customFormat="1" ht="18" customHeight="1">
      <c r="A105" s="135" t="s">
        <v>6324</v>
      </c>
      <c r="B105" s="138" t="s">
        <v>6325</v>
      </c>
      <c r="C105" s="243">
        <v>75409</v>
      </c>
      <c r="D105" s="212">
        <f t="shared" si="6"/>
        <v>75409</v>
      </c>
      <c r="F105" s="140" t="s">
        <v>6326</v>
      </c>
    </row>
    <row r="106" spans="1:6" s="210" customFormat="1" ht="18" customHeight="1">
      <c r="A106" s="135" t="s">
        <v>6327</v>
      </c>
      <c r="B106" s="138" t="s">
        <v>6328</v>
      </c>
      <c r="C106" s="243">
        <v>157710</v>
      </c>
      <c r="D106" s="212">
        <f t="shared" si="6"/>
        <v>157710</v>
      </c>
      <c r="F106" s="140" t="s">
        <v>6329</v>
      </c>
    </row>
    <row r="107" spans="1:6" s="210" customFormat="1" ht="18" customHeight="1">
      <c r="A107" s="135" t="s">
        <v>6330</v>
      </c>
      <c r="B107" s="138" t="s">
        <v>6331</v>
      </c>
      <c r="C107" s="243">
        <v>239494</v>
      </c>
      <c r="D107" s="212">
        <f t="shared" si="6"/>
        <v>239494</v>
      </c>
      <c r="F107" s="140" t="s">
        <v>6332</v>
      </c>
    </row>
    <row r="108" spans="1:6" s="210" customFormat="1" ht="18" customHeight="1">
      <c r="A108" s="135" t="s">
        <v>6333</v>
      </c>
      <c r="B108" s="138" t="s">
        <v>6334</v>
      </c>
      <c r="C108" s="243">
        <v>83490</v>
      </c>
      <c r="D108" s="212">
        <f t="shared" ref="D108:D113" si="7">IFERROR(C108*(1-Discount),C108)</f>
        <v>83490</v>
      </c>
      <c r="F108" s="140" t="s">
        <v>6335</v>
      </c>
    </row>
    <row r="109" spans="1:6" s="210" customFormat="1" ht="18" customHeight="1">
      <c r="A109" s="135" t="s">
        <v>6336</v>
      </c>
      <c r="B109" s="138" t="s">
        <v>6337</v>
      </c>
      <c r="C109" s="243">
        <v>83490</v>
      </c>
      <c r="D109" s="212">
        <f t="shared" si="7"/>
        <v>83490</v>
      </c>
      <c r="F109" s="140" t="s">
        <v>6338</v>
      </c>
    </row>
    <row r="110" spans="1:6" s="210" customFormat="1" ht="18" customHeight="1">
      <c r="A110" s="135" t="s">
        <v>6339</v>
      </c>
      <c r="B110" s="138" t="s">
        <v>6340</v>
      </c>
      <c r="C110" s="243">
        <v>44832</v>
      </c>
      <c r="D110" s="212">
        <f t="shared" si="7"/>
        <v>44832</v>
      </c>
      <c r="F110" s="140" t="s">
        <v>6341</v>
      </c>
    </row>
    <row r="111" spans="1:6" s="210" customFormat="1" ht="18" customHeight="1">
      <c r="A111" s="135" t="s">
        <v>6342</v>
      </c>
      <c r="B111" s="138" t="s">
        <v>6343</v>
      </c>
      <c r="C111" s="243">
        <v>72039</v>
      </c>
      <c r="D111" s="212">
        <f t="shared" si="7"/>
        <v>72039</v>
      </c>
      <c r="F111" s="140" t="s">
        <v>6344</v>
      </c>
    </row>
    <row r="112" spans="1:6" s="210" customFormat="1" ht="18" customHeight="1">
      <c r="A112" s="135" t="s">
        <v>6345</v>
      </c>
      <c r="B112" s="138" t="s">
        <v>6346</v>
      </c>
      <c r="C112" s="243">
        <v>161213</v>
      </c>
      <c r="D112" s="212">
        <f t="shared" si="7"/>
        <v>161213</v>
      </c>
      <c r="F112" s="140" t="s">
        <v>6347</v>
      </c>
    </row>
    <row r="113" spans="1:6" s="210" customFormat="1" ht="18" customHeight="1">
      <c r="A113" s="135" t="s">
        <v>6348</v>
      </c>
      <c r="B113" s="138" t="s">
        <v>6349</v>
      </c>
      <c r="C113" s="243">
        <v>230018</v>
      </c>
      <c r="D113" s="212">
        <f t="shared" si="7"/>
        <v>230018</v>
      </c>
      <c r="F113" s="140" t="s">
        <v>6350</v>
      </c>
    </row>
    <row r="114" spans="1:6" s="210" customFormat="1" ht="18" customHeight="1">
      <c r="A114" s="140" t="s">
        <v>1467</v>
      </c>
      <c r="B114" s="138" t="s">
        <v>6208</v>
      </c>
      <c r="C114" s="243">
        <v>176</v>
      </c>
      <c r="D114" s="212">
        <f t="shared" si="6"/>
        <v>176</v>
      </c>
      <c r="F114" s="140" t="s">
        <v>1467</v>
      </c>
    </row>
    <row r="115" spans="1:6" s="210" customFormat="1" ht="18" customHeight="1">
      <c r="A115" s="140" t="s">
        <v>762</v>
      </c>
      <c r="B115" s="138" t="s">
        <v>1466</v>
      </c>
      <c r="C115" s="243">
        <v>197</v>
      </c>
      <c r="D115" s="212">
        <f t="shared" si="6"/>
        <v>197</v>
      </c>
      <c r="F115" s="140" t="s">
        <v>762</v>
      </c>
    </row>
    <row r="116" spans="1:6" s="209" customFormat="1" ht="28.25" customHeight="1">
      <c r="A116" s="167" t="s">
        <v>6351</v>
      </c>
      <c r="B116" s="163"/>
      <c r="C116" s="168"/>
      <c r="D116" s="164"/>
      <c r="E116" s="128"/>
      <c r="F116" s="128"/>
    </row>
    <row r="117" spans="1:6" s="394" customFormat="1" ht="20" customHeight="1">
      <c r="A117" s="116" t="s">
        <v>67</v>
      </c>
      <c r="B117" s="116" t="s">
        <v>68</v>
      </c>
      <c r="C117" s="506" t="s">
        <v>159</v>
      </c>
      <c r="D117" s="115" t="s">
        <v>70</v>
      </c>
      <c r="F117" s="116" t="s">
        <v>67</v>
      </c>
    </row>
    <row r="118" spans="1:6" s="210" customFormat="1" ht="18" customHeight="1">
      <c r="A118" s="138" t="s">
        <v>6352</v>
      </c>
      <c r="B118" s="138" t="s">
        <v>6353</v>
      </c>
      <c r="C118" s="243">
        <v>3964</v>
      </c>
      <c r="D118" s="212">
        <f t="shared" ref="D118:D125" si="8">IFERROR(C118*(1-Discount),C118)</f>
        <v>3964</v>
      </c>
      <c r="F118" s="138" t="s">
        <v>6352</v>
      </c>
    </row>
    <row r="119" spans="1:6" s="210" customFormat="1" ht="18" customHeight="1">
      <c r="A119" s="138" t="s">
        <v>6354</v>
      </c>
      <c r="B119" s="138" t="s">
        <v>6355</v>
      </c>
      <c r="C119" s="243">
        <v>7926</v>
      </c>
      <c r="D119" s="213">
        <f t="shared" si="8"/>
        <v>7926</v>
      </c>
      <c r="F119" s="138" t="s">
        <v>6354</v>
      </c>
    </row>
    <row r="120" spans="1:6" s="210" customFormat="1" ht="18" customHeight="1">
      <c r="A120" s="138" t="s">
        <v>6356</v>
      </c>
      <c r="B120" s="138" t="s">
        <v>6357</v>
      </c>
      <c r="C120" s="243">
        <v>11096</v>
      </c>
      <c r="D120" s="213">
        <f t="shared" si="8"/>
        <v>11096</v>
      </c>
      <c r="F120" s="138" t="s">
        <v>6356</v>
      </c>
    </row>
    <row r="121" spans="1:6" s="210" customFormat="1" ht="18" customHeight="1">
      <c r="A121" s="138" t="s">
        <v>6358</v>
      </c>
      <c r="B121" s="138" t="s">
        <v>6359</v>
      </c>
      <c r="C121" s="243">
        <v>17437</v>
      </c>
      <c r="D121" s="213">
        <f t="shared" si="8"/>
        <v>17437</v>
      </c>
      <c r="F121" s="138" t="s">
        <v>6358</v>
      </c>
    </row>
    <row r="122" spans="1:6" s="210" customFormat="1" ht="18" customHeight="1">
      <c r="A122" s="138" t="s">
        <v>6360</v>
      </c>
      <c r="B122" s="138" t="s">
        <v>6361</v>
      </c>
      <c r="C122" s="243">
        <v>33288</v>
      </c>
      <c r="D122" s="213">
        <f t="shared" ref="D122:D123" si="9">IFERROR(C122*(1-Discount),C122)</f>
        <v>33288</v>
      </c>
      <c r="F122" s="138" t="s">
        <v>6360</v>
      </c>
    </row>
    <row r="123" spans="1:6" s="210" customFormat="1" ht="18" customHeight="1">
      <c r="A123" s="138" t="s">
        <v>6362</v>
      </c>
      <c r="B123" s="138" t="s">
        <v>6363</v>
      </c>
      <c r="C123" s="243">
        <v>47553</v>
      </c>
      <c r="D123" s="213">
        <f t="shared" si="9"/>
        <v>47553</v>
      </c>
      <c r="F123" s="138" t="s">
        <v>6362</v>
      </c>
    </row>
    <row r="124" spans="1:6" s="210" customFormat="1" ht="18" customHeight="1">
      <c r="A124" s="138" t="s">
        <v>6364</v>
      </c>
      <c r="B124" s="138" t="s">
        <v>6365</v>
      </c>
      <c r="C124" s="243">
        <v>54450</v>
      </c>
      <c r="D124" s="213">
        <f t="shared" si="8"/>
        <v>54450</v>
      </c>
      <c r="F124" s="138" t="s">
        <v>6364</v>
      </c>
    </row>
    <row r="125" spans="1:6" s="210" customFormat="1" ht="18" customHeight="1">
      <c r="A125" s="138" t="s">
        <v>6366</v>
      </c>
      <c r="B125" s="138" t="s">
        <v>6367</v>
      </c>
      <c r="C125" s="243">
        <v>59290</v>
      </c>
      <c r="D125" s="214">
        <f t="shared" si="8"/>
        <v>59290</v>
      </c>
      <c r="F125" s="138" t="s">
        <v>6366</v>
      </c>
    </row>
    <row r="126" spans="1:6" s="128" customFormat="1" ht="28.25" customHeight="1">
      <c r="A126" s="35" t="s">
        <v>6368</v>
      </c>
      <c r="B126" s="38"/>
      <c r="C126" s="39"/>
      <c r="D126" s="39"/>
      <c r="F126" s="35"/>
    </row>
    <row r="127" spans="1:6" s="128" customFormat="1" ht="20" customHeight="1">
      <c r="A127" s="116" t="s">
        <v>67</v>
      </c>
      <c r="B127" s="116" t="s">
        <v>68</v>
      </c>
      <c r="C127" s="506" t="s">
        <v>159</v>
      </c>
      <c r="D127" s="115" t="s">
        <v>70</v>
      </c>
      <c r="F127" s="116" t="s">
        <v>67</v>
      </c>
    </row>
    <row r="128" spans="1:6" s="128" customFormat="1" ht="18" customHeight="1">
      <c r="A128" s="140" t="s">
        <v>2186</v>
      </c>
      <c r="B128" s="138" t="s">
        <v>2187</v>
      </c>
      <c r="C128" s="243">
        <v>1229</v>
      </c>
      <c r="D128" s="152">
        <f>IFERROR(C128*(1-Discount),C128)</f>
        <v>1229</v>
      </c>
      <c r="F128" s="140" t="s">
        <v>2186</v>
      </c>
    </row>
    <row r="129" spans="1:6" s="128" customFormat="1" ht="30" customHeight="1">
      <c r="A129" s="368" t="s">
        <v>29</v>
      </c>
      <c r="B129" s="10"/>
      <c r="C129" s="228"/>
      <c r="D129" s="11"/>
      <c r="F129" s="368"/>
    </row>
    <row r="130" spans="1:6" s="128" customFormat="1" ht="28.25" customHeight="1">
      <c r="A130" s="218" t="s">
        <v>6369</v>
      </c>
      <c r="B130" s="163"/>
      <c r="C130" s="219"/>
      <c r="D130" s="219"/>
    </row>
    <row r="131" spans="1:6" s="128" customFormat="1" ht="20" customHeight="1">
      <c r="A131" s="116" t="s">
        <v>67</v>
      </c>
      <c r="B131" s="116" t="s">
        <v>68</v>
      </c>
      <c r="C131" s="506" t="s">
        <v>159</v>
      </c>
      <c r="D131" s="115" t="s">
        <v>70</v>
      </c>
      <c r="F131" s="116" t="s">
        <v>67</v>
      </c>
    </row>
    <row r="132" spans="1:6" s="128" customFormat="1" ht="18" customHeight="1">
      <c r="A132" s="135" t="s">
        <v>6370</v>
      </c>
      <c r="B132" s="135" t="s">
        <v>6371</v>
      </c>
      <c r="C132" s="243">
        <v>22395</v>
      </c>
      <c r="D132" s="152">
        <f t="shared" ref="D132:D143" si="10">IFERROR(C132*(1-Discount),C132)</f>
        <v>22395</v>
      </c>
      <c r="F132" s="135" t="s">
        <v>6372</v>
      </c>
    </row>
    <row r="133" spans="1:6" s="128" customFormat="1" ht="18" customHeight="1">
      <c r="A133" s="135" t="s">
        <v>6373</v>
      </c>
      <c r="B133" s="135" t="s">
        <v>6374</v>
      </c>
      <c r="C133" s="243">
        <v>23395</v>
      </c>
      <c r="D133" s="152">
        <f t="shared" si="10"/>
        <v>23395</v>
      </c>
      <c r="F133" s="135" t="s">
        <v>6375</v>
      </c>
    </row>
    <row r="134" spans="1:6" s="128" customFormat="1" ht="18" customHeight="1">
      <c r="A134" s="135" t="s">
        <v>6376</v>
      </c>
      <c r="B134" s="135" t="s">
        <v>6377</v>
      </c>
      <c r="C134" s="243">
        <v>23395</v>
      </c>
      <c r="D134" s="152">
        <f t="shared" si="10"/>
        <v>23395</v>
      </c>
      <c r="F134" s="135" t="s">
        <v>6378</v>
      </c>
    </row>
    <row r="135" spans="1:6" s="128" customFormat="1" ht="18" customHeight="1">
      <c r="A135" s="135" t="s">
        <v>6379</v>
      </c>
      <c r="B135" s="135" t="s">
        <v>6380</v>
      </c>
      <c r="C135" s="243">
        <v>35995</v>
      </c>
      <c r="D135" s="152">
        <f t="shared" si="10"/>
        <v>35995</v>
      </c>
      <c r="F135" s="135" t="s">
        <v>6381</v>
      </c>
    </row>
    <row r="136" spans="1:6" s="128" customFormat="1" ht="18" customHeight="1">
      <c r="A136" s="135" t="s">
        <v>6382</v>
      </c>
      <c r="B136" s="135" t="s">
        <v>6383</v>
      </c>
      <c r="C136" s="243">
        <v>36995</v>
      </c>
      <c r="D136" s="152">
        <f t="shared" si="10"/>
        <v>36995</v>
      </c>
      <c r="F136" s="135" t="s">
        <v>6384</v>
      </c>
    </row>
    <row r="137" spans="1:6" s="128" customFormat="1" ht="18" customHeight="1">
      <c r="A137" s="135" t="s">
        <v>6385</v>
      </c>
      <c r="B137" s="135" t="s">
        <v>6386</v>
      </c>
      <c r="C137" s="243">
        <v>36995</v>
      </c>
      <c r="D137" s="152">
        <f t="shared" si="10"/>
        <v>36995</v>
      </c>
      <c r="F137" s="135" t="s">
        <v>6387</v>
      </c>
    </row>
    <row r="138" spans="1:6" s="128" customFormat="1" ht="18" customHeight="1">
      <c r="A138" s="135" t="s">
        <v>6388</v>
      </c>
      <c r="B138" s="396" t="s">
        <v>6389</v>
      </c>
      <c r="C138" s="397">
        <v>46995</v>
      </c>
      <c r="D138" s="152">
        <f t="shared" si="10"/>
        <v>46995</v>
      </c>
      <c r="F138" s="395" t="s">
        <v>6390</v>
      </c>
    </row>
    <row r="139" spans="1:6" s="128" customFormat="1" ht="18" customHeight="1">
      <c r="A139" s="135" t="s">
        <v>6391</v>
      </c>
      <c r="B139" s="396" t="s">
        <v>6392</v>
      </c>
      <c r="C139" s="397">
        <v>47995</v>
      </c>
      <c r="D139" s="152">
        <f t="shared" si="10"/>
        <v>47995</v>
      </c>
      <c r="F139" s="395" t="s">
        <v>6393</v>
      </c>
    </row>
    <row r="140" spans="1:6" s="128" customFormat="1" ht="18" customHeight="1">
      <c r="A140" s="135" t="s">
        <v>6394</v>
      </c>
      <c r="B140" s="396" t="s">
        <v>6395</v>
      </c>
      <c r="C140" s="397">
        <v>47995</v>
      </c>
      <c r="D140" s="152">
        <f t="shared" si="10"/>
        <v>47995</v>
      </c>
      <c r="F140" s="395" t="s">
        <v>6396</v>
      </c>
    </row>
    <row r="141" spans="1:6" s="128" customFormat="1" ht="18" customHeight="1">
      <c r="A141" s="135" t="s">
        <v>6397</v>
      </c>
      <c r="B141" s="396" t="s">
        <v>6398</v>
      </c>
      <c r="C141" s="397">
        <v>67995</v>
      </c>
      <c r="D141" s="152">
        <f t="shared" si="10"/>
        <v>67995</v>
      </c>
      <c r="F141" s="395" t="s">
        <v>6399</v>
      </c>
    </row>
    <row r="142" spans="1:6" s="128" customFormat="1" ht="18" customHeight="1">
      <c r="A142" s="135" t="s">
        <v>6400</v>
      </c>
      <c r="B142" s="396" t="s">
        <v>6401</v>
      </c>
      <c r="C142" s="397">
        <v>68995</v>
      </c>
      <c r="D142" s="152">
        <f t="shared" si="10"/>
        <v>68995</v>
      </c>
      <c r="F142" s="395" t="s">
        <v>6402</v>
      </c>
    </row>
    <row r="143" spans="1:6" s="128" customFormat="1" ht="18" customHeight="1">
      <c r="A143" s="135" t="s">
        <v>6403</v>
      </c>
      <c r="B143" s="396" t="s">
        <v>6404</v>
      </c>
      <c r="C143" s="397">
        <v>68995</v>
      </c>
      <c r="D143" s="152">
        <f t="shared" si="10"/>
        <v>68995</v>
      </c>
      <c r="F143" s="395" t="s">
        <v>6405</v>
      </c>
    </row>
    <row r="144" spans="1:6" s="128" customFormat="1" ht="28.25" customHeight="1">
      <c r="A144" s="159" t="s">
        <v>6406</v>
      </c>
      <c r="B144" s="160"/>
      <c r="C144" s="161"/>
      <c r="D144" s="168"/>
      <c r="F144" s="159"/>
    </row>
    <row r="145" spans="1:6" s="128" customFormat="1" ht="20" customHeight="1">
      <c r="A145" s="116" t="s">
        <v>67</v>
      </c>
      <c r="B145" s="116" t="s">
        <v>68</v>
      </c>
      <c r="C145" s="506" t="s">
        <v>159</v>
      </c>
      <c r="D145" s="115" t="s">
        <v>70</v>
      </c>
      <c r="F145" s="116" t="s">
        <v>67</v>
      </c>
    </row>
    <row r="146" spans="1:6" s="128" customFormat="1" ht="18" customHeight="1">
      <c r="A146" s="135" t="s">
        <v>6407</v>
      </c>
      <c r="B146" s="135" t="s">
        <v>6408</v>
      </c>
      <c r="C146" s="243">
        <v>85995</v>
      </c>
      <c r="D146" s="212">
        <f t="shared" ref="D146:D155" si="11">IFERROR(C146*(1-Discount),C146)</f>
        <v>85995</v>
      </c>
      <c r="F146" s="135" t="s">
        <v>6409</v>
      </c>
    </row>
    <row r="147" spans="1:6" s="128" customFormat="1" ht="18" customHeight="1">
      <c r="A147" s="135" t="s">
        <v>6410</v>
      </c>
      <c r="B147" s="135" t="s">
        <v>6411</v>
      </c>
      <c r="C147" s="243">
        <v>97995</v>
      </c>
      <c r="D147" s="212">
        <f t="shared" si="11"/>
        <v>97995</v>
      </c>
      <c r="F147" s="135" t="s">
        <v>6412</v>
      </c>
    </row>
    <row r="148" spans="1:6" s="128" customFormat="1" ht="18" customHeight="1">
      <c r="A148" s="135" t="s">
        <v>6413</v>
      </c>
      <c r="B148" s="135" t="s">
        <v>6414</v>
      </c>
      <c r="C148" s="243">
        <v>108995</v>
      </c>
      <c r="D148" s="212">
        <f t="shared" si="11"/>
        <v>108995</v>
      </c>
      <c r="F148" s="135" t="s">
        <v>6415</v>
      </c>
    </row>
    <row r="149" spans="1:6" s="128" customFormat="1" ht="18" customHeight="1">
      <c r="A149" s="135" t="s">
        <v>6416</v>
      </c>
      <c r="B149" s="135" t="s">
        <v>6417</v>
      </c>
      <c r="C149" s="243">
        <v>120995</v>
      </c>
      <c r="D149" s="212">
        <f t="shared" si="11"/>
        <v>120995</v>
      </c>
      <c r="F149" s="135" t="s">
        <v>6418</v>
      </c>
    </row>
    <row r="150" spans="1:6" s="128" customFormat="1" ht="18" customHeight="1">
      <c r="A150" s="135" t="s">
        <v>6419</v>
      </c>
      <c r="B150" s="135" t="s">
        <v>6420</v>
      </c>
      <c r="C150" s="243">
        <v>132995</v>
      </c>
      <c r="D150" s="212">
        <f t="shared" si="11"/>
        <v>132995</v>
      </c>
      <c r="F150" s="135" t="s">
        <v>6421</v>
      </c>
    </row>
    <row r="151" spans="1:6" s="128" customFormat="1" ht="18" customHeight="1">
      <c r="A151" s="135" t="s">
        <v>6422</v>
      </c>
      <c r="B151" s="135" t="s">
        <v>6423</v>
      </c>
      <c r="C151" s="243">
        <v>143995</v>
      </c>
      <c r="D151" s="212">
        <f t="shared" si="11"/>
        <v>143995</v>
      </c>
      <c r="F151" s="135" t="s">
        <v>6424</v>
      </c>
    </row>
    <row r="152" spans="1:6" s="128" customFormat="1" ht="18" customHeight="1">
      <c r="A152" s="135" t="s">
        <v>6425</v>
      </c>
      <c r="B152" s="135" t="s">
        <v>6426</v>
      </c>
      <c r="C152" s="243">
        <v>158995</v>
      </c>
      <c r="D152" s="212">
        <f t="shared" si="11"/>
        <v>158995</v>
      </c>
      <c r="F152" s="135" t="s">
        <v>6427</v>
      </c>
    </row>
    <row r="153" spans="1:6" s="128" customFormat="1" ht="18" customHeight="1">
      <c r="A153" s="135" t="s">
        <v>6428</v>
      </c>
      <c r="B153" s="135" t="s">
        <v>6429</v>
      </c>
      <c r="C153" s="243">
        <v>170995</v>
      </c>
      <c r="D153" s="212">
        <f t="shared" si="11"/>
        <v>170995</v>
      </c>
      <c r="F153" s="135" t="s">
        <v>6430</v>
      </c>
    </row>
    <row r="154" spans="1:6" s="128" customFormat="1" ht="18" customHeight="1">
      <c r="A154" s="135" t="s">
        <v>6431</v>
      </c>
      <c r="B154" s="135" t="s">
        <v>6432</v>
      </c>
      <c r="C154" s="243">
        <v>182995</v>
      </c>
      <c r="D154" s="212">
        <f t="shared" si="11"/>
        <v>182995</v>
      </c>
      <c r="F154" s="135" t="s">
        <v>6433</v>
      </c>
    </row>
    <row r="155" spans="1:6" s="128" customFormat="1" ht="18" customHeight="1">
      <c r="A155" s="135" t="s">
        <v>6434</v>
      </c>
      <c r="B155" s="135" t="s">
        <v>6435</v>
      </c>
      <c r="C155" s="243">
        <v>248995</v>
      </c>
      <c r="D155" s="212">
        <f t="shared" si="11"/>
        <v>248995</v>
      </c>
      <c r="F155" s="135" t="s">
        <v>6436</v>
      </c>
    </row>
    <row r="156" spans="1:6" s="128" customFormat="1" ht="28.25" customHeight="1">
      <c r="A156" s="159" t="s">
        <v>6437</v>
      </c>
      <c r="B156" s="160"/>
      <c r="C156" s="161"/>
      <c r="D156" s="168"/>
      <c r="F156" s="159"/>
    </row>
    <row r="157" spans="1:6" s="128" customFormat="1" ht="20" customHeight="1">
      <c r="A157" s="116" t="s">
        <v>67</v>
      </c>
      <c r="B157" s="116" t="s">
        <v>68</v>
      </c>
      <c r="C157" s="506" t="s">
        <v>159</v>
      </c>
      <c r="D157" s="115" t="s">
        <v>70</v>
      </c>
      <c r="F157" s="116" t="s">
        <v>67</v>
      </c>
    </row>
    <row r="158" spans="1:6" s="128" customFormat="1" ht="18" customHeight="1">
      <c r="A158" s="135" t="s">
        <v>6438</v>
      </c>
      <c r="B158" s="135" t="s">
        <v>6439</v>
      </c>
      <c r="C158" s="243">
        <v>230799</v>
      </c>
      <c r="D158" s="212">
        <f>IFERROR(C158*(1-Discount),C158)</f>
        <v>230799</v>
      </c>
      <c r="F158" s="135" t="s">
        <v>6440</v>
      </c>
    </row>
    <row r="159" spans="1:6" s="128" customFormat="1" ht="18" customHeight="1">
      <c r="A159" s="135" t="s">
        <v>6441</v>
      </c>
      <c r="B159" s="135" t="s">
        <v>6442</v>
      </c>
      <c r="C159" s="243">
        <v>277999</v>
      </c>
      <c r="D159" s="212">
        <f>IFERROR(C159*(1-Discount),C159)</f>
        <v>277999</v>
      </c>
      <c r="F159" s="135" t="s">
        <v>6443</v>
      </c>
    </row>
    <row r="160" spans="1:6" s="128" customFormat="1" ht="18" customHeight="1">
      <c r="A160" s="135" t="s">
        <v>6444</v>
      </c>
      <c r="B160" s="135" t="s">
        <v>6445</v>
      </c>
      <c r="C160" s="243">
        <v>312999</v>
      </c>
      <c r="D160" s="212">
        <f>IFERROR(C160*(1-Discount),C160)</f>
        <v>312999</v>
      </c>
      <c r="F160" s="135" t="s">
        <v>6446</v>
      </c>
    </row>
    <row r="161" spans="1:6" s="128" customFormat="1" ht="18" customHeight="1">
      <c r="A161" s="135" t="s">
        <v>6447</v>
      </c>
      <c r="B161" s="135" t="s">
        <v>6448</v>
      </c>
      <c r="C161" s="243">
        <v>372999</v>
      </c>
      <c r="D161" s="212">
        <f>IFERROR(C161*(1-Discount),C161)</f>
        <v>372999</v>
      </c>
      <c r="F161" s="135" t="s">
        <v>6449</v>
      </c>
    </row>
    <row r="162" spans="1:6" s="128" customFormat="1" ht="28.25" customHeight="1">
      <c r="A162" s="21" t="s">
        <v>6450</v>
      </c>
      <c r="B162" s="21"/>
      <c r="C162" s="237"/>
      <c r="D162" s="16"/>
      <c r="F162" s="21"/>
    </row>
    <row r="163" spans="1:6" s="128" customFormat="1" ht="20" customHeight="1">
      <c r="A163" s="116" t="s">
        <v>67</v>
      </c>
      <c r="B163" s="116" t="s">
        <v>68</v>
      </c>
      <c r="C163" s="506" t="s">
        <v>159</v>
      </c>
      <c r="D163" s="115" t="s">
        <v>70</v>
      </c>
      <c r="F163" s="116" t="s">
        <v>67</v>
      </c>
    </row>
    <row r="164" spans="1:6" s="128" customFormat="1" ht="18" customHeight="1">
      <c r="A164" s="135" t="s">
        <v>6451</v>
      </c>
      <c r="B164" s="135" t="s">
        <v>6452</v>
      </c>
      <c r="C164" s="243">
        <v>1735</v>
      </c>
      <c r="D164" s="212">
        <f t="shared" ref="D164:D171" si="12">IFERROR(C164*(1-Discount),C164)</f>
        <v>1735</v>
      </c>
      <c r="F164" s="135" t="s">
        <v>6451</v>
      </c>
    </row>
    <row r="165" spans="1:6" s="128" customFormat="1" ht="18" customHeight="1">
      <c r="A165" s="135" t="s">
        <v>6453</v>
      </c>
      <c r="B165" s="135" t="s">
        <v>6454</v>
      </c>
      <c r="C165" s="243">
        <v>3995</v>
      </c>
      <c r="D165" s="212">
        <f t="shared" si="12"/>
        <v>3995</v>
      </c>
      <c r="F165" s="135" t="s">
        <v>6453</v>
      </c>
    </row>
    <row r="166" spans="1:6" s="128" customFormat="1" ht="18" customHeight="1">
      <c r="A166" s="135" t="s">
        <v>6455</v>
      </c>
      <c r="B166" s="135" t="s">
        <v>6456</v>
      </c>
      <c r="C166" s="243">
        <v>5795</v>
      </c>
      <c r="D166" s="212">
        <f t="shared" si="12"/>
        <v>5795</v>
      </c>
      <c r="F166" s="135" t="s">
        <v>6455</v>
      </c>
    </row>
    <row r="167" spans="1:6" s="128" customFormat="1" ht="18" customHeight="1">
      <c r="A167" s="135" t="s">
        <v>6457</v>
      </c>
      <c r="B167" s="135" t="s">
        <v>6458</v>
      </c>
      <c r="C167" s="243">
        <v>9695</v>
      </c>
      <c r="D167" s="212">
        <f t="shared" si="12"/>
        <v>9695</v>
      </c>
      <c r="F167" s="135" t="s">
        <v>6457</v>
      </c>
    </row>
    <row r="168" spans="1:6" s="128" customFormat="1" ht="18" customHeight="1">
      <c r="A168" s="135" t="s">
        <v>6459</v>
      </c>
      <c r="B168" s="135" t="s">
        <v>6460</v>
      </c>
      <c r="C168" s="243">
        <v>10199</v>
      </c>
      <c r="D168" s="212">
        <f t="shared" si="12"/>
        <v>10199</v>
      </c>
      <c r="F168" s="135" t="s">
        <v>6459</v>
      </c>
    </row>
    <row r="169" spans="1:6" s="128" customFormat="1" ht="18" customHeight="1">
      <c r="A169" s="135" t="s">
        <v>6461</v>
      </c>
      <c r="B169" s="135" t="s">
        <v>6462</v>
      </c>
      <c r="C169" s="243">
        <v>15999</v>
      </c>
      <c r="D169" s="212">
        <f t="shared" si="12"/>
        <v>15999</v>
      </c>
      <c r="F169" s="135" t="s">
        <v>6461</v>
      </c>
    </row>
    <row r="170" spans="1:6" s="128" customFormat="1" ht="18" customHeight="1">
      <c r="A170" s="135" t="s">
        <v>6463</v>
      </c>
      <c r="B170" s="135" t="s">
        <v>6464</v>
      </c>
      <c r="C170" s="243">
        <v>22399</v>
      </c>
      <c r="D170" s="212">
        <f t="shared" si="12"/>
        <v>22399</v>
      </c>
      <c r="F170" s="135" t="s">
        <v>6463</v>
      </c>
    </row>
    <row r="171" spans="1:6" s="128" customFormat="1" ht="18" customHeight="1">
      <c r="A171" s="135" t="s">
        <v>6465</v>
      </c>
      <c r="B171" s="135" t="s">
        <v>6466</v>
      </c>
      <c r="C171" s="243">
        <v>31999</v>
      </c>
      <c r="D171" s="212">
        <f t="shared" si="12"/>
        <v>31999</v>
      </c>
      <c r="F171" s="135" t="s">
        <v>6465</v>
      </c>
    </row>
    <row r="172" spans="1:6" s="128" customFormat="1" ht="30" customHeight="1">
      <c r="A172" s="268" t="s">
        <v>6467</v>
      </c>
      <c r="B172" s="10"/>
      <c r="C172" s="228"/>
      <c r="D172" s="11"/>
      <c r="F172" s="268"/>
    </row>
    <row r="173" spans="1:6" s="128" customFormat="1" ht="28.25" customHeight="1">
      <c r="A173" s="218" t="s">
        <v>6468</v>
      </c>
      <c r="B173" s="163"/>
      <c r="C173" s="219"/>
      <c r="D173" s="219"/>
      <c r="F173" s="218"/>
    </row>
    <row r="174" spans="1:6" s="128" customFormat="1" ht="20" customHeight="1">
      <c r="A174" s="116" t="s">
        <v>67</v>
      </c>
      <c r="B174" s="116" t="s">
        <v>68</v>
      </c>
      <c r="C174" s="506" t="s">
        <v>159</v>
      </c>
      <c r="D174" s="115" t="s">
        <v>70</v>
      </c>
      <c r="F174" s="116" t="s">
        <v>67</v>
      </c>
    </row>
    <row r="175" spans="1:6" s="128" customFormat="1" ht="18" customHeight="1">
      <c r="A175" s="135" t="s">
        <v>6469</v>
      </c>
      <c r="B175" s="135" t="s">
        <v>6470</v>
      </c>
      <c r="C175" s="243">
        <v>184101</v>
      </c>
      <c r="D175" s="212">
        <f t="shared" ref="D175:D196" si="13">IFERROR(C175*(1-Discount),C175)</f>
        <v>184101</v>
      </c>
      <c r="F175" s="135" t="s">
        <v>6471</v>
      </c>
    </row>
    <row r="176" spans="1:6" s="128" customFormat="1" ht="18" customHeight="1">
      <c r="A176" s="135" t="s">
        <v>6472</v>
      </c>
      <c r="B176" s="135" t="s">
        <v>6473</v>
      </c>
      <c r="C176" s="243">
        <v>216080</v>
      </c>
      <c r="D176" s="213">
        <f t="shared" si="13"/>
        <v>216080</v>
      </c>
      <c r="F176" s="135" t="s">
        <v>6474</v>
      </c>
    </row>
    <row r="177" spans="1:6" s="128" customFormat="1" ht="18" customHeight="1">
      <c r="A177" s="135" t="s">
        <v>6475</v>
      </c>
      <c r="B177" s="135" t="s">
        <v>6476</v>
      </c>
      <c r="C177" s="243">
        <v>261544</v>
      </c>
      <c r="D177" s="214">
        <f t="shared" si="13"/>
        <v>261544</v>
      </c>
      <c r="F177" s="135" t="s">
        <v>6477</v>
      </c>
    </row>
    <row r="178" spans="1:6" s="128" customFormat="1" ht="28.25" customHeight="1">
      <c r="A178" s="163" t="s">
        <v>6478</v>
      </c>
      <c r="B178" s="163"/>
      <c r="C178" s="168"/>
      <c r="D178" s="168"/>
      <c r="F178" s="163"/>
    </row>
    <row r="179" spans="1:6" s="128" customFormat="1" ht="20" customHeight="1">
      <c r="A179" s="116" t="s">
        <v>67</v>
      </c>
      <c r="B179" s="116" t="s">
        <v>68</v>
      </c>
      <c r="C179" s="506" t="s">
        <v>159</v>
      </c>
      <c r="D179" s="115" t="s">
        <v>70</v>
      </c>
      <c r="F179" s="116" t="s">
        <v>67</v>
      </c>
    </row>
    <row r="180" spans="1:6" s="128" customFormat="1" ht="18" customHeight="1">
      <c r="A180" s="135" t="s">
        <v>6479</v>
      </c>
      <c r="B180" s="135" t="s">
        <v>6480</v>
      </c>
      <c r="C180" s="243">
        <v>203289</v>
      </c>
      <c r="D180" s="212">
        <f t="shared" ref="D180:D182" si="14">IFERROR(C180*(1-Discount),C180)</f>
        <v>203289</v>
      </c>
      <c r="F180" s="135" t="s">
        <v>6481</v>
      </c>
    </row>
    <row r="181" spans="1:6" s="128" customFormat="1" ht="18" customHeight="1">
      <c r="A181" s="135" t="s">
        <v>6482</v>
      </c>
      <c r="B181" s="135" t="s">
        <v>6483</v>
      </c>
      <c r="C181" s="243">
        <v>239105</v>
      </c>
      <c r="D181" s="213">
        <f t="shared" si="14"/>
        <v>239105</v>
      </c>
      <c r="F181" s="135" t="s">
        <v>6484</v>
      </c>
    </row>
    <row r="182" spans="1:6" s="128" customFormat="1" ht="18" customHeight="1">
      <c r="A182" s="135" t="s">
        <v>6485</v>
      </c>
      <c r="B182" s="135" t="s">
        <v>6486</v>
      </c>
      <c r="C182" s="243">
        <v>291477</v>
      </c>
      <c r="D182" s="214">
        <f t="shared" si="14"/>
        <v>291477</v>
      </c>
      <c r="F182" s="135" t="s">
        <v>6487</v>
      </c>
    </row>
    <row r="183" spans="1:6" s="209" customFormat="1" ht="28.25" customHeight="1">
      <c r="A183" s="217" t="s">
        <v>6488</v>
      </c>
      <c r="B183" s="215"/>
      <c r="C183" s="216"/>
      <c r="D183" s="216"/>
      <c r="F183" s="217"/>
    </row>
    <row r="184" spans="1:6" s="128" customFormat="1" ht="20" customHeight="1">
      <c r="A184" s="116" t="s">
        <v>67</v>
      </c>
      <c r="B184" s="116" t="s">
        <v>68</v>
      </c>
      <c r="C184" s="506" t="s">
        <v>159</v>
      </c>
      <c r="D184" s="115" t="s">
        <v>70</v>
      </c>
      <c r="F184" s="116" t="s">
        <v>67</v>
      </c>
    </row>
    <row r="185" spans="1:6" s="128" customFormat="1" ht="18" customHeight="1">
      <c r="A185" s="135" t="s">
        <v>6489</v>
      </c>
      <c r="B185" s="135" t="s">
        <v>6490</v>
      </c>
      <c r="C185" s="243">
        <v>19189</v>
      </c>
      <c r="D185" s="212">
        <f t="shared" si="13"/>
        <v>19189</v>
      </c>
      <c r="F185" s="135" t="s">
        <v>6489</v>
      </c>
    </row>
    <row r="186" spans="1:6" s="128" customFormat="1" ht="18" customHeight="1">
      <c r="A186" s="135" t="s">
        <v>6491</v>
      </c>
      <c r="B186" s="135" t="s">
        <v>6492</v>
      </c>
      <c r="C186" s="243">
        <v>23026</v>
      </c>
      <c r="D186" s="213">
        <f t="shared" si="13"/>
        <v>23026</v>
      </c>
      <c r="F186" s="135" t="s">
        <v>6491</v>
      </c>
    </row>
    <row r="187" spans="1:6" s="128" customFormat="1" ht="18" customHeight="1">
      <c r="A187" s="135" t="s">
        <v>6493</v>
      </c>
      <c r="B187" s="135" t="s">
        <v>6494</v>
      </c>
      <c r="C187" s="243">
        <v>29934</v>
      </c>
      <c r="D187" s="214">
        <f t="shared" si="13"/>
        <v>29934</v>
      </c>
      <c r="F187" s="135" t="s">
        <v>6493</v>
      </c>
    </row>
    <row r="188" spans="1:6" s="209" customFormat="1" ht="28.25" customHeight="1">
      <c r="A188" s="217" t="s">
        <v>6495</v>
      </c>
      <c r="B188" s="215"/>
      <c r="C188" s="216"/>
      <c r="D188" s="216"/>
      <c r="F188" s="217"/>
    </row>
    <row r="189" spans="1:6" s="128" customFormat="1" ht="20" customHeight="1">
      <c r="A189" s="116" t="s">
        <v>67</v>
      </c>
      <c r="B189" s="116" t="s">
        <v>68</v>
      </c>
      <c r="C189" s="506" t="s">
        <v>159</v>
      </c>
      <c r="D189" s="115" t="s">
        <v>70</v>
      </c>
      <c r="F189" s="116" t="s">
        <v>67</v>
      </c>
    </row>
    <row r="190" spans="1:6" s="128" customFormat="1" ht="18" customHeight="1">
      <c r="A190" s="135" t="s">
        <v>6496</v>
      </c>
      <c r="B190" s="135" t="s">
        <v>6497</v>
      </c>
      <c r="C190" s="243">
        <v>70785</v>
      </c>
      <c r="D190" s="212">
        <f t="shared" si="13"/>
        <v>70785</v>
      </c>
      <c r="F190" s="135" t="s">
        <v>6496</v>
      </c>
    </row>
    <row r="191" spans="1:6" s="128" customFormat="1" ht="18" customHeight="1">
      <c r="A191" s="135" t="s">
        <v>6498</v>
      </c>
      <c r="B191" s="135" t="s">
        <v>6499</v>
      </c>
      <c r="C191" s="243">
        <v>80244</v>
      </c>
      <c r="D191" s="213">
        <f t="shared" si="13"/>
        <v>80244</v>
      </c>
      <c r="F191" s="135" t="s">
        <v>6498</v>
      </c>
    </row>
    <row r="192" spans="1:6" s="128" customFormat="1" ht="18" customHeight="1">
      <c r="A192" s="135" t="s">
        <v>6500</v>
      </c>
      <c r="B192" s="135" t="s">
        <v>6501</v>
      </c>
      <c r="C192" s="243">
        <v>101774</v>
      </c>
      <c r="D192" s="214">
        <f t="shared" si="13"/>
        <v>101774</v>
      </c>
      <c r="F192" s="135" t="s">
        <v>6500</v>
      </c>
    </row>
    <row r="193" spans="1:6" s="209" customFormat="1" ht="28.25" customHeight="1">
      <c r="A193" s="217" t="s">
        <v>6502</v>
      </c>
      <c r="B193" s="215"/>
      <c r="C193" s="216"/>
      <c r="D193" s="216"/>
      <c r="F193" s="217"/>
    </row>
    <row r="194" spans="1:6" s="128" customFormat="1" ht="20" customHeight="1">
      <c r="A194" s="116" t="s">
        <v>67</v>
      </c>
      <c r="B194" s="116" t="s">
        <v>68</v>
      </c>
      <c r="C194" s="506" t="s">
        <v>159</v>
      </c>
      <c r="D194" s="115" t="s">
        <v>70</v>
      </c>
      <c r="F194" s="116" t="s">
        <v>67</v>
      </c>
    </row>
    <row r="195" spans="1:6" s="128" customFormat="1" ht="18" customHeight="1">
      <c r="A195" s="135" t="s">
        <v>6503</v>
      </c>
      <c r="B195" s="135" t="s">
        <v>6504</v>
      </c>
      <c r="C195" s="243">
        <v>1553</v>
      </c>
      <c r="D195" s="212">
        <f t="shared" si="13"/>
        <v>1553</v>
      </c>
      <c r="F195" s="135" t="s">
        <v>6503</v>
      </c>
    </row>
    <row r="196" spans="1:6" s="128" customFormat="1" ht="18" customHeight="1">
      <c r="A196" s="135" t="s">
        <v>6505</v>
      </c>
      <c r="B196" s="135" t="s">
        <v>6506</v>
      </c>
      <c r="C196" s="243">
        <v>777</v>
      </c>
      <c r="D196" s="214">
        <f t="shared" si="13"/>
        <v>777</v>
      </c>
      <c r="F196" s="135" t="s">
        <v>6505</v>
      </c>
    </row>
    <row r="197" spans="1:6" s="128" customFormat="1" ht="30" customHeight="1">
      <c r="A197" s="270" t="s">
        <v>6507</v>
      </c>
      <c r="B197" s="10"/>
      <c r="C197" s="228"/>
      <c r="D197" s="120"/>
      <c r="F197" s="270"/>
    </row>
    <row r="198" spans="1:6" s="128" customFormat="1" ht="28.25" customHeight="1">
      <c r="A198" s="15" t="s">
        <v>6508</v>
      </c>
      <c r="B198" s="15"/>
      <c r="C198" s="229"/>
      <c r="D198" s="121"/>
      <c r="F198" s="15"/>
    </row>
    <row r="199" spans="1:6" s="128" customFormat="1" ht="16.25" customHeight="1">
      <c r="A199" s="116" t="s">
        <v>67</v>
      </c>
      <c r="B199" s="116" t="s">
        <v>68</v>
      </c>
      <c r="C199" s="506" t="s">
        <v>159</v>
      </c>
      <c r="D199" s="115" t="s">
        <v>70</v>
      </c>
      <c r="F199" s="116" t="s">
        <v>67</v>
      </c>
    </row>
    <row r="200" spans="1:6" s="210" customFormat="1" ht="18" customHeight="1">
      <c r="A200" s="135" t="s">
        <v>6509</v>
      </c>
      <c r="B200" s="135" t="s">
        <v>6510</v>
      </c>
      <c r="C200" s="243">
        <v>15125</v>
      </c>
      <c r="D200" s="152">
        <f>IFERROR(C200*(1-Discount),C200)</f>
        <v>15125</v>
      </c>
      <c r="F200" s="135" t="s">
        <v>6509</v>
      </c>
    </row>
    <row r="201" spans="1:6" s="128" customFormat="1" ht="28.25" customHeight="1">
      <c r="A201" s="15" t="s">
        <v>6511</v>
      </c>
      <c r="B201" s="15"/>
      <c r="C201" s="229"/>
      <c r="D201" s="121"/>
      <c r="F201" s="15"/>
    </row>
    <row r="202" spans="1:6" s="128" customFormat="1" ht="16.25" customHeight="1">
      <c r="A202" s="116" t="s">
        <v>67</v>
      </c>
      <c r="B202" s="116" t="s">
        <v>68</v>
      </c>
      <c r="C202" s="506" t="s">
        <v>159</v>
      </c>
      <c r="D202" s="115" t="s">
        <v>70</v>
      </c>
      <c r="F202" s="116" t="s">
        <v>67</v>
      </c>
    </row>
    <row r="203" spans="1:6" s="210" customFormat="1" ht="18" customHeight="1">
      <c r="A203" s="135" t="s">
        <v>6512</v>
      </c>
      <c r="B203" s="135" t="s">
        <v>6513</v>
      </c>
      <c r="C203" s="243">
        <v>1995</v>
      </c>
      <c r="D203" s="212">
        <f>IFERROR(C203*(1-Discount),C203)</f>
        <v>1995</v>
      </c>
      <c r="F203" s="135" t="s">
        <v>6514</v>
      </c>
    </row>
    <row r="204" spans="1:6" s="128" customFormat="1" ht="30" customHeight="1">
      <c r="A204" s="268" t="s">
        <v>6515</v>
      </c>
      <c r="B204" s="10"/>
      <c r="C204" s="228"/>
      <c r="D204" s="11"/>
      <c r="F204" s="268"/>
    </row>
    <row r="205" spans="1:6" s="128" customFormat="1" ht="28.25" customHeight="1">
      <c r="A205" s="218" t="s">
        <v>6516</v>
      </c>
      <c r="B205" s="163"/>
      <c r="C205" s="219"/>
      <c r="D205" s="219"/>
      <c r="F205" s="218"/>
    </row>
    <row r="206" spans="1:6" s="128" customFormat="1" ht="20" customHeight="1">
      <c r="A206" s="116" t="s">
        <v>67</v>
      </c>
      <c r="B206" s="116" t="s">
        <v>68</v>
      </c>
      <c r="C206" s="506" t="s">
        <v>159</v>
      </c>
      <c r="D206" s="115" t="s">
        <v>70</v>
      </c>
      <c r="F206" s="116" t="s">
        <v>67</v>
      </c>
    </row>
    <row r="207" spans="1:6" s="128" customFormat="1" ht="18" customHeight="1">
      <c r="A207" s="135" t="s">
        <v>6517</v>
      </c>
      <c r="B207" s="135" t="s">
        <v>6518</v>
      </c>
      <c r="C207" s="243">
        <v>127349</v>
      </c>
      <c r="D207" s="212">
        <f>IFERROR(C207*(1-Discount),C207)</f>
        <v>127349</v>
      </c>
      <c r="F207" s="135" t="s">
        <v>6519</v>
      </c>
    </row>
    <row r="208" spans="1:6" s="128" customFormat="1" ht="18" customHeight="1">
      <c r="A208" s="135" t="s">
        <v>6520</v>
      </c>
      <c r="B208" s="135" t="s">
        <v>6521</v>
      </c>
      <c r="C208" s="243">
        <v>103995</v>
      </c>
      <c r="D208" s="213">
        <f>IFERROR(C208*(1-Discount),C208)</f>
        <v>103995</v>
      </c>
      <c r="F208" s="135" t="s">
        <v>6522</v>
      </c>
    </row>
    <row r="209" spans="1:6" s="128" customFormat="1" ht="28.25" customHeight="1">
      <c r="A209" s="19" t="s">
        <v>6523</v>
      </c>
      <c r="B209" s="19"/>
      <c r="C209" s="16"/>
      <c r="D209" s="16"/>
      <c r="F209" s="19"/>
    </row>
    <row r="210" spans="1:6" s="128" customFormat="1" ht="20" customHeight="1">
      <c r="A210" s="116" t="s">
        <v>67</v>
      </c>
      <c r="B210" s="116" t="s">
        <v>68</v>
      </c>
      <c r="C210" s="506" t="s">
        <v>159</v>
      </c>
      <c r="D210" s="115" t="s">
        <v>70</v>
      </c>
      <c r="F210" s="116" t="s">
        <v>67</v>
      </c>
    </row>
    <row r="211" spans="1:6" s="128" customFormat="1" ht="18" customHeight="1">
      <c r="A211" s="135" t="s">
        <v>6524</v>
      </c>
      <c r="B211" s="135" t="s">
        <v>6525</v>
      </c>
      <c r="C211" s="243">
        <v>7623</v>
      </c>
      <c r="D211" s="212">
        <f>IFERROR(C211*(1-Discount),C211)</f>
        <v>7623</v>
      </c>
      <c r="F211" s="135" t="s">
        <v>6524</v>
      </c>
    </row>
    <row r="212" spans="1:6" s="128" customFormat="1" ht="18" customHeight="1">
      <c r="A212" s="135" t="s">
        <v>6526</v>
      </c>
      <c r="B212" s="135" t="s">
        <v>6527</v>
      </c>
      <c r="C212" s="243">
        <v>29645</v>
      </c>
      <c r="D212" s="213">
        <f>IFERROR(C212*(1-Discount),C212)</f>
        <v>29645</v>
      </c>
      <c r="F212" s="135" t="s">
        <v>6526</v>
      </c>
    </row>
    <row r="213" spans="1:6" s="128" customFormat="1" ht="18" customHeight="1">
      <c r="A213" s="135" t="s">
        <v>6528</v>
      </c>
      <c r="B213" s="135" t="s">
        <v>6529</v>
      </c>
      <c r="C213" s="243">
        <v>65081</v>
      </c>
      <c r="D213" s="213">
        <f>IFERROR(C213*(1-Discount),C213)</f>
        <v>65081</v>
      </c>
      <c r="F213" s="135" t="s">
        <v>6528</v>
      </c>
    </row>
    <row r="214" spans="1:6" s="128" customFormat="1" ht="18" customHeight="1">
      <c r="A214" s="135" t="s">
        <v>6530</v>
      </c>
      <c r="B214" s="135" t="s">
        <v>6531</v>
      </c>
      <c r="C214" s="243">
        <v>105875</v>
      </c>
      <c r="D214" s="213">
        <f>IFERROR(C214*(1-Discount),C214)</f>
        <v>105875</v>
      </c>
      <c r="F214" s="135" t="s">
        <v>6530</v>
      </c>
    </row>
    <row r="215" spans="1:6" s="128" customFormat="1" ht="18" customHeight="1">
      <c r="A215" s="135" t="s">
        <v>6532</v>
      </c>
      <c r="B215" s="135" t="s">
        <v>6533</v>
      </c>
      <c r="C215" s="243">
        <v>10113</v>
      </c>
      <c r="D215" s="214">
        <f>IFERROR(C215*(1-Discount),C215)</f>
        <v>10113</v>
      </c>
      <c r="F215" s="135" t="s">
        <v>6532</v>
      </c>
    </row>
    <row r="216" spans="1:6" s="128" customFormat="1" ht="30" customHeight="1">
      <c r="A216" s="268" t="s">
        <v>6534</v>
      </c>
      <c r="B216" s="10"/>
      <c r="C216" s="228"/>
      <c r="D216" s="11"/>
      <c r="F216" s="268"/>
    </row>
    <row r="217" spans="1:6" s="128" customFormat="1" ht="28.25" customHeight="1">
      <c r="A217" s="19" t="s">
        <v>6535</v>
      </c>
      <c r="B217" s="19"/>
      <c r="C217" s="247"/>
      <c r="D217" s="16"/>
      <c r="F217" s="19"/>
    </row>
    <row r="218" spans="1:6" s="128" customFormat="1" ht="20" customHeight="1">
      <c r="A218" s="116" t="s">
        <v>67</v>
      </c>
      <c r="B218" s="116" t="s">
        <v>68</v>
      </c>
      <c r="C218" s="506" t="s">
        <v>159</v>
      </c>
      <c r="D218" s="115" t="s">
        <v>70</v>
      </c>
      <c r="F218" s="116" t="s">
        <v>67</v>
      </c>
    </row>
    <row r="219" spans="1:6" s="128" customFormat="1" ht="18" customHeight="1">
      <c r="A219" s="138" t="s">
        <v>6536</v>
      </c>
      <c r="B219" s="138" t="s">
        <v>6537</v>
      </c>
      <c r="C219" s="243">
        <v>855</v>
      </c>
      <c r="D219" s="213">
        <f t="shared" ref="D219:D220" si="15">IFERROR(C219*(1-Discount),C219)</f>
        <v>855</v>
      </c>
      <c r="F219" s="138" t="s">
        <v>6536</v>
      </c>
    </row>
    <row r="220" spans="1:6" s="128" customFormat="1" ht="18" customHeight="1">
      <c r="A220" s="138" t="s">
        <v>6538</v>
      </c>
      <c r="B220" s="138" t="s">
        <v>6539</v>
      </c>
      <c r="C220" s="243">
        <v>695</v>
      </c>
      <c r="D220" s="214">
        <f t="shared" si="15"/>
        <v>695</v>
      </c>
      <c r="F220" s="138" t="s">
        <v>6538</v>
      </c>
    </row>
    <row r="221" spans="1:6" s="128" customFormat="1" ht="28.25" customHeight="1">
      <c r="A221" s="19" t="s">
        <v>6540</v>
      </c>
      <c r="B221" s="19"/>
      <c r="C221" s="236"/>
      <c r="D221" s="16"/>
      <c r="F221" s="19"/>
    </row>
    <row r="222" spans="1:6" s="128" customFormat="1" ht="20" customHeight="1">
      <c r="A222" s="116" t="s">
        <v>67</v>
      </c>
      <c r="B222" s="116" t="s">
        <v>68</v>
      </c>
      <c r="C222" s="506" t="s">
        <v>159</v>
      </c>
      <c r="D222" s="115" t="s">
        <v>70</v>
      </c>
      <c r="F222" s="116" t="s">
        <v>67</v>
      </c>
    </row>
    <row r="223" spans="1:6" s="128" customFormat="1" ht="18" customHeight="1">
      <c r="A223" s="138" t="s">
        <v>6541</v>
      </c>
      <c r="B223" s="135" t="s">
        <v>6542</v>
      </c>
      <c r="C223" s="243">
        <v>1491</v>
      </c>
      <c r="D223" s="212">
        <f>IFERROR(C223*(1-Discount),C223)</f>
        <v>1491</v>
      </c>
      <c r="F223" s="138" t="s">
        <v>6541</v>
      </c>
    </row>
    <row r="224" spans="1:6" s="128" customFormat="1" ht="18" customHeight="1">
      <c r="A224" s="138" t="s">
        <v>6543</v>
      </c>
      <c r="B224" s="135" t="s">
        <v>6544</v>
      </c>
      <c r="C224" s="243">
        <v>2241</v>
      </c>
      <c r="D224" s="214">
        <f>IFERROR(C224*(1-Discount),C224)</f>
        <v>2241</v>
      </c>
      <c r="F224" s="138" t="s">
        <v>6543</v>
      </c>
    </row>
    <row r="225" spans="1:6" s="128" customFormat="1" ht="30" customHeight="1">
      <c r="A225" s="268" t="s">
        <v>6545</v>
      </c>
      <c r="B225" s="10"/>
      <c r="C225" s="228"/>
      <c r="D225" s="11"/>
      <c r="F225" s="268"/>
    </row>
    <row r="226" spans="1:6" s="128" customFormat="1" ht="28.25" customHeight="1">
      <c r="A226" s="218" t="s">
        <v>6546</v>
      </c>
      <c r="B226" s="163"/>
      <c r="C226" s="219"/>
      <c r="D226" s="219"/>
      <c r="F226" s="218"/>
    </row>
    <row r="227" spans="1:6" s="128" customFormat="1" ht="20" customHeight="1">
      <c r="A227" s="116" t="s">
        <v>67</v>
      </c>
      <c r="B227" s="116" t="s">
        <v>68</v>
      </c>
      <c r="C227" s="506" t="s">
        <v>159</v>
      </c>
      <c r="D227" s="115" t="s">
        <v>70</v>
      </c>
      <c r="F227" s="116" t="s">
        <v>67</v>
      </c>
    </row>
    <row r="228" spans="1:6" s="128" customFormat="1" ht="18" customHeight="1">
      <c r="A228" s="135" t="s">
        <v>6547</v>
      </c>
      <c r="B228" s="135" t="s">
        <v>6548</v>
      </c>
      <c r="C228" s="243">
        <v>2293</v>
      </c>
      <c r="D228" s="212">
        <f>IFERROR(C228*(1-Discount),C228)</f>
        <v>2293</v>
      </c>
      <c r="F228" s="135" t="s">
        <v>6547</v>
      </c>
    </row>
    <row r="229" spans="1:6" s="128" customFormat="1" ht="18" customHeight="1">
      <c r="A229" s="135" t="s">
        <v>6549</v>
      </c>
      <c r="B229" s="135" t="s">
        <v>6550</v>
      </c>
      <c r="C229" s="243">
        <v>1168</v>
      </c>
      <c r="D229" s="213">
        <f>IFERROR(C229*(1-Discount),C229)</f>
        <v>1168</v>
      </c>
      <c r="F229" s="135" t="s">
        <v>6549</v>
      </c>
    </row>
    <row r="230" spans="1:6" s="128" customFormat="1" ht="18" customHeight="1">
      <c r="A230" s="135" t="s">
        <v>6551</v>
      </c>
      <c r="B230" s="135" t="s">
        <v>6552</v>
      </c>
      <c r="C230" s="243">
        <v>535</v>
      </c>
      <c r="D230" s="214">
        <f>IFERROR(C230*(1-Discount),C230)</f>
        <v>535</v>
      </c>
      <c r="F230" s="135" t="s">
        <v>6551</v>
      </c>
    </row>
    <row r="231" spans="1:6" s="128" customFormat="1" ht="28.25" customHeight="1">
      <c r="A231" s="15" t="s">
        <v>6553</v>
      </c>
      <c r="B231" s="15"/>
      <c r="C231" s="229"/>
      <c r="D231" s="16"/>
      <c r="F231" s="15"/>
    </row>
    <row r="232" spans="1:6" s="128" customFormat="1" ht="20" customHeight="1">
      <c r="A232" s="116" t="s">
        <v>67</v>
      </c>
      <c r="B232" s="116" t="s">
        <v>68</v>
      </c>
      <c r="C232" s="506" t="s">
        <v>159</v>
      </c>
      <c r="D232" s="115" t="s">
        <v>70</v>
      </c>
      <c r="F232" s="116" t="s">
        <v>67</v>
      </c>
    </row>
    <row r="233" spans="1:6" s="128" customFormat="1" ht="18" customHeight="1">
      <c r="A233" s="135" t="s">
        <v>6554</v>
      </c>
      <c r="B233" s="135" t="s">
        <v>6555</v>
      </c>
      <c r="C233" s="243">
        <v>47</v>
      </c>
      <c r="D233" s="152">
        <f>IFERROR(C233*(1-Discount),C233)</f>
        <v>47</v>
      </c>
      <c r="F233" s="135" t="s">
        <v>6554</v>
      </c>
    </row>
  </sheetData>
  <customSheetViews>
    <customSheetView guid="{89EF355B-CA08-4B15-A839-40B932125DD6}" scale="80">
      <pane ySplit="4" topLeftCell="A5" activePane="bottomLeft" state="frozen"/>
      <selection pane="bottomLeft" activeCell="K163" sqref="K163"/>
      <pageMargins left="0" right="0" top="0" bottom="0" header="0" footer="0"/>
    </customSheetView>
  </customSheetViews>
  <mergeCells count="2">
    <mergeCell ref="A3:D3"/>
    <mergeCell ref="A2:B2"/>
  </mergeCells>
  <pageMargins left="0.7" right="0.7" top="0.75" bottom="0.75" header="0.3" footer="0.3"/>
  <pageSetup paperSize="9"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tint="0.14999847407452621"/>
  </sheetPr>
  <dimension ref="A1:F188"/>
  <sheetViews>
    <sheetView zoomScale="80" zoomScaleNormal="80" workbookViewId="0">
      <selection activeCell="A2" sqref="A2:B2"/>
    </sheetView>
  </sheetViews>
  <sheetFormatPr baseColWidth="10" defaultColWidth="8.6640625" defaultRowHeight="14"/>
  <cols>
    <col min="1" max="1" width="35.6640625" style="129" customWidth="1"/>
    <col min="2" max="2" width="110.6640625" style="129" customWidth="1"/>
    <col min="3" max="3" width="20.6640625" style="473" customWidth="1"/>
    <col min="4" max="4" width="20.6640625" style="330" customWidth="1"/>
    <col min="5" max="5" width="5.6640625" style="131" customWidth="1"/>
    <col min="6" max="6" width="35.6640625" style="131" customWidth="1"/>
    <col min="7" max="16384" width="8.6640625" style="131"/>
  </cols>
  <sheetData>
    <row r="1" spans="1:6" s="129" customFormat="1" ht="84.5" customHeight="1">
      <c r="A1" s="206"/>
      <c r="B1" s="646"/>
      <c r="C1" s="444"/>
      <c r="D1" s="12"/>
    </row>
    <row r="2" spans="1:6" s="89" customFormat="1" ht="25" customHeight="1">
      <c r="A2" s="653" t="s">
        <v>1</v>
      </c>
      <c r="B2" s="654"/>
      <c r="C2" s="514"/>
      <c r="E2" s="129"/>
      <c r="F2" s="129"/>
    </row>
    <row r="3" spans="1:6" s="129" customFormat="1" ht="42" customHeight="1">
      <c r="A3" s="655" t="s">
        <v>2</v>
      </c>
      <c r="B3" s="655"/>
      <c r="C3" s="655"/>
      <c r="D3" s="655"/>
    </row>
    <row r="4" spans="1:6" s="130" customFormat="1" ht="20.5" customHeight="1">
      <c r="A4" s="80" t="s">
        <v>3</v>
      </c>
      <c r="B4" s="81"/>
      <c r="C4" s="87"/>
      <c r="D4" s="82"/>
    </row>
    <row r="5" spans="1:6" s="209" customFormat="1" ht="30" customHeight="1">
      <c r="A5" s="218" t="s">
        <v>6556</v>
      </c>
      <c r="B5" s="163"/>
      <c r="C5" s="555"/>
      <c r="D5" s="219"/>
      <c r="F5" s="552" t="s">
        <v>64</v>
      </c>
    </row>
    <row r="6" spans="1:6" s="128" customFormat="1" ht="20" customHeight="1">
      <c r="A6" s="116" t="s">
        <v>67</v>
      </c>
      <c r="B6" s="116" t="s">
        <v>68</v>
      </c>
      <c r="C6" s="391" t="s">
        <v>159</v>
      </c>
      <c r="D6" s="115" t="s">
        <v>70</v>
      </c>
      <c r="F6" s="116" t="s">
        <v>67</v>
      </c>
    </row>
    <row r="7" spans="1:6" s="210" customFormat="1" ht="20" customHeight="1">
      <c r="A7" s="140" t="s">
        <v>6557</v>
      </c>
      <c r="B7" s="138" t="s">
        <v>6558</v>
      </c>
      <c r="C7" s="556">
        <v>11850</v>
      </c>
      <c r="D7" s="212">
        <f t="shared" ref="D7:D9" si="0">IFERROR(C7*(1-Discount),C7)</f>
        <v>11850</v>
      </c>
      <c r="F7" s="140" t="s">
        <v>6557</v>
      </c>
    </row>
    <row r="8" spans="1:6" s="210" customFormat="1" ht="20" customHeight="1">
      <c r="A8" s="135" t="s">
        <v>6559</v>
      </c>
      <c r="B8" s="169" t="s">
        <v>6560</v>
      </c>
      <c r="C8" s="556">
        <v>110</v>
      </c>
      <c r="D8" s="213">
        <f t="shared" si="0"/>
        <v>110</v>
      </c>
      <c r="F8" s="135" t="s">
        <v>6559</v>
      </c>
    </row>
    <row r="9" spans="1:6" s="210" customFormat="1" ht="20" customHeight="1">
      <c r="A9" s="140" t="s">
        <v>6561</v>
      </c>
      <c r="B9" s="138" t="s">
        <v>6562</v>
      </c>
      <c r="C9" s="556">
        <v>15</v>
      </c>
      <c r="D9" s="214">
        <f t="shared" si="0"/>
        <v>15</v>
      </c>
      <c r="F9" s="140" t="s">
        <v>6561</v>
      </c>
    </row>
    <row r="10" spans="1:6" s="209" customFormat="1" ht="30" customHeight="1">
      <c r="A10" s="218" t="s">
        <v>6563</v>
      </c>
      <c r="B10" s="163"/>
      <c r="C10" s="555"/>
      <c r="D10" s="219"/>
      <c r="F10" s="218"/>
    </row>
    <row r="11" spans="1:6" s="128" customFormat="1" ht="20" customHeight="1">
      <c r="A11" s="116" t="s">
        <v>67</v>
      </c>
      <c r="B11" s="116" t="s">
        <v>68</v>
      </c>
      <c r="C11" s="391" t="s">
        <v>159</v>
      </c>
      <c r="D11" s="115" t="s">
        <v>70</v>
      </c>
      <c r="F11" s="116" t="s">
        <v>67</v>
      </c>
    </row>
    <row r="12" spans="1:6" s="210" customFormat="1" ht="20" customHeight="1">
      <c r="A12" s="140" t="s">
        <v>6564</v>
      </c>
      <c r="B12" s="138" t="s">
        <v>6558</v>
      </c>
      <c r="C12" s="556">
        <v>5300</v>
      </c>
      <c r="D12" s="212">
        <f t="shared" ref="D12:D17" si="1">IFERROR(C12*(1-Discount),C12)</f>
        <v>5300</v>
      </c>
      <c r="F12" s="140" t="s">
        <v>6564</v>
      </c>
    </row>
    <row r="13" spans="1:6" s="210" customFormat="1" ht="20" customHeight="1">
      <c r="A13" s="140" t="s">
        <v>6565</v>
      </c>
      <c r="B13" s="138" t="s">
        <v>6560</v>
      </c>
      <c r="C13" s="556">
        <v>1800</v>
      </c>
      <c r="D13" s="212">
        <f t="shared" si="1"/>
        <v>1800</v>
      </c>
      <c r="F13" s="140" t="s">
        <v>6565</v>
      </c>
    </row>
    <row r="14" spans="1:6" s="210" customFormat="1" ht="20" customHeight="1">
      <c r="A14" s="140" t="s">
        <v>6566</v>
      </c>
      <c r="B14" s="138" t="s">
        <v>6562</v>
      </c>
      <c r="C14" s="556">
        <v>5400</v>
      </c>
      <c r="D14" s="212">
        <f t="shared" si="1"/>
        <v>5400</v>
      </c>
      <c r="F14" s="140" t="s">
        <v>6566</v>
      </c>
    </row>
    <row r="15" spans="1:6" ht="20" customHeight="1">
      <c r="A15" s="140" t="s">
        <v>6567</v>
      </c>
      <c r="B15" s="138" t="s">
        <v>6558</v>
      </c>
      <c r="C15" s="556">
        <v>9000</v>
      </c>
      <c r="D15" s="212">
        <f t="shared" si="1"/>
        <v>9000</v>
      </c>
      <c r="F15" s="140" t="s">
        <v>6567</v>
      </c>
    </row>
    <row r="16" spans="1:6" ht="20" customHeight="1">
      <c r="A16" s="140" t="s">
        <v>6568</v>
      </c>
      <c r="B16" s="138" t="s">
        <v>6560</v>
      </c>
      <c r="C16" s="556">
        <v>12300</v>
      </c>
      <c r="D16" s="212">
        <f t="shared" si="1"/>
        <v>12300</v>
      </c>
      <c r="F16" s="140" t="s">
        <v>6568</v>
      </c>
    </row>
    <row r="17" spans="1:6" ht="20" customHeight="1">
      <c r="A17" s="140" t="s">
        <v>6569</v>
      </c>
      <c r="B17" s="138" t="s">
        <v>6562</v>
      </c>
      <c r="C17" s="556">
        <v>6999</v>
      </c>
      <c r="D17" s="212">
        <f t="shared" si="1"/>
        <v>6999</v>
      </c>
      <c r="F17" s="140" t="s">
        <v>6569</v>
      </c>
    </row>
    <row r="18" spans="1:6" ht="30" customHeight="1">
      <c r="A18" s="218" t="s">
        <v>6570</v>
      </c>
      <c r="B18" s="163"/>
      <c r="C18" s="555"/>
      <c r="D18" s="219"/>
      <c r="F18" s="218"/>
    </row>
    <row r="19" spans="1:6" ht="20" customHeight="1">
      <c r="A19" s="116" t="s">
        <v>67</v>
      </c>
      <c r="B19" s="116" t="s">
        <v>68</v>
      </c>
      <c r="C19" s="391" t="s">
        <v>159</v>
      </c>
      <c r="D19" s="115" t="s">
        <v>70</v>
      </c>
      <c r="F19" s="116" t="s">
        <v>67</v>
      </c>
    </row>
    <row r="20" spans="1:6" ht="20" customHeight="1">
      <c r="A20" s="140" t="s">
        <v>6571</v>
      </c>
      <c r="B20" s="138" t="s">
        <v>6572</v>
      </c>
      <c r="C20" s="556" t="s">
        <v>3229</v>
      </c>
      <c r="D20" s="212" t="str">
        <f t="shared" ref="D20" si="2">IFERROR(C20*(1-Discount),C20)</f>
        <v>POA</v>
      </c>
      <c r="F20" s="140" t="s">
        <v>6571</v>
      </c>
    </row>
    <row r="21" spans="1:6" ht="38" customHeight="1">
      <c r="A21" s="266" t="s">
        <v>6573</v>
      </c>
      <c r="B21" s="183"/>
      <c r="C21" s="412"/>
      <c r="D21" s="184"/>
    </row>
    <row r="22" spans="1:6" s="129" customFormat="1" ht="28.25" customHeight="1">
      <c r="A22" s="13" t="s">
        <v>6574</v>
      </c>
      <c r="B22" s="13"/>
      <c r="C22" s="500"/>
      <c r="D22" s="13"/>
    </row>
    <row r="23" spans="1:6" ht="20" customHeight="1">
      <c r="A23" s="40" t="s">
        <v>6575</v>
      </c>
      <c r="B23" s="84"/>
      <c r="C23" s="520"/>
      <c r="D23" s="107"/>
    </row>
    <row r="24" spans="1:6" s="129" customFormat="1" ht="34.5" customHeight="1">
      <c r="A24" s="668" t="s">
        <v>6576</v>
      </c>
      <c r="B24" s="668"/>
      <c r="C24" s="668"/>
      <c r="D24" s="668"/>
    </row>
    <row r="25" spans="1:6" ht="20" customHeight="1">
      <c r="A25" s="203" t="s">
        <v>4088</v>
      </c>
      <c r="B25" s="204" t="s">
        <v>6577</v>
      </c>
      <c r="C25" s="517" t="s">
        <v>6578</v>
      </c>
      <c r="D25" s="201"/>
    </row>
    <row r="26" spans="1:6" ht="20" customHeight="1">
      <c r="A26" s="203" t="s">
        <v>4091</v>
      </c>
      <c r="B26" s="204" t="s">
        <v>6579</v>
      </c>
      <c r="C26" s="517" t="s">
        <v>6580</v>
      </c>
      <c r="D26" s="201"/>
    </row>
    <row r="27" spans="1:6" ht="20" customHeight="1">
      <c r="A27" s="203" t="s">
        <v>4094</v>
      </c>
      <c r="B27" s="204" t="s">
        <v>6581</v>
      </c>
      <c r="C27" s="517"/>
      <c r="D27" s="201"/>
    </row>
    <row r="28" spans="1:6" ht="20" customHeight="1">
      <c r="A28" s="203" t="s">
        <v>4096</v>
      </c>
      <c r="B28" s="204" t="s">
        <v>4278</v>
      </c>
      <c r="C28" s="517"/>
      <c r="D28" s="201"/>
    </row>
    <row r="29" spans="1:6" ht="20" customHeight="1">
      <c r="A29" s="203" t="s">
        <v>4098</v>
      </c>
      <c r="B29" s="204"/>
      <c r="C29" s="517"/>
      <c r="D29" s="201"/>
    </row>
    <row r="30" spans="1:6" ht="30" customHeight="1">
      <c r="A30" s="15" t="s">
        <v>4099</v>
      </c>
      <c r="B30" s="15"/>
      <c r="C30" s="440"/>
      <c r="D30" s="16"/>
    </row>
    <row r="31" spans="1:6" ht="18" customHeight="1">
      <c r="A31" s="116" t="s">
        <v>67</v>
      </c>
      <c r="B31" s="116" t="s">
        <v>68</v>
      </c>
      <c r="C31" s="391" t="s">
        <v>159</v>
      </c>
      <c r="D31" s="115" t="s">
        <v>70</v>
      </c>
      <c r="F31" s="116" t="s">
        <v>67</v>
      </c>
    </row>
    <row r="32" spans="1:6" ht="20" customHeight="1">
      <c r="A32" s="143" t="s">
        <v>6582</v>
      </c>
      <c r="B32" s="143" t="s">
        <v>6583</v>
      </c>
      <c r="C32" s="527">
        <v>1514</v>
      </c>
      <c r="D32" s="144">
        <f t="shared" ref="D32:D40" si="3">IFERROR(C32*(1-Discount),C32)</f>
        <v>1514</v>
      </c>
      <c r="F32" s="143" t="s">
        <v>6584</v>
      </c>
    </row>
    <row r="33" spans="1:6" s="129" customFormat="1" ht="20" customHeight="1">
      <c r="A33" s="143" t="s">
        <v>6585</v>
      </c>
      <c r="B33" s="143" t="s">
        <v>6586</v>
      </c>
      <c r="C33" s="527">
        <v>1514</v>
      </c>
      <c r="D33" s="144">
        <f t="shared" si="3"/>
        <v>1514</v>
      </c>
      <c r="F33" s="143" t="s">
        <v>6587</v>
      </c>
    </row>
    <row r="34" spans="1:6" s="129" customFormat="1" ht="20" customHeight="1">
      <c r="A34" s="143" t="s">
        <v>6588</v>
      </c>
      <c r="B34" s="143" t="s">
        <v>6589</v>
      </c>
      <c r="C34" s="527">
        <v>1514</v>
      </c>
      <c r="D34" s="144">
        <f t="shared" si="3"/>
        <v>1514</v>
      </c>
      <c r="F34" s="143" t="s">
        <v>6590</v>
      </c>
    </row>
    <row r="35" spans="1:6" s="129" customFormat="1" ht="20" customHeight="1">
      <c r="A35" s="143" t="s">
        <v>6591</v>
      </c>
      <c r="B35" s="143" t="s">
        <v>6592</v>
      </c>
      <c r="C35" s="527">
        <v>1514</v>
      </c>
      <c r="D35" s="144">
        <f t="shared" si="3"/>
        <v>1514</v>
      </c>
      <c r="F35" s="143" t="s">
        <v>6593</v>
      </c>
    </row>
    <row r="36" spans="1:6" s="129" customFormat="1" ht="20" customHeight="1">
      <c r="A36" s="143" t="s">
        <v>6594</v>
      </c>
      <c r="B36" s="143" t="s">
        <v>6595</v>
      </c>
      <c r="C36" s="527">
        <v>1542</v>
      </c>
      <c r="D36" s="144">
        <f t="shared" si="3"/>
        <v>1542</v>
      </c>
      <c r="F36" s="143" t="s">
        <v>6596</v>
      </c>
    </row>
    <row r="37" spans="1:6" s="129" customFormat="1" ht="20" customHeight="1">
      <c r="A37" s="143" t="s">
        <v>6597</v>
      </c>
      <c r="B37" s="141" t="s">
        <v>6598</v>
      </c>
      <c r="C37" s="527">
        <v>1514</v>
      </c>
      <c r="D37" s="144">
        <f t="shared" si="3"/>
        <v>1514</v>
      </c>
      <c r="F37" s="143" t="s">
        <v>6599</v>
      </c>
    </row>
    <row r="38" spans="1:6" s="129" customFormat="1" ht="20" customHeight="1">
      <c r="A38" s="143" t="s">
        <v>6600</v>
      </c>
      <c r="B38" s="141" t="s">
        <v>6601</v>
      </c>
      <c r="C38" s="527">
        <v>1514</v>
      </c>
      <c r="D38" s="144">
        <f t="shared" si="3"/>
        <v>1514</v>
      </c>
      <c r="F38" s="143" t="s">
        <v>6602</v>
      </c>
    </row>
    <row r="39" spans="1:6" s="129" customFormat="1" ht="20" customHeight="1">
      <c r="A39" s="143" t="s">
        <v>6603</v>
      </c>
      <c r="B39" s="141" t="s">
        <v>6604</v>
      </c>
      <c r="C39" s="527">
        <v>1514</v>
      </c>
      <c r="D39" s="144">
        <f t="shared" si="3"/>
        <v>1514</v>
      </c>
      <c r="F39" s="143" t="s">
        <v>6605</v>
      </c>
    </row>
    <row r="40" spans="1:6" s="129" customFormat="1" ht="20" customHeight="1">
      <c r="A40" s="143" t="s">
        <v>6606</v>
      </c>
      <c r="B40" s="141" t="s">
        <v>6607</v>
      </c>
      <c r="C40" s="527">
        <v>1514</v>
      </c>
      <c r="D40" s="144">
        <f t="shared" si="3"/>
        <v>1514</v>
      </c>
      <c r="F40" s="143" t="s">
        <v>6608</v>
      </c>
    </row>
    <row r="41" spans="1:6" s="129" customFormat="1" ht="28.25" customHeight="1">
      <c r="A41" s="13" t="s">
        <v>6609</v>
      </c>
      <c r="B41" s="13"/>
      <c r="C41" s="500"/>
      <c r="D41" s="13"/>
    </row>
    <row r="42" spans="1:6" ht="20" customHeight="1">
      <c r="A42" s="40" t="s">
        <v>6575</v>
      </c>
      <c r="B42" s="84"/>
      <c r="C42" s="520"/>
      <c r="D42" s="107"/>
    </row>
    <row r="43" spans="1:6" s="129" customFormat="1" ht="34.5" customHeight="1">
      <c r="A43" s="668" t="s">
        <v>6610</v>
      </c>
      <c r="B43" s="668"/>
      <c r="C43" s="668"/>
      <c r="D43" s="668"/>
    </row>
    <row r="44" spans="1:6" ht="20" customHeight="1">
      <c r="A44" s="203" t="s">
        <v>4088</v>
      </c>
      <c r="B44" s="204" t="s">
        <v>6611</v>
      </c>
      <c r="C44" s="517" t="s">
        <v>6578</v>
      </c>
      <c r="D44" s="201"/>
    </row>
    <row r="45" spans="1:6" ht="20" customHeight="1">
      <c r="A45" s="203" t="s">
        <v>4091</v>
      </c>
      <c r="B45" s="204" t="s">
        <v>6612</v>
      </c>
      <c r="C45" s="517" t="s">
        <v>6580</v>
      </c>
      <c r="D45" s="201"/>
    </row>
    <row r="46" spans="1:6" ht="20" customHeight="1">
      <c r="A46" s="203" t="s">
        <v>4094</v>
      </c>
      <c r="B46" s="204" t="s">
        <v>6613</v>
      </c>
      <c r="C46" s="517"/>
      <c r="D46" s="201"/>
    </row>
    <row r="47" spans="1:6" ht="20" customHeight="1">
      <c r="A47" s="203" t="s">
        <v>4096</v>
      </c>
      <c r="B47" s="204" t="s">
        <v>6614</v>
      </c>
      <c r="C47" s="517"/>
      <c r="D47" s="201"/>
    </row>
    <row r="48" spans="1:6" ht="20" customHeight="1">
      <c r="A48" s="203" t="s">
        <v>4098</v>
      </c>
      <c r="B48" s="204"/>
      <c r="C48" s="517"/>
      <c r="D48" s="201"/>
    </row>
    <row r="49" spans="1:6" ht="30" customHeight="1">
      <c r="A49" s="15" t="s">
        <v>6615</v>
      </c>
      <c r="B49" s="15"/>
      <c r="C49" s="440"/>
      <c r="D49" s="16"/>
    </row>
    <row r="50" spans="1:6" ht="18" customHeight="1">
      <c r="A50" s="116" t="s">
        <v>67</v>
      </c>
      <c r="B50" s="116" t="s">
        <v>68</v>
      </c>
      <c r="C50" s="391" t="s">
        <v>159</v>
      </c>
      <c r="D50" s="115" t="s">
        <v>70</v>
      </c>
      <c r="F50" s="116" t="s">
        <v>67</v>
      </c>
    </row>
    <row r="51" spans="1:6" ht="20" customHeight="1">
      <c r="A51" s="143" t="str">
        <f t="shared" ref="A51:A59" si="4">LEFT(F51,6)&amp;MID(F51,8,4)&amp;MID(F51,13,4)&amp;MID(F51,18,2)&amp;"8A"</f>
        <v>TP9355B1ACDCJA008A</v>
      </c>
      <c r="B51" s="143" t="s">
        <v>6616</v>
      </c>
      <c r="C51" s="527">
        <v>1616</v>
      </c>
      <c r="D51" s="144">
        <f t="shared" ref="D51:D59" si="5">IFERROR(C51*(1-Discount),C51)</f>
        <v>1616</v>
      </c>
      <c r="F51" s="143" t="s">
        <v>6617</v>
      </c>
    </row>
    <row r="52" spans="1:6" s="129" customFormat="1" ht="20" customHeight="1">
      <c r="A52" s="143" t="str">
        <f t="shared" si="4"/>
        <v>TP9355B1ACDCJB008A</v>
      </c>
      <c r="B52" s="143" t="s">
        <v>6618</v>
      </c>
      <c r="C52" s="527">
        <v>1616</v>
      </c>
      <c r="D52" s="144">
        <f t="shared" si="5"/>
        <v>1616</v>
      </c>
      <c r="F52" s="143" t="s">
        <v>6619</v>
      </c>
    </row>
    <row r="53" spans="1:6" s="129" customFormat="1" ht="20" customHeight="1">
      <c r="A53" s="143" t="str">
        <f t="shared" si="4"/>
        <v>TP9355B1ACDCJC008A</v>
      </c>
      <c r="B53" s="143" t="s">
        <v>6620</v>
      </c>
      <c r="C53" s="527">
        <v>1616</v>
      </c>
      <c r="D53" s="144">
        <f t="shared" si="5"/>
        <v>1616</v>
      </c>
      <c r="F53" s="143" t="s">
        <v>6621</v>
      </c>
    </row>
    <row r="54" spans="1:6" s="129" customFormat="1" ht="20" customHeight="1">
      <c r="A54" s="143" t="str">
        <f t="shared" si="4"/>
        <v>TP9355B1ACDCJD008A</v>
      </c>
      <c r="B54" s="143" t="s">
        <v>6622</v>
      </c>
      <c r="C54" s="527">
        <v>1616</v>
      </c>
      <c r="D54" s="144">
        <f t="shared" si="5"/>
        <v>1616</v>
      </c>
      <c r="F54" s="143" t="s">
        <v>6623</v>
      </c>
    </row>
    <row r="55" spans="1:6" s="129" customFormat="1" ht="20" customHeight="1">
      <c r="A55" s="143" t="str">
        <f t="shared" si="4"/>
        <v>TP9355B1ACDCJK008A</v>
      </c>
      <c r="B55" s="143" t="s">
        <v>6624</v>
      </c>
      <c r="C55" s="527">
        <v>1644</v>
      </c>
      <c r="D55" s="144">
        <f t="shared" si="5"/>
        <v>1644</v>
      </c>
      <c r="F55" s="143" t="s">
        <v>6625</v>
      </c>
    </row>
    <row r="56" spans="1:6" s="129" customFormat="1" ht="20" customHeight="1">
      <c r="A56" s="143" t="str">
        <f t="shared" si="4"/>
        <v>TP9355HKACDCJ4008A</v>
      </c>
      <c r="B56" s="141" t="s">
        <v>6626</v>
      </c>
      <c r="C56" s="527">
        <v>1616</v>
      </c>
      <c r="D56" s="144">
        <f t="shared" si="5"/>
        <v>1616</v>
      </c>
      <c r="F56" s="143" t="s">
        <v>6627</v>
      </c>
    </row>
    <row r="57" spans="1:6" s="129" customFormat="1" ht="20" customHeight="1">
      <c r="A57" s="143" t="str">
        <f t="shared" si="4"/>
        <v>TP9355HKACDCJ3008A</v>
      </c>
      <c r="B57" s="141" t="s">
        <v>6628</v>
      </c>
      <c r="C57" s="527">
        <v>1616</v>
      </c>
      <c r="D57" s="144">
        <f t="shared" si="5"/>
        <v>1616</v>
      </c>
      <c r="F57" s="143" t="s">
        <v>6629</v>
      </c>
    </row>
    <row r="58" spans="1:6" s="129" customFormat="1" ht="20" customHeight="1">
      <c r="A58" s="143" t="str">
        <f t="shared" si="4"/>
        <v>TP9355H7ACDCJJ008A</v>
      </c>
      <c r="B58" s="141" t="s">
        <v>6630</v>
      </c>
      <c r="C58" s="527">
        <v>1616</v>
      </c>
      <c r="D58" s="144">
        <f t="shared" si="5"/>
        <v>1616</v>
      </c>
      <c r="F58" s="143" t="s">
        <v>6631</v>
      </c>
    </row>
    <row r="59" spans="1:6" s="129" customFormat="1" ht="20" customHeight="1">
      <c r="A59" s="143" t="str">
        <f t="shared" si="4"/>
        <v>TP9355H7ACDCJF008A</v>
      </c>
      <c r="B59" s="141" t="s">
        <v>6632</v>
      </c>
      <c r="C59" s="527">
        <v>1616</v>
      </c>
      <c r="D59" s="144">
        <f t="shared" si="5"/>
        <v>1616</v>
      </c>
      <c r="F59" s="143" t="s">
        <v>6633</v>
      </c>
    </row>
    <row r="60" spans="1:6" s="129" customFormat="1" ht="28.25" customHeight="1">
      <c r="A60" s="13" t="s">
        <v>6634</v>
      </c>
      <c r="B60" s="13"/>
      <c r="C60" s="500"/>
      <c r="D60" s="13"/>
    </row>
    <row r="61" spans="1:6" ht="20" customHeight="1">
      <c r="A61" s="40" t="s">
        <v>6575</v>
      </c>
      <c r="B61" s="84"/>
      <c r="C61" s="520"/>
      <c r="D61" s="107"/>
    </row>
    <row r="62" spans="1:6" s="129" customFormat="1" ht="34.5" customHeight="1">
      <c r="A62" s="668" t="s">
        <v>6576</v>
      </c>
      <c r="B62" s="668"/>
      <c r="C62" s="668"/>
      <c r="D62" s="668"/>
    </row>
    <row r="63" spans="1:6" ht="20" customHeight="1">
      <c r="A63" s="203" t="s">
        <v>4088</v>
      </c>
      <c r="B63" s="204" t="s">
        <v>6577</v>
      </c>
      <c r="C63" s="517" t="s">
        <v>6578</v>
      </c>
      <c r="D63" s="201"/>
    </row>
    <row r="64" spans="1:6" ht="20" customHeight="1">
      <c r="A64" s="203" t="s">
        <v>4091</v>
      </c>
      <c r="B64" s="204" t="s">
        <v>6579</v>
      </c>
      <c r="C64" s="517" t="s">
        <v>6580</v>
      </c>
      <c r="D64" s="201"/>
    </row>
    <row r="65" spans="1:6" ht="20" customHeight="1">
      <c r="A65" s="203" t="s">
        <v>4094</v>
      </c>
      <c r="B65" s="204" t="s">
        <v>6581</v>
      </c>
      <c r="C65" s="517"/>
      <c r="D65" s="201"/>
    </row>
    <row r="66" spans="1:6" ht="20" customHeight="1">
      <c r="A66" s="203" t="s">
        <v>4096</v>
      </c>
      <c r="B66" s="204" t="s">
        <v>4278</v>
      </c>
      <c r="C66" s="517"/>
      <c r="D66" s="201"/>
    </row>
    <row r="67" spans="1:6" ht="20" customHeight="1">
      <c r="A67" s="203" t="s">
        <v>4098</v>
      </c>
      <c r="B67" s="204"/>
      <c r="C67" s="517"/>
      <c r="D67" s="201"/>
    </row>
    <row r="68" spans="1:6" ht="30" customHeight="1">
      <c r="A68" s="15" t="s">
        <v>6635</v>
      </c>
      <c r="B68" s="15"/>
      <c r="C68" s="440"/>
      <c r="D68" s="16"/>
    </row>
    <row r="69" spans="1:6" ht="18" customHeight="1">
      <c r="A69" s="116" t="s">
        <v>67</v>
      </c>
      <c r="B69" s="116" t="s">
        <v>68</v>
      </c>
      <c r="C69" s="391" t="s">
        <v>159</v>
      </c>
      <c r="D69" s="115" t="s">
        <v>70</v>
      </c>
      <c r="F69" s="116" t="s">
        <v>67</v>
      </c>
    </row>
    <row r="70" spans="1:6" ht="20" customHeight="1">
      <c r="A70" s="143" t="s">
        <v>6636</v>
      </c>
      <c r="B70" s="143" t="s">
        <v>6583</v>
      </c>
      <c r="C70" s="527">
        <v>1763</v>
      </c>
      <c r="D70" s="144">
        <f t="shared" ref="D70:D78" si="6">IFERROR(C70*(1-Discount),C70)</f>
        <v>1763</v>
      </c>
      <c r="F70" s="143" t="s">
        <v>6637</v>
      </c>
    </row>
    <row r="71" spans="1:6" s="129" customFormat="1" ht="20" customHeight="1">
      <c r="A71" s="143" t="s">
        <v>6638</v>
      </c>
      <c r="B71" s="143" t="s">
        <v>6586</v>
      </c>
      <c r="C71" s="527">
        <v>1763</v>
      </c>
      <c r="D71" s="144">
        <f t="shared" si="6"/>
        <v>1763</v>
      </c>
      <c r="F71" s="143" t="s">
        <v>6639</v>
      </c>
    </row>
    <row r="72" spans="1:6" s="129" customFormat="1" ht="20" customHeight="1">
      <c r="A72" s="143" t="s">
        <v>6640</v>
      </c>
      <c r="B72" s="143" t="s">
        <v>6589</v>
      </c>
      <c r="C72" s="527">
        <v>1763</v>
      </c>
      <c r="D72" s="144">
        <f t="shared" si="6"/>
        <v>1763</v>
      </c>
      <c r="F72" s="143" t="s">
        <v>6641</v>
      </c>
    </row>
    <row r="73" spans="1:6" s="129" customFormat="1" ht="20" customHeight="1">
      <c r="A73" s="143" t="s">
        <v>6642</v>
      </c>
      <c r="B73" s="143" t="s">
        <v>6592</v>
      </c>
      <c r="C73" s="527">
        <v>1763</v>
      </c>
      <c r="D73" s="144">
        <f t="shared" si="6"/>
        <v>1763</v>
      </c>
      <c r="F73" s="143" t="s">
        <v>6643</v>
      </c>
    </row>
    <row r="74" spans="1:6" s="129" customFormat="1" ht="20" customHeight="1">
      <c r="A74" s="143" t="s">
        <v>6644</v>
      </c>
      <c r="B74" s="143" t="s">
        <v>6595</v>
      </c>
      <c r="C74" s="527">
        <v>1791</v>
      </c>
      <c r="D74" s="144">
        <f t="shared" si="6"/>
        <v>1791</v>
      </c>
      <c r="F74" s="143" t="s">
        <v>6645</v>
      </c>
    </row>
    <row r="75" spans="1:6" s="129" customFormat="1" ht="20" customHeight="1">
      <c r="A75" s="143" t="s">
        <v>6646</v>
      </c>
      <c r="B75" s="141" t="s">
        <v>6598</v>
      </c>
      <c r="C75" s="527">
        <v>1763</v>
      </c>
      <c r="D75" s="144">
        <f t="shared" si="6"/>
        <v>1763</v>
      </c>
      <c r="F75" s="143" t="s">
        <v>6647</v>
      </c>
    </row>
    <row r="76" spans="1:6" s="129" customFormat="1" ht="20" customHeight="1">
      <c r="A76" s="143" t="s">
        <v>6648</v>
      </c>
      <c r="B76" s="141" t="s">
        <v>6601</v>
      </c>
      <c r="C76" s="527">
        <v>1763</v>
      </c>
      <c r="D76" s="144">
        <f t="shared" si="6"/>
        <v>1763</v>
      </c>
      <c r="F76" s="143" t="s">
        <v>6649</v>
      </c>
    </row>
    <row r="77" spans="1:6" s="129" customFormat="1" ht="20" customHeight="1">
      <c r="A77" s="143" t="s">
        <v>6650</v>
      </c>
      <c r="B77" s="141" t="s">
        <v>6604</v>
      </c>
      <c r="C77" s="527">
        <v>1763</v>
      </c>
      <c r="D77" s="144">
        <f t="shared" si="6"/>
        <v>1763</v>
      </c>
      <c r="F77" s="143" t="s">
        <v>6651</v>
      </c>
    </row>
    <row r="78" spans="1:6" s="129" customFormat="1" ht="20" customHeight="1">
      <c r="A78" s="143" t="s">
        <v>6652</v>
      </c>
      <c r="B78" s="141" t="s">
        <v>6607</v>
      </c>
      <c r="C78" s="527">
        <v>1763</v>
      </c>
      <c r="D78" s="144">
        <f t="shared" si="6"/>
        <v>1763</v>
      </c>
      <c r="F78" s="143" t="s">
        <v>6653</v>
      </c>
    </row>
    <row r="79" spans="1:6" s="129" customFormat="1" ht="28.25" customHeight="1">
      <c r="A79" s="13" t="s">
        <v>6654</v>
      </c>
      <c r="B79" s="13"/>
      <c r="C79" s="500"/>
      <c r="D79" s="13"/>
    </row>
    <row r="80" spans="1:6" ht="20" customHeight="1">
      <c r="A80" s="40" t="s">
        <v>6575</v>
      </c>
      <c r="B80" s="84"/>
      <c r="C80" s="520"/>
      <c r="D80" s="107"/>
    </row>
    <row r="81" spans="1:6" s="129" customFormat="1" ht="34.5" customHeight="1">
      <c r="A81" s="668" t="s">
        <v>6610</v>
      </c>
      <c r="B81" s="668"/>
      <c r="C81" s="668"/>
      <c r="D81" s="668"/>
    </row>
    <row r="82" spans="1:6" ht="20" customHeight="1">
      <c r="A82" s="203" t="s">
        <v>4088</v>
      </c>
      <c r="B82" s="204" t="s">
        <v>6611</v>
      </c>
      <c r="C82" s="517" t="s">
        <v>6578</v>
      </c>
      <c r="D82" s="201"/>
    </row>
    <row r="83" spans="1:6" ht="20" customHeight="1">
      <c r="A83" s="203" t="s">
        <v>4091</v>
      </c>
      <c r="B83" s="204" t="s">
        <v>6612</v>
      </c>
      <c r="C83" s="517" t="s">
        <v>6580</v>
      </c>
      <c r="D83" s="201"/>
    </row>
    <row r="84" spans="1:6" ht="20" customHeight="1">
      <c r="A84" s="203" t="s">
        <v>4094</v>
      </c>
      <c r="B84" s="204" t="s">
        <v>6613</v>
      </c>
      <c r="C84" s="517"/>
      <c r="D84" s="201"/>
    </row>
    <row r="85" spans="1:6" ht="20" customHeight="1">
      <c r="A85" s="203" t="s">
        <v>4096</v>
      </c>
      <c r="B85" s="204" t="s">
        <v>6614</v>
      </c>
      <c r="C85" s="517"/>
      <c r="D85" s="201"/>
    </row>
    <row r="86" spans="1:6" ht="20" customHeight="1">
      <c r="A86" s="203" t="s">
        <v>4098</v>
      </c>
      <c r="B86" s="204"/>
      <c r="C86" s="517"/>
      <c r="D86" s="201"/>
    </row>
    <row r="87" spans="1:6" ht="30" customHeight="1">
      <c r="A87" s="15" t="s">
        <v>6655</v>
      </c>
      <c r="B87" s="15"/>
      <c r="C87" s="440"/>
      <c r="D87" s="16"/>
    </row>
    <row r="88" spans="1:6" ht="18" customHeight="1">
      <c r="A88" s="116" t="s">
        <v>67</v>
      </c>
      <c r="B88" s="116" t="s">
        <v>68</v>
      </c>
      <c r="C88" s="391" t="s">
        <v>159</v>
      </c>
      <c r="D88" s="115" t="s">
        <v>70</v>
      </c>
      <c r="F88" s="116" t="s">
        <v>67</v>
      </c>
    </row>
    <row r="89" spans="1:6" ht="20" customHeight="1">
      <c r="A89" s="143" t="s">
        <v>6656</v>
      </c>
      <c r="B89" s="143" t="s">
        <v>6616</v>
      </c>
      <c r="C89" s="527">
        <v>1865</v>
      </c>
      <c r="D89" s="144">
        <f t="shared" ref="D89:D97" si="7">IFERROR(C89*(1-Discount),C89)</f>
        <v>1865</v>
      </c>
      <c r="F89" s="143" t="s">
        <v>6657</v>
      </c>
    </row>
    <row r="90" spans="1:6" s="129" customFormat="1" ht="20" customHeight="1">
      <c r="A90" s="143" t="s">
        <v>6658</v>
      </c>
      <c r="B90" s="143" t="s">
        <v>6618</v>
      </c>
      <c r="C90" s="527">
        <v>1865</v>
      </c>
      <c r="D90" s="144">
        <f t="shared" si="7"/>
        <v>1865</v>
      </c>
      <c r="F90" s="143" t="s">
        <v>6659</v>
      </c>
    </row>
    <row r="91" spans="1:6" s="129" customFormat="1" ht="20" customHeight="1">
      <c r="A91" s="143" t="s">
        <v>6660</v>
      </c>
      <c r="B91" s="143" t="s">
        <v>6620</v>
      </c>
      <c r="C91" s="527">
        <v>1865</v>
      </c>
      <c r="D91" s="144">
        <f t="shared" si="7"/>
        <v>1865</v>
      </c>
      <c r="F91" s="143" t="s">
        <v>6661</v>
      </c>
    </row>
    <row r="92" spans="1:6" s="129" customFormat="1" ht="20" customHeight="1">
      <c r="A92" s="143" t="s">
        <v>6662</v>
      </c>
      <c r="B92" s="143" t="s">
        <v>6622</v>
      </c>
      <c r="C92" s="527">
        <v>1865</v>
      </c>
      <c r="D92" s="144">
        <f t="shared" si="7"/>
        <v>1865</v>
      </c>
      <c r="F92" s="143" t="s">
        <v>6663</v>
      </c>
    </row>
    <row r="93" spans="1:6" s="129" customFormat="1" ht="20" customHeight="1">
      <c r="A93" s="143" t="s">
        <v>6664</v>
      </c>
      <c r="B93" s="143" t="s">
        <v>6624</v>
      </c>
      <c r="C93" s="527">
        <v>1893</v>
      </c>
      <c r="D93" s="144">
        <f t="shared" si="7"/>
        <v>1893</v>
      </c>
      <c r="F93" s="143" t="s">
        <v>6665</v>
      </c>
    </row>
    <row r="94" spans="1:6" s="129" customFormat="1" ht="20" customHeight="1">
      <c r="A94" s="143" t="s">
        <v>6666</v>
      </c>
      <c r="B94" s="141" t="s">
        <v>6626</v>
      </c>
      <c r="C94" s="527">
        <v>1865</v>
      </c>
      <c r="D94" s="144">
        <f t="shared" si="7"/>
        <v>1865</v>
      </c>
      <c r="F94" s="143" t="s">
        <v>6667</v>
      </c>
    </row>
    <row r="95" spans="1:6" s="129" customFormat="1" ht="20" customHeight="1">
      <c r="A95" s="143" t="s">
        <v>6668</v>
      </c>
      <c r="B95" s="141" t="s">
        <v>6628</v>
      </c>
      <c r="C95" s="527">
        <v>1865</v>
      </c>
      <c r="D95" s="144">
        <f t="shared" si="7"/>
        <v>1865</v>
      </c>
      <c r="F95" s="143" t="s">
        <v>6669</v>
      </c>
    </row>
    <row r="96" spans="1:6" s="129" customFormat="1" ht="20" customHeight="1">
      <c r="A96" s="143" t="s">
        <v>6670</v>
      </c>
      <c r="B96" s="141" t="s">
        <v>6630</v>
      </c>
      <c r="C96" s="527">
        <v>1865</v>
      </c>
      <c r="D96" s="144">
        <f t="shared" si="7"/>
        <v>1865</v>
      </c>
      <c r="F96" s="143" t="s">
        <v>6671</v>
      </c>
    </row>
    <row r="97" spans="1:6" s="129" customFormat="1" ht="20" customHeight="1">
      <c r="A97" s="143" t="s">
        <v>6672</v>
      </c>
      <c r="B97" s="141" t="s">
        <v>6632</v>
      </c>
      <c r="C97" s="527">
        <v>1865</v>
      </c>
      <c r="D97" s="144">
        <f t="shared" si="7"/>
        <v>1865</v>
      </c>
      <c r="F97" s="143" t="s">
        <v>6673</v>
      </c>
    </row>
    <row r="98" spans="1:6" s="129" customFormat="1" ht="28.25" customHeight="1">
      <c r="A98" s="13" t="s">
        <v>6674</v>
      </c>
      <c r="B98" s="13"/>
      <c r="C98" s="500"/>
      <c r="D98" s="13"/>
    </row>
    <row r="99" spans="1:6" ht="20" customHeight="1">
      <c r="A99" s="40" t="s">
        <v>6575</v>
      </c>
      <c r="B99" s="84"/>
      <c r="C99" s="520"/>
      <c r="D99" s="107"/>
    </row>
    <row r="100" spans="1:6" s="129" customFormat="1" ht="34.5" customHeight="1">
      <c r="A100" s="668" t="s">
        <v>6576</v>
      </c>
      <c r="B100" s="668"/>
      <c r="C100" s="668"/>
      <c r="D100" s="668"/>
    </row>
    <row r="101" spans="1:6" ht="20" customHeight="1">
      <c r="A101" s="203" t="s">
        <v>4275</v>
      </c>
      <c r="B101" s="204" t="s">
        <v>6577</v>
      </c>
      <c r="C101" s="517" t="s">
        <v>6675</v>
      </c>
      <c r="D101" s="201"/>
    </row>
    <row r="102" spans="1:6" ht="20" customHeight="1">
      <c r="A102" s="203" t="s">
        <v>4091</v>
      </c>
      <c r="B102" s="204" t="s">
        <v>6579</v>
      </c>
      <c r="C102" s="517" t="s">
        <v>6580</v>
      </c>
      <c r="D102" s="201"/>
    </row>
    <row r="103" spans="1:6" ht="20" customHeight="1">
      <c r="A103" s="203" t="s">
        <v>4094</v>
      </c>
      <c r="B103" s="204" t="s">
        <v>6581</v>
      </c>
      <c r="C103" s="517"/>
      <c r="D103" s="201"/>
    </row>
    <row r="104" spans="1:6" ht="20" customHeight="1">
      <c r="A104" s="203" t="s">
        <v>4096</v>
      </c>
      <c r="B104" s="204" t="s">
        <v>4278</v>
      </c>
      <c r="C104" s="517"/>
      <c r="D104" s="201"/>
    </row>
    <row r="105" spans="1:6" ht="20" customHeight="1">
      <c r="A105" s="203" t="s">
        <v>4098</v>
      </c>
      <c r="B105" s="204"/>
      <c r="C105" s="517"/>
      <c r="D105" s="201"/>
    </row>
    <row r="106" spans="1:6" ht="30" customHeight="1">
      <c r="A106" s="15" t="s">
        <v>6676</v>
      </c>
      <c r="B106" s="15"/>
      <c r="C106" s="440"/>
      <c r="D106" s="16"/>
    </row>
    <row r="107" spans="1:6" ht="18" customHeight="1">
      <c r="A107" s="116" t="s">
        <v>67</v>
      </c>
      <c r="B107" s="116" t="s">
        <v>68</v>
      </c>
      <c r="C107" s="391" t="s">
        <v>159</v>
      </c>
      <c r="D107" s="115" t="s">
        <v>70</v>
      </c>
      <c r="F107" s="116" t="s">
        <v>67</v>
      </c>
    </row>
    <row r="108" spans="1:6" ht="20" customHeight="1">
      <c r="A108" s="143" t="s">
        <v>6677</v>
      </c>
      <c r="B108" s="143" t="s">
        <v>6583</v>
      </c>
      <c r="C108" s="527">
        <v>1751</v>
      </c>
      <c r="D108" s="144">
        <f t="shared" ref="D108:D116" si="8">IFERROR(C108*(1-Discount),C108)</f>
        <v>1751</v>
      </c>
      <c r="F108" s="143" t="s">
        <v>6678</v>
      </c>
    </row>
    <row r="109" spans="1:6" s="129" customFormat="1" ht="20" customHeight="1">
      <c r="A109" s="143" t="s">
        <v>6679</v>
      </c>
      <c r="B109" s="143" t="s">
        <v>6586</v>
      </c>
      <c r="C109" s="527">
        <v>1751</v>
      </c>
      <c r="D109" s="144">
        <f t="shared" si="8"/>
        <v>1751</v>
      </c>
      <c r="F109" s="143" t="s">
        <v>6680</v>
      </c>
    </row>
    <row r="110" spans="1:6" s="129" customFormat="1" ht="20" customHeight="1">
      <c r="A110" s="143" t="s">
        <v>6681</v>
      </c>
      <c r="B110" s="143" t="s">
        <v>6589</v>
      </c>
      <c r="C110" s="527">
        <v>1751</v>
      </c>
      <c r="D110" s="144">
        <f t="shared" si="8"/>
        <v>1751</v>
      </c>
      <c r="F110" s="143" t="s">
        <v>6682</v>
      </c>
    </row>
    <row r="111" spans="1:6" s="129" customFormat="1" ht="20" customHeight="1">
      <c r="A111" s="143" t="s">
        <v>6683</v>
      </c>
      <c r="B111" s="143" t="s">
        <v>6592</v>
      </c>
      <c r="C111" s="527">
        <v>1751</v>
      </c>
      <c r="D111" s="144">
        <f t="shared" si="8"/>
        <v>1751</v>
      </c>
      <c r="F111" s="143" t="s">
        <v>6684</v>
      </c>
    </row>
    <row r="112" spans="1:6" s="129" customFormat="1" ht="20" customHeight="1">
      <c r="A112" s="143" t="s">
        <v>6685</v>
      </c>
      <c r="B112" s="143" t="s">
        <v>6595</v>
      </c>
      <c r="C112" s="527">
        <v>1779</v>
      </c>
      <c r="D112" s="144">
        <f t="shared" si="8"/>
        <v>1779</v>
      </c>
      <c r="F112" s="143" t="s">
        <v>6686</v>
      </c>
    </row>
    <row r="113" spans="1:6" s="129" customFormat="1" ht="20" customHeight="1">
      <c r="A113" s="143" t="s">
        <v>6687</v>
      </c>
      <c r="B113" s="141" t="s">
        <v>6598</v>
      </c>
      <c r="C113" s="527">
        <v>1751</v>
      </c>
      <c r="D113" s="144">
        <f t="shared" si="8"/>
        <v>1751</v>
      </c>
      <c r="F113" s="143" t="s">
        <v>6688</v>
      </c>
    </row>
    <row r="114" spans="1:6" s="129" customFormat="1" ht="20" customHeight="1">
      <c r="A114" s="143" t="s">
        <v>6689</v>
      </c>
      <c r="B114" s="141" t="s">
        <v>6601</v>
      </c>
      <c r="C114" s="527">
        <v>1751</v>
      </c>
      <c r="D114" s="144">
        <f t="shared" si="8"/>
        <v>1751</v>
      </c>
      <c r="F114" s="143" t="s">
        <v>6690</v>
      </c>
    </row>
    <row r="115" spans="1:6" s="129" customFormat="1" ht="20" customHeight="1">
      <c r="A115" s="143" t="s">
        <v>6691</v>
      </c>
      <c r="B115" s="141" t="s">
        <v>6604</v>
      </c>
      <c r="C115" s="527">
        <v>1751</v>
      </c>
      <c r="D115" s="144">
        <f t="shared" si="8"/>
        <v>1751</v>
      </c>
      <c r="F115" s="143" t="s">
        <v>6692</v>
      </c>
    </row>
    <row r="116" spans="1:6" s="129" customFormat="1" ht="20" customHeight="1">
      <c r="A116" s="143" t="s">
        <v>6693</v>
      </c>
      <c r="B116" s="141" t="s">
        <v>6607</v>
      </c>
      <c r="C116" s="527">
        <v>1751</v>
      </c>
      <c r="D116" s="144">
        <f t="shared" si="8"/>
        <v>1751</v>
      </c>
      <c r="F116" s="143" t="s">
        <v>6694</v>
      </c>
    </row>
    <row r="117" spans="1:6" s="129" customFormat="1" ht="28.25" customHeight="1">
      <c r="A117" s="13" t="s">
        <v>6695</v>
      </c>
      <c r="B117" s="13"/>
      <c r="C117" s="500"/>
      <c r="D117" s="13"/>
    </row>
    <row r="118" spans="1:6" ht="20" customHeight="1">
      <c r="A118" s="40" t="s">
        <v>6575</v>
      </c>
      <c r="B118" s="84"/>
      <c r="C118" s="520"/>
      <c r="D118" s="107"/>
    </row>
    <row r="119" spans="1:6" s="129" customFormat="1" ht="34.5" customHeight="1">
      <c r="A119" s="668" t="s">
        <v>6610</v>
      </c>
      <c r="B119" s="668"/>
      <c r="C119" s="668"/>
      <c r="D119" s="668"/>
    </row>
    <row r="120" spans="1:6" ht="20" customHeight="1">
      <c r="A120" s="203" t="s">
        <v>4275</v>
      </c>
      <c r="B120" s="204" t="s">
        <v>6611</v>
      </c>
      <c r="C120" s="517" t="s">
        <v>6675</v>
      </c>
      <c r="D120" s="201"/>
    </row>
    <row r="121" spans="1:6" ht="20" customHeight="1">
      <c r="A121" s="203" t="s">
        <v>4091</v>
      </c>
      <c r="B121" s="204" t="s">
        <v>6612</v>
      </c>
      <c r="C121" s="517" t="s">
        <v>6580</v>
      </c>
      <c r="D121" s="201"/>
    </row>
    <row r="122" spans="1:6" ht="20" customHeight="1">
      <c r="A122" s="203" t="s">
        <v>4094</v>
      </c>
      <c r="B122" s="204" t="s">
        <v>6613</v>
      </c>
      <c r="C122" s="517"/>
      <c r="D122" s="201"/>
    </row>
    <row r="123" spans="1:6" ht="20" customHeight="1">
      <c r="A123" s="203" t="s">
        <v>4096</v>
      </c>
      <c r="B123" s="204" t="s">
        <v>6614</v>
      </c>
      <c r="C123" s="517"/>
      <c r="D123" s="201"/>
    </row>
    <row r="124" spans="1:6" ht="20" customHeight="1">
      <c r="A124" s="203" t="s">
        <v>4098</v>
      </c>
      <c r="B124" s="204"/>
      <c r="C124" s="517"/>
      <c r="D124" s="201"/>
    </row>
    <row r="125" spans="1:6" ht="30" customHeight="1">
      <c r="A125" s="15" t="s">
        <v>6696</v>
      </c>
      <c r="B125" s="15"/>
      <c r="C125" s="440"/>
      <c r="D125" s="16"/>
    </row>
    <row r="126" spans="1:6" ht="18" customHeight="1">
      <c r="A126" s="116" t="s">
        <v>67</v>
      </c>
      <c r="B126" s="116" t="s">
        <v>68</v>
      </c>
      <c r="C126" s="391" t="s">
        <v>159</v>
      </c>
      <c r="D126" s="115" t="s">
        <v>70</v>
      </c>
      <c r="F126" s="116" t="s">
        <v>67</v>
      </c>
    </row>
    <row r="127" spans="1:6" ht="20" customHeight="1">
      <c r="A127" s="143" t="s">
        <v>6697</v>
      </c>
      <c r="B127" s="143" t="s">
        <v>6616</v>
      </c>
      <c r="C127" s="527">
        <v>1853</v>
      </c>
      <c r="D127" s="144">
        <f t="shared" ref="D127:D135" si="9">IFERROR(C127*(1-Discount),C127)</f>
        <v>1853</v>
      </c>
      <c r="F127" s="143" t="s">
        <v>6698</v>
      </c>
    </row>
    <row r="128" spans="1:6" s="129" customFormat="1" ht="20" customHeight="1">
      <c r="A128" s="143" t="s">
        <v>6699</v>
      </c>
      <c r="B128" s="143" t="s">
        <v>6618</v>
      </c>
      <c r="C128" s="527">
        <v>1853</v>
      </c>
      <c r="D128" s="144">
        <f t="shared" si="9"/>
        <v>1853</v>
      </c>
      <c r="F128" s="143" t="s">
        <v>6700</v>
      </c>
    </row>
    <row r="129" spans="1:6" s="129" customFormat="1" ht="20" customHeight="1">
      <c r="A129" s="143" t="s">
        <v>6701</v>
      </c>
      <c r="B129" s="143" t="s">
        <v>6620</v>
      </c>
      <c r="C129" s="527">
        <v>1853</v>
      </c>
      <c r="D129" s="144">
        <f t="shared" si="9"/>
        <v>1853</v>
      </c>
      <c r="F129" s="143" t="s">
        <v>6702</v>
      </c>
    </row>
    <row r="130" spans="1:6" s="129" customFormat="1" ht="20" customHeight="1">
      <c r="A130" s="143" t="s">
        <v>6703</v>
      </c>
      <c r="B130" s="143" t="s">
        <v>6622</v>
      </c>
      <c r="C130" s="527">
        <v>1853</v>
      </c>
      <c r="D130" s="144">
        <f t="shared" si="9"/>
        <v>1853</v>
      </c>
      <c r="F130" s="143" t="s">
        <v>6704</v>
      </c>
    </row>
    <row r="131" spans="1:6" s="129" customFormat="1" ht="20" customHeight="1">
      <c r="A131" s="143" t="s">
        <v>6705</v>
      </c>
      <c r="B131" s="143" t="s">
        <v>6624</v>
      </c>
      <c r="C131" s="527">
        <v>1881</v>
      </c>
      <c r="D131" s="144">
        <f t="shared" si="9"/>
        <v>1881</v>
      </c>
      <c r="F131" s="143" t="s">
        <v>6706</v>
      </c>
    </row>
    <row r="132" spans="1:6" s="129" customFormat="1" ht="20" customHeight="1">
      <c r="A132" s="143" t="s">
        <v>6707</v>
      </c>
      <c r="B132" s="141" t="s">
        <v>6626</v>
      </c>
      <c r="C132" s="527">
        <v>1853</v>
      </c>
      <c r="D132" s="144">
        <f t="shared" si="9"/>
        <v>1853</v>
      </c>
      <c r="F132" s="143" t="s">
        <v>6708</v>
      </c>
    </row>
    <row r="133" spans="1:6" s="129" customFormat="1" ht="20" customHeight="1">
      <c r="A133" s="143" t="s">
        <v>6709</v>
      </c>
      <c r="B133" s="141" t="s">
        <v>6628</v>
      </c>
      <c r="C133" s="527">
        <v>1853</v>
      </c>
      <c r="D133" s="144">
        <f t="shared" si="9"/>
        <v>1853</v>
      </c>
      <c r="F133" s="143" t="s">
        <v>6710</v>
      </c>
    </row>
    <row r="134" spans="1:6" s="129" customFormat="1" ht="20" customHeight="1">
      <c r="A134" s="143" t="s">
        <v>6711</v>
      </c>
      <c r="B134" s="141" t="s">
        <v>6630</v>
      </c>
      <c r="C134" s="527">
        <v>1853</v>
      </c>
      <c r="D134" s="144">
        <f t="shared" si="9"/>
        <v>1853</v>
      </c>
      <c r="F134" s="143" t="s">
        <v>6712</v>
      </c>
    </row>
    <row r="135" spans="1:6" s="129" customFormat="1" ht="20" customHeight="1">
      <c r="A135" s="143" t="s">
        <v>6713</v>
      </c>
      <c r="B135" s="141" t="s">
        <v>6632</v>
      </c>
      <c r="C135" s="527">
        <v>1853</v>
      </c>
      <c r="D135" s="144">
        <f t="shared" si="9"/>
        <v>1853</v>
      </c>
      <c r="F135" s="143" t="s">
        <v>6714</v>
      </c>
    </row>
    <row r="136" spans="1:6" s="129" customFormat="1" ht="28.25" customHeight="1">
      <c r="A136" s="13" t="s">
        <v>6715</v>
      </c>
      <c r="B136" s="13"/>
      <c r="C136" s="500"/>
      <c r="D136" s="13"/>
    </row>
    <row r="137" spans="1:6" ht="20" customHeight="1">
      <c r="A137" s="40" t="s">
        <v>6575</v>
      </c>
      <c r="B137" s="84"/>
      <c r="C137" s="520"/>
      <c r="D137" s="107"/>
    </row>
    <row r="138" spans="1:6" s="129" customFormat="1" ht="34.5" customHeight="1">
      <c r="A138" s="668" t="s">
        <v>6576</v>
      </c>
      <c r="B138" s="668"/>
      <c r="C138" s="668"/>
      <c r="D138" s="668"/>
    </row>
    <row r="139" spans="1:6" ht="20" customHeight="1">
      <c r="A139" s="203" t="s">
        <v>4275</v>
      </c>
      <c r="B139" s="204" t="s">
        <v>6577</v>
      </c>
      <c r="C139" s="517" t="s">
        <v>6675</v>
      </c>
      <c r="D139" s="201"/>
    </row>
    <row r="140" spans="1:6" ht="20" customHeight="1">
      <c r="A140" s="203" t="s">
        <v>4091</v>
      </c>
      <c r="B140" s="204" t="s">
        <v>6579</v>
      </c>
      <c r="C140" s="517" t="s">
        <v>6580</v>
      </c>
      <c r="D140" s="201"/>
    </row>
    <row r="141" spans="1:6" ht="20" customHeight="1">
      <c r="A141" s="203" t="s">
        <v>4094</v>
      </c>
      <c r="B141" s="204" t="s">
        <v>6581</v>
      </c>
      <c r="C141" s="517"/>
      <c r="D141" s="201"/>
    </row>
    <row r="142" spans="1:6" ht="20" customHeight="1">
      <c r="A142" s="203" t="s">
        <v>4096</v>
      </c>
      <c r="B142" s="204" t="s">
        <v>4278</v>
      </c>
      <c r="C142" s="517"/>
      <c r="D142" s="201"/>
    </row>
    <row r="143" spans="1:6" ht="20" customHeight="1">
      <c r="A143" s="203" t="s">
        <v>4098</v>
      </c>
      <c r="B143" s="204"/>
      <c r="C143" s="517"/>
      <c r="D143" s="201"/>
    </row>
    <row r="144" spans="1:6" ht="30" customHeight="1">
      <c r="A144" s="15" t="s">
        <v>6716</v>
      </c>
      <c r="B144" s="15"/>
      <c r="C144" s="440"/>
      <c r="D144" s="16"/>
    </row>
    <row r="145" spans="1:6" ht="18" customHeight="1">
      <c r="A145" s="116" t="s">
        <v>67</v>
      </c>
      <c r="B145" s="116" t="s">
        <v>68</v>
      </c>
      <c r="C145" s="391" t="s">
        <v>159</v>
      </c>
      <c r="D145" s="115" t="s">
        <v>70</v>
      </c>
      <c r="F145" s="116" t="s">
        <v>67</v>
      </c>
    </row>
    <row r="146" spans="1:6" ht="20" customHeight="1">
      <c r="A146" s="143" t="s">
        <v>6717</v>
      </c>
      <c r="B146" s="143" t="s">
        <v>6583</v>
      </c>
      <c r="C146" s="527">
        <v>2001</v>
      </c>
      <c r="D146" s="144">
        <f t="shared" ref="D146:D154" si="10">IFERROR(C146*(1-Discount),C146)</f>
        <v>2001</v>
      </c>
      <c r="F146" s="143" t="s">
        <v>6718</v>
      </c>
    </row>
    <row r="147" spans="1:6" s="129" customFormat="1" ht="20" customHeight="1">
      <c r="A147" s="143" t="s">
        <v>6719</v>
      </c>
      <c r="B147" s="143" t="s">
        <v>6586</v>
      </c>
      <c r="C147" s="527">
        <v>2001</v>
      </c>
      <c r="D147" s="144">
        <f t="shared" si="10"/>
        <v>2001</v>
      </c>
      <c r="F147" s="143" t="s">
        <v>6720</v>
      </c>
    </row>
    <row r="148" spans="1:6" s="129" customFormat="1" ht="20" customHeight="1">
      <c r="A148" s="143" t="s">
        <v>6721</v>
      </c>
      <c r="B148" s="143" t="s">
        <v>6589</v>
      </c>
      <c r="C148" s="527">
        <v>2001</v>
      </c>
      <c r="D148" s="144">
        <f t="shared" si="10"/>
        <v>2001</v>
      </c>
      <c r="F148" s="143" t="s">
        <v>6722</v>
      </c>
    </row>
    <row r="149" spans="1:6" s="129" customFormat="1" ht="20" customHeight="1">
      <c r="A149" s="143" t="s">
        <v>6723</v>
      </c>
      <c r="B149" s="143" t="s">
        <v>6592</v>
      </c>
      <c r="C149" s="527">
        <v>2001</v>
      </c>
      <c r="D149" s="144">
        <f t="shared" si="10"/>
        <v>2001</v>
      </c>
      <c r="F149" s="143" t="s">
        <v>6724</v>
      </c>
    </row>
    <row r="150" spans="1:6" s="129" customFormat="1" ht="20" customHeight="1">
      <c r="A150" s="143" t="s">
        <v>6725</v>
      </c>
      <c r="B150" s="143" t="s">
        <v>6595</v>
      </c>
      <c r="C150" s="527">
        <v>2029</v>
      </c>
      <c r="D150" s="144">
        <f t="shared" si="10"/>
        <v>2029</v>
      </c>
      <c r="F150" s="143" t="s">
        <v>6726</v>
      </c>
    </row>
    <row r="151" spans="1:6" s="129" customFormat="1" ht="20" customHeight="1">
      <c r="A151" s="143" t="s">
        <v>6727</v>
      </c>
      <c r="B151" s="141" t="s">
        <v>6598</v>
      </c>
      <c r="C151" s="527">
        <v>2001</v>
      </c>
      <c r="D151" s="144">
        <f t="shared" si="10"/>
        <v>2001</v>
      </c>
      <c r="F151" s="143" t="s">
        <v>6728</v>
      </c>
    </row>
    <row r="152" spans="1:6" s="129" customFormat="1" ht="20" customHeight="1">
      <c r="A152" s="143" t="s">
        <v>6729</v>
      </c>
      <c r="B152" s="141" t="s">
        <v>6601</v>
      </c>
      <c r="C152" s="527">
        <v>2001</v>
      </c>
      <c r="D152" s="144">
        <f t="shared" si="10"/>
        <v>2001</v>
      </c>
      <c r="F152" s="143" t="s">
        <v>6730</v>
      </c>
    </row>
    <row r="153" spans="1:6" s="129" customFormat="1" ht="20" customHeight="1">
      <c r="A153" s="143" t="s">
        <v>6731</v>
      </c>
      <c r="B153" s="141" t="s">
        <v>6604</v>
      </c>
      <c r="C153" s="527">
        <v>2001</v>
      </c>
      <c r="D153" s="144">
        <f t="shared" si="10"/>
        <v>2001</v>
      </c>
      <c r="F153" s="143" t="s">
        <v>6732</v>
      </c>
    </row>
    <row r="154" spans="1:6" s="129" customFormat="1" ht="20" customHeight="1">
      <c r="A154" s="143" t="s">
        <v>6733</v>
      </c>
      <c r="B154" s="141" t="s">
        <v>6607</v>
      </c>
      <c r="C154" s="527">
        <v>2001</v>
      </c>
      <c r="D154" s="144">
        <f t="shared" si="10"/>
        <v>2001</v>
      </c>
      <c r="F154" s="143" t="s">
        <v>6734</v>
      </c>
    </row>
    <row r="155" spans="1:6" s="129" customFormat="1" ht="28.25" customHeight="1">
      <c r="A155" s="13" t="s">
        <v>6735</v>
      </c>
      <c r="B155" s="13"/>
      <c r="C155" s="500"/>
      <c r="D155" s="13"/>
    </row>
    <row r="156" spans="1:6" ht="20" customHeight="1">
      <c r="A156" s="40" t="s">
        <v>6575</v>
      </c>
      <c r="B156" s="84"/>
      <c r="C156" s="520"/>
      <c r="D156" s="107"/>
    </row>
    <row r="157" spans="1:6" s="129" customFormat="1" ht="34.5" customHeight="1">
      <c r="A157" s="668" t="s">
        <v>6610</v>
      </c>
      <c r="B157" s="668"/>
      <c r="C157" s="668"/>
      <c r="D157" s="668"/>
    </row>
    <row r="158" spans="1:6" ht="20" customHeight="1">
      <c r="A158" s="203" t="s">
        <v>4275</v>
      </c>
      <c r="B158" s="204" t="s">
        <v>6611</v>
      </c>
      <c r="C158" s="517" t="s">
        <v>6675</v>
      </c>
      <c r="D158" s="201"/>
    </row>
    <row r="159" spans="1:6" ht="20" customHeight="1">
      <c r="A159" s="203" t="s">
        <v>4091</v>
      </c>
      <c r="B159" s="204" t="s">
        <v>6612</v>
      </c>
      <c r="C159" s="517" t="s">
        <v>6580</v>
      </c>
      <c r="D159" s="201"/>
    </row>
    <row r="160" spans="1:6" ht="20" customHeight="1">
      <c r="A160" s="203" t="s">
        <v>4094</v>
      </c>
      <c r="B160" s="204" t="s">
        <v>6613</v>
      </c>
      <c r="C160" s="517"/>
      <c r="D160" s="201"/>
    </row>
    <row r="161" spans="1:6" ht="20" customHeight="1">
      <c r="A161" s="203" t="s">
        <v>4096</v>
      </c>
      <c r="B161" s="204" t="s">
        <v>6614</v>
      </c>
      <c r="C161" s="517"/>
      <c r="D161" s="201"/>
    </row>
    <row r="162" spans="1:6" ht="20" customHeight="1">
      <c r="A162" s="203" t="s">
        <v>4098</v>
      </c>
      <c r="B162" s="204"/>
      <c r="C162" s="517"/>
      <c r="D162" s="201"/>
    </row>
    <row r="163" spans="1:6" ht="30" customHeight="1">
      <c r="A163" s="15" t="s">
        <v>6736</v>
      </c>
      <c r="B163" s="15"/>
      <c r="C163" s="440"/>
      <c r="D163" s="16"/>
    </row>
    <row r="164" spans="1:6" ht="18" customHeight="1">
      <c r="A164" s="116" t="s">
        <v>67</v>
      </c>
      <c r="B164" s="116" t="s">
        <v>68</v>
      </c>
      <c r="C164" s="391" t="s">
        <v>159</v>
      </c>
      <c r="D164" s="115" t="s">
        <v>70</v>
      </c>
      <c r="F164" s="116" t="s">
        <v>67</v>
      </c>
    </row>
    <row r="165" spans="1:6" ht="20" customHeight="1">
      <c r="A165" s="143" t="s">
        <v>6737</v>
      </c>
      <c r="B165" s="143" t="s">
        <v>6616</v>
      </c>
      <c r="C165" s="527">
        <v>2103</v>
      </c>
      <c r="D165" s="144">
        <f t="shared" ref="D165:D173" si="11">IFERROR(C165*(1-Discount),C165)</f>
        <v>2103</v>
      </c>
      <c r="F165" s="143" t="s">
        <v>6738</v>
      </c>
    </row>
    <row r="166" spans="1:6" s="129" customFormat="1" ht="20" customHeight="1">
      <c r="A166" s="143" t="s">
        <v>6739</v>
      </c>
      <c r="B166" s="143" t="s">
        <v>6618</v>
      </c>
      <c r="C166" s="527">
        <v>2103</v>
      </c>
      <c r="D166" s="144">
        <f t="shared" si="11"/>
        <v>2103</v>
      </c>
      <c r="F166" s="143" t="s">
        <v>6740</v>
      </c>
    </row>
    <row r="167" spans="1:6" s="129" customFormat="1" ht="20" customHeight="1">
      <c r="A167" s="143" t="s">
        <v>6741</v>
      </c>
      <c r="B167" s="143" t="s">
        <v>6620</v>
      </c>
      <c r="C167" s="527">
        <v>2103</v>
      </c>
      <c r="D167" s="144">
        <f t="shared" si="11"/>
        <v>2103</v>
      </c>
      <c r="F167" s="143" t="s">
        <v>6742</v>
      </c>
    </row>
    <row r="168" spans="1:6" s="129" customFormat="1" ht="20" customHeight="1">
      <c r="A168" s="143" t="s">
        <v>6743</v>
      </c>
      <c r="B168" s="143" t="s">
        <v>6622</v>
      </c>
      <c r="C168" s="527">
        <v>2103</v>
      </c>
      <c r="D168" s="144">
        <f t="shared" si="11"/>
        <v>2103</v>
      </c>
      <c r="F168" s="143" t="s">
        <v>6744</v>
      </c>
    </row>
    <row r="169" spans="1:6" s="129" customFormat="1" ht="20" customHeight="1">
      <c r="A169" s="143" t="s">
        <v>6745</v>
      </c>
      <c r="B169" s="143" t="s">
        <v>6624</v>
      </c>
      <c r="C169" s="527">
        <v>2131</v>
      </c>
      <c r="D169" s="144">
        <f t="shared" si="11"/>
        <v>2131</v>
      </c>
      <c r="F169" s="143" t="s">
        <v>6746</v>
      </c>
    </row>
    <row r="170" spans="1:6" s="129" customFormat="1" ht="20" customHeight="1">
      <c r="A170" s="143" t="s">
        <v>6747</v>
      </c>
      <c r="B170" s="141" t="s">
        <v>6626</v>
      </c>
      <c r="C170" s="527">
        <v>2103</v>
      </c>
      <c r="D170" s="144">
        <f t="shared" si="11"/>
        <v>2103</v>
      </c>
      <c r="F170" s="143" t="s">
        <v>6748</v>
      </c>
    </row>
    <row r="171" spans="1:6" s="129" customFormat="1" ht="20" customHeight="1">
      <c r="A171" s="143" t="s">
        <v>6749</v>
      </c>
      <c r="B171" s="141" t="s">
        <v>6628</v>
      </c>
      <c r="C171" s="527">
        <v>2103</v>
      </c>
      <c r="D171" s="144">
        <f t="shared" si="11"/>
        <v>2103</v>
      </c>
      <c r="F171" s="143" t="s">
        <v>6750</v>
      </c>
    </row>
    <row r="172" spans="1:6" s="129" customFormat="1" ht="20" customHeight="1">
      <c r="A172" s="143" t="s">
        <v>6751</v>
      </c>
      <c r="B172" s="141" t="s">
        <v>6630</v>
      </c>
      <c r="C172" s="527">
        <v>2103</v>
      </c>
      <c r="D172" s="144">
        <f t="shared" si="11"/>
        <v>2103</v>
      </c>
      <c r="F172" s="143" t="s">
        <v>6752</v>
      </c>
    </row>
    <row r="173" spans="1:6" s="129" customFormat="1" ht="20" customHeight="1">
      <c r="A173" s="143" t="s">
        <v>6753</v>
      </c>
      <c r="B173" s="141" t="s">
        <v>6632</v>
      </c>
      <c r="C173" s="527">
        <v>2103</v>
      </c>
      <c r="D173" s="144">
        <f t="shared" si="11"/>
        <v>2103</v>
      </c>
      <c r="F173" s="143" t="s">
        <v>6754</v>
      </c>
    </row>
    <row r="174" spans="1:6" ht="38" customHeight="1">
      <c r="A174" s="266" t="s">
        <v>6755</v>
      </c>
      <c r="B174" s="183"/>
      <c r="C174" s="412"/>
      <c r="D174" s="184"/>
    </row>
    <row r="175" spans="1:6" ht="20" customHeight="1">
      <c r="A175" s="40" t="s">
        <v>6756</v>
      </c>
      <c r="B175" s="84"/>
      <c r="C175" s="520"/>
      <c r="D175" s="107"/>
    </row>
    <row r="176" spans="1:6" ht="30" customHeight="1">
      <c r="A176" s="15" t="s">
        <v>6757</v>
      </c>
      <c r="B176" s="15"/>
      <c r="C176" s="440"/>
      <c r="D176" s="16"/>
    </row>
    <row r="177" spans="1:6" ht="18" customHeight="1">
      <c r="A177" s="116" t="s">
        <v>67</v>
      </c>
      <c r="B177" s="116" t="s">
        <v>68</v>
      </c>
      <c r="C177" s="391" t="s">
        <v>159</v>
      </c>
      <c r="D177" s="115" t="s">
        <v>70</v>
      </c>
      <c r="F177" s="116" t="s">
        <v>67</v>
      </c>
    </row>
    <row r="178" spans="1:6" ht="20" customHeight="1">
      <c r="A178" s="143" t="s">
        <v>6758</v>
      </c>
      <c r="B178" s="143" t="s">
        <v>6759</v>
      </c>
      <c r="C178" s="527">
        <v>1361</v>
      </c>
      <c r="D178" s="144">
        <f t="shared" ref="D178" si="12">IFERROR(C178*(1-Discount),C178)</f>
        <v>1361</v>
      </c>
      <c r="F178" s="143" t="s">
        <v>6760</v>
      </c>
    </row>
    <row r="179" spans="1:6" s="129" customFormat="1" ht="20" customHeight="1">
      <c r="A179" s="143" t="s">
        <v>6761</v>
      </c>
      <c r="B179" s="143" t="s">
        <v>6762</v>
      </c>
      <c r="C179" s="527">
        <v>1361</v>
      </c>
      <c r="D179" s="144">
        <f t="shared" ref="D179:D180" si="13">IFERROR(C179*(1-Discount),C179)</f>
        <v>1361</v>
      </c>
      <c r="F179" s="143" t="s">
        <v>6763</v>
      </c>
    </row>
    <row r="180" spans="1:6" s="129" customFormat="1" ht="20" customHeight="1">
      <c r="A180" s="143" t="s">
        <v>6764</v>
      </c>
      <c r="B180" s="143" t="s">
        <v>6765</v>
      </c>
      <c r="C180" s="527">
        <v>1361</v>
      </c>
      <c r="D180" s="144">
        <f t="shared" si="13"/>
        <v>1361</v>
      </c>
      <c r="F180" s="143" t="s">
        <v>6766</v>
      </c>
    </row>
    <row r="181" spans="1:6" ht="30" customHeight="1">
      <c r="A181" s="15" t="s">
        <v>6767</v>
      </c>
      <c r="B181" s="15"/>
      <c r="C181" s="440"/>
      <c r="D181" s="16"/>
      <c r="F181" s="15"/>
    </row>
    <row r="182" spans="1:6" ht="20" customHeight="1">
      <c r="A182" s="116" t="s">
        <v>67</v>
      </c>
      <c r="B182" s="116" t="s">
        <v>68</v>
      </c>
      <c r="C182" s="391" t="s">
        <v>159</v>
      </c>
      <c r="D182" s="115" t="s">
        <v>70</v>
      </c>
      <c r="F182" s="116" t="s">
        <v>67</v>
      </c>
    </row>
    <row r="183" spans="1:6" s="129" customFormat="1" ht="20" customHeight="1">
      <c r="A183" s="143" t="s">
        <v>673</v>
      </c>
      <c r="B183" s="143" t="s">
        <v>674</v>
      </c>
      <c r="C183" s="527">
        <v>44</v>
      </c>
      <c r="D183" s="144">
        <f t="shared" ref="D183" si="14">IFERROR(C183*(1-Discount),C183)</f>
        <v>44</v>
      </c>
      <c r="F183" s="143" t="s">
        <v>673</v>
      </c>
    </row>
    <row r="184" spans="1:6" ht="30">
      <c r="A184" s="10" t="s">
        <v>3270</v>
      </c>
      <c r="B184" s="10"/>
      <c r="C184" s="325"/>
      <c r="D184" s="11"/>
      <c r="F184" s="10"/>
    </row>
    <row r="185" spans="1:6" ht="20" customHeight="1">
      <c r="A185" s="116" t="s">
        <v>67</v>
      </c>
      <c r="B185" s="116" t="s">
        <v>68</v>
      </c>
      <c r="C185" s="391" t="s">
        <v>159</v>
      </c>
      <c r="D185" s="115" t="s">
        <v>70</v>
      </c>
      <c r="F185" s="116" t="s">
        <v>67</v>
      </c>
    </row>
    <row r="186" spans="1:6" ht="20" customHeight="1">
      <c r="A186" s="143" t="s">
        <v>4691</v>
      </c>
      <c r="B186" s="143" t="s">
        <v>4692</v>
      </c>
      <c r="C186" s="527">
        <v>141</v>
      </c>
      <c r="D186" s="144">
        <f t="shared" ref="D186:D188" si="15">IFERROR(C186*(1-Discount),C186)</f>
        <v>141</v>
      </c>
      <c r="F186" s="143" t="s">
        <v>4693</v>
      </c>
    </row>
    <row r="187" spans="1:6" ht="20" customHeight="1">
      <c r="A187" s="143" t="s">
        <v>4694</v>
      </c>
      <c r="B187" s="143" t="s">
        <v>4695</v>
      </c>
      <c r="C187" s="527">
        <v>191</v>
      </c>
      <c r="D187" s="144">
        <f t="shared" si="15"/>
        <v>191</v>
      </c>
      <c r="F187" s="143" t="s">
        <v>4696</v>
      </c>
    </row>
    <row r="188" spans="1:6" ht="20" customHeight="1">
      <c r="A188" s="143" t="s">
        <v>4697</v>
      </c>
      <c r="B188" s="143" t="s">
        <v>4698</v>
      </c>
      <c r="C188" s="527">
        <v>174</v>
      </c>
      <c r="D188" s="144">
        <f t="shared" si="15"/>
        <v>174</v>
      </c>
      <c r="F188" s="143" t="s">
        <v>4699</v>
      </c>
    </row>
  </sheetData>
  <mergeCells count="10">
    <mergeCell ref="A2:B2"/>
    <mergeCell ref="A119:D119"/>
    <mergeCell ref="A138:D138"/>
    <mergeCell ref="A157:D157"/>
    <mergeCell ref="A43:D43"/>
    <mergeCell ref="A24:D24"/>
    <mergeCell ref="A3:D3"/>
    <mergeCell ref="A62:D62"/>
    <mergeCell ref="A81:D81"/>
    <mergeCell ref="A100:D100"/>
  </mergeCells>
  <pageMargins left="0.7" right="0.7" top="0.75" bottom="0.75" header="0.3" footer="0.3"/>
  <pageSetup paperSize="9"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2:G202"/>
  <sheetViews>
    <sheetView topLeftCell="A4" zoomScale="80" zoomScaleNormal="80" workbookViewId="0">
      <selection activeCell="E4" sqref="E1:E1048576"/>
    </sheetView>
  </sheetViews>
  <sheetFormatPr baseColWidth="10" defaultColWidth="9" defaultRowHeight="18" customHeight="1"/>
  <cols>
    <col min="1" max="1" width="35.6640625" style="131" customWidth="1"/>
    <col min="2" max="2" width="110.6640625" style="131" customWidth="1"/>
    <col min="3" max="3" width="20.6640625" style="411" customWidth="1"/>
    <col min="4" max="4" width="20.6640625" style="129" customWidth="1"/>
    <col min="5" max="5" width="5.6640625" style="131" customWidth="1"/>
    <col min="6" max="6" width="35.6640625" style="131" customWidth="1"/>
    <col min="7" max="16384" width="9" style="131"/>
  </cols>
  <sheetData>
    <row r="2" spans="1:7" ht="92.25" customHeight="1">
      <c r="A2" s="207"/>
      <c r="B2" s="207"/>
      <c r="C2" s="557"/>
      <c r="D2" s="252"/>
    </row>
    <row r="3" spans="1:7" s="89" customFormat="1" ht="25" customHeight="1">
      <c r="A3" s="653" t="s">
        <v>1</v>
      </c>
      <c r="B3" s="654"/>
      <c r="C3" s="514"/>
      <c r="D3" s="369"/>
    </row>
    <row r="4" spans="1:7" s="129" customFormat="1" ht="42" customHeight="1">
      <c r="A4" s="655" t="s">
        <v>2</v>
      </c>
      <c r="B4" s="655"/>
      <c r="C4" s="655"/>
      <c r="D4" s="655"/>
    </row>
    <row r="5" spans="1:7" s="130" customFormat="1" ht="20.5" customHeight="1">
      <c r="A5" s="80" t="s">
        <v>3</v>
      </c>
      <c r="B5" s="81"/>
      <c r="C5" s="87"/>
      <c r="D5" s="253"/>
    </row>
    <row r="6" spans="1:7" ht="35" customHeight="1">
      <c r="A6" s="267" t="s">
        <v>63</v>
      </c>
      <c r="B6" s="45"/>
      <c r="C6" s="558"/>
      <c r="D6" s="254"/>
      <c r="F6" s="548" t="s">
        <v>64</v>
      </c>
      <c r="G6" s="267"/>
    </row>
    <row r="7" spans="1:7" ht="22.25" customHeight="1">
      <c r="A7" s="46" t="s">
        <v>65</v>
      </c>
      <c r="B7" s="46"/>
      <c r="C7" s="559"/>
      <c r="D7" s="255"/>
    </row>
    <row r="8" spans="1:7" ht="22.25" customHeight="1">
      <c r="A8" s="332" t="s">
        <v>66</v>
      </c>
      <c r="B8" s="15"/>
      <c r="C8" s="560"/>
      <c r="D8" s="331"/>
    </row>
    <row r="9" spans="1:7" ht="18" customHeight="1">
      <c r="A9" s="280" t="s">
        <v>67</v>
      </c>
      <c r="B9" s="280" t="s">
        <v>68</v>
      </c>
      <c r="C9" s="561" t="s">
        <v>69</v>
      </c>
      <c r="D9" s="281" t="s">
        <v>70</v>
      </c>
      <c r="F9" s="280" t="s">
        <v>67</v>
      </c>
    </row>
    <row r="10" spans="1:7" ht="18" customHeight="1">
      <c r="A10" s="136" t="s">
        <v>71</v>
      </c>
      <c r="B10" s="133" t="s">
        <v>72</v>
      </c>
      <c r="C10" s="414">
        <v>970</v>
      </c>
      <c r="D10" s="152">
        <f>IFERROR(C10*(1-Discount2),C10)</f>
        <v>970</v>
      </c>
      <c r="F10" s="136" t="s">
        <v>71</v>
      </c>
    </row>
    <row r="11" spans="1:7" ht="22.25" customHeight="1">
      <c r="A11" s="50" t="s">
        <v>73</v>
      </c>
      <c r="B11" s="50"/>
      <c r="C11" s="562"/>
      <c r="D11" s="251"/>
      <c r="F11" s="50"/>
    </row>
    <row r="12" spans="1:7" ht="18" customHeight="1">
      <c r="A12" s="280" t="s">
        <v>67</v>
      </c>
      <c r="B12" s="280" t="s">
        <v>68</v>
      </c>
      <c r="C12" s="561" t="s">
        <v>69</v>
      </c>
      <c r="D12" s="281" t="s">
        <v>70</v>
      </c>
      <c r="F12" s="280" t="s">
        <v>67</v>
      </c>
    </row>
    <row r="13" spans="1:7" ht="18" customHeight="1">
      <c r="A13" s="136" t="s">
        <v>74</v>
      </c>
      <c r="B13" s="133" t="s">
        <v>75</v>
      </c>
      <c r="C13" s="414">
        <v>29</v>
      </c>
      <c r="D13" s="152">
        <f>IFERROR(C13*(1-Discount2),C13)</f>
        <v>29</v>
      </c>
      <c r="F13" s="136" t="s">
        <v>74</v>
      </c>
    </row>
    <row r="14" spans="1:7" ht="18" customHeight="1">
      <c r="A14" s="136" t="s">
        <v>76</v>
      </c>
      <c r="B14" s="133" t="s">
        <v>77</v>
      </c>
      <c r="C14" s="414">
        <v>145</v>
      </c>
      <c r="D14" s="152">
        <f>IFERROR(C14*(1-Discount2),C14)</f>
        <v>145</v>
      </c>
      <c r="F14" s="136" t="s">
        <v>76</v>
      </c>
    </row>
    <row r="15" spans="1:7" ht="18" customHeight="1">
      <c r="A15" s="136" t="s">
        <v>78</v>
      </c>
      <c r="B15" s="133" t="s">
        <v>79</v>
      </c>
      <c r="C15" s="414">
        <v>22</v>
      </c>
      <c r="D15" s="152">
        <f>IFERROR(C15*(1-Discount2),C15)</f>
        <v>22</v>
      </c>
      <c r="F15" s="136" t="s">
        <v>78</v>
      </c>
    </row>
    <row r="16" spans="1:7" ht="18" customHeight="1">
      <c r="A16" s="338" t="s">
        <v>80</v>
      </c>
      <c r="B16" s="337" t="s">
        <v>81</v>
      </c>
      <c r="C16" s="414"/>
      <c r="D16" s="250"/>
      <c r="F16" s="338"/>
    </row>
    <row r="17" spans="1:6" ht="35" customHeight="1">
      <c r="A17" s="267" t="s">
        <v>11</v>
      </c>
      <c r="B17" s="45"/>
      <c r="C17" s="558"/>
      <c r="D17" s="254"/>
      <c r="F17" s="267"/>
    </row>
    <row r="18" spans="1:6" ht="22.25" customHeight="1">
      <c r="A18" s="46" t="s">
        <v>82</v>
      </c>
      <c r="B18" s="46"/>
      <c r="C18" s="559"/>
      <c r="D18" s="255"/>
      <c r="F18" s="46"/>
    </row>
    <row r="19" spans="1:6" ht="22.25" customHeight="1">
      <c r="A19" s="332" t="s">
        <v>66</v>
      </c>
      <c r="B19" s="15"/>
      <c r="C19" s="560"/>
      <c r="D19" s="331"/>
      <c r="F19" s="332"/>
    </row>
    <row r="20" spans="1:6" ht="18" customHeight="1">
      <c r="A20" s="280" t="s">
        <v>67</v>
      </c>
      <c r="B20" s="280" t="s">
        <v>68</v>
      </c>
      <c r="C20" s="561" t="s">
        <v>69</v>
      </c>
      <c r="D20" s="281" t="s">
        <v>70</v>
      </c>
      <c r="F20" s="280" t="s">
        <v>67</v>
      </c>
    </row>
    <row r="21" spans="1:6" ht="18" customHeight="1">
      <c r="A21" s="136" t="s">
        <v>83</v>
      </c>
      <c r="B21" s="133" t="s">
        <v>84</v>
      </c>
      <c r="C21" s="414">
        <v>760</v>
      </c>
      <c r="D21" s="152">
        <f>IFERROR(C21*(1-Discount2),C21)</f>
        <v>760</v>
      </c>
      <c r="F21" s="136" t="s">
        <v>83</v>
      </c>
    </row>
    <row r="22" spans="1:6" ht="22.25" customHeight="1">
      <c r="A22" s="50" t="s">
        <v>85</v>
      </c>
      <c r="B22" s="46"/>
      <c r="C22" s="559"/>
      <c r="D22" s="255"/>
      <c r="F22" s="50"/>
    </row>
    <row r="23" spans="1:6" ht="18" customHeight="1">
      <c r="A23" s="280" t="s">
        <v>67</v>
      </c>
      <c r="B23" s="280" t="s">
        <v>68</v>
      </c>
      <c r="C23" s="561" t="s">
        <v>69</v>
      </c>
      <c r="D23" s="281" t="s">
        <v>70</v>
      </c>
      <c r="F23" s="280" t="s">
        <v>67</v>
      </c>
    </row>
    <row r="24" spans="1:6" ht="18" customHeight="1">
      <c r="A24" s="136" t="s">
        <v>86</v>
      </c>
      <c r="B24" s="133" t="s">
        <v>87</v>
      </c>
      <c r="C24" s="414">
        <v>295</v>
      </c>
      <c r="D24" s="152">
        <f>IFERROR(C24*(1-Discount2),C24)</f>
        <v>295</v>
      </c>
      <c r="F24" s="136" t="s">
        <v>86</v>
      </c>
    </row>
    <row r="25" spans="1:6" ht="25.25" customHeight="1">
      <c r="A25" s="113" t="s">
        <v>88</v>
      </c>
      <c r="B25" s="113"/>
      <c r="C25" s="563"/>
      <c r="D25" s="114"/>
      <c r="F25" s="113"/>
    </row>
    <row r="26" spans="1:6" ht="18" customHeight="1">
      <c r="A26" s="284" t="s">
        <v>67</v>
      </c>
      <c r="B26" s="284" t="s">
        <v>68</v>
      </c>
      <c r="C26" s="561" t="s">
        <v>69</v>
      </c>
      <c r="D26" s="115" t="s">
        <v>70</v>
      </c>
      <c r="F26" s="284" t="s">
        <v>67</v>
      </c>
    </row>
    <row r="27" spans="1:6" ht="18" customHeight="1">
      <c r="A27" s="136" t="s">
        <v>89</v>
      </c>
      <c r="B27" s="133" t="s">
        <v>90</v>
      </c>
      <c r="C27" s="564">
        <v>180</v>
      </c>
      <c r="D27" s="134">
        <f>IFERROR(C27*(1-Discount2),C27)</f>
        <v>180</v>
      </c>
      <c r="F27" s="136" t="s">
        <v>89</v>
      </c>
    </row>
    <row r="28" spans="1:6" ht="18" customHeight="1">
      <c r="A28" s="136" t="s">
        <v>91</v>
      </c>
      <c r="B28" s="133" t="s">
        <v>92</v>
      </c>
      <c r="C28" s="564">
        <v>660</v>
      </c>
      <c r="D28" s="134">
        <f>IFERROR(C28*(1-Discount2),C28)</f>
        <v>660</v>
      </c>
      <c r="F28" s="136" t="s">
        <v>91</v>
      </c>
    </row>
    <row r="29" spans="1:6" ht="18" customHeight="1">
      <c r="A29" s="136" t="s">
        <v>93</v>
      </c>
      <c r="B29" s="133" t="s">
        <v>94</v>
      </c>
      <c r="C29" s="564">
        <v>950</v>
      </c>
      <c r="D29" s="134">
        <f>IFERROR(C29*(1-Discount2),C29)</f>
        <v>950</v>
      </c>
      <c r="F29" s="136" t="s">
        <v>93</v>
      </c>
    </row>
    <row r="30" spans="1:6" ht="35" customHeight="1">
      <c r="A30" s="267" t="s">
        <v>95</v>
      </c>
      <c r="B30" s="45"/>
      <c r="C30" s="558"/>
      <c r="D30" s="254"/>
      <c r="F30" s="267"/>
    </row>
    <row r="31" spans="1:6" s="128" customFormat="1" ht="21.75" customHeight="1">
      <c r="A31" s="357" t="s">
        <v>96</v>
      </c>
      <c r="B31" s="358"/>
      <c r="C31" s="565"/>
      <c r="D31" s="111"/>
      <c r="E31" s="267"/>
      <c r="F31" s="267"/>
    </row>
    <row r="32" spans="1:6" s="128" customFormat="1" ht="21.75" customHeight="1">
      <c r="A32" s="656" t="s">
        <v>97</v>
      </c>
      <c r="B32" s="656"/>
      <c r="C32" s="565"/>
      <c r="D32" s="111"/>
      <c r="E32" s="267"/>
      <c r="F32" s="267"/>
    </row>
    <row r="33" spans="1:6" s="128" customFormat="1" ht="21.75" customHeight="1">
      <c r="A33" s="359" t="s">
        <v>98</v>
      </c>
      <c r="B33" s="359"/>
      <c r="C33" s="565"/>
      <c r="D33" s="111"/>
      <c r="E33" s="267"/>
      <c r="F33" s="267"/>
    </row>
    <row r="34" spans="1:6" s="128" customFormat="1" ht="21.75" customHeight="1">
      <c r="A34" s="359" t="s">
        <v>99</v>
      </c>
      <c r="B34" s="359"/>
      <c r="C34" s="565"/>
      <c r="D34" s="111"/>
      <c r="E34" s="267"/>
      <c r="F34" s="267"/>
    </row>
    <row r="35" spans="1:6" s="128" customFormat="1" ht="21.75" customHeight="1">
      <c r="A35" s="359" t="s">
        <v>100</v>
      </c>
      <c r="B35" s="359"/>
      <c r="C35" s="565"/>
      <c r="D35" s="111"/>
      <c r="E35" s="267"/>
      <c r="F35" s="267"/>
    </row>
    <row r="36" spans="1:6" ht="28.5" customHeight="1">
      <c r="A36" s="46" t="s">
        <v>101</v>
      </c>
      <c r="B36" s="46"/>
      <c r="C36" s="559"/>
      <c r="D36" s="255"/>
      <c r="F36" s="46"/>
    </row>
    <row r="37" spans="1:6" ht="20" customHeight="1">
      <c r="A37" s="280" t="s">
        <v>67</v>
      </c>
      <c r="B37" s="280" t="s">
        <v>68</v>
      </c>
      <c r="C37" s="561" t="s">
        <v>69</v>
      </c>
      <c r="D37" s="281" t="s">
        <v>70</v>
      </c>
      <c r="F37" s="280" t="s">
        <v>67</v>
      </c>
    </row>
    <row r="38" spans="1:6" ht="18" customHeight="1">
      <c r="A38" s="143" t="s">
        <v>102</v>
      </c>
      <c r="B38" s="133" t="s">
        <v>103</v>
      </c>
      <c r="C38" s="414">
        <v>2234</v>
      </c>
      <c r="D38" s="152">
        <f t="shared" ref="D38:D46" si="0">IFERROR(C38*(1-Discount),C38)</f>
        <v>2234</v>
      </c>
      <c r="F38" s="136" t="s">
        <v>104</v>
      </c>
    </row>
    <row r="39" spans="1:6" ht="18" customHeight="1">
      <c r="A39" s="143" t="s">
        <v>105</v>
      </c>
      <c r="B39" s="133" t="s">
        <v>106</v>
      </c>
      <c r="C39" s="414">
        <v>2234</v>
      </c>
      <c r="D39" s="152">
        <f t="shared" si="0"/>
        <v>2234</v>
      </c>
      <c r="F39" s="136" t="s">
        <v>107</v>
      </c>
    </row>
    <row r="40" spans="1:6" ht="18" customHeight="1">
      <c r="A40" s="143" t="s">
        <v>108</v>
      </c>
      <c r="B40" s="133" t="s">
        <v>109</v>
      </c>
      <c r="C40" s="414">
        <v>2234</v>
      </c>
      <c r="D40" s="152">
        <f t="shared" si="0"/>
        <v>2234</v>
      </c>
      <c r="F40" s="136" t="s">
        <v>110</v>
      </c>
    </row>
    <row r="41" spans="1:6" ht="18" customHeight="1">
      <c r="A41" s="143" t="s">
        <v>111</v>
      </c>
      <c r="B41" s="133" t="s">
        <v>112</v>
      </c>
      <c r="C41" s="414">
        <v>2368</v>
      </c>
      <c r="D41" s="152">
        <f t="shared" si="0"/>
        <v>2368</v>
      </c>
      <c r="F41" s="136" t="s">
        <v>113</v>
      </c>
    </row>
    <row r="42" spans="1:6" ht="18" customHeight="1">
      <c r="A42" s="143" t="s">
        <v>114</v>
      </c>
      <c r="B42" s="133" t="s">
        <v>115</v>
      </c>
      <c r="C42" s="414">
        <v>2368</v>
      </c>
      <c r="D42" s="152">
        <f t="shared" si="0"/>
        <v>2368</v>
      </c>
      <c r="F42" s="136" t="s">
        <v>116</v>
      </c>
    </row>
    <row r="43" spans="1:6" ht="18" customHeight="1">
      <c r="A43" s="143" t="s">
        <v>117</v>
      </c>
      <c r="B43" s="133" t="s">
        <v>118</v>
      </c>
      <c r="C43" s="414">
        <v>2368</v>
      </c>
      <c r="D43" s="152">
        <f t="shared" si="0"/>
        <v>2368</v>
      </c>
      <c r="F43" s="136" t="s">
        <v>119</v>
      </c>
    </row>
    <row r="44" spans="1:6" ht="18" customHeight="1">
      <c r="A44" s="143" t="s">
        <v>120</v>
      </c>
      <c r="B44" s="133" t="s">
        <v>121</v>
      </c>
      <c r="C44" s="414">
        <v>2301</v>
      </c>
      <c r="D44" s="152">
        <f t="shared" si="0"/>
        <v>2301</v>
      </c>
      <c r="F44" s="136" t="s">
        <v>122</v>
      </c>
    </row>
    <row r="45" spans="1:6" ht="18" customHeight="1">
      <c r="A45" s="143" t="s">
        <v>123</v>
      </c>
      <c r="B45" s="133" t="s">
        <v>124</v>
      </c>
      <c r="C45" s="414">
        <v>2301</v>
      </c>
      <c r="D45" s="152">
        <f t="shared" si="0"/>
        <v>2301</v>
      </c>
      <c r="F45" s="136" t="s">
        <v>125</v>
      </c>
    </row>
    <row r="46" spans="1:6" ht="18" customHeight="1">
      <c r="A46" s="143" t="s">
        <v>126</v>
      </c>
      <c r="B46" s="133" t="s">
        <v>127</v>
      </c>
      <c r="C46" s="414">
        <v>2301</v>
      </c>
      <c r="D46" s="152">
        <f t="shared" si="0"/>
        <v>2301</v>
      </c>
      <c r="F46" s="136" t="s">
        <v>128</v>
      </c>
    </row>
    <row r="47" spans="1:6" ht="28.5" customHeight="1">
      <c r="A47" s="46" t="s">
        <v>129</v>
      </c>
      <c r="B47" s="46"/>
      <c r="C47" s="559"/>
      <c r="D47" s="255"/>
      <c r="F47" s="46"/>
    </row>
    <row r="48" spans="1:6" s="356" customFormat="1" ht="20" customHeight="1">
      <c r="A48" s="283" t="s">
        <v>67</v>
      </c>
      <c r="B48" s="284" t="s">
        <v>68</v>
      </c>
      <c r="C48" s="561" t="s">
        <v>69</v>
      </c>
      <c r="D48" s="285" t="s">
        <v>70</v>
      </c>
      <c r="F48" s="283" t="s">
        <v>67</v>
      </c>
    </row>
    <row r="49" spans="1:6" s="355" customFormat="1" ht="18" customHeight="1">
      <c r="A49" s="143" t="s">
        <v>130</v>
      </c>
      <c r="B49" s="133" t="s">
        <v>131</v>
      </c>
      <c r="C49" s="414">
        <v>2872</v>
      </c>
      <c r="D49" s="134">
        <f t="shared" ref="D49:D57" si="1">IFERROR(C49*(1-Discount),C49)</f>
        <v>2872</v>
      </c>
      <c r="F49" s="136" t="s">
        <v>132</v>
      </c>
    </row>
    <row r="50" spans="1:6" s="355" customFormat="1" ht="18" customHeight="1">
      <c r="A50" s="143" t="s">
        <v>133</v>
      </c>
      <c r="B50" s="133" t="s">
        <v>134</v>
      </c>
      <c r="C50" s="414">
        <v>2872</v>
      </c>
      <c r="D50" s="134">
        <f t="shared" si="1"/>
        <v>2872</v>
      </c>
      <c r="F50" s="136" t="s">
        <v>135</v>
      </c>
    </row>
    <row r="51" spans="1:6" s="355" customFormat="1" ht="18" customHeight="1">
      <c r="A51" s="143" t="s">
        <v>136</v>
      </c>
      <c r="B51" s="133" t="s">
        <v>137</v>
      </c>
      <c r="C51" s="414">
        <v>2872</v>
      </c>
      <c r="D51" s="134">
        <f t="shared" si="1"/>
        <v>2872</v>
      </c>
      <c r="F51" s="136" t="s">
        <v>138</v>
      </c>
    </row>
    <row r="52" spans="1:6" s="355" customFormat="1" ht="18" customHeight="1">
      <c r="A52" s="143" t="s">
        <v>139</v>
      </c>
      <c r="B52" s="133" t="s">
        <v>140</v>
      </c>
      <c r="C52" s="414">
        <v>3006</v>
      </c>
      <c r="D52" s="134">
        <f t="shared" si="1"/>
        <v>3006</v>
      </c>
      <c r="F52" s="136" t="s">
        <v>141</v>
      </c>
    </row>
    <row r="53" spans="1:6" s="355" customFormat="1" ht="18" customHeight="1">
      <c r="A53" s="143" t="s">
        <v>142</v>
      </c>
      <c r="B53" s="133" t="s">
        <v>143</v>
      </c>
      <c r="C53" s="414">
        <v>3006</v>
      </c>
      <c r="D53" s="134">
        <f t="shared" si="1"/>
        <v>3006</v>
      </c>
      <c r="F53" s="136" t="s">
        <v>144</v>
      </c>
    </row>
    <row r="54" spans="1:6" s="355" customFormat="1" ht="18" customHeight="1">
      <c r="A54" s="143" t="s">
        <v>145</v>
      </c>
      <c r="B54" s="133" t="s">
        <v>146</v>
      </c>
      <c r="C54" s="414">
        <v>3006</v>
      </c>
      <c r="D54" s="134">
        <f t="shared" si="1"/>
        <v>3006</v>
      </c>
      <c r="F54" s="136" t="s">
        <v>147</v>
      </c>
    </row>
    <row r="55" spans="1:6" s="355" customFormat="1" ht="18" customHeight="1">
      <c r="A55" s="143" t="s">
        <v>148</v>
      </c>
      <c r="B55" s="133" t="s">
        <v>149</v>
      </c>
      <c r="C55" s="414">
        <v>2939</v>
      </c>
      <c r="D55" s="134">
        <f t="shared" si="1"/>
        <v>2939</v>
      </c>
      <c r="F55" s="136" t="s">
        <v>150</v>
      </c>
    </row>
    <row r="56" spans="1:6" s="355" customFormat="1" ht="18" customHeight="1">
      <c r="A56" s="143" t="s">
        <v>151</v>
      </c>
      <c r="B56" s="133" t="s">
        <v>152</v>
      </c>
      <c r="C56" s="414">
        <v>2939</v>
      </c>
      <c r="D56" s="134">
        <f t="shared" si="1"/>
        <v>2939</v>
      </c>
      <c r="F56" s="136" t="s">
        <v>153</v>
      </c>
    </row>
    <row r="57" spans="1:6" s="355" customFormat="1" ht="18" customHeight="1">
      <c r="A57" s="143" t="s">
        <v>154</v>
      </c>
      <c r="B57" s="133" t="s">
        <v>155</v>
      </c>
      <c r="C57" s="414">
        <v>2939</v>
      </c>
      <c r="D57" s="134">
        <f t="shared" si="1"/>
        <v>2939</v>
      </c>
      <c r="F57" s="136" t="s">
        <v>156</v>
      </c>
    </row>
    <row r="58" spans="1:6" ht="40" customHeight="1">
      <c r="A58" s="267" t="s">
        <v>157</v>
      </c>
      <c r="B58" s="45"/>
      <c r="C58" s="558"/>
      <c r="D58" s="254"/>
      <c r="E58" s="267"/>
      <c r="F58" s="267"/>
    </row>
    <row r="59" spans="1:6" s="128" customFormat="1" ht="21.75" customHeight="1">
      <c r="A59" s="357" t="s">
        <v>96</v>
      </c>
      <c r="B59" s="358"/>
      <c r="C59" s="565"/>
      <c r="D59" s="111"/>
      <c r="E59" s="267"/>
      <c r="F59" s="267"/>
    </row>
    <row r="60" spans="1:6" s="128" customFormat="1" ht="21.75" customHeight="1">
      <c r="A60" s="656" t="s">
        <v>97</v>
      </c>
      <c r="B60" s="656"/>
      <c r="C60" s="565"/>
      <c r="D60" s="111"/>
      <c r="E60" s="267"/>
      <c r="F60" s="267"/>
    </row>
    <row r="61" spans="1:6" s="128" customFormat="1" ht="21.75" customHeight="1">
      <c r="A61" s="359" t="s">
        <v>98</v>
      </c>
      <c r="B61" s="359"/>
      <c r="C61" s="565"/>
      <c r="D61" s="111"/>
      <c r="E61" s="267"/>
      <c r="F61" s="267"/>
    </row>
    <row r="62" spans="1:6" s="128" customFormat="1" ht="21.75" customHeight="1">
      <c r="A62" s="359" t="s">
        <v>99</v>
      </c>
      <c r="B62" s="359"/>
      <c r="C62" s="565"/>
      <c r="D62" s="111"/>
      <c r="E62" s="267"/>
      <c r="F62" s="267"/>
    </row>
    <row r="63" spans="1:6" s="128" customFormat="1" ht="21.75" customHeight="1">
      <c r="A63" s="359" t="s">
        <v>100</v>
      </c>
      <c r="B63" s="359"/>
      <c r="C63" s="565"/>
      <c r="D63" s="111"/>
      <c r="E63" s="267"/>
      <c r="F63" s="267"/>
    </row>
    <row r="64" spans="1:6" ht="28.5" customHeight="1">
      <c r="A64" s="46" t="s">
        <v>158</v>
      </c>
      <c r="B64" s="46"/>
      <c r="C64" s="559"/>
      <c r="D64" s="255"/>
      <c r="E64" s="267"/>
      <c r="F64" s="267"/>
    </row>
    <row r="65" spans="1:6" ht="20" customHeight="1">
      <c r="A65" s="280" t="s">
        <v>67</v>
      </c>
      <c r="B65" s="280" t="s">
        <v>68</v>
      </c>
      <c r="C65" s="566" t="s">
        <v>159</v>
      </c>
      <c r="D65" s="281" t="s">
        <v>70</v>
      </c>
      <c r="F65" s="280" t="s">
        <v>67</v>
      </c>
    </row>
    <row r="66" spans="1:6" ht="18" customHeight="1">
      <c r="A66" s="143" t="s">
        <v>160</v>
      </c>
      <c r="B66" s="133" t="s">
        <v>161</v>
      </c>
      <c r="C66" s="564">
        <v>1964</v>
      </c>
      <c r="D66" s="134">
        <f t="shared" ref="D66:D74" si="2">IFERROR(C66*(1-Discount),C66)</f>
        <v>1964</v>
      </c>
      <c r="F66" s="136" t="s">
        <v>162</v>
      </c>
    </row>
    <row r="67" spans="1:6" ht="18" customHeight="1">
      <c r="A67" s="143" t="s">
        <v>163</v>
      </c>
      <c r="B67" s="133" t="s">
        <v>164</v>
      </c>
      <c r="C67" s="564">
        <v>1964</v>
      </c>
      <c r="D67" s="134">
        <f t="shared" si="2"/>
        <v>1964</v>
      </c>
      <c r="F67" s="136" t="s">
        <v>165</v>
      </c>
    </row>
    <row r="68" spans="1:6" ht="18" customHeight="1">
      <c r="A68" s="143" t="s">
        <v>166</v>
      </c>
      <c r="B68" s="133" t="s">
        <v>167</v>
      </c>
      <c r="C68" s="564">
        <v>1964</v>
      </c>
      <c r="D68" s="134">
        <f t="shared" si="2"/>
        <v>1964</v>
      </c>
      <c r="F68" s="136" t="s">
        <v>168</v>
      </c>
    </row>
    <row r="69" spans="1:6" ht="18" customHeight="1">
      <c r="A69" s="143" t="s">
        <v>169</v>
      </c>
      <c r="B69" s="133" t="s">
        <v>170</v>
      </c>
      <c r="C69" s="564">
        <v>2098</v>
      </c>
      <c r="D69" s="134">
        <f t="shared" si="2"/>
        <v>2098</v>
      </c>
      <c r="F69" s="136" t="s">
        <v>171</v>
      </c>
    </row>
    <row r="70" spans="1:6" ht="18" customHeight="1">
      <c r="A70" s="143" t="s">
        <v>172</v>
      </c>
      <c r="B70" s="133" t="s">
        <v>173</v>
      </c>
      <c r="C70" s="564">
        <v>2098</v>
      </c>
      <c r="D70" s="134">
        <f t="shared" si="2"/>
        <v>2098</v>
      </c>
      <c r="F70" s="136" t="s">
        <v>174</v>
      </c>
    </row>
    <row r="71" spans="1:6" ht="18" customHeight="1">
      <c r="A71" s="143" t="s">
        <v>175</v>
      </c>
      <c r="B71" s="133" t="s">
        <v>176</v>
      </c>
      <c r="C71" s="564">
        <v>2098</v>
      </c>
      <c r="D71" s="134">
        <f t="shared" si="2"/>
        <v>2098</v>
      </c>
      <c r="F71" s="136" t="s">
        <v>177</v>
      </c>
    </row>
    <row r="72" spans="1:6" ht="18" customHeight="1">
      <c r="A72" s="143" t="s">
        <v>178</v>
      </c>
      <c r="B72" s="133" t="s">
        <v>179</v>
      </c>
      <c r="C72" s="564">
        <v>2031</v>
      </c>
      <c r="D72" s="134">
        <f t="shared" si="2"/>
        <v>2031</v>
      </c>
      <c r="F72" s="136" t="s">
        <v>180</v>
      </c>
    </row>
    <row r="73" spans="1:6" ht="18" customHeight="1">
      <c r="A73" s="143" t="s">
        <v>181</v>
      </c>
      <c r="B73" s="133" t="s">
        <v>182</v>
      </c>
      <c r="C73" s="564">
        <v>2031</v>
      </c>
      <c r="D73" s="134">
        <f t="shared" si="2"/>
        <v>2031</v>
      </c>
      <c r="F73" s="136" t="s">
        <v>183</v>
      </c>
    </row>
    <row r="74" spans="1:6" ht="18" customHeight="1">
      <c r="A74" s="143" t="s">
        <v>184</v>
      </c>
      <c r="B74" s="133" t="s">
        <v>185</v>
      </c>
      <c r="C74" s="564">
        <v>2031</v>
      </c>
      <c r="D74" s="134">
        <f t="shared" si="2"/>
        <v>2031</v>
      </c>
      <c r="F74" s="136" t="s">
        <v>186</v>
      </c>
    </row>
    <row r="75" spans="1:6" ht="28.5" customHeight="1">
      <c r="A75" s="46" t="s">
        <v>187</v>
      </c>
      <c r="B75" s="46"/>
      <c r="C75" s="559"/>
      <c r="D75" s="255"/>
      <c r="F75" s="46"/>
    </row>
    <row r="76" spans="1:6" s="356" customFormat="1" ht="20" customHeight="1">
      <c r="A76" s="283" t="s">
        <v>67</v>
      </c>
      <c r="B76" s="284" t="s">
        <v>68</v>
      </c>
      <c r="C76" s="566" t="s">
        <v>159</v>
      </c>
      <c r="D76" s="281" t="s">
        <v>70</v>
      </c>
      <c r="F76" s="283" t="s">
        <v>67</v>
      </c>
    </row>
    <row r="77" spans="1:6" s="355" customFormat="1" ht="18" customHeight="1">
      <c r="A77" s="143" t="s">
        <v>188</v>
      </c>
      <c r="B77" s="133" t="s">
        <v>189</v>
      </c>
      <c r="C77" s="564">
        <v>2602</v>
      </c>
      <c r="D77" s="134">
        <f t="shared" ref="D77:D85" si="3">IFERROR(C77*(1-Discount),C77)</f>
        <v>2602</v>
      </c>
      <c r="F77" s="136" t="s">
        <v>190</v>
      </c>
    </row>
    <row r="78" spans="1:6" s="355" customFormat="1" ht="18" customHeight="1">
      <c r="A78" s="143" t="s">
        <v>191</v>
      </c>
      <c r="B78" s="133" t="s">
        <v>192</v>
      </c>
      <c r="C78" s="564">
        <v>2602</v>
      </c>
      <c r="D78" s="134">
        <f t="shared" si="3"/>
        <v>2602</v>
      </c>
      <c r="F78" s="136" t="s">
        <v>193</v>
      </c>
    </row>
    <row r="79" spans="1:6" s="355" customFormat="1" ht="18" customHeight="1">
      <c r="A79" s="143" t="s">
        <v>194</v>
      </c>
      <c r="B79" s="133" t="s">
        <v>195</v>
      </c>
      <c r="C79" s="564">
        <v>2602</v>
      </c>
      <c r="D79" s="134">
        <f t="shared" si="3"/>
        <v>2602</v>
      </c>
      <c r="F79" s="136" t="s">
        <v>196</v>
      </c>
    </row>
    <row r="80" spans="1:6" s="355" customFormat="1" ht="18" customHeight="1">
      <c r="A80" s="143" t="s">
        <v>197</v>
      </c>
      <c r="B80" s="133" t="s">
        <v>198</v>
      </c>
      <c r="C80" s="564">
        <v>2736</v>
      </c>
      <c r="D80" s="134">
        <f t="shared" si="3"/>
        <v>2736</v>
      </c>
      <c r="F80" s="136" t="s">
        <v>199</v>
      </c>
    </row>
    <row r="81" spans="1:6" s="355" customFormat="1" ht="18" customHeight="1">
      <c r="A81" s="143" t="s">
        <v>200</v>
      </c>
      <c r="B81" s="133" t="s">
        <v>201</v>
      </c>
      <c r="C81" s="564">
        <v>2736</v>
      </c>
      <c r="D81" s="134">
        <f t="shared" si="3"/>
        <v>2736</v>
      </c>
      <c r="F81" s="136" t="s">
        <v>202</v>
      </c>
    </row>
    <row r="82" spans="1:6" s="355" customFormat="1" ht="18" customHeight="1">
      <c r="A82" s="143" t="s">
        <v>203</v>
      </c>
      <c r="B82" s="133" t="s">
        <v>204</v>
      </c>
      <c r="C82" s="564">
        <v>2736</v>
      </c>
      <c r="D82" s="134">
        <f t="shared" si="3"/>
        <v>2736</v>
      </c>
      <c r="F82" s="136" t="s">
        <v>205</v>
      </c>
    </row>
    <row r="83" spans="1:6" s="355" customFormat="1" ht="18" customHeight="1">
      <c r="A83" s="143" t="s">
        <v>206</v>
      </c>
      <c r="B83" s="133" t="s">
        <v>207</v>
      </c>
      <c r="C83" s="564">
        <v>2669</v>
      </c>
      <c r="D83" s="134">
        <f t="shared" si="3"/>
        <v>2669</v>
      </c>
      <c r="F83" s="136" t="s">
        <v>208</v>
      </c>
    </row>
    <row r="84" spans="1:6" s="355" customFormat="1" ht="18" customHeight="1">
      <c r="A84" s="143" t="s">
        <v>209</v>
      </c>
      <c r="B84" s="133" t="s">
        <v>210</v>
      </c>
      <c r="C84" s="564">
        <v>2669</v>
      </c>
      <c r="D84" s="134">
        <f t="shared" si="3"/>
        <v>2669</v>
      </c>
      <c r="F84" s="136" t="s">
        <v>211</v>
      </c>
    </row>
    <row r="85" spans="1:6" s="355" customFormat="1" ht="18" customHeight="1">
      <c r="A85" s="143" t="s">
        <v>212</v>
      </c>
      <c r="B85" s="133" t="s">
        <v>213</v>
      </c>
      <c r="C85" s="564">
        <v>2669</v>
      </c>
      <c r="D85" s="134">
        <f t="shared" si="3"/>
        <v>2669</v>
      </c>
      <c r="F85" s="136" t="s">
        <v>214</v>
      </c>
    </row>
    <row r="86" spans="1:6" s="128" customFormat="1" ht="40" customHeight="1">
      <c r="A86" s="108" t="s">
        <v>215</v>
      </c>
      <c r="B86" s="109"/>
      <c r="C86" s="567"/>
      <c r="D86" s="109"/>
      <c r="F86" s="267"/>
    </row>
    <row r="87" spans="1:6" s="355" customFormat="1" ht="20" customHeight="1">
      <c r="A87" s="110" t="s">
        <v>216</v>
      </c>
      <c r="B87" s="111"/>
      <c r="C87" s="565"/>
      <c r="D87" s="111"/>
      <c r="F87" s="267"/>
    </row>
    <row r="88" spans="1:6" s="355" customFormat="1" ht="20" customHeight="1">
      <c r="A88" s="112" t="s">
        <v>217</v>
      </c>
      <c r="B88" s="111"/>
      <c r="C88" s="565"/>
      <c r="D88" s="111"/>
      <c r="F88" s="267"/>
    </row>
    <row r="89" spans="1:6" s="355" customFormat="1" ht="20" customHeight="1">
      <c r="A89" s="112" t="s">
        <v>218</v>
      </c>
      <c r="B89" s="111"/>
      <c r="C89" s="565"/>
      <c r="D89" s="111"/>
      <c r="F89" s="267"/>
    </row>
    <row r="90" spans="1:6" ht="25.25" customHeight="1">
      <c r="A90" s="113" t="s">
        <v>88</v>
      </c>
      <c r="B90" s="113"/>
      <c r="C90" s="563"/>
      <c r="D90" s="114"/>
      <c r="F90" s="267"/>
    </row>
    <row r="91" spans="1:6" ht="18" customHeight="1">
      <c r="A91" s="284" t="s">
        <v>67</v>
      </c>
      <c r="B91" s="284" t="s">
        <v>68</v>
      </c>
      <c r="C91" s="566" t="s">
        <v>159</v>
      </c>
      <c r="D91" s="281" t="s">
        <v>70</v>
      </c>
      <c r="F91" s="284" t="s">
        <v>67</v>
      </c>
    </row>
    <row r="92" spans="1:6" ht="18" customHeight="1">
      <c r="A92" s="136" t="s">
        <v>89</v>
      </c>
      <c r="B92" s="133" t="s">
        <v>90</v>
      </c>
      <c r="C92" s="564">
        <v>180</v>
      </c>
      <c r="D92" s="134">
        <f>IFERROR(C92*(1-Discount2),C92)</f>
        <v>180</v>
      </c>
      <c r="F92" s="136" t="s">
        <v>89</v>
      </c>
    </row>
    <row r="93" spans="1:6" ht="18" customHeight="1">
      <c r="A93" s="136" t="s">
        <v>91</v>
      </c>
      <c r="B93" s="133" t="s">
        <v>92</v>
      </c>
      <c r="C93" s="564">
        <v>660</v>
      </c>
      <c r="D93" s="134">
        <f>IFERROR(C93*(1-Discount2),C93)</f>
        <v>660</v>
      </c>
      <c r="F93" s="136" t="s">
        <v>91</v>
      </c>
    </row>
    <row r="94" spans="1:6" ht="18" customHeight="1">
      <c r="A94" s="136" t="s">
        <v>93</v>
      </c>
      <c r="B94" s="133" t="s">
        <v>94</v>
      </c>
      <c r="C94" s="564">
        <v>950</v>
      </c>
      <c r="D94" s="134">
        <f>IFERROR(C94*(1-Discount2),C94)</f>
        <v>950</v>
      </c>
      <c r="F94" s="136" t="s">
        <v>93</v>
      </c>
    </row>
    <row r="95" spans="1:6" ht="28.5" customHeight="1">
      <c r="A95" s="46" t="s">
        <v>219</v>
      </c>
      <c r="B95" s="46"/>
      <c r="C95" s="559"/>
      <c r="D95" s="255"/>
      <c r="F95" s="46"/>
    </row>
    <row r="96" spans="1:6" ht="20" customHeight="1">
      <c r="A96" s="280" t="s">
        <v>67</v>
      </c>
      <c r="B96" s="280" t="s">
        <v>68</v>
      </c>
      <c r="C96" s="566" t="s">
        <v>159</v>
      </c>
      <c r="D96" s="281" t="s">
        <v>70</v>
      </c>
      <c r="F96" s="280" t="s">
        <v>67</v>
      </c>
    </row>
    <row r="97" spans="1:6" ht="17">
      <c r="A97" s="136" t="s">
        <v>220</v>
      </c>
      <c r="B97" s="133" t="s">
        <v>221</v>
      </c>
      <c r="C97" s="564">
        <v>460</v>
      </c>
      <c r="D97" s="134">
        <f t="shared" ref="D97:D98" si="4">IFERROR(C97*(1-Discount),C97)</f>
        <v>460</v>
      </c>
      <c r="F97" s="136" t="s">
        <v>220</v>
      </c>
    </row>
    <row r="98" spans="1:6" ht="17">
      <c r="A98" s="136" t="s">
        <v>222</v>
      </c>
      <c r="B98" s="133" t="s">
        <v>223</v>
      </c>
      <c r="C98" s="564">
        <v>571</v>
      </c>
      <c r="D98" s="134">
        <f t="shared" si="4"/>
        <v>571</v>
      </c>
      <c r="F98" s="136" t="s">
        <v>222</v>
      </c>
    </row>
    <row r="99" spans="1:6" ht="31">
      <c r="A99" s="136" t="s">
        <v>224</v>
      </c>
      <c r="B99" s="133" t="s">
        <v>225</v>
      </c>
      <c r="C99" s="564">
        <v>996</v>
      </c>
      <c r="D99" s="134">
        <f t="shared" ref="D99:D106" si="5">IFERROR(C99*(1-Discount),C99)</f>
        <v>996</v>
      </c>
      <c r="F99" s="136" t="s">
        <v>224</v>
      </c>
    </row>
    <row r="100" spans="1:6" ht="31">
      <c r="A100" s="136" t="s">
        <v>226</v>
      </c>
      <c r="B100" s="133" t="s">
        <v>227</v>
      </c>
      <c r="C100" s="564">
        <v>1666</v>
      </c>
      <c r="D100" s="134">
        <f t="shared" si="5"/>
        <v>1666</v>
      </c>
      <c r="F100" s="136" t="s">
        <v>226</v>
      </c>
    </row>
    <row r="101" spans="1:6" ht="17">
      <c r="A101" s="136" t="s">
        <v>228</v>
      </c>
      <c r="B101" s="133" t="s">
        <v>229</v>
      </c>
      <c r="C101" s="564">
        <v>863</v>
      </c>
      <c r="D101" s="134">
        <f t="shared" si="5"/>
        <v>863</v>
      </c>
      <c r="F101" s="136" t="s">
        <v>228</v>
      </c>
    </row>
    <row r="102" spans="1:6" ht="31">
      <c r="A102" s="136" t="s">
        <v>230</v>
      </c>
      <c r="B102" s="133" t="s">
        <v>231</v>
      </c>
      <c r="C102" s="564">
        <v>822</v>
      </c>
      <c r="D102" s="134">
        <f t="shared" si="5"/>
        <v>822</v>
      </c>
      <c r="F102" s="136" t="s">
        <v>230</v>
      </c>
    </row>
    <row r="103" spans="1:6" ht="17">
      <c r="A103" s="136" t="s">
        <v>232</v>
      </c>
      <c r="B103" s="133" t="s">
        <v>233</v>
      </c>
      <c r="C103" s="564">
        <v>422</v>
      </c>
      <c r="D103" s="134">
        <f t="shared" si="5"/>
        <v>422</v>
      </c>
      <c r="F103" s="136" t="s">
        <v>232</v>
      </c>
    </row>
    <row r="104" spans="1:6" ht="31">
      <c r="A104" s="136" t="s">
        <v>234</v>
      </c>
      <c r="B104" s="133" t="s">
        <v>235</v>
      </c>
      <c r="C104" s="564">
        <v>456</v>
      </c>
      <c r="D104" s="134">
        <f t="shared" si="5"/>
        <v>456</v>
      </c>
      <c r="F104" s="136" t="s">
        <v>234</v>
      </c>
    </row>
    <row r="105" spans="1:6" ht="34">
      <c r="A105" s="135" t="s">
        <v>236</v>
      </c>
      <c r="B105" s="171" t="s">
        <v>237</v>
      </c>
      <c r="C105" s="564">
        <v>1262</v>
      </c>
      <c r="D105" s="134">
        <f t="shared" ref="D105" si="6">IFERROR(C105*(1-Discount),C105)</f>
        <v>1262</v>
      </c>
      <c r="F105" s="135" t="s">
        <v>236</v>
      </c>
    </row>
    <row r="106" spans="1:6" ht="17">
      <c r="A106" s="136" t="s">
        <v>238</v>
      </c>
      <c r="B106" s="133" t="s">
        <v>239</v>
      </c>
      <c r="C106" s="564">
        <v>832</v>
      </c>
      <c r="D106" s="134">
        <f t="shared" si="5"/>
        <v>832</v>
      </c>
      <c r="F106" s="136" t="s">
        <v>238</v>
      </c>
    </row>
    <row r="107" spans="1:6" ht="28.5" customHeight="1">
      <c r="A107" s="46" t="s">
        <v>240</v>
      </c>
      <c r="B107" s="46"/>
      <c r="C107" s="559"/>
      <c r="D107" s="255"/>
      <c r="F107" s="46"/>
    </row>
    <row r="108" spans="1:6" ht="20" customHeight="1">
      <c r="A108" s="280" t="s">
        <v>67</v>
      </c>
      <c r="B108" s="280" t="s">
        <v>68</v>
      </c>
      <c r="C108" s="566" t="s">
        <v>159</v>
      </c>
      <c r="D108" s="281" t="s">
        <v>70</v>
      </c>
      <c r="F108" s="280" t="s">
        <v>67</v>
      </c>
    </row>
    <row r="109" spans="1:6" ht="18" customHeight="1">
      <c r="A109" s="136" t="s">
        <v>241</v>
      </c>
      <c r="B109" s="133" t="s">
        <v>242</v>
      </c>
      <c r="C109" s="564">
        <v>189</v>
      </c>
      <c r="D109" s="134">
        <f>IFERROR(C109*(1-Discount),C109)</f>
        <v>189</v>
      </c>
      <c r="F109" s="136" t="s">
        <v>241</v>
      </c>
    </row>
    <row r="110" spans="1:6" ht="18" customHeight="1">
      <c r="A110" s="136" t="s">
        <v>243</v>
      </c>
      <c r="B110" s="133" t="s">
        <v>244</v>
      </c>
      <c r="C110" s="564">
        <v>293</v>
      </c>
      <c r="D110" s="134">
        <f t="shared" ref="D110" si="7">IFERROR(C110*(1-Discount),C110)</f>
        <v>293</v>
      </c>
      <c r="F110" s="136" t="s">
        <v>243</v>
      </c>
    </row>
    <row r="111" spans="1:6" ht="18" customHeight="1">
      <c r="A111" s="136" t="s">
        <v>245</v>
      </c>
      <c r="B111" s="133" t="s">
        <v>246</v>
      </c>
      <c r="C111" s="564">
        <v>102</v>
      </c>
      <c r="D111" s="134">
        <f>IFERROR(C111*(1-Discount),C111)</f>
        <v>102</v>
      </c>
      <c r="F111" s="136" t="s">
        <v>245</v>
      </c>
    </row>
    <row r="112" spans="1:6" ht="18" customHeight="1">
      <c r="A112" s="136" t="s">
        <v>247</v>
      </c>
      <c r="B112" s="133" t="s">
        <v>248</v>
      </c>
      <c r="C112" s="564">
        <v>96</v>
      </c>
      <c r="D112" s="134">
        <f>IFERROR(C112*(1-Discount),C112)</f>
        <v>96</v>
      </c>
      <c r="F112" s="136" t="s">
        <v>247</v>
      </c>
    </row>
    <row r="113" spans="1:6" ht="18" customHeight="1">
      <c r="A113" s="136" t="s">
        <v>249</v>
      </c>
      <c r="B113" s="133" t="s">
        <v>250</v>
      </c>
      <c r="C113" s="564">
        <v>143</v>
      </c>
      <c r="D113" s="134">
        <f t="shared" ref="D113:D115" si="8">IFERROR(C113*(1-Discount),C113)</f>
        <v>143</v>
      </c>
      <c r="F113" s="136" t="s">
        <v>249</v>
      </c>
    </row>
    <row r="114" spans="1:6" ht="18" customHeight="1">
      <c r="A114" s="136" t="s">
        <v>251</v>
      </c>
      <c r="B114" s="133" t="s">
        <v>252</v>
      </c>
      <c r="C114" s="564">
        <v>93</v>
      </c>
      <c r="D114" s="134">
        <f t="shared" ref="D114" si="9">IFERROR(C114*(1-Discount),C114)</f>
        <v>93</v>
      </c>
      <c r="F114" s="136" t="s">
        <v>251</v>
      </c>
    </row>
    <row r="115" spans="1:6" ht="18" customHeight="1">
      <c r="A115" s="136" t="s">
        <v>253</v>
      </c>
      <c r="B115" s="133" t="s">
        <v>254</v>
      </c>
      <c r="C115" s="564">
        <v>88</v>
      </c>
      <c r="D115" s="134">
        <f t="shared" si="8"/>
        <v>88</v>
      </c>
      <c r="F115" s="136" t="s">
        <v>253</v>
      </c>
    </row>
    <row r="116" spans="1:6" ht="28.5" customHeight="1">
      <c r="A116" s="46" t="s">
        <v>255</v>
      </c>
      <c r="B116" s="46"/>
      <c r="C116" s="559"/>
      <c r="D116" s="255"/>
      <c r="F116" s="46"/>
    </row>
    <row r="117" spans="1:6" ht="20" customHeight="1">
      <c r="A117" s="280" t="s">
        <v>67</v>
      </c>
      <c r="B117" s="280" t="s">
        <v>68</v>
      </c>
      <c r="C117" s="566" t="s">
        <v>159</v>
      </c>
      <c r="D117" s="281" t="s">
        <v>70</v>
      </c>
      <c r="F117" s="280" t="s">
        <v>67</v>
      </c>
    </row>
    <row r="118" spans="1:6" ht="18" customHeight="1">
      <c r="A118" s="136" t="s">
        <v>256</v>
      </c>
      <c r="B118" s="133" t="s">
        <v>257</v>
      </c>
      <c r="C118" s="564">
        <v>706</v>
      </c>
      <c r="D118" s="134">
        <f t="shared" ref="D118:D121" si="10">IFERROR(C118*(1-Discount),C118)</f>
        <v>706</v>
      </c>
      <c r="F118" s="136" t="s">
        <v>256</v>
      </c>
    </row>
    <row r="119" spans="1:6" ht="18" customHeight="1">
      <c r="A119" s="136" t="s">
        <v>258</v>
      </c>
      <c r="B119" s="133" t="s">
        <v>259</v>
      </c>
      <c r="C119" s="564">
        <v>174</v>
      </c>
      <c r="D119" s="134">
        <f t="shared" si="10"/>
        <v>174</v>
      </c>
      <c r="F119" s="136" t="s">
        <v>258</v>
      </c>
    </row>
    <row r="120" spans="1:6" ht="18" customHeight="1">
      <c r="A120" s="136" t="s">
        <v>260</v>
      </c>
      <c r="B120" s="133" t="s">
        <v>261</v>
      </c>
      <c r="C120" s="564">
        <v>1566</v>
      </c>
      <c r="D120" s="134">
        <f t="shared" si="10"/>
        <v>1566</v>
      </c>
      <c r="F120" s="136" t="s">
        <v>260</v>
      </c>
    </row>
    <row r="121" spans="1:6" ht="18" customHeight="1">
      <c r="A121" s="136" t="s">
        <v>262</v>
      </c>
      <c r="B121" s="133" t="s">
        <v>263</v>
      </c>
      <c r="C121" s="564">
        <v>1612</v>
      </c>
      <c r="D121" s="134">
        <f t="shared" si="10"/>
        <v>1612</v>
      </c>
      <c r="F121" s="136" t="s">
        <v>262</v>
      </c>
    </row>
    <row r="122" spans="1:6" ht="28.5" customHeight="1">
      <c r="A122" s="46" t="s">
        <v>264</v>
      </c>
      <c r="B122" s="46"/>
      <c r="C122" s="559"/>
      <c r="D122" s="255"/>
      <c r="F122" s="267"/>
    </row>
    <row r="123" spans="1:6" s="355" customFormat="1" ht="20" customHeight="1">
      <c r="A123" s="110" t="s">
        <v>265</v>
      </c>
      <c r="B123" s="111"/>
      <c r="C123" s="565"/>
      <c r="D123" s="111"/>
      <c r="F123" s="267"/>
    </row>
    <row r="124" spans="1:6" s="355" customFormat="1" ht="20" customHeight="1">
      <c r="A124" s="112" t="s">
        <v>266</v>
      </c>
      <c r="B124" s="111"/>
      <c r="C124" s="565"/>
      <c r="D124" s="111"/>
      <c r="F124" s="267"/>
    </row>
    <row r="125" spans="1:6" s="355" customFormat="1" ht="20" customHeight="1">
      <c r="A125" s="112" t="s">
        <v>267</v>
      </c>
      <c r="B125" s="111"/>
      <c r="C125" s="565"/>
      <c r="D125" s="111"/>
      <c r="F125" s="267"/>
    </row>
    <row r="126" spans="1:6" ht="28.5" customHeight="1">
      <c r="A126" s="46" t="s">
        <v>268</v>
      </c>
      <c r="B126" s="46"/>
      <c r="C126" s="559"/>
      <c r="D126" s="255"/>
      <c r="F126" s="46"/>
    </row>
    <row r="127" spans="1:6" ht="20" customHeight="1">
      <c r="A127" s="280" t="s">
        <v>67</v>
      </c>
      <c r="B127" s="280" t="s">
        <v>68</v>
      </c>
      <c r="C127" s="566" t="s">
        <v>159</v>
      </c>
      <c r="D127" s="281" t="s">
        <v>70</v>
      </c>
      <c r="F127" s="280" t="s">
        <v>67</v>
      </c>
    </row>
    <row r="128" spans="1:6" ht="18" customHeight="1">
      <c r="A128" s="143" t="s">
        <v>269</v>
      </c>
      <c r="B128" s="133" t="s">
        <v>270</v>
      </c>
      <c r="C128" s="564">
        <v>552</v>
      </c>
      <c r="D128" s="134">
        <f>IFERROR(C128*(1-Discount),C128)</f>
        <v>552</v>
      </c>
      <c r="F128" s="136" t="s">
        <v>271</v>
      </c>
    </row>
    <row r="129" spans="1:6" ht="18" customHeight="1">
      <c r="A129" s="143" t="s">
        <v>272</v>
      </c>
      <c r="B129" s="133" t="s">
        <v>273</v>
      </c>
      <c r="C129" s="564">
        <v>1190</v>
      </c>
      <c r="D129" s="134">
        <f>IFERROR(C129*(1-Discount),C129)</f>
        <v>1190</v>
      </c>
      <c r="F129" s="136" t="s">
        <v>274</v>
      </c>
    </row>
    <row r="130" spans="1:6" ht="28.5" customHeight="1">
      <c r="A130" s="46" t="s">
        <v>275</v>
      </c>
      <c r="B130" s="46"/>
      <c r="C130" s="559"/>
      <c r="D130" s="255"/>
      <c r="F130" s="46"/>
    </row>
    <row r="131" spans="1:6" ht="20" customHeight="1">
      <c r="A131" s="280" t="s">
        <v>67</v>
      </c>
      <c r="B131" s="280" t="s">
        <v>68</v>
      </c>
      <c r="C131" s="566" t="s">
        <v>159</v>
      </c>
      <c r="D131" s="281" t="s">
        <v>70</v>
      </c>
      <c r="F131" s="280" t="s">
        <v>67</v>
      </c>
    </row>
    <row r="132" spans="1:6" ht="18" customHeight="1">
      <c r="A132" s="143" t="s">
        <v>276</v>
      </c>
      <c r="B132" s="133" t="s">
        <v>277</v>
      </c>
      <c r="C132" s="564">
        <v>356</v>
      </c>
      <c r="D132" s="134">
        <f>IFERROR(C132*(1-Discount),C132)</f>
        <v>356</v>
      </c>
      <c r="F132" s="136" t="s">
        <v>278</v>
      </c>
    </row>
    <row r="133" spans="1:6" ht="18" customHeight="1">
      <c r="A133" s="143" t="s">
        <v>279</v>
      </c>
      <c r="B133" s="133" t="s">
        <v>280</v>
      </c>
      <c r="C133" s="564">
        <v>994</v>
      </c>
      <c r="D133" s="134">
        <f>IFERROR(C133*(1-Discount),C133)</f>
        <v>994</v>
      </c>
      <c r="F133" s="136" t="s">
        <v>281</v>
      </c>
    </row>
    <row r="134" spans="1:6" ht="28.5" customHeight="1">
      <c r="A134" s="46" t="s">
        <v>282</v>
      </c>
      <c r="B134" s="46"/>
      <c r="C134" s="559"/>
      <c r="D134" s="255"/>
      <c r="F134" s="46"/>
    </row>
    <row r="135" spans="1:6" ht="20" customHeight="1">
      <c r="A135" s="280" t="s">
        <v>67</v>
      </c>
      <c r="B135" s="280" t="s">
        <v>68</v>
      </c>
      <c r="C135" s="566" t="s">
        <v>159</v>
      </c>
      <c r="D135" s="281" t="s">
        <v>70</v>
      </c>
      <c r="F135" s="280" t="s">
        <v>67</v>
      </c>
    </row>
    <row r="136" spans="1:6" ht="18" customHeight="1">
      <c r="A136" s="136" t="s">
        <v>283</v>
      </c>
      <c r="B136" s="133" t="s">
        <v>284</v>
      </c>
      <c r="C136" s="564">
        <v>110</v>
      </c>
      <c r="D136" s="134">
        <f>IFERROR(C136*(1-Discount),C136)</f>
        <v>110</v>
      </c>
      <c r="F136" s="136" t="s">
        <v>283</v>
      </c>
    </row>
    <row r="137" spans="1:6" ht="40" customHeight="1">
      <c r="A137" s="267" t="s">
        <v>285</v>
      </c>
      <c r="B137" s="45"/>
      <c r="C137" s="558"/>
      <c r="D137" s="254"/>
      <c r="F137" s="267"/>
    </row>
    <row r="138" spans="1:6" ht="22.25" customHeight="1">
      <c r="A138" s="46" t="s">
        <v>286</v>
      </c>
      <c r="B138" s="46"/>
      <c r="C138" s="559"/>
      <c r="D138" s="255"/>
      <c r="F138" s="46"/>
    </row>
    <row r="139" spans="1:6" ht="22.25" customHeight="1">
      <c r="A139" s="332" t="s">
        <v>66</v>
      </c>
      <c r="B139" s="15"/>
      <c r="C139" s="560"/>
      <c r="D139" s="331"/>
      <c r="F139" s="332"/>
    </row>
    <row r="140" spans="1:6" ht="18" customHeight="1">
      <c r="A140" s="623" t="s">
        <v>287</v>
      </c>
      <c r="B140" s="623" t="s">
        <v>288</v>
      </c>
      <c r="C140" s="625">
        <v>4999</v>
      </c>
      <c r="D140" s="626">
        <f>IFERROR(C140*(1-Discount2),C140)</f>
        <v>4999</v>
      </c>
      <c r="F140" s="623" t="s">
        <v>287</v>
      </c>
    </row>
    <row r="141" spans="1:6" ht="18" customHeight="1">
      <c r="A141" s="623" t="s">
        <v>289</v>
      </c>
      <c r="B141" s="623" t="s">
        <v>290</v>
      </c>
      <c r="C141" s="625">
        <v>3200</v>
      </c>
      <c r="D141" s="626">
        <f>IFERROR(C141*(1-Discount2),C141)</f>
        <v>3200</v>
      </c>
      <c r="F141" s="623" t="s">
        <v>289</v>
      </c>
    </row>
    <row r="142" spans="1:6" ht="18" customHeight="1">
      <c r="A142" s="136" t="s">
        <v>291</v>
      </c>
      <c r="B142" s="133" t="s">
        <v>292</v>
      </c>
      <c r="C142" s="414">
        <v>395</v>
      </c>
      <c r="D142" s="152">
        <f>IFERROR(C142*(1-Discount2),C142)</f>
        <v>395</v>
      </c>
      <c r="F142" s="136" t="s">
        <v>291</v>
      </c>
    </row>
    <row r="143" spans="1:6" ht="18" customHeight="1">
      <c r="A143" s="136" t="s">
        <v>293</v>
      </c>
      <c r="B143" s="133" t="s">
        <v>294</v>
      </c>
      <c r="C143" s="414">
        <v>1550</v>
      </c>
      <c r="D143" s="152">
        <f>IFERROR(C143*(1-Discount2),C143)</f>
        <v>1550</v>
      </c>
      <c r="F143" s="136" t="s">
        <v>293</v>
      </c>
    </row>
    <row r="144" spans="1:6" ht="25.25" customHeight="1">
      <c r="A144" s="46" t="s">
        <v>295</v>
      </c>
      <c r="B144" s="113"/>
      <c r="C144" s="563"/>
      <c r="D144" s="114"/>
      <c r="F144" s="46"/>
    </row>
    <row r="145" spans="1:6" ht="18" customHeight="1">
      <c r="A145" s="284" t="s">
        <v>67</v>
      </c>
      <c r="B145" s="284" t="s">
        <v>68</v>
      </c>
      <c r="C145" s="566" t="s">
        <v>159</v>
      </c>
      <c r="D145" s="115" t="s">
        <v>70</v>
      </c>
      <c r="F145" s="284" t="s">
        <v>67</v>
      </c>
    </row>
    <row r="146" spans="1:6" ht="18" customHeight="1">
      <c r="A146" s="623" t="s">
        <v>296</v>
      </c>
      <c r="B146" s="623" t="s">
        <v>297</v>
      </c>
      <c r="C146" s="625">
        <v>749</v>
      </c>
      <c r="D146" s="626">
        <f>IFERROR(C146*(1-Discount2),C146)</f>
        <v>749</v>
      </c>
      <c r="E146" s="624"/>
      <c r="F146" s="623" t="s">
        <v>296</v>
      </c>
    </row>
    <row r="147" spans="1:6" ht="18" customHeight="1">
      <c r="A147" s="623" t="s">
        <v>298</v>
      </c>
      <c r="B147" s="623" t="s">
        <v>299</v>
      </c>
      <c r="C147" s="625">
        <v>579</v>
      </c>
      <c r="D147" s="626">
        <f>IFERROR(C147*(1-Discount2),C147)</f>
        <v>579</v>
      </c>
      <c r="E147" s="624"/>
      <c r="F147" s="623" t="s">
        <v>298</v>
      </c>
    </row>
    <row r="148" spans="1:6" ht="18" customHeight="1">
      <c r="A148" s="136" t="s">
        <v>300</v>
      </c>
      <c r="B148" s="133" t="s">
        <v>301</v>
      </c>
      <c r="C148" s="414">
        <v>49</v>
      </c>
      <c r="D148" s="152">
        <f>IFERROR(C148*(1-Discount2),C148)</f>
        <v>49</v>
      </c>
      <c r="F148" s="136" t="s">
        <v>300</v>
      </c>
    </row>
    <row r="149" spans="1:6" ht="18" customHeight="1">
      <c r="A149" s="136" t="s">
        <v>302</v>
      </c>
      <c r="B149" s="133" t="s">
        <v>303</v>
      </c>
      <c r="C149" s="414">
        <v>15</v>
      </c>
      <c r="D149" s="152">
        <f>IFERROR(C149*(1-Discount2),C149)</f>
        <v>15</v>
      </c>
      <c r="F149" s="136" t="s">
        <v>302</v>
      </c>
    </row>
    <row r="150" spans="1:6" ht="18" customHeight="1">
      <c r="A150" s="136" t="s">
        <v>304</v>
      </c>
      <c r="B150" s="133" t="s">
        <v>305</v>
      </c>
      <c r="C150" s="414">
        <v>89</v>
      </c>
      <c r="D150" s="152">
        <f>IFERROR(C150*(1-Discount2),C150)</f>
        <v>89</v>
      </c>
      <c r="F150" s="136" t="s">
        <v>304</v>
      </c>
    </row>
    <row r="151" spans="1:6" ht="40" customHeight="1">
      <c r="A151" s="267" t="s">
        <v>306</v>
      </c>
      <c r="B151" s="45"/>
      <c r="C151" s="558"/>
      <c r="D151" s="254"/>
      <c r="F151" s="267"/>
    </row>
    <row r="152" spans="1:6" ht="22.25" customHeight="1">
      <c r="A152" s="332" t="s">
        <v>66</v>
      </c>
      <c r="B152" s="15"/>
      <c r="C152" s="560"/>
      <c r="D152" s="331"/>
      <c r="F152" s="332"/>
    </row>
    <row r="153" spans="1:6" ht="20" customHeight="1">
      <c r="A153" s="280" t="s">
        <v>67</v>
      </c>
      <c r="B153" s="280" t="s">
        <v>68</v>
      </c>
      <c r="C153" s="566" t="s">
        <v>159</v>
      </c>
      <c r="D153" s="281" t="s">
        <v>70</v>
      </c>
      <c r="F153" s="280" t="s">
        <v>67</v>
      </c>
    </row>
    <row r="154" spans="1:6" ht="18" customHeight="1">
      <c r="A154" s="136" t="s">
        <v>307</v>
      </c>
      <c r="B154" s="133" t="s">
        <v>308</v>
      </c>
      <c r="C154" s="564">
        <v>2125</v>
      </c>
      <c r="D154" s="134">
        <f>IFERROR(C154*(1-Discount2),C154)</f>
        <v>2125</v>
      </c>
      <c r="F154" s="136" t="s">
        <v>307</v>
      </c>
    </row>
    <row r="155" spans="1:6" customFormat="1" ht="18" customHeight="1">
      <c r="A155" s="136" t="s">
        <v>309</v>
      </c>
      <c r="B155" s="133" t="s">
        <v>310</v>
      </c>
      <c r="C155" s="568">
        <v>2425</v>
      </c>
      <c r="D155" s="134">
        <f>IFERROR(C155*(1-Discount2),C155)</f>
        <v>2425</v>
      </c>
      <c r="F155" s="136" t="s">
        <v>309</v>
      </c>
    </row>
    <row r="156" spans="1:6" ht="30" customHeight="1">
      <c r="A156" s="50" t="s">
        <v>311</v>
      </c>
      <c r="B156" s="132"/>
      <c r="C156" s="569"/>
      <c r="D156" s="256"/>
      <c r="F156" s="50"/>
    </row>
    <row r="157" spans="1:6" ht="22.25" customHeight="1">
      <c r="A157" s="332" t="s">
        <v>66</v>
      </c>
      <c r="B157" s="15"/>
      <c r="C157" s="560"/>
      <c r="D157" s="331"/>
      <c r="F157" s="332"/>
    </row>
    <row r="158" spans="1:6" ht="20" customHeight="1">
      <c r="A158" s="280" t="s">
        <v>67</v>
      </c>
      <c r="B158" s="280" t="s">
        <v>68</v>
      </c>
      <c r="C158" s="566" t="s">
        <v>159</v>
      </c>
      <c r="D158" s="281" t="s">
        <v>70</v>
      </c>
      <c r="F158" s="280" t="s">
        <v>67</v>
      </c>
    </row>
    <row r="159" spans="1:6" ht="18" customHeight="1">
      <c r="A159" s="136" t="s">
        <v>312</v>
      </c>
      <c r="B159" s="133" t="s">
        <v>313</v>
      </c>
      <c r="C159" s="564">
        <v>21.95</v>
      </c>
      <c r="D159" s="134">
        <f>IFERROR(C159*(1-Discount2),C159)</f>
        <v>21.95</v>
      </c>
      <c r="F159" s="136" t="s">
        <v>312</v>
      </c>
    </row>
    <row r="160" spans="1:6" customFormat="1" ht="18" customHeight="1">
      <c r="A160" s="300" t="s">
        <v>314</v>
      </c>
      <c r="B160" s="373" t="s">
        <v>315</v>
      </c>
      <c r="C160" s="570">
        <v>18.95</v>
      </c>
      <c r="D160" s="275">
        <f>IFERROR(C160*(1-Discount2),C160)</f>
        <v>18.95</v>
      </c>
      <c r="F160" s="300" t="s">
        <v>314</v>
      </c>
    </row>
    <row r="161" spans="1:6" ht="30" customHeight="1">
      <c r="A161" s="50" t="s">
        <v>316</v>
      </c>
      <c r="B161" s="132"/>
      <c r="C161" s="569"/>
      <c r="D161" s="256"/>
      <c r="F161" s="50"/>
    </row>
    <row r="162" spans="1:6" ht="20" customHeight="1">
      <c r="A162" s="280" t="s">
        <v>67</v>
      </c>
      <c r="B162" s="280" t="s">
        <v>68</v>
      </c>
      <c r="C162" s="566" t="s">
        <v>159</v>
      </c>
      <c r="D162" s="281" t="s">
        <v>70</v>
      </c>
      <c r="F162" s="280" t="s">
        <v>67</v>
      </c>
    </row>
    <row r="163" spans="1:6" ht="18" customHeight="1">
      <c r="A163" s="136" t="s">
        <v>317</v>
      </c>
      <c r="B163" s="133" t="s">
        <v>318</v>
      </c>
      <c r="C163" s="564">
        <v>19628</v>
      </c>
      <c r="D163" s="134">
        <f>IFERROR(C163*(1-Discount2),C163)</f>
        <v>19628</v>
      </c>
      <c r="F163" s="136" t="s">
        <v>319</v>
      </c>
    </row>
    <row r="164" spans="1:6" ht="18" customHeight="1">
      <c r="A164" s="136" t="s">
        <v>320</v>
      </c>
      <c r="B164" s="133" t="s">
        <v>321</v>
      </c>
      <c r="C164" s="564">
        <v>14297</v>
      </c>
      <c r="D164" s="134">
        <f>IFERROR(C164*(1-Discount2),C164)</f>
        <v>14297</v>
      </c>
      <c r="F164" s="136" t="s">
        <v>322</v>
      </c>
    </row>
    <row r="165" spans="1:6" ht="25" customHeight="1">
      <c r="A165" s="50" t="s">
        <v>323</v>
      </c>
      <c r="B165" s="132"/>
      <c r="C165" s="569"/>
      <c r="D165" s="256"/>
      <c r="F165" s="50"/>
    </row>
    <row r="166" spans="1:6" ht="18" customHeight="1">
      <c r="A166" s="280" t="s">
        <v>67</v>
      </c>
      <c r="B166" s="280" t="s">
        <v>68</v>
      </c>
      <c r="C166" s="566" t="s">
        <v>159</v>
      </c>
      <c r="D166" s="281" t="s">
        <v>70</v>
      </c>
      <c r="F166" s="280" t="s">
        <v>67</v>
      </c>
    </row>
    <row r="167" spans="1:6" customFormat="1" ht="18" customHeight="1">
      <c r="A167" s="136" t="s">
        <v>324</v>
      </c>
      <c r="B167" s="133" t="s">
        <v>325</v>
      </c>
      <c r="C167" s="564">
        <v>7900</v>
      </c>
      <c r="D167" s="134">
        <v>7128</v>
      </c>
      <c r="F167" s="136" t="s">
        <v>324</v>
      </c>
    </row>
    <row r="168" spans="1:6" ht="25" customHeight="1">
      <c r="A168" s="50" t="s">
        <v>326</v>
      </c>
      <c r="B168" s="132"/>
      <c r="C168" s="569"/>
      <c r="D168" s="256"/>
      <c r="F168" s="50"/>
    </row>
    <row r="169" spans="1:6" ht="18" customHeight="1">
      <c r="A169" s="280" t="s">
        <v>67</v>
      </c>
      <c r="B169" s="280" t="s">
        <v>68</v>
      </c>
      <c r="C169" s="566" t="s">
        <v>159</v>
      </c>
      <c r="D169" s="281" t="s">
        <v>70</v>
      </c>
      <c r="F169" s="280" t="s">
        <v>67</v>
      </c>
    </row>
    <row r="170" spans="1:6" customFormat="1" ht="18" customHeight="1">
      <c r="A170" s="136" t="s">
        <v>327</v>
      </c>
      <c r="B170" s="133" t="s">
        <v>328</v>
      </c>
      <c r="C170" s="564">
        <v>99000</v>
      </c>
      <c r="D170" s="134">
        <v>89323</v>
      </c>
      <c r="F170" s="136" t="s">
        <v>329</v>
      </c>
    </row>
    <row r="171" spans="1:6" customFormat="1" ht="18" customHeight="1">
      <c r="A171" s="136" t="s">
        <v>330</v>
      </c>
      <c r="B171" s="133" t="s">
        <v>331</v>
      </c>
      <c r="C171" s="564">
        <v>35357</v>
      </c>
      <c r="D171" s="134">
        <v>31901</v>
      </c>
      <c r="F171" s="136" t="s">
        <v>332</v>
      </c>
    </row>
    <row r="172" spans="1:6" ht="25" customHeight="1">
      <c r="A172" s="50" t="s">
        <v>333</v>
      </c>
      <c r="B172" s="132"/>
      <c r="C172" s="569"/>
      <c r="D172" s="256"/>
      <c r="F172" s="50"/>
    </row>
    <row r="173" spans="1:6" ht="18" customHeight="1">
      <c r="A173" s="280" t="s">
        <v>67</v>
      </c>
      <c r="B173" s="280" t="s">
        <v>68</v>
      </c>
      <c r="C173" s="566" t="s">
        <v>159</v>
      </c>
      <c r="D173" s="281" t="s">
        <v>70</v>
      </c>
      <c r="F173" s="280" t="s">
        <v>67</v>
      </c>
    </row>
    <row r="174" spans="1:6" customFormat="1" ht="18" customHeight="1">
      <c r="A174" s="136" t="s">
        <v>334</v>
      </c>
      <c r="B174" s="133" t="s">
        <v>335</v>
      </c>
      <c r="C174" s="564">
        <v>58500</v>
      </c>
      <c r="D174" s="134">
        <v>52782</v>
      </c>
      <c r="F174" s="136" t="s">
        <v>336</v>
      </c>
    </row>
    <row r="175" spans="1:6" customFormat="1" ht="18" customHeight="1">
      <c r="A175" s="136" t="s">
        <v>337</v>
      </c>
      <c r="B175" s="133" t="s">
        <v>338</v>
      </c>
      <c r="C175" s="564">
        <v>3536</v>
      </c>
      <c r="D175" s="134">
        <v>3190</v>
      </c>
      <c r="F175" s="136" t="s">
        <v>339</v>
      </c>
    </row>
    <row r="176" spans="1:6" ht="40" customHeight="1">
      <c r="A176" s="267" t="s">
        <v>340</v>
      </c>
      <c r="B176" s="45"/>
      <c r="C176" s="558"/>
      <c r="D176" s="254"/>
      <c r="F176" s="267"/>
    </row>
    <row r="177" spans="1:6" s="355" customFormat="1" ht="30" customHeight="1">
      <c r="A177" s="61" t="s">
        <v>341</v>
      </c>
      <c r="B177" s="61"/>
      <c r="C177" s="571"/>
      <c r="D177" s="62"/>
      <c r="F177" s="61"/>
    </row>
    <row r="178" spans="1:6" s="355" customFormat="1" ht="20" customHeight="1">
      <c r="A178" s="284" t="s">
        <v>67</v>
      </c>
      <c r="B178" s="284" t="s">
        <v>68</v>
      </c>
      <c r="C178" s="566" t="s">
        <v>159</v>
      </c>
      <c r="D178" s="115" t="s">
        <v>70</v>
      </c>
      <c r="F178" s="284" t="s">
        <v>67</v>
      </c>
    </row>
    <row r="179" spans="1:6" s="355" customFormat="1" ht="18" customHeight="1">
      <c r="A179" s="136" t="s">
        <v>342</v>
      </c>
      <c r="B179" s="173" t="s">
        <v>343</v>
      </c>
      <c r="C179" s="572">
        <v>9125</v>
      </c>
      <c r="D179" s="170">
        <f>IFERROR(C179*(1-Discount),C179)</f>
        <v>9125</v>
      </c>
      <c r="F179" s="172" t="s">
        <v>344</v>
      </c>
    </row>
    <row r="180" spans="1:6" s="355" customFormat="1" ht="30" customHeight="1">
      <c r="A180" s="61" t="s">
        <v>345</v>
      </c>
      <c r="B180" s="61"/>
      <c r="C180" s="571"/>
      <c r="D180" s="62"/>
      <c r="F180" s="61"/>
    </row>
    <row r="181" spans="1:6" s="355" customFormat="1" ht="20" customHeight="1">
      <c r="A181" s="284" t="s">
        <v>67</v>
      </c>
      <c r="B181" s="284" t="s">
        <v>68</v>
      </c>
      <c r="C181" s="566" t="s">
        <v>159</v>
      </c>
      <c r="D181" s="115" t="s">
        <v>70</v>
      </c>
      <c r="F181" s="284" t="s">
        <v>67</v>
      </c>
    </row>
    <row r="182" spans="1:6" s="355" customFormat="1" ht="18" customHeight="1">
      <c r="A182" s="172" t="s">
        <v>346</v>
      </c>
      <c r="B182" s="173" t="s">
        <v>347</v>
      </c>
      <c r="C182" s="572">
        <v>5256</v>
      </c>
      <c r="D182" s="170">
        <f>IFERROR(C182*(1-Discount),C182)</f>
        <v>5256</v>
      </c>
      <c r="F182" s="172" t="s">
        <v>346</v>
      </c>
    </row>
    <row r="183" spans="1:6" s="355" customFormat="1" ht="18" customHeight="1">
      <c r="A183" s="172" t="s">
        <v>348</v>
      </c>
      <c r="B183" s="173" t="s">
        <v>349</v>
      </c>
      <c r="C183" s="572">
        <v>26334</v>
      </c>
      <c r="D183" s="170">
        <f>IFERROR(C183*(1-Discount),C183)</f>
        <v>26334</v>
      </c>
      <c r="F183" s="172" t="s">
        <v>348</v>
      </c>
    </row>
    <row r="184" spans="1:6" s="355" customFormat="1" ht="18" customHeight="1">
      <c r="A184" s="172" t="s">
        <v>350</v>
      </c>
      <c r="B184" s="173" t="s">
        <v>351</v>
      </c>
      <c r="C184" s="572">
        <v>105105</v>
      </c>
      <c r="D184" s="170">
        <f>IFERROR(C184*(1-Discount),C184)</f>
        <v>105105</v>
      </c>
      <c r="F184" s="172" t="s">
        <v>350</v>
      </c>
    </row>
    <row r="185" spans="1:6" s="355" customFormat="1" ht="30" customHeight="1">
      <c r="A185" s="61" t="s">
        <v>352</v>
      </c>
      <c r="B185" s="61"/>
      <c r="C185" s="571"/>
      <c r="D185" s="62"/>
      <c r="F185" s="61"/>
    </row>
    <row r="186" spans="1:6" s="355" customFormat="1" ht="20" customHeight="1">
      <c r="A186" s="284" t="s">
        <v>67</v>
      </c>
      <c r="B186" s="284" t="s">
        <v>68</v>
      </c>
      <c r="C186" s="566" t="s">
        <v>159</v>
      </c>
      <c r="D186" s="115" t="s">
        <v>70</v>
      </c>
      <c r="F186" s="284" t="s">
        <v>67</v>
      </c>
    </row>
    <row r="187" spans="1:6" s="355" customFormat="1" ht="18" customHeight="1">
      <c r="A187" s="172" t="s">
        <v>353</v>
      </c>
      <c r="B187" s="173" t="s">
        <v>354</v>
      </c>
      <c r="C187" s="572">
        <v>596</v>
      </c>
      <c r="D187" s="170">
        <f>IFERROR(C187*(1-Discount),C187)</f>
        <v>596</v>
      </c>
      <c r="F187" s="172" t="s">
        <v>353</v>
      </c>
    </row>
    <row r="188" spans="1:6" s="355" customFormat="1" ht="18" customHeight="1">
      <c r="A188" s="172" t="s">
        <v>355</v>
      </c>
      <c r="B188" s="173" t="s">
        <v>356</v>
      </c>
      <c r="C188" s="572">
        <v>3350</v>
      </c>
      <c r="D188" s="170">
        <f>IFERROR(C188*(1-Discount),C188)</f>
        <v>3350</v>
      </c>
      <c r="F188" s="172" t="s">
        <v>355</v>
      </c>
    </row>
    <row r="189" spans="1:6" s="355" customFormat="1" ht="18" customHeight="1">
      <c r="A189" s="172" t="s">
        <v>357</v>
      </c>
      <c r="B189" s="173" t="s">
        <v>358</v>
      </c>
      <c r="C189" s="572">
        <v>11897</v>
      </c>
      <c r="D189" s="170">
        <f>IFERROR(C189*(1-Discount),C189)</f>
        <v>11897</v>
      </c>
      <c r="F189" s="172" t="s">
        <v>357</v>
      </c>
    </row>
    <row r="190" spans="1:6" s="355" customFormat="1" ht="30" customHeight="1">
      <c r="A190" s="61" t="s">
        <v>359</v>
      </c>
      <c r="B190" s="61"/>
      <c r="C190" s="571"/>
      <c r="D190" s="62"/>
      <c r="F190" s="61"/>
    </row>
    <row r="191" spans="1:6" s="355" customFormat="1" ht="20" customHeight="1">
      <c r="A191" s="284" t="s">
        <v>67</v>
      </c>
      <c r="B191" s="284" t="s">
        <v>68</v>
      </c>
      <c r="C191" s="566" t="s">
        <v>159</v>
      </c>
      <c r="D191" s="115" t="s">
        <v>70</v>
      </c>
      <c r="F191" s="284" t="s">
        <v>67</v>
      </c>
    </row>
    <row r="192" spans="1:6" s="355" customFormat="1" ht="18" customHeight="1">
      <c r="A192" s="172" t="s">
        <v>360</v>
      </c>
      <c r="B192" s="173" t="s">
        <v>361</v>
      </c>
      <c r="C192" s="572">
        <v>93</v>
      </c>
      <c r="D192" s="170">
        <f t="shared" ref="D192:D194" si="11">IFERROR(C192*(1-Discount),C192)</f>
        <v>93</v>
      </c>
      <c r="F192" s="172" t="s">
        <v>360</v>
      </c>
    </row>
    <row r="193" spans="1:6" s="355" customFormat="1" ht="18" customHeight="1">
      <c r="A193" s="172" t="s">
        <v>362</v>
      </c>
      <c r="B193" s="173" t="s">
        <v>363</v>
      </c>
      <c r="C193" s="572">
        <v>428</v>
      </c>
      <c r="D193" s="170">
        <f t="shared" si="11"/>
        <v>428</v>
      </c>
      <c r="F193" s="172" t="s">
        <v>362</v>
      </c>
    </row>
    <row r="194" spans="1:6" s="355" customFormat="1" ht="18" customHeight="1">
      <c r="A194" s="172" t="s">
        <v>364</v>
      </c>
      <c r="B194" s="173" t="s">
        <v>365</v>
      </c>
      <c r="C194" s="572">
        <v>1641</v>
      </c>
      <c r="D194" s="170">
        <f t="shared" si="11"/>
        <v>1641</v>
      </c>
      <c r="F194" s="172" t="s">
        <v>364</v>
      </c>
    </row>
    <row r="195" spans="1:6" s="355" customFormat="1" ht="18" customHeight="1">
      <c r="A195" s="172" t="s">
        <v>366</v>
      </c>
      <c r="B195" s="172" t="s">
        <v>367</v>
      </c>
      <c r="C195" s="572">
        <v>59</v>
      </c>
      <c r="D195" s="170">
        <f>IFERROR(C195*(1-Discount),C195)</f>
        <v>59</v>
      </c>
      <c r="F195" s="172" t="s">
        <v>366</v>
      </c>
    </row>
    <row r="196" spans="1:6" s="355" customFormat="1" ht="30" customHeight="1">
      <c r="A196" s="61" t="s">
        <v>368</v>
      </c>
      <c r="B196" s="61"/>
      <c r="C196" s="571"/>
      <c r="D196" s="62"/>
      <c r="F196" s="61"/>
    </row>
    <row r="197" spans="1:6" s="355" customFormat="1" ht="20" customHeight="1">
      <c r="A197" s="284" t="s">
        <v>67</v>
      </c>
      <c r="B197" s="284" t="s">
        <v>68</v>
      </c>
      <c r="C197" s="566" t="s">
        <v>159</v>
      </c>
      <c r="D197" s="115" t="s">
        <v>70</v>
      </c>
      <c r="F197" s="284" t="s">
        <v>67</v>
      </c>
    </row>
    <row r="198" spans="1:6" s="355" customFormat="1" ht="18" customHeight="1">
      <c r="A198" s="172" t="s">
        <v>369</v>
      </c>
      <c r="B198" s="173" t="s">
        <v>370</v>
      </c>
      <c r="C198" s="572">
        <v>10061</v>
      </c>
      <c r="D198" s="170">
        <f>IFERROR(C198*(1-Discount),C198)</f>
        <v>10061</v>
      </c>
      <c r="F198" s="172" t="s">
        <v>369</v>
      </c>
    </row>
    <row r="199" spans="1:6" s="355" customFormat="1" ht="18" customHeight="1">
      <c r="A199" s="172" t="s">
        <v>371</v>
      </c>
      <c r="B199" s="173" t="s">
        <v>372</v>
      </c>
      <c r="C199" s="572">
        <v>10061</v>
      </c>
      <c r="D199" s="170">
        <f>IFERROR(C199*(1-Discount),C199)</f>
        <v>10061</v>
      </c>
      <c r="F199" s="172" t="s">
        <v>371</v>
      </c>
    </row>
    <row r="200" spans="1:6" s="355" customFormat="1" ht="18" customHeight="1">
      <c r="A200" s="172" t="s">
        <v>373</v>
      </c>
      <c r="B200" s="173" t="s">
        <v>374</v>
      </c>
      <c r="C200" s="572">
        <v>5395</v>
      </c>
      <c r="D200" s="170">
        <f>IFERROR(C200*(1-Discount),C200)</f>
        <v>5395</v>
      </c>
      <c r="F200" s="172" t="s">
        <v>373</v>
      </c>
    </row>
    <row r="201" spans="1:6" s="355" customFormat="1" ht="18" customHeight="1">
      <c r="A201" s="172" t="s">
        <v>375</v>
      </c>
      <c r="B201" s="173" t="s">
        <v>376</v>
      </c>
      <c r="C201" s="572">
        <v>1132</v>
      </c>
      <c r="D201" s="170">
        <f>IFERROR(C201*(1-Discount),C201)</f>
        <v>1132</v>
      </c>
      <c r="F201" s="172" t="s">
        <v>375</v>
      </c>
    </row>
    <row r="202" spans="1:6" s="355" customFormat="1" ht="18" customHeight="1">
      <c r="A202" s="136" t="s">
        <v>377</v>
      </c>
      <c r="B202" s="173" t="s">
        <v>378</v>
      </c>
      <c r="C202" s="572">
        <v>5660</v>
      </c>
      <c r="D202" s="170">
        <f>IFERROR(C202*(1-Discount),C202)</f>
        <v>5660</v>
      </c>
      <c r="F202" s="172" t="s">
        <v>379</v>
      </c>
    </row>
  </sheetData>
  <mergeCells count="4">
    <mergeCell ref="A4:D4"/>
    <mergeCell ref="A3:B3"/>
    <mergeCell ref="A32:B32"/>
    <mergeCell ref="A60:B60"/>
  </mergeCells>
  <pageMargins left="0.7" right="0.7" top="0.75" bottom="0.75" header="0.3" footer="0.3"/>
  <pageSetup paperSize="9"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sheetPr>
  <dimension ref="A1:F939"/>
  <sheetViews>
    <sheetView zoomScale="80" zoomScaleNormal="80" workbookViewId="0">
      <pane ySplit="5" topLeftCell="A65" activePane="bottomLeft" state="frozen"/>
      <selection pane="bottomLeft" activeCell="A75" sqref="A75:XFD75"/>
    </sheetView>
  </sheetViews>
  <sheetFormatPr baseColWidth="10" defaultColWidth="9" defaultRowHeight="14"/>
  <cols>
    <col min="1" max="1" width="31.33203125" style="484" customWidth="1"/>
    <col min="2" max="2" width="90.1640625" style="484" customWidth="1"/>
    <col min="3" max="3" width="19.1640625" style="484" customWidth="1"/>
    <col min="4" max="4" width="13.1640625" style="485" customWidth="1"/>
    <col min="5" max="5" width="11.1640625" style="484" customWidth="1"/>
    <col min="6" max="6" width="11.6640625" style="4" customWidth="1"/>
    <col min="7" max="16384" width="9" style="4"/>
  </cols>
  <sheetData>
    <row r="1" spans="1:5">
      <c r="A1" s="472"/>
      <c r="B1" s="472"/>
      <c r="C1" s="472"/>
      <c r="D1" s="473"/>
      <c r="E1" s="472"/>
    </row>
    <row r="2" spans="1:5" ht="89.25" customHeight="1">
      <c r="A2" s="657"/>
      <c r="B2" s="657"/>
      <c r="C2" s="657"/>
      <c r="D2" s="657"/>
      <c r="E2" s="657"/>
    </row>
    <row r="3" spans="1:5" s="3" customFormat="1" ht="25" customHeight="1">
      <c r="A3" s="659" t="s">
        <v>1</v>
      </c>
      <c r="B3" s="660"/>
      <c r="C3" s="502"/>
      <c r="D3" s="474"/>
    </row>
    <row r="4" spans="1:5" s="129" customFormat="1" ht="42" customHeight="1">
      <c r="A4" s="655" t="s">
        <v>2</v>
      </c>
      <c r="B4" s="655"/>
      <c r="C4" s="655"/>
      <c r="D4" s="655"/>
      <c r="E4" s="253"/>
    </row>
    <row r="5" spans="1:5" s="129" customFormat="1" ht="17">
      <c r="A5" s="177" t="s">
        <v>380</v>
      </c>
      <c r="B5" s="6"/>
      <c r="C5" s="311"/>
      <c r="D5" s="311"/>
      <c r="E5" s="253"/>
    </row>
    <row r="6" spans="1:5" ht="30">
      <c r="A6" s="264" t="s">
        <v>381</v>
      </c>
      <c r="B6" s="10"/>
      <c r="C6" s="10"/>
      <c r="D6" s="325"/>
      <c r="E6" s="11"/>
    </row>
    <row r="7" spans="1:5" ht="16">
      <c r="A7" s="658"/>
      <c r="B7" s="658"/>
      <c r="C7" s="311"/>
      <c r="D7" s="311"/>
      <c r="E7" s="253"/>
    </row>
    <row r="8" spans="1:5" ht="25" customHeight="1">
      <c r="A8" s="312" t="s">
        <v>382</v>
      </c>
      <c r="B8" s="294"/>
      <c r="C8" s="294"/>
      <c r="D8" s="459"/>
      <c r="E8" s="295"/>
    </row>
    <row r="9" spans="1:5" ht="18" customHeight="1">
      <c r="A9" s="116" t="s">
        <v>67</v>
      </c>
      <c r="B9" s="116" t="s">
        <v>68</v>
      </c>
      <c r="C9" s="313" t="s">
        <v>383</v>
      </c>
      <c r="D9" s="391" t="s">
        <v>159</v>
      </c>
      <c r="E9" s="115" t="s">
        <v>70</v>
      </c>
    </row>
    <row r="10" spans="1:5" ht="18" customHeight="1">
      <c r="A10" s="186" t="s">
        <v>220</v>
      </c>
      <c r="B10" s="187" t="s">
        <v>221</v>
      </c>
      <c r="C10" s="475" t="s">
        <v>384</v>
      </c>
      <c r="D10" s="460">
        <v>460</v>
      </c>
      <c r="E10" s="152">
        <f t="shared" ref="E10:E29" si="0">IFERROR(D10*(1-Discount),D10)</f>
        <v>460</v>
      </c>
    </row>
    <row r="11" spans="1:5" ht="18" customHeight="1">
      <c r="A11" s="186" t="s">
        <v>222</v>
      </c>
      <c r="B11" s="187" t="s">
        <v>223</v>
      </c>
      <c r="C11" s="475" t="s">
        <v>384</v>
      </c>
      <c r="D11" s="460">
        <v>571</v>
      </c>
      <c r="E11" s="152">
        <f t="shared" si="0"/>
        <v>571</v>
      </c>
    </row>
    <row r="12" spans="1:5" ht="18" customHeight="1">
      <c r="A12" s="423" t="s">
        <v>385</v>
      </c>
      <c r="B12" s="423" t="s">
        <v>386</v>
      </c>
      <c r="C12" s="476" t="s">
        <v>387</v>
      </c>
      <c r="D12" s="460">
        <v>352</v>
      </c>
      <c r="E12" s="152">
        <f t="shared" ref="E12" si="1">IFERROR(D12*(1-Discount),D12)</f>
        <v>352</v>
      </c>
    </row>
    <row r="13" spans="1:5" ht="18" customHeight="1">
      <c r="A13" s="309" t="s">
        <v>388</v>
      </c>
      <c r="B13" s="310" t="s">
        <v>389</v>
      </c>
      <c r="C13" s="310" t="s">
        <v>390</v>
      </c>
      <c r="D13" s="460">
        <v>700</v>
      </c>
      <c r="E13" s="152">
        <f t="shared" ref="E13:E22" si="2">IFERROR(D13*(1-Discount),D13)</f>
        <v>700</v>
      </c>
    </row>
    <row r="14" spans="1:5" ht="18" customHeight="1">
      <c r="A14" s="309" t="s">
        <v>391</v>
      </c>
      <c r="B14" s="310" t="s">
        <v>392</v>
      </c>
      <c r="C14" s="310" t="s">
        <v>390</v>
      </c>
      <c r="D14" s="460">
        <v>1400</v>
      </c>
      <c r="E14" s="152">
        <f t="shared" si="2"/>
        <v>1400</v>
      </c>
    </row>
    <row r="15" spans="1:5" ht="18" customHeight="1">
      <c r="A15" s="309" t="s">
        <v>224</v>
      </c>
      <c r="B15" s="310" t="s">
        <v>393</v>
      </c>
      <c r="C15" s="476" t="s">
        <v>384</v>
      </c>
      <c r="D15" s="460">
        <v>996</v>
      </c>
      <c r="E15" s="152">
        <f t="shared" si="2"/>
        <v>996</v>
      </c>
    </row>
    <row r="16" spans="1:5" ht="18" customHeight="1">
      <c r="A16" s="309" t="s">
        <v>226</v>
      </c>
      <c r="B16" s="310" t="s">
        <v>394</v>
      </c>
      <c r="C16" s="476" t="s">
        <v>384</v>
      </c>
      <c r="D16" s="460">
        <v>1666</v>
      </c>
      <c r="E16" s="152">
        <f t="shared" si="2"/>
        <v>1666</v>
      </c>
    </row>
    <row r="17" spans="1:5" ht="18" customHeight="1">
      <c r="A17" s="309" t="s">
        <v>230</v>
      </c>
      <c r="B17" s="310" t="s">
        <v>395</v>
      </c>
      <c r="C17" s="476" t="s">
        <v>384</v>
      </c>
      <c r="D17" s="460">
        <v>822</v>
      </c>
      <c r="E17" s="152">
        <f t="shared" si="2"/>
        <v>822</v>
      </c>
    </row>
    <row r="18" spans="1:5" ht="18" customHeight="1">
      <c r="A18" s="309" t="s">
        <v>232</v>
      </c>
      <c r="B18" s="310" t="s">
        <v>396</v>
      </c>
      <c r="C18" s="476" t="s">
        <v>384</v>
      </c>
      <c r="D18" s="460">
        <v>422</v>
      </c>
      <c r="E18" s="152">
        <f t="shared" si="2"/>
        <v>422</v>
      </c>
    </row>
    <row r="19" spans="1:5" ht="18" customHeight="1">
      <c r="A19" s="309" t="s">
        <v>234</v>
      </c>
      <c r="B19" s="310" t="s">
        <v>397</v>
      </c>
      <c r="C19" s="476" t="s">
        <v>384</v>
      </c>
      <c r="D19" s="460">
        <v>456</v>
      </c>
      <c r="E19" s="152">
        <f t="shared" si="2"/>
        <v>456</v>
      </c>
    </row>
    <row r="20" spans="1:5" ht="18" customHeight="1">
      <c r="A20" s="309" t="s">
        <v>228</v>
      </c>
      <c r="B20" s="310" t="s">
        <v>398</v>
      </c>
      <c r="C20" s="476" t="s">
        <v>384</v>
      </c>
      <c r="D20" s="460">
        <v>863</v>
      </c>
      <c r="E20" s="152">
        <f t="shared" si="2"/>
        <v>863</v>
      </c>
    </row>
    <row r="21" spans="1:5" ht="18" customHeight="1">
      <c r="A21" s="309" t="s">
        <v>236</v>
      </c>
      <c r="B21" s="310" t="s">
        <v>399</v>
      </c>
      <c r="C21" s="476" t="s">
        <v>384</v>
      </c>
      <c r="D21" s="460">
        <v>1262</v>
      </c>
      <c r="E21" s="152">
        <f t="shared" si="2"/>
        <v>1262</v>
      </c>
    </row>
    <row r="22" spans="1:5" ht="18" customHeight="1">
      <c r="A22" s="309" t="s">
        <v>238</v>
      </c>
      <c r="B22" s="310" t="s">
        <v>400</v>
      </c>
      <c r="C22" s="476" t="s">
        <v>384</v>
      </c>
      <c r="D22" s="460">
        <v>832</v>
      </c>
      <c r="E22" s="152">
        <f t="shared" si="2"/>
        <v>832</v>
      </c>
    </row>
    <row r="23" spans="1:5" ht="18" customHeight="1">
      <c r="A23" s="116" t="s">
        <v>67</v>
      </c>
      <c r="B23" s="116" t="s">
        <v>68</v>
      </c>
      <c r="C23" s="313" t="s">
        <v>383</v>
      </c>
      <c r="D23" s="391" t="s">
        <v>159</v>
      </c>
      <c r="E23" s="115" t="s">
        <v>70</v>
      </c>
    </row>
    <row r="24" spans="1:5" ht="18" customHeight="1">
      <c r="A24" s="186" t="s">
        <v>241</v>
      </c>
      <c r="B24" s="187" t="s">
        <v>242</v>
      </c>
      <c r="C24" s="476" t="s">
        <v>401</v>
      </c>
      <c r="D24" s="460">
        <v>189</v>
      </c>
      <c r="E24" s="152">
        <f t="shared" si="0"/>
        <v>189</v>
      </c>
    </row>
    <row r="25" spans="1:5" ht="18" customHeight="1">
      <c r="A25" s="186" t="s">
        <v>243</v>
      </c>
      <c r="B25" s="187" t="s">
        <v>244</v>
      </c>
      <c r="C25" s="476" t="s">
        <v>401</v>
      </c>
      <c r="D25" s="460">
        <v>293</v>
      </c>
      <c r="E25" s="152">
        <f t="shared" si="0"/>
        <v>293</v>
      </c>
    </row>
    <row r="26" spans="1:5" ht="18" customHeight="1">
      <c r="A26" s="186" t="s">
        <v>245</v>
      </c>
      <c r="B26" s="187" t="s">
        <v>246</v>
      </c>
      <c r="C26" s="476" t="s">
        <v>401</v>
      </c>
      <c r="D26" s="460">
        <v>102</v>
      </c>
      <c r="E26" s="152">
        <f t="shared" si="0"/>
        <v>102</v>
      </c>
    </row>
    <row r="27" spans="1:5" ht="18" customHeight="1">
      <c r="A27" s="186" t="s">
        <v>247</v>
      </c>
      <c r="B27" s="187" t="s">
        <v>248</v>
      </c>
      <c r="C27" s="476" t="s">
        <v>401</v>
      </c>
      <c r="D27" s="460">
        <v>96</v>
      </c>
      <c r="E27" s="152">
        <f t="shared" si="0"/>
        <v>96</v>
      </c>
    </row>
    <row r="28" spans="1:5" ht="18" customHeight="1">
      <c r="A28" s="186" t="s">
        <v>249</v>
      </c>
      <c r="B28" s="187" t="s">
        <v>250</v>
      </c>
      <c r="C28" s="476" t="s">
        <v>401</v>
      </c>
      <c r="D28" s="460">
        <v>143</v>
      </c>
      <c r="E28" s="152">
        <f t="shared" si="0"/>
        <v>143</v>
      </c>
    </row>
    <row r="29" spans="1:5" ht="18" customHeight="1">
      <c r="A29" s="186" t="s">
        <v>251</v>
      </c>
      <c r="B29" s="187" t="s">
        <v>252</v>
      </c>
      <c r="C29" s="476" t="s">
        <v>401</v>
      </c>
      <c r="D29" s="460">
        <v>93</v>
      </c>
      <c r="E29" s="152">
        <f t="shared" si="0"/>
        <v>93</v>
      </c>
    </row>
    <row r="30" spans="1:5" s="479" customFormat="1" ht="17" customHeight="1">
      <c r="A30" s="477" t="s">
        <v>253</v>
      </c>
      <c r="B30" s="478" t="s">
        <v>254</v>
      </c>
      <c r="C30" s="476" t="s">
        <v>401</v>
      </c>
      <c r="D30" s="460">
        <v>88</v>
      </c>
      <c r="E30" s="152">
        <f t="shared" ref="E30" si="3">IFERROR(D30*(1-Discount),D30)</f>
        <v>88</v>
      </c>
    </row>
    <row r="31" spans="1:5" ht="30">
      <c r="A31" s="264" t="s">
        <v>402</v>
      </c>
      <c r="B31" s="10"/>
      <c r="C31" s="10"/>
      <c r="D31" s="325"/>
      <c r="E31" s="11"/>
    </row>
    <row r="32" spans="1:5" ht="25" customHeight="1">
      <c r="A32" s="312" t="s">
        <v>403</v>
      </c>
      <c r="B32" s="294"/>
      <c r="C32" s="294"/>
      <c r="D32" s="459"/>
      <c r="E32" s="295"/>
    </row>
    <row r="33" spans="1:6" ht="18" customHeight="1">
      <c r="A33" s="116" t="s">
        <v>67</v>
      </c>
      <c r="B33" s="116" t="s">
        <v>68</v>
      </c>
      <c r="C33" s="313" t="s">
        <v>383</v>
      </c>
      <c r="D33" s="391" t="s">
        <v>159</v>
      </c>
      <c r="E33" s="115" t="s">
        <v>70</v>
      </c>
    </row>
    <row r="34" spans="1:6" ht="18" customHeight="1">
      <c r="A34" s="186" t="s">
        <v>404</v>
      </c>
      <c r="B34" s="187" t="s">
        <v>405</v>
      </c>
      <c r="C34" s="308" t="s">
        <v>406</v>
      </c>
      <c r="D34" s="460">
        <v>917</v>
      </c>
      <c r="E34" s="152">
        <f t="shared" ref="E34:E45" si="4">IFERROR(D34*(1-Discount),D34)</f>
        <v>917</v>
      </c>
      <c r="F34" s="29"/>
    </row>
    <row r="35" spans="1:6" ht="18" customHeight="1">
      <c r="A35" s="186" t="s">
        <v>407</v>
      </c>
      <c r="B35" s="187" t="s">
        <v>408</v>
      </c>
      <c r="C35" s="308" t="s">
        <v>406</v>
      </c>
      <c r="D35" s="460">
        <v>917</v>
      </c>
      <c r="E35" s="152">
        <f t="shared" si="4"/>
        <v>917</v>
      </c>
    </row>
    <row r="36" spans="1:6" ht="18" customHeight="1">
      <c r="A36" s="186" t="s">
        <v>409</v>
      </c>
      <c r="B36" s="187" t="s">
        <v>410</v>
      </c>
      <c r="C36" s="308" t="s">
        <v>406</v>
      </c>
      <c r="D36" s="460">
        <v>917</v>
      </c>
      <c r="E36" s="152">
        <f t="shared" si="4"/>
        <v>917</v>
      </c>
    </row>
    <row r="37" spans="1:6" ht="18" customHeight="1">
      <c r="A37" s="186" t="s">
        <v>411</v>
      </c>
      <c r="B37" s="187" t="s">
        <v>412</v>
      </c>
      <c r="C37" s="308" t="s">
        <v>406</v>
      </c>
      <c r="D37" s="460">
        <v>1044</v>
      </c>
      <c r="E37" s="152">
        <f t="shared" si="4"/>
        <v>1044</v>
      </c>
    </row>
    <row r="38" spans="1:6" ht="18" customHeight="1">
      <c r="A38" s="186" t="s">
        <v>413</v>
      </c>
      <c r="B38" s="187" t="s">
        <v>414</v>
      </c>
      <c r="C38" s="308" t="s">
        <v>406</v>
      </c>
      <c r="D38" s="460">
        <v>1044</v>
      </c>
      <c r="E38" s="152">
        <f t="shared" si="4"/>
        <v>1044</v>
      </c>
    </row>
    <row r="39" spans="1:6" ht="18" customHeight="1">
      <c r="A39" s="186" t="s">
        <v>415</v>
      </c>
      <c r="B39" s="187" t="s">
        <v>416</v>
      </c>
      <c r="C39" s="308" t="s">
        <v>406</v>
      </c>
      <c r="D39" s="460">
        <v>1044</v>
      </c>
      <c r="E39" s="152">
        <f t="shared" si="4"/>
        <v>1044</v>
      </c>
    </row>
    <row r="40" spans="1:6" ht="18" customHeight="1">
      <c r="A40" s="186" t="s">
        <v>417</v>
      </c>
      <c r="B40" s="187" t="s">
        <v>418</v>
      </c>
      <c r="C40" s="308" t="s">
        <v>406</v>
      </c>
      <c r="D40" s="460">
        <v>1138</v>
      </c>
      <c r="E40" s="152">
        <f t="shared" si="4"/>
        <v>1138</v>
      </c>
    </row>
    <row r="41" spans="1:6" ht="18" customHeight="1">
      <c r="A41" s="186" t="s">
        <v>419</v>
      </c>
      <c r="B41" s="187" t="s">
        <v>420</v>
      </c>
      <c r="C41" s="308" t="s">
        <v>406</v>
      </c>
      <c r="D41" s="460">
        <v>1138</v>
      </c>
      <c r="E41" s="152">
        <f t="shared" si="4"/>
        <v>1138</v>
      </c>
    </row>
    <row r="42" spans="1:6" ht="18" customHeight="1">
      <c r="A42" s="186" t="s">
        <v>421</v>
      </c>
      <c r="B42" s="187" t="s">
        <v>422</v>
      </c>
      <c r="C42" s="308" t="s">
        <v>406</v>
      </c>
      <c r="D42" s="460">
        <v>1138</v>
      </c>
      <c r="E42" s="152">
        <f t="shared" si="4"/>
        <v>1138</v>
      </c>
    </row>
    <row r="43" spans="1:6" ht="18" customHeight="1">
      <c r="A43" s="186" t="s">
        <v>423</v>
      </c>
      <c r="B43" s="187" t="s">
        <v>424</v>
      </c>
      <c r="C43" s="308" t="s">
        <v>406</v>
      </c>
      <c r="D43" s="460">
        <v>1055</v>
      </c>
      <c r="E43" s="152">
        <f t="shared" si="4"/>
        <v>1055</v>
      </c>
    </row>
    <row r="44" spans="1:6" ht="18" customHeight="1">
      <c r="A44" s="186" t="s">
        <v>425</v>
      </c>
      <c r="B44" s="187" t="s">
        <v>426</v>
      </c>
      <c r="C44" s="308" t="s">
        <v>406</v>
      </c>
      <c r="D44" s="460">
        <v>1055</v>
      </c>
      <c r="E44" s="152">
        <f t="shared" si="4"/>
        <v>1055</v>
      </c>
    </row>
    <row r="45" spans="1:6" ht="18" customHeight="1">
      <c r="A45" s="186" t="s">
        <v>427</v>
      </c>
      <c r="B45" s="187" t="s">
        <v>428</v>
      </c>
      <c r="C45" s="308" t="s">
        <v>406</v>
      </c>
      <c r="D45" s="460">
        <v>1055</v>
      </c>
      <c r="E45" s="152">
        <f t="shared" si="4"/>
        <v>1055</v>
      </c>
    </row>
    <row r="46" spans="1:6" ht="18" customHeight="1">
      <c r="A46" s="116" t="s">
        <v>67</v>
      </c>
      <c r="B46" s="116" t="s">
        <v>68</v>
      </c>
      <c r="C46" s="313" t="s">
        <v>383</v>
      </c>
      <c r="D46" s="391" t="s">
        <v>159</v>
      </c>
      <c r="E46" s="115" t="s">
        <v>70</v>
      </c>
    </row>
    <row r="47" spans="1:6" ht="18" customHeight="1">
      <c r="A47" s="186" t="s">
        <v>429</v>
      </c>
      <c r="B47" s="187" t="s">
        <v>430</v>
      </c>
      <c r="C47" s="308" t="s">
        <v>387</v>
      </c>
      <c r="D47" s="460">
        <v>1187</v>
      </c>
      <c r="E47" s="152">
        <f t="shared" ref="E47:E58" si="5">IFERROR(D47*(1-Discount),D47)</f>
        <v>1187</v>
      </c>
    </row>
    <row r="48" spans="1:6" ht="18" customHeight="1">
      <c r="A48" s="186" t="s">
        <v>431</v>
      </c>
      <c r="B48" s="187" t="s">
        <v>432</v>
      </c>
      <c r="C48" s="308" t="s">
        <v>387</v>
      </c>
      <c r="D48" s="460">
        <v>1187</v>
      </c>
      <c r="E48" s="152">
        <f t="shared" si="5"/>
        <v>1187</v>
      </c>
    </row>
    <row r="49" spans="1:5" ht="18" customHeight="1">
      <c r="A49" s="186" t="s">
        <v>433</v>
      </c>
      <c r="B49" s="187" t="s">
        <v>434</v>
      </c>
      <c r="C49" s="308" t="s">
        <v>387</v>
      </c>
      <c r="D49" s="460">
        <v>1187</v>
      </c>
      <c r="E49" s="152">
        <f t="shared" si="5"/>
        <v>1187</v>
      </c>
    </row>
    <row r="50" spans="1:5" ht="18" customHeight="1">
      <c r="A50" s="186" t="s">
        <v>435</v>
      </c>
      <c r="B50" s="187" t="s">
        <v>436</v>
      </c>
      <c r="C50" s="308" t="s">
        <v>387</v>
      </c>
      <c r="D50" s="460">
        <v>1314</v>
      </c>
      <c r="E50" s="152">
        <f t="shared" si="5"/>
        <v>1314</v>
      </c>
    </row>
    <row r="51" spans="1:5" ht="18" customHeight="1">
      <c r="A51" s="186" t="s">
        <v>437</v>
      </c>
      <c r="B51" s="187" t="s">
        <v>438</v>
      </c>
      <c r="C51" s="308" t="s">
        <v>387</v>
      </c>
      <c r="D51" s="460">
        <v>1314</v>
      </c>
      <c r="E51" s="152">
        <f t="shared" si="5"/>
        <v>1314</v>
      </c>
    </row>
    <row r="52" spans="1:5" ht="18" customHeight="1">
      <c r="A52" s="186" t="s">
        <v>439</v>
      </c>
      <c r="B52" s="187" t="s">
        <v>440</v>
      </c>
      <c r="C52" s="308" t="s">
        <v>387</v>
      </c>
      <c r="D52" s="460">
        <v>1314</v>
      </c>
      <c r="E52" s="152">
        <f t="shared" si="5"/>
        <v>1314</v>
      </c>
    </row>
    <row r="53" spans="1:5" ht="18" customHeight="1">
      <c r="A53" s="186" t="s">
        <v>441</v>
      </c>
      <c r="B53" s="187" t="s">
        <v>442</v>
      </c>
      <c r="C53" s="308" t="s">
        <v>387</v>
      </c>
      <c r="D53" s="460">
        <v>1408</v>
      </c>
      <c r="E53" s="152">
        <f t="shared" si="5"/>
        <v>1408</v>
      </c>
    </row>
    <row r="54" spans="1:5" ht="18" customHeight="1">
      <c r="A54" s="186" t="s">
        <v>443</v>
      </c>
      <c r="B54" s="187" t="s">
        <v>444</v>
      </c>
      <c r="C54" s="308" t="s">
        <v>387</v>
      </c>
      <c r="D54" s="460">
        <v>1408</v>
      </c>
      <c r="E54" s="152">
        <f t="shared" si="5"/>
        <v>1408</v>
      </c>
    </row>
    <row r="55" spans="1:5" ht="18" customHeight="1">
      <c r="A55" s="186" t="s">
        <v>445</v>
      </c>
      <c r="B55" s="187" t="s">
        <v>446</v>
      </c>
      <c r="C55" s="308" t="s">
        <v>387</v>
      </c>
      <c r="D55" s="460">
        <v>1408</v>
      </c>
      <c r="E55" s="152">
        <f t="shared" si="5"/>
        <v>1408</v>
      </c>
    </row>
    <row r="56" spans="1:5" ht="18" customHeight="1">
      <c r="A56" s="186" t="s">
        <v>447</v>
      </c>
      <c r="B56" s="187" t="s">
        <v>448</v>
      </c>
      <c r="C56" s="308" t="s">
        <v>387</v>
      </c>
      <c r="D56" s="460">
        <v>1325</v>
      </c>
      <c r="E56" s="152">
        <f t="shared" si="5"/>
        <v>1325</v>
      </c>
    </row>
    <row r="57" spans="1:5" ht="18" customHeight="1">
      <c r="A57" s="186" t="s">
        <v>449</v>
      </c>
      <c r="B57" s="187" t="s">
        <v>450</v>
      </c>
      <c r="C57" s="308" t="s">
        <v>387</v>
      </c>
      <c r="D57" s="460">
        <v>1325</v>
      </c>
      <c r="E57" s="152">
        <f t="shared" si="5"/>
        <v>1325</v>
      </c>
    </row>
    <row r="58" spans="1:5" ht="18" customHeight="1">
      <c r="A58" s="186" t="s">
        <v>451</v>
      </c>
      <c r="B58" s="187" t="s">
        <v>452</v>
      </c>
      <c r="C58" s="308" t="s">
        <v>387</v>
      </c>
      <c r="D58" s="460">
        <v>1325</v>
      </c>
      <c r="E58" s="152">
        <f t="shared" si="5"/>
        <v>1325</v>
      </c>
    </row>
    <row r="59" spans="1:5" ht="18" customHeight="1">
      <c r="A59" s="116" t="s">
        <v>67</v>
      </c>
      <c r="B59" s="116" t="s">
        <v>68</v>
      </c>
      <c r="C59" s="313" t="s">
        <v>383</v>
      </c>
      <c r="D59" s="391" t="s">
        <v>159</v>
      </c>
      <c r="E59" s="115" t="s">
        <v>70</v>
      </c>
    </row>
    <row r="60" spans="1:5" ht="18" customHeight="1">
      <c r="A60" s="186" t="s">
        <v>453</v>
      </c>
      <c r="B60" s="187" t="s">
        <v>454</v>
      </c>
      <c r="C60" s="308" t="s">
        <v>390</v>
      </c>
      <c r="D60" s="460">
        <v>1417</v>
      </c>
      <c r="E60" s="152">
        <f t="shared" ref="E60:E63" si="6">IFERROR(D60*(1-Discount),D60)</f>
        <v>1417</v>
      </c>
    </row>
    <row r="61" spans="1:5" ht="18" customHeight="1">
      <c r="A61" s="186" t="s">
        <v>455</v>
      </c>
      <c r="B61" s="187" t="s">
        <v>456</v>
      </c>
      <c r="C61" s="308" t="s">
        <v>390</v>
      </c>
      <c r="D61" s="460">
        <v>1544</v>
      </c>
      <c r="E61" s="152">
        <f t="shared" si="6"/>
        <v>1544</v>
      </c>
    </row>
    <row r="62" spans="1:5" ht="18" customHeight="1">
      <c r="A62" s="423" t="s">
        <v>457</v>
      </c>
      <c r="B62" s="423" t="s">
        <v>458</v>
      </c>
      <c r="C62" s="308" t="s">
        <v>390</v>
      </c>
      <c r="D62" s="460">
        <v>1638</v>
      </c>
      <c r="E62" s="152">
        <f t="shared" si="6"/>
        <v>1638</v>
      </c>
    </row>
    <row r="63" spans="1:5" ht="18" customHeight="1">
      <c r="A63" s="423" t="s">
        <v>459</v>
      </c>
      <c r="B63" s="423" t="s">
        <v>460</v>
      </c>
      <c r="C63" s="308" t="s">
        <v>390</v>
      </c>
      <c r="D63" s="460">
        <v>1555</v>
      </c>
      <c r="E63" s="152">
        <f t="shared" si="6"/>
        <v>1555</v>
      </c>
    </row>
    <row r="64" spans="1:5" ht="18" customHeight="1">
      <c r="A64" s="116" t="s">
        <v>67</v>
      </c>
      <c r="B64" s="116" t="s">
        <v>68</v>
      </c>
      <c r="C64" s="313" t="s">
        <v>383</v>
      </c>
      <c r="D64" s="391" t="s">
        <v>159</v>
      </c>
      <c r="E64" s="115" t="s">
        <v>70</v>
      </c>
    </row>
    <row r="65" spans="1:5" ht="18" customHeight="1">
      <c r="A65" s="186" t="s">
        <v>461</v>
      </c>
      <c r="B65" s="187" t="s">
        <v>462</v>
      </c>
      <c r="C65" s="308" t="s">
        <v>390</v>
      </c>
      <c r="D65" s="460">
        <v>1687</v>
      </c>
      <c r="E65" s="152">
        <f t="shared" ref="E65:E66" si="7">IFERROR(D65*(1-Discount),D65)</f>
        <v>1687</v>
      </c>
    </row>
    <row r="66" spans="1:5" ht="18" customHeight="1">
      <c r="A66" s="186" t="s">
        <v>463</v>
      </c>
      <c r="B66" s="187" t="s">
        <v>464</v>
      </c>
      <c r="C66" s="308" t="s">
        <v>390</v>
      </c>
      <c r="D66" s="460">
        <v>1814</v>
      </c>
      <c r="E66" s="152">
        <f t="shared" si="7"/>
        <v>1814</v>
      </c>
    </row>
    <row r="67" spans="1:5" ht="18" customHeight="1">
      <c r="A67" s="423" t="s">
        <v>465</v>
      </c>
      <c r="B67" s="423" t="s">
        <v>466</v>
      </c>
      <c r="C67" s="308" t="s">
        <v>390</v>
      </c>
      <c r="D67" s="460">
        <v>1908</v>
      </c>
      <c r="E67" s="152">
        <f t="shared" ref="E67:E68" si="8">IFERROR(D67*(1-Discount),D67)</f>
        <v>1908</v>
      </c>
    </row>
    <row r="68" spans="1:5" ht="18" customHeight="1">
      <c r="A68" s="423" t="s">
        <v>467</v>
      </c>
      <c r="B68" s="423" t="s">
        <v>468</v>
      </c>
      <c r="C68" s="308" t="s">
        <v>390</v>
      </c>
      <c r="D68" s="460">
        <v>1825</v>
      </c>
      <c r="E68" s="152">
        <f t="shared" si="8"/>
        <v>1825</v>
      </c>
    </row>
    <row r="69" spans="1:5" ht="30">
      <c r="A69" s="264" t="s">
        <v>469</v>
      </c>
      <c r="B69" s="10"/>
      <c r="C69" s="10"/>
      <c r="D69" s="325"/>
      <c r="E69" s="11"/>
    </row>
    <row r="70" spans="1:5" ht="25" customHeight="1">
      <c r="A70" s="312" t="s">
        <v>470</v>
      </c>
      <c r="B70" s="294"/>
      <c r="C70" s="294"/>
      <c r="D70" s="459"/>
      <c r="E70" s="295"/>
    </row>
    <row r="71" spans="1:5" ht="20" customHeight="1">
      <c r="A71" s="116" t="s">
        <v>67</v>
      </c>
      <c r="B71" s="116" t="s">
        <v>68</v>
      </c>
      <c r="C71" s="313" t="s">
        <v>383</v>
      </c>
      <c r="D71" s="391"/>
      <c r="E71" s="115" t="s">
        <v>70</v>
      </c>
    </row>
    <row r="72" spans="1:5" ht="18" customHeight="1">
      <c r="A72" s="186" t="s">
        <v>471</v>
      </c>
      <c r="B72" s="187" t="s">
        <v>472</v>
      </c>
      <c r="C72" s="187" t="s">
        <v>406</v>
      </c>
      <c r="D72" s="460">
        <v>464</v>
      </c>
      <c r="E72" s="152">
        <f t="shared" ref="E72:E77" si="9">IFERROR(D72*(1-Discount),D72)</f>
        <v>464</v>
      </c>
    </row>
    <row r="73" spans="1:5" ht="18" customHeight="1">
      <c r="A73" s="186" t="s">
        <v>473</v>
      </c>
      <c r="B73" s="187" t="s">
        <v>474</v>
      </c>
      <c r="C73" s="187" t="s">
        <v>406</v>
      </c>
      <c r="D73" s="460">
        <v>464</v>
      </c>
      <c r="E73" s="152">
        <f t="shared" si="9"/>
        <v>464</v>
      </c>
    </row>
    <row r="74" spans="1:5" ht="18" customHeight="1">
      <c r="A74" s="186" t="s">
        <v>475</v>
      </c>
      <c r="B74" s="187" t="s">
        <v>476</v>
      </c>
      <c r="C74" s="187" t="s">
        <v>406</v>
      </c>
      <c r="D74" s="460">
        <v>464</v>
      </c>
      <c r="E74" s="152">
        <f t="shared" si="9"/>
        <v>464</v>
      </c>
    </row>
    <row r="75" spans="1:5" ht="18" customHeight="1">
      <c r="A75" s="186" t="s">
        <v>477</v>
      </c>
      <c r="B75" s="187" t="s">
        <v>478</v>
      </c>
      <c r="C75" s="187" t="s">
        <v>387</v>
      </c>
      <c r="D75" s="460">
        <v>464</v>
      </c>
      <c r="E75" s="152">
        <f t="shared" si="9"/>
        <v>464</v>
      </c>
    </row>
    <row r="76" spans="1:5" ht="18" customHeight="1">
      <c r="A76" s="186" t="s">
        <v>479</v>
      </c>
      <c r="B76" s="187" t="s">
        <v>480</v>
      </c>
      <c r="C76" s="187" t="s">
        <v>387</v>
      </c>
      <c r="D76" s="460">
        <v>464</v>
      </c>
      <c r="E76" s="152">
        <f t="shared" si="9"/>
        <v>464</v>
      </c>
    </row>
    <row r="77" spans="1:5" ht="18" customHeight="1">
      <c r="A77" s="186" t="s">
        <v>481</v>
      </c>
      <c r="B77" s="187" t="s">
        <v>482</v>
      </c>
      <c r="C77" s="187" t="s">
        <v>387</v>
      </c>
      <c r="D77" s="460">
        <v>464</v>
      </c>
      <c r="E77" s="152">
        <f t="shared" si="9"/>
        <v>464</v>
      </c>
    </row>
    <row r="78" spans="1:5" ht="25" customHeight="1">
      <c r="A78" s="312" t="s">
        <v>483</v>
      </c>
      <c r="B78" s="312"/>
      <c r="C78" s="314"/>
      <c r="D78" s="461"/>
      <c r="E78" s="129"/>
    </row>
    <row r="79" spans="1:5" ht="20" customHeight="1">
      <c r="A79" s="116" t="s">
        <v>67</v>
      </c>
      <c r="B79" s="116" t="s">
        <v>68</v>
      </c>
      <c r="C79" s="313" t="s">
        <v>383</v>
      </c>
      <c r="D79" s="391" t="s">
        <v>159</v>
      </c>
      <c r="E79" s="115" t="s">
        <v>70</v>
      </c>
    </row>
    <row r="80" spans="1:5" ht="18" customHeight="1">
      <c r="A80" s="186" t="s">
        <v>484</v>
      </c>
      <c r="B80" s="187" t="s">
        <v>485</v>
      </c>
      <c r="C80" s="187" t="s">
        <v>406</v>
      </c>
      <c r="D80" s="460">
        <v>495</v>
      </c>
      <c r="E80" s="152">
        <f t="shared" ref="E80:E91" si="10">IFERROR(D80*(1-Discount),D80)</f>
        <v>495</v>
      </c>
    </row>
    <row r="81" spans="1:5" ht="18" customHeight="1">
      <c r="A81" s="186" t="s">
        <v>486</v>
      </c>
      <c r="B81" s="187" t="s">
        <v>487</v>
      </c>
      <c r="C81" s="187" t="s">
        <v>406</v>
      </c>
      <c r="D81" s="460">
        <v>495</v>
      </c>
      <c r="E81" s="152">
        <f t="shared" si="10"/>
        <v>495</v>
      </c>
    </row>
    <row r="82" spans="1:5" ht="18" customHeight="1">
      <c r="A82" s="186" t="s">
        <v>488</v>
      </c>
      <c r="B82" s="187" t="s">
        <v>489</v>
      </c>
      <c r="C82" s="187" t="s">
        <v>406</v>
      </c>
      <c r="D82" s="460">
        <v>495</v>
      </c>
      <c r="E82" s="152">
        <f t="shared" si="10"/>
        <v>495</v>
      </c>
    </row>
    <row r="83" spans="1:5" ht="18" customHeight="1">
      <c r="A83" s="186" t="s">
        <v>490</v>
      </c>
      <c r="B83" s="138" t="s">
        <v>491</v>
      </c>
      <c r="C83" s="187" t="s">
        <v>406</v>
      </c>
      <c r="D83" s="460">
        <v>495</v>
      </c>
      <c r="E83" s="152">
        <f>IFERROR(D83*(1-Discount),D83)</f>
        <v>495</v>
      </c>
    </row>
    <row r="84" spans="1:5" ht="18" customHeight="1">
      <c r="A84" s="186" t="s">
        <v>492</v>
      </c>
      <c r="B84" s="138" t="s">
        <v>493</v>
      </c>
      <c r="C84" s="187" t="s">
        <v>406</v>
      </c>
      <c r="D84" s="460">
        <v>495</v>
      </c>
      <c r="E84" s="152">
        <f>IFERROR(D84*(1-Discount),D84)</f>
        <v>495</v>
      </c>
    </row>
    <row r="85" spans="1:5" ht="18" customHeight="1">
      <c r="A85" s="186" t="s">
        <v>494</v>
      </c>
      <c r="B85" s="138" t="s">
        <v>495</v>
      </c>
      <c r="C85" s="187" t="s">
        <v>406</v>
      </c>
      <c r="D85" s="460">
        <v>495</v>
      </c>
      <c r="E85" s="152">
        <f>IFERROR(D85*(1-Discount),D85)</f>
        <v>495</v>
      </c>
    </row>
    <row r="86" spans="1:5" ht="18" customHeight="1">
      <c r="A86" s="186" t="s">
        <v>496</v>
      </c>
      <c r="B86" s="187" t="s">
        <v>497</v>
      </c>
      <c r="C86" s="187" t="s">
        <v>387</v>
      </c>
      <c r="D86" s="460">
        <v>495</v>
      </c>
      <c r="E86" s="152">
        <f t="shared" si="10"/>
        <v>495</v>
      </c>
    </row>
    <row r="87" spans="1:5" ht="18" customHeight="1">
      <c r="A87" s="186" t="s">
        <v>498</v>
      </c>
      <c r="B87" s="187" t="s">
        <v>499</v>
      </c>
      <c r="C87" s="187" t="s">
        <v>387</v>
      </c>
      <c r="D87" s="460">
        <v>495</v>
      </c>
      <c r="E87" s="152">
        <f t="shared" si="10"/>
        <v>495</v>
      </c>
    </row>
    <row r="88" spans="1:5" ht="18" customHeight="1">
      <c r="A88" s="186" t="s">
        <v>500</v>
      </c>
      <c r="B88" s="187" t="s">
        <v>501</v>
      </c>
      <c r="C88" s="187" t="s">
        <v>387</v>
      </c>
      <c r="D88" s="460">
        <v>495</v>
      </c>
      <c r="E88" s="152">
        <f t="shared" si="10"/>
        <v>495</v>
      </c>
    </row>
    <row r="89" spans="1:5" ht="18" customHeight="1">
      <c r="A89" s="186" t="s">
        <v>502</v>
      </c>
      <c r="B89" s="138" t="s">
        <v>503</v>
      </c>
      <c r="C89" s="187" t="s">
        <v>387</v>
      </c>
      <c r="D89" s="460">
        <v>495</v>
      </c>
      <c r="E89" s="152">
        <f t="shared" si="10"/>
        <v>495</v>
      </c>
    </row>
    <row r="90" spans="1:5" ht="18" customHeight="1">
      <c r="A90" s="186" t="s">
        <v>504</v>
      </c>
      <c r="B90" s="138" t="s">
        <v>505</v>
      </c>
      <c r="C90" s="187" t="s">
        <v>387</v>
      </c>
      <c r="D90" s="460">
        <v>495</v>
      </c>
      <c r="E90" s="152">
        <f t="shared" si="10"/>
        <v>495</v>
      </c>
    </row>
    <row r="91" spans="1:5" ht="18" customHeight="1">
      <c r="A91" s="186" t="s">
        <v>506</v>
      </c>
      <c r="B91" s="138" t="s">
        <v>507</v>
      </c>
      <c r="C91" s="187" t="s">
        <v>387</v>
      </c>
      <c r="D91" s="460">
        <v>495</v>
      </c>
      <c r="E91" s="152">
        <f t="shared" si="10"/>
        <v>495</v>
      </c>
    </row>
    <row r="92" spans="1:5" ht="25" customHeight="1">
      <c r="A92" s="312" t="s">
        <v>508</v>
      </c>
      <c r="B92" s="312"/>
      <c r="C92" s="370"/>
      <c r="D92" s="462"/>
      <c r="E92" s="129"/>
    </row>
    <row r="93" spans="1:5" ht="20" customHeight="1">
      <c r="A93" s="116" t="s">
        <v>67</v>
      </c>
      <c r="B93" s="116" t="s">
        <v>68</v>
      </c>
      <c r="C93" s="371" t="s">
        <v>383</v>
      </c>
      <c r="D93" s="463" t="s">
        <v>159</v>
      </c>
      <c r="E93" s="372" t="s">
        <v>70</v>
      </c>
    </row>
    <row r="94" spans="1:5" ht="18" customHeight="1">
      <c r="A94" s="186" t="s">
        <v>509</v>
      </c>
      <c r="B94" s="187" t="s">
        <v>510</v>
      </c>
      <c r="C94" s="187" t="s">
        <v>406</v>
      </c>
      <c r="D94" s="460">
        <v>525</v>
      </c>
      <c r="E94" s="152">
        <f t="shared" ref="E94:E105" si="11">IFERROR(D94*(1-Discount),D94)</f>
        <v>525</v>
      </c>
    </row>
    <row r="95" spans="1:5" ht="18" customHeight="1">
      <c r="A95" s="186" t="s">
        <v>511</v>
      </c>
      <c r="B95" s="187" t="s">
        <v>512</v>
      </c>
      <c r="C95" s="187" t="s">
        <v>406</v>
      </c>
      <c r="D95" s="460">
        <v>525</v>
      </c>
      <c r="E95" s="152">
        <f t="shared" si="11"/>
        <v>525</v>
      </c>
    </row>
    <row r="96" spans="1:5" ht="18" customHeight="1">
      <c r="A96" s="186" t="s">
        <v>513</v>
      </c>
      <c r="B96" s="187" t="s">
        <v>514</v>
      </c>
      <c r="C96" s="187" t="s">
        <v>406</v>
      </c>
      <c r="D96" s="460">
        <v>525</v>
      </c>
      <c r="E96" s="152">
        <f t="shared" si="11"/>
        <v>525</v>
      </c>
    </row>
    <row r="97" spans="1:5" ht="18" customHeight="1">
      <c r="A97" s="186" t="s">
        <v>515</v>
      </c>
      <c r="B97" s="187" t="s">
        <v>516</v>
      </c>
      <c r="C97" s="187" t="s">
        <v>406</v>
      </c>
      <c r="D97" s="460">
        <v>525</v>
      </c>
      <c r="E97" s="152">
        <f t="shared" si="11"/>
        <v>525</v>
      </c>
    </row>
    <row r="98" spans="1:5" ht="18" customHeight="1">
      <c r="A98" s="186" t="s">
        <v>517</v>
      </c>
      <c r="B98" s="187" t="s">
        <v>518</v>
      </c>
      <c r="C98" s="187" t="s">
        <v>406</v>
      </c>
      <c r="D98" s="460">
        <v>525</v>
      </c>
      <c r="E98" s="152">
        <f t="shared" ref="E98:E101" si="12">IFERROR(D98*(1-Discount),D98)</f>
        <v>525</v>
      </c>
    </row>
    <row r="99" spans="1:5" ht="18" customHeight="1">
      <c r="A99" s="186" t="s">
        <v>519</v>
      </c>
      <c r="B99" s="187" t="s">
        <v>520</v>
      </c>
      <c r="C99" s="187" t="s">
        <v>406</v>
      </c>
      <c r="D99" s="460">
        <v>525</v>
      </c>
      <c r="E99" s="152">
        <f t="shared" si="12"/>
        <v>525</v>
      </c>
    </row>
    <row r="100" spans="1:5" ht="18" customHeight="1">
      <c r="A100" s="186" t="s">
        <v>521</v>
      </c>
      <c r="B100" s="187" t="s">
        <v>522</v>
      </c>
      <c r="C100" s="187" t="s">
        <v>406</v>
      </c>
      <c r="D100" s="460">
        <v>525</v>
      </c>
      <c r="E100" s="152">
        <f t="shared" si="12"/>
        <v>525</v>
      </c>
    </row>
    <row r="101" spans="1:5" ht="18" customHeight="1">
      <c r="A101" s="186" t="s">
        <v>523</v>
      </c>
      <c r="B101" s="187" t="s">
        <v>524</v>
      </c>
      <c r="C101" s="187" t="s">
        <v>406</v>
      </c>
      <c r="D101" s="460">
        <v>525</v>
      </c>
      <c r="E101" s="152">
        <f t="shared" si="12"/>
        <v>525</v>
      </c>
    </row>
    <row r="102" spans="1:5" ht="18" customHeight="1">
      <c r="A102" s="186" t="s">
        <v>525</v>
      </c>
      <c r="B102" s="187" t="s">
        <v>526</v>
      </c>
      <c r="C102" s="187" t="s">
        <v>387</v>
      </c>
      <c r="D102" s="460">
        <v>525</v>
      </c>
      <c r="E102" s="152">
        <f t="shared" si="11"/>
        <v>525</v>
      </c>
    </row>
    <row r="103" spans="1:5" ht="18" customHeight="1">
      <c r="A103" s="186" t="s">
        <v>527</v>
      </c>
      <c r="B103" s="187" t="s">
        <v>528</v>
      </c>
      <c r="C103" s="187" t="s">
        <v>387</v>
      </c>
      <c r="D103" s="460">
        <v>525</v>
      </c>
      <c r="E103" s="152">
        <f t="shared" si="11"/>
        <v>525</v>
      </c>
    </row>
    <row r="104" spans="1:5" ht="18" customHeight="1">
      <c r="A104" s="186" t="s">
        <v>529</v>
      </c>
      <c r="B104" s="187" t="s">
        <v>530</v>
      </c>
      <c r="C104" s="187" t="s">
        <v>387</v>
      </c>
      <c r="D104" s="460">
        <v>525</v>
      </c>
      <c r="E104" s="152">
        <f t="shared" si="11"/>
        <v>525</v>
      </c>
    </row>
    <row r="105" spans="1:5" ht="18" customHeight="1">
      <c r="A105" s="186" t="s">
        <v>531</v>
      </c>
      <c r="B105" s="187" t="s">
        <v>532</v>
      </c>
      <c r="C105" s="187" t="s">
        <v>387</v>
      </c>
      <c r="D105" s="460">
        <v>525</v>
      </c>
      <c r="E105" s="152">
        <f t="shared" si="11"/>
        <v>525</v>
      </c>
    </row>
    <row r="106" spans="1:5" ht="18" customHeight="1">
      <c r="A106" s="186" t="s">
        <v>533</v>
      </c>
      <c r="B106" s="187" t="s">
        <v>534</v>
      </c>
      <c r="C106" s="187" t="s">
        <v>387</v>
      </c>
      <c r="D106" s="460">
        <v>525</v>
      </c>
      <c r="E106" s="152">
        <v>228.48</v>
      </c>
    </row>
    <row r="107" spans="1:5" ht="18" customHeight="1">
      <c r="A107" s="186" t="s">
        <v>535</v>
      </c>
      <c r="B107" s="187" t="s">
        <v>536</v>
      </c>
      <c r="C107" s="187" t="s">
        <v>387</v>
      </c>
      <c r="D107" s="460">
        <v>525</v>
      </c>
      <c r="E107" s="152">
        <v>228.48</v>
      </c>
    </row>
    <row r="108" spans="1:5" ht="18" customHeight="1">
      <c r="A108" s="186" t="s">
        <v>537</v>
      </c>
      <c r="B108" s="187" t="s">
        <v>538</v>
      </c>
      <c r="C108" s="187" t="s">
        <v>387</v>
      </c>
      <c r="D108" s="460">
        <v>525</v>
      </c>
      <c r="E108" s="152">
        <v>228.48</v>
      </c>
    </row>
    <row r="109" spans="1:5" ht="18" customHeight="1">
      <c r="A109" s="186" t="s">
        <v>539</v>
      </c>
      <c r="B109" s="187" t="s">
        <v>540</v>
      </c>
      <c r="C109" s="187" t="s">
        <v>387</v>
      </c>
      <c r="D109" s="460">
        <v>525</v>
      </c>
      <c r="E109" s="152">
        <v>228.48</v>
      </c>
    </row>
    <row r="110" spans="1:5" ht="25" customHeight="1">
      <c r="A110" s="312" t="s">
        <v>541</v>
      </c>
      <c r="B110" s="312"/>
      <c r="C110" s="314"/>
      <c r="D110" s="461"/>
      <c r="E110" s="129"/>
    </row>
    <row r="111" spans="1:5" ht="20" customHeight="1">
      <c r="A111" s="116" t="s">
        <v>67</v>
      </c>
      <c r="B111" s="116" t="s">
        <v>68</v>
      </c>
      <c r="C111" s="313" t="s">
        <v>383</v>
      </c>
      <c r="D111" s="391" t="s">
        <v>159</v>
      </c>
      <c r="E111" s="115" t="s">
        <v>70</v>
      </c>
    </row>
    <row r="112" spans="1:5" ht="18" customHeight="1">
      <c r="A112" s="186" t="s">
        <v>542</v>
      </c>
      <c r="B112" s="187" t="s">
        <v>543</v>
      </c>
      <c r="C112" s="187" t="s">
        <v>406</v>
      </c>
      <c r="D112" s="460">
        <v>125</v>
      </c>
      <c r="E112" s="152">
        <f t="shared" ref="E112:E116" si="13">IFERROR(D112*(1-Discount),D112)</f>
        <v>125</v>
      </c>
    </row>
    <row r="113" spans="1:5" ht="18" customHeight="1">
      <c r="A113" s="186" t="s">
        <v>544</v>
      </c>
      <c r="B113" s="187" t="s">
        <v>545</v>
      </c>
      <c r="C113" s="187" t="s">
        <v>546</v>
      </c>
      <c r="D113" s="460">
        <v>96</v>
      </c>
      <c r="E113" s="152">
        <f t="shared" si="13"/>
        <v>96</v>
      </c>
    </row>
    <row r="114" spans="1:5" ht="18" customHeight="1">
      <c r="A114" s="186" t="s">
        <v>547</v>
      </c>
      <c r="B114" s="187" t="s">
        <v>548</v>
      </c>
      <c r="C114" s="187" t="s">
        <v>546</v>
      </c>
      <c r="D114" s="460">
        <v>145</v>
      </c>
      <c r="E114" s="152">
        <f t="shared" si="13"/>
        <v>145</v>
      </c>
    </row>
    <row r="115" spans="1:5" ht="18" customHeight="1">
      <c r="A115" s="186" t="s">
        <v>549</v>
      </c>
      <c r="B115" s="187" t="s">
        <v>550</v>
      </c>
      <c r="C115" s="187" t="s">
        <v>546</v>
      </c>
      <c r="D115" s="460">
        <v>125</v>
      </c>
      <c r="E115" s="152">
        <f t="shared" si="13"/>
        <v>125</v>
      </c>
    </row>
    <row r="116" spans="1:5" ht="18" customHeight="1">
      <c r="A116" s="186" t="s">
        <v>551</v>
      </c>
      <c r="B116" s="187" t="s">
        <v>552</v>
      </c>
      <c r="C116" s="187" t="s">
        <v>546</v>
      </c>
      <c r="D116" s="460">
        <v>269</v>
      </c>
      <c r="E116" s="152">
        <f t="shared" si="13"/>
        <v>269</v>
      </c>
    </row>
    <row r="117" spans="1:5" ht="18" customHeight="1">
      <c r="A117" s="186" t="s">
        <v>553</v>
      </c>
      <c r="B117" s="187" t="s">
        <v>554</v>
      </c>
      <c r="C117" s="187" t="s">
        <v>546</v>
      </c>
      <c r="D117" s="460">
        <v>233</v>
      </c>
      <c r="E117" s="152">
        <f t="shared" ref="E117" si="14">IFERROR(D117*(1-Discount),D117)</f>
        <v>233</v>
      </c>
    </row>
    <row r="118" spans="1:5" ht="30">
      <c r="A118" s="264" t="s">
        <v>555</v>
      </c>
      <c r="B118" s="10"/>
      <c r="C118" s="10"/>
      <c r="D118" s="325"/>
      <c r="E118" s="11"/>
    </row>
    <row r="119" spans="1:5" ht="25" customHeight="1">
      <c r="A119" s="312" t="s">
        <v>556</v>
      </c>
      <c r="B119" s="294"/>
      <c r="C119" s="294"/>
      <c r="D119" s="459"/>
      <c r="E119" s="295"/>
    </row>
    <row r="120" spans="1:5" ht="20" customHeight="1">
      <c r="A120" s="116" t="s">
        <v>67</v>
      </c>
      <c r="B120" s="116" t="s">
        <v>68</v>
      </c>
      <c r="C120" s="313" t="s">
        <v>383</v>
      </c>
      <c r="D120" s="391"/>
      <c r="E120" s="115" t="s">
        <v>70</v>
      </c>
    </row>
    <row r="121" spans="1:5" ht="18" customHeight="1">
      <c r="A121" s="399" t="s">
        <v>557</v>
      </c>
      <c r="B121" s="187" t="s">
        <v>558</v>
      </c>
      <c r="C121" s="187" t="s">
        <v>559</v>
      </c>
      <c r="D121" s="460">
        <v>520</v>
      </c>
      <c r="E121" s="152">
        <f t="shared" ref="E121:E123" si="15">IFERROR(D121*(1-Discount),D121)</f>
        <v>520</v>
      </c>
    </row>
    <row r="122" spans="1:5" ht="18" customHeight="1">
      <c r="A122" s="399" t="s">
        <v>560</v>
      </c>
      <c r="B122" s="187" t="s">
        <v>561</v>
      </c>
      <c r="C122" s="187" t="s">
        <v>559</v>
      </c>
      <c r="D122" s="460">
        <v>540</v>
      </c>
      <c r="E122" s="152">
        <f t="shared" si="15"/>
        <v>540</v>
      </c>
    </row>
    <row r="123" spans="1:5" ht="18" customHeight="1">
      <c r="A123" s="399" t="s">
        <v>562</v>
      </c>
      <c r="B123" s="187" t="s">
        <v>563</v>
      </c>
      <c r="C123" s="187" t="s">
        <v>559</v>
      </c>
      <c r="D123" s="460">
        <v>560</v>
      </c>
      <c r="E123" s="152">
        <f t="shared" si="15"/>
        <v>560</v>
      </c>
    </row>
    <row r="124" spans="1:5" ht="20" customHeight="1">
      <c r="A124" s="312" t="s">
        <v>564</v>
      </c>
      <c r="B124" s="294"/>
      <c r="C124" s="294"/>
      <c r="D124" s="459"/>
      <c r="E124" s="295"/>
    </row>
    <row r="125" spans="1:5" ht="20" customHeight="1">
      <c r="A125" s="116" t="s">
        <v>67</v>
      </c>
      <c r="B125" s="116" t="s">
        <v>68</v>
      </c>
      <c r="C125" s="313" t="s">
        <v>383</v>
      </c>
      <c r="D125" s="391" t="s">
        <v>159</v>
      </c>
      <c r="E125" s="115" t="s">
        <v>70</v>
      </c>
    </row>
    <row r="126" spans="1:5" ht="18" customHeight="1">
      <c r="A126" s="186" t="s">
        <v>565</v>
      </c>
      <c r="B126" s="187" t="s">
        <v>566</v>
      </c>
      <c r="C126" s="187" t="s">
        <v>406</v>
      </c>
      <c r="D126" s="460">
        <v>642</v>
      </c>
      <c r="E126" s="152">
        <f t="shared" ref="E126:E130" si="16">IFERROR(D126*(1-Discount),D126)</f>
        <v>642</v>
      </c>
    </row>
    <row r="127" spans="1:5" ht="18" customHeight="1">
      <c r="A127" s="186" t="s">
        <v>567</v>
      </c>
      <c r="B127" s="187" t="s">
        <v>568</v>
      </c>
      <c r="C127" s="187" t="s">
        <v>406</v>
      </c>
      <c r="D127" s="460">
        <v>984</v>
      </c>
      <c r="E127" s="152">
        <f t="shared" si="16"/>
        <v>984</v>
      </c>
    </row>
    <row r="128" spans="1:5" ht="18" customHeight="1">
      <c r="A128" s="186" t="s">
        <v>569</v>
      </c>
      <c r="B128" s="187" t="s">
        <v>570</v>
      </c>
      <c r="C128" s="187" t="s">
        <v>406</v>
      </c>
      <c r="D128" s="460">
        <v>1013</v>
      </c>
      <c r="E128" s="152">
        <f t="shared" si="16"/>
        <v>1013</v>
      </c>
    </row>
    <row r="129" spans="1:5" ht="18" customHeight="1">
      <c r="A129" s="186" t="s">
        <v>571</v>
      </c>
      <c r="B129" s="187" t="s">
        <v>572</v>
      </c>
      <c r="C129" s="187" t="s">
        <v>406</v>
      </c>
      <c r="D129" s="460">
        <v>1559</v>
      </c>
      <c r="E129" s="152">
        <f t="shared" si="16"/>
        <v>1559</v>
      </c>
    </row>
    <row r="130" spans="1:5" ht="18" customHeight="1">
      <c r="A130" s="186" t="s">
        <v>573</v>
      </c>
      <c r="B130" s="187" t="s">
        <v>574</v>
      </c>
      <c r="C130" s="187" t="s">
        <v>406</v>
      </c>
      <c r="D130" s="460">
        <v>1209</v>
      </c>
      <c r="E130" s="152">
        <f t="shared" si="16"/>
        <v>1209</v>
      </c>
    </row>
    <row r="131" spans="1:5" ht="20" customHeight="1">
      <c r="A131" s="116" t="s">
        <v>67</v>
      </c>
      <c r="B131" s="116" t="s">
        <v>68</v>
      </c>
      <c r="C131" s="313" t="s">
        <v>383</v>
      </c>
      <c r="D131" s="391" t="s">
        <v>159</v>
      </c>
      <c r="E131" s="115" t="s">
        <v>70</v>
      </c>
    </row>
    <row r="132" spans="1:5" ht="18" customHeight="1">
      <c r="A132" s="186" t="s">
        <v>575</v>
      </c>
      <c r="B132" s="187" t="s">
        <v>576</v>
      </c>
      <c r="C132" s="187" t="s">
        <v>387</v>
      </c>
      <c r="D132" s="460">
        <v>642</v>
      </c>
      <c r="E132" s="152">
        <f t="shared" ref="E132:E154" si="17">IFERROR(D132*(1-Discount),D132)</f>
        <v>642</v>
      </c>
    </row>
    <row r="133" spans="1:5" ht="18" customHeight="1">
      <c r="A133" s="186" t="s">
        <v>577</v>
      </c>
      <c r="B133" s="187" t="s">
        <v>578</v>
      </c>
      <c r="C133" s="187" t="s">
        <v>387</v>
      </c>
      <c r="D133" s="460">
        <v>984</v>
      </c>
      <c r="E133" s="152">
        <f t="shared" si="17"/>
        <v>984</v>
      </c>
    </row>
    <row r="134" spans="1:5" ht="18" customHeight="1">
      <c r="A134" s="186" t="s">
        <v>579</v>
      </c>
      <c r="B134" s="187" t="s">
        <v>580</v>
      </c>
      <c r="C134" s="187" t="s">
        <v>387</v>
      </c>
      <c r="D134" s="460">
        <v>1013</v>
      </c>
      <c r="E134" s="152">
        <f t="shared" si="17"/>
        <v>1013</v>
      </c>
    </row>
    <row r="135" spans="1:5" ht="18" customHeight="1">
      <c r="A135" s="186" t="s">
        <v>581</v>
      </c>
      <c r="B135" s="187" t="s">
        <v>582</v>
      </c>
      <c r="C135" s="187" t="s">
        <v>387</v>
      </c>
      <c r="D135" s="460">
        <v>1559</v>
      </c>
      <c r="E135" s="152">
        <f t="shared" si="17"/>
        <v>1559</v>
      </c>
    </row>
    <row r="136" spans="1:5" ht="18" customHeight="1">
      <c r="A136" s="186" t="s">
        <v>583</v>
      </c>
      <c r="B136" s="187" t="s">
        <v>584</v>
      </c>
      <c r="C136" s="187" t="s">
        <v>387</v>
      </c>
      <c r="D136" s="460">
        <v>1209</v>
      </c>
      <c r="E136" s="152">
        <f t="shared" si="17"/>
        <v>1209</v>
      </c>
    </row>
    <row r="137" spans="1:5" ht="20" customHeight="1">
      <c r="A137" s="116" t="s">
        <v>67</v>
      </c>
      <c r="B137" s="116" t="s">
        <v>68</v>
      </c>
      <c r="C137" s="313" t="s">
        <v>383</v>
      </c>
      <c r="D137" s="391" t="s">
        <v>159</v>
      </c>
      <c r="E137" s="115" t="s">
        <v>70</v>
      </c>
    </row>
    <row r="138" spans="1:5" ht="18" customHeight="1">
      <c r="A138" s="186" t="s">
        <v>585</v>
      </c>
      <c r="B138" s="187" t="s">
        <v>586</v>
      </c>
      <c r="C138" s="187" t="s">
        <v>546</v>
      </c>
      <c r="D138" s="460">
        <v>292</v>
      </c>
      <c r="E138" s="152">
        <f t="shared" ref="E138:E144" si="18">IFERROR(D138*(1-Discount),D138)</f>
        <v>292</v>
      </c>
    </row>
    <row r="139" spans="1:5" ht="18" customHeight="1">
      <c r="A139" s="186" t="s">
        <v>587</v>
      </c>
      <c r="B139" s="187" t="s">
        <v>588</v>
      </c>
      <c r="C139" s="187" t="s">
        <v>546</v>
      </c>
      <c r="D139" s="460">
        <v>634</v>
      </c>
      <c r="E139" s="152">
        <f t="shared" si="18"/>
        <v>634</v>
      </c>
    </row>
    <row r="140" spans="1:5" ht="18" customHeight="1">
      <c r="A140" s="186" t="s">
        <v>589</v>
      </c>
      <c r="B140" s="187" t="s">
        <v>590</v>
      </c>
      <c r="C140" s="187" t="s">
        <v>546</v>
      </c>
      <c r="D140" s="460">
        <v>663</v>
      </c>
      <c r="E140" s="152">
        <f t="shared" si="18"/>
        <v>663</v>
      </c>
    </row>
    <row r="141" spans="1:5" ht="18" customHeight="1">
      <c r="A141" s="186" t="s">
        <v>591</v>
      </c>
      <c r="B141" s="187" t="s">
        <v>592</v>
      </c>
      <c r="C141" s="187" t="s">
        <v>546</v>
      </c>
      <c r="D141" s="460">
        <v>147</v>
      </c>
      <c r="E141" s="152">
        <f t="shared" si="18"/>
        <v>147</v>
      </c>
    </row>
    <row r="142" spans="1:5" ht="18" customHeight="1">
      <c r="A142" s="186" t="s">
        <v>593</v>
      </c>
      <c r="B142" s="187" t="s">
        <v>594</v>
      </c>
      <c r="C142" s="187" t="s">
        <v>546</v>
      </c>
      <c r="D142" s="460">
        <v>489</v>
      </c>
      <c r="E142" s="152">
        <f t="shared" si="18"/>
        <v>489</v>
      </c>
    </row>
    <row r="143" spans="1:5" ht="18" customHeight="1">
      <c r="A143" s="186" t="s">
        <v>595</v>
      </c>
      <c r="B143" s="187" t="s">
        <v>596</v>
      </c>
      <c r="C143" s="187" t="s">
        <v>546</v>
      </c>
      <c r="D143" s="460">
        <v>518</v>
      </c>
      <c r="E143" s="152">
        <f t="shared" si="18"/>
        <v>518</v>
      </c>
    </row>
    <row r="144" spans="1:5" ht="18" customHeight="1">
      <c r="A144" s="186" t="s">
        <v>597</v>
      </c>
      <c r="B144" s="187" t="s">
        <v>598</v>
      </c>
      <c r="C144" s="187" t="s">
        <v>546</v>
      </c>
      <c r="D144" s="460">
        <v>569</v>
      </c>
      <c r="E144" s="152">
        <f t="shared" si="18"/>
        <v>569</v>
      </c>
    </row>
    <row r="145" spans="1:6" ht="25" customHeight="1">
      <c r="A145" s="480" t="s">
        <v>599</v>
      </c>
      <c r="B145" s="480"/>
      <c r="C145" s="480"/>
      <c r="D145" s="481"/>
      <c r="E145" s="29"/>
      <c r="F145" s="482"/>
    </row>
    <row r="146" spans="1:6" ht="20" customHeight="1">
      <c r="A146" s="116" t="s">
        <v>67</v>
      </c>
      <c r="B146" s="116" t="s">
        <v>68</v>
      </c>
      <c r="C146" s="313" t="s">
        <v>383</v>
      </c>
      <c r="D146" s="391" t="s">
        <v>159</v>
      </c>
      <c r="E146" s="115" t="s">
        <v>70</v>
      </c>
    </row>
    <row r="147" spans="1:6" ht="18" customHeight="1">
      <c r="A147" s="186" t="s">
        <v>600</v>
      </c>
      <c r="B147" s="187" t="s">
        <v>601</v>
      </c>
      <c r="C147" s="187" t="s">
        <v>406</v>
      </c>
      <c r="D147" s="460">
        <v>621</v>
      </c>
      <c r="E147" s="152">
        <f>IFERROR(D147*(1-Discount),D147)</f>
        <v>621</v>
      </c>
    </row>
    <row r="148" spans="1:6" ht="18" customHeight="1">
      <c r="A148" s="186" t="s">
        <v>602</v>
      </c>
      <c r="B148" s="187" t="s">
        <v>603</v>
      </c>
      <c r="C148" s="187" t="s">
        <v>406</v>
      </c>
      <c r="D148" s="460">
        <v>621</v>
      </c>
      <c r="E148" s="152">
        <f>IFERROR(D148*(1-Discount),D148)</f>
        <v>621</v>
      </c>
    </row>
    <row r="149" spans="1:6" ht="18" customHeight="1">
      <c r="A149" s="186" t="s">
        <v>604</v>
      </c>
      <c r="B149" s="187" t="s">
        <v>605</v>
      </c>
      <c r="C149" s="187" t="s">
        <v>406</v>
      </c>
      <c r="D149" s="460">
        <v>621</v>
      </c>
      <c r="E149" s="152">
        <f>IFERROR(D149*(1-Discount),D149)</f>
        <v>621</v>
      </c>
    </row>
    <row r="150" spans="1:6" ht="18" customHeight="1">
      <c r="A150" s="186" t="s">
        <v>606</v>
      </c>
      <c r="B150" s="187" t="s">
        <v>607</v>
      </c>
      <c r="C150" s="187" t="s">
        <v>406</v>
      </c>
      <c r="D150" s="460">
        <v>621</v>
      </c>
      <c r="E150" s="152">
        <f>IFERROR(D150*(1-Discount),D150)</f>
        <v>621</v>
      </c>
    </row>
    <row r="151" spans="1:6" ht="18" customHeight="1">
      <c r="A151" s="186" t="s">
        <v>608</v>
      </c>
      <c r="B151" s="187" t="s">
        <v>609</v>
      </c>
      <c r="C151" s="187" t="s">
        <v>387</v>
      </c>
      <c r="D151" s="460">
        <v>621</v>
      </c>
      <c r="E151" s="152">
        <f t="shared" si="17"/>
        <v>621</v>
      </c>
    </row>
    <row r="152" spans="1:6" ht="18" customHeight="1">
      <c r="A152" s="186" t="s">
        <v>610</v>
      </c>
      <c r="B152" s="187" t="s">
        <v>611</v>
      </c>
      <c r="C152" s="187" t="s">
        <v>387</v>
      </c>
      <c r="D152" s="460">
        <v>621</v>
      </c>
      <c r="E152" s="152">
        <f t="shared" si="17"/>
        <v>621</v>
      </c>
    </row>
    <row r="153" spans="1:6" ht="18" customHeight="1">
      <c r="A153" s="186" t="s">
        <v>612</v>
      </c>
      <c r="B153" s="187" t="s">
        <v>613</v>
      </c>
      <c r="C153" s="187" t="s">
        <v>387</v>
      </c>
      <c r="D153" s="460">
        <v>621</v>
      </c>
      <c r="E153" s="152">
        <f t="shared" si="17"/>
        <v>621</v>
      </c>
    </row>
    <row r="154" spans="1:6" ht="18" customHeight="1">
      <c r="A154" s="186" t="s">
        <v>614</v>
      </c>
      <c r="B154" s="187" t="s">
        <v>615</v>
      </c>
      <c r="C154" s="187" t="s">
        <v>387</v>
      </c>
      <c r="D154" s="460">
        <v>621</v>
      </c>
      <c r="E154" s="152">
        <f t="shared" si="17"/>
        <v>621</v>
      </c>
    </row>
    <row r="155" spans="1:6" ht="18" customHeight="1">
      <c r="A155" s="186" t="s">
        <v>616</v>
      </c>
      <c r="B155" s="187" t="s">
        <v>617</v>
      </c>
      <c r="C155" s="187" t="s">
        <v>546</v>
      </c>
      <c r="D155" s="460">
        <v>544</v>
      </c>
      <c r="E155" s="152">
        <f>IFERROR(D155*(1-Discount),D155)</f>
        <v>544</v>
      </c>
    </row>
    <row r="156" spans="1:6" ht="25" customHeight="1">
      <c r="A156" s="312" t="s">
        <v>618</v>
      </c>
      <c r="B156" s="315"/>
      <c r="C156" s="316"/>
      <c r="D156" s="464"/>
      <c r="E156" s="129"/>
    </row>
    <row r="157" spans="1:6" ht="18" customHeight="1">
      <c r="A157" s="116" t="s">
        <v>67</v>
      </c>
      <c r="B157" s="116" t="s">
        <v>68</v>
      </c>
      <c r="C157" s="313" t="s">
        <v>383</v>
      </c>
      <c r="D157" s="391" t="s">
        <v>159</v>
      </c>
      <c r="E157" s="115" t="s">
        <v>70</v>
      </c>
    </row>
    <row r="158" spans="1:6" ht="18" customHeight="1">
      <c r="A158" s="135" t="s">
        <v>619</v>
      </c>
      <c r="B158" s="135" t="s">
        <v>620</v>
      </c>
      <c r="C158" s="135" t="s">
        <v>546</v>
      </c>
      <c r="D158" s="460">
        <v>1218</v>
      </c>
      <c r="E158" s="317">
        <f t="shared" ref="E158:E159" si="19">IFERROR(D158*(1-Discount),D158)</f>
        <v>1218</v>
      </c>
    </row>
    <row r="159" spans="1:6" ht="18" customHeight="1">
      <c r="A159" s="186" t="s">
        <v>621</v>
      </c>
      <c r="B159" s="187" t="s">
        <v>622</v>
      </c>
      <c r="C159" s="187" t="s">
        <v>546</v>
      </c>
      <c r="D159" s="460">
        <v>657</v>
      </c>
      <c r="E159" s="152">
        <f t="shared" si="19"/>
        <v>657</v>
      </c>
    </row>
    <row r="160" spans="1:6" ht="30">
      <c r="A160" s="264" t="s">
        <v>623</v>
      </c>
      <c r="B160" s="10"/>
      <c r="C160" s="10"/>
      <c r="D160" s="325"/>
      <c r="E160" s="11"/>
    </row>
    <row r="161" spans="1:5" ht="25" customHeight="1">
      <c r="A161" s="318" t="s">
        <v>624</v>
      </c>
      <c r="B161" s="294"/>
      <c r="C161" s="294"/>
      <c r="D161" s="459"/>
      <c r="E161" s="295"/>
    </row>
    <row r="162" spans="1:5" ht="20" customHeight="1">
      <c r="A162" s="116" t="s">
        <v>67</v>
      </c>
      <c r="B162" s="116" t="s">
        <v>68</v>
      </c>
      <c r="C162" s="313" t="s">
        <v>383</v>
      </c>
      <c r="D162" s="391" t="s">
        <v>159</v>
      </c>
      <c r="E162" s="115" t="s">
        <v>70</v>
      </c>
    </row>
    <row r="163" spans="1:5" ht="18" customHeight="1">
      <c r="A163" s="186" t="s">
        <v>625</v>
      </c>
      <c r="B163" s="187" t="s">
        <v>626</v>
      </c>
      <c r="C163" s="187" t="s">
        <v>546</v>
      </c>
      <c r="D163" s="460">
        <v>221</v>
      </c>
      <c r="E163" s="152">
        <f t="shared" ref="E163:E168" si="20">IFERROR(D163*(1-Discount),D163)</f>
        <v>221</v>
      </c>
    </row>
    <row r="164" spans="1:5" ht="18" customHeight="1">
      <c r="A164" s="186" t="s">
        <v>627</v>
      </c>
      <c r="B164" s="187" t="s">
        <v>628</v>
      </c>
      <c r="C164" s="187" t="s">
        <v>546</v>
      </c>
      <c r="D164" s="460">
        <v>127</v>
      </c>
      <c r="E164" s="152">
        <f t="shared" si="20"/>
        <v>127</v>
      </c>
    </row>
    <row r="165" spans="1:5" ht="18" customHeight="1">
      <c r="A165" s="186" t="s">
        <v>629</v>
      </c>
      <c r="B165" s="187" t="s">
        <v>630</v>
      </c>
      <c r="C165" s="187" t="s">
        <v>546</v>
      </c>
      <c r="D165" s="460">
        <v>127</v>
      </c>
      <c r="E165" s="152">
        <f t="shared" si="20"/>
        <v>127</v>
      </c>
    </row>
    <row r="166" spans="1:5" ht="18" customHeight="1">
      <c r="A166" s="186" t="s">
        <v>631</v>
      </c>
      <c r="B166" s="187" t="s">
        <v>632</v>
      </c>
      <c r="C166" s="187" t="s">
        <v>546</v>
      </c>
      <c r="D166" s="460">
        <v>138</v>
      </c>
      <c r="E166" s="152">
        <f t="shared" si="20"/>
        <v>138</v>
      </c>
    </row>
    <row r="167" spans="1:5" ht="18" customHeight="1">
      <c r="A167" s="186" t="s">
        <v>633</v>
      </c>
      <c r="B167" s="187" t="s">
        <v>634</v>
      </c>
      <c r="C167" s="187" t="s">
        <v>635</v>
      </c>
      <c r="D167" s="460">
        <v>458</v>
      </c>
      <c r="E167" s="152">
        <f t="shared" si="20"/>
        <v>458</v>
      </c>
    </row>
    <row r="168" spans="1:5" ht="18" customHeight="1">
      <c r="A168" s="186" t="s">
        <v>636</v>
      </c>
      <c r="B168" s="187" t="s">
        <v>637</v>
      </c>
      <c r="C168" s="187" t="s">
        <v>635</v>
      </c>
      <c r="D168" s="460">
        <v>309</v>
      </c>
      <c r="E168" s="152">
        <f t="shared" si="20"/>
        <v>309</v>
      </c>
    </row>
    <row r="169" spans="1:5" ht="30">
      <c r="A169" s="264" t="s">
        <v>638</v>
      </c>
      <c r="B169" s="10"/>
      <c r="C169" s="10"/>
      <c r="D169" s="325"/>
      <c r="E169" s="11"/>
    </row>
    <row r="170" spans="1:5" ht="25" customHeight="1">
      <c r="A170" s="318" t="s">
        <v>639</v>
      </c>
      <c r="B170" s="294"/>
      <c r="C170" s="294"/>
      <c r="D170" s="459"/>
      <c r="E170" s="295"/>
    </row>
    <row r="171" spans="1:5" ht="20" customHeight="1">
      <c r="A171" s="116" t="s">
        <v>67</v>
      </c>
      <c r="B171" s="116" t="s">
        <v>68</v>
      </c>
      <c r="C171" s="313" t="s">
        <v>383</v>
      </c>
      <c r="D171" s="391" t="s">
        <v>159</v>
      </c>
      <c r="E171" s="115" t="s">
        <v>70</v>
      </c>
    </row>
    <row r="172" spans="1:5" ht="18" customHeight="1">
      <c r="A172" s="186" t="s">
        <v>640</v>
      </c>
      <c r="B172" s="187" t="s">
        <v>641</v>
      </c>
      <c r="C172" s="187" t="s">
        <v>635</v>
      </c>
      <c r="D172" s="460">
        <v>1105</v>
      </c>
      <c r="E172" s="152">
        <f t="shared" ref="E172:E185" si="21">IFERROR(D172*(1-Discount),D172)</f>
        <v>1105</v>
      </c>
    </row>
    <row r="173" spans="1:5" ht="18" customHeight="1">
      <c r="A173" s="186" t="s">
        <v>642</v>
      </c>
      <c r="B173" s="187" t="s">
        <v>643</v>
      </c>
      <c r="C173" s="187" t="s">
        <v>635</v>
      </c>
      <c r="D173" s="460">
        <v>1331</v>
      </c>
      <c r="E173" s="152">
        <f t="shared" si="21"/>
        <v>1331</v>
      </c>
    </row>
    <row r="174" spans="1:5" ht="18" customHeight="1">
      <c r="A174" s="186" t="s">
        <v>644</v>
      </c>
      <c r="B174" s="187" t="s">
        <v>645</v>
      </c>
      <c r="C174" s="187" t="s">
        <v>635</v>
      </c>
      <c r="D174" s="460">
        <v>338</v>
      </c>
      <c r="E174" s="152">
        <f t="shared" si="21"/>
        <v>338</v>
      </c>
    </row>
    <row r="175" spans="1:5" ht="18" customHeight="1">
      <c r="A175" s="186" t="s">
        <v>646</v>
      </c>
      <c r="B175" s="187" t="s">
        <v>647</v>
      </c>
      <c r="C175" s="187" t="s">
        <v>635</v>
      </c>
      <c r="D175" s="460">
        <v>90</v>
      </c>
      <c r="E175" s="152">
        <f t="shared" si="21"/>
        <v>90</v>
      </c>
    </row>
    <row r="176" spans="1:5" ht="18" customHeight="1">
      <c r="A176" s="186" t="s">
        <v>648</v>
      </c>
      <c r="B176" s="187" t="s">
        <v>649</v>
      </c>
      <c r="C176" s="187" t="s">
        <v>635</v>
      </c>
      <c r="D176" s="460">
        <v>156</v>
      </c>
      <c r="E176" s="152">
        <f t="shared" si="21"/>
        <v>156</v>
      </c>
    </row>
    <row r="177" spans="1:5" ht="18" customHeight="1">
      <c r="A177" s="186" t="s">
        <v>650</v>
      </c>
      <c r="B177" s="187" t="s">
        <v>651</v>
      </c>
      <c r="C177" s="187" t="s">
        <v>635</v>
      </c>
      <c r="D177" s="460">
        <v>79</v>
      </c>
      <c r="E177" s="152">
        <f t="shared" si="21"/>
        <v>79</v>
      </c>
    </row>
    <row r="178" spans="1:5" ht="18" customHeight="1">
      <c r="A178" s="186" t="s">
        <v>652</v>
      </c>
      <c r="B178" s="187" t="s">
        <v>653</v>
      </c>
      <c r="C178" s="187" t="s">
        <v>635</v>
      </c>
      <c r="D178" s="460">
        <v>187</v>
      </c>
      <c r="E178" s="152">
        <f t="shared" si="21"/>
        <v>187</v>
      </c>
    </row>
    <row r="179" spans="1:5" ht="18" customHeight="1">
      <c r="A179" s="186" t="s">
        <v>654</v>
      </c>
      <c r="B179" s="187" t="s">
        <v>655</v>
      </c>
      <c r="C179" s="187" t="s">
        <v>635</v>
      </c>
      <c r="D179" s="460">
        <v>213</v>
      </c>
      <c r="E179" s="152">
        <f t="shared" si="21"/>
        <v>213</v>
      </c>
    </row>
    <row r="180" spans="1:5" ht="18" customHeight="1">
      <c r="A180" s="186" t="s">
        <v>656</v>
      </c>
      <c r="B180" s="187" t="s">
        <v>657</v>
      </c>
      <c r="C180" s="187" t="s">
        <v>635</v>
      </c>
      <c r="D180" s="460">
        <v>272</v>
      </c>
      <c r="E180" s="152">
        <f t="shared" si="21"/>
        <v>272</v>
      </c>
    </row>
    <row r="181" spans="1:5" ht="18" customHeight="1">
      <c r="A181" s="186" t="s">
        <v>658</v>
      </c>
      <c r="B181" s="187" t="s">
        <v>659</v>
      </c>
      <c r="C181" s="187" t="s">
        <v>635</v>
      </c>
      <c r="D181" s="460">
        <v>214</v>
      </c>
      <c r="E181" s="152">
        <f t="shared" si="21"/>
        <v>214</v>
      </c>
    </row>
    <row r="182" spans="1:5" ht="18" customHeight="1">
      <c r="A182" s="186" t="s">
        <v>660</v>
      </c>
      <c r="B182" s="187" t="s">
        <v>661</v>
      </c>
      <c r="C182" s="187" t="s">
        <v>635</v>
      </c>
      <c r="D182" s="460">
        <v>269</v>
      </c>
      <c r="E182" s="152">
        <f t="shared" si="21"/>
        <v>269</v>
      </c>
    </row>
    <row r="183" spans="1:5" ht="18" customHeight="1">
      <c r="A183" s="186" t="s">
        <v>662</v>
      </c>
      <c r="B183" s="187" t="s">
        <v>663</v>
      </c>
      <c r="C183" s="187" t="s">
        <v>635</v>
      </c>
      <c r="D183" s="460">
        <v>289</v>
      </c>
      <c r="E183" s="152">
        <f t="shared" si="21"/>
        <v>289</v>
      </c>
    </row>
    <row r="184" spans="1:5" ht="18" customHeight="1">
      <c r="A184" s="186" t="s">
        <v>664</v>
      </c>
      <c r="B184" s="187" t="s">
        <v>665</v>
      </c>
      <c r="C184" s="187" t="s">
        <v>635</v>
      </c>
      <c r="D184" s="460">
        <v>160</v>
      </c>
      <c r="E184" s="152">
        <f t="shared" si="21"/>
        <v>160</v>
      </c>
    </row>
    <row r="185" spans="1:5" ht="18" customHeight="1">
      <c r="A185" s="186" t="s">
        <v>666</v>
      </c>
      <c r="B185" s="187" t="s">
        <v>667</v>
      </c>
      <c r="C185" s="187" t="s">
        <v>635</v>
      </c>
      <c r="D185" s="460">
        <v>195</v>
      </c>
      <c r="E185" s="152">
        <f t="shared" si="21"/>
        <v>195</v>
      </c>
    </row>
    <row r="186" spans="1:5" ht="30">
      <c r="A186" s="264" t="s">
        <v>668</v>
      </c>
      <c r="B186" s="10"/>
      <c r="C186" s="10"/>
      <c r="D186" s="325"/>
      <c r="E186" s="11"/>
    </row>
    <row r="187" spans="1:5" ht="25" customHeight="1">
      <c r="A187" s="318" t="s">
        <v>669</v>
      </c>
      <c r="B187" s="294"/>
      <c r="C187" s="294"/>
      <c r="D187" s="459"/>
      <c r="E187" s="295"/>
    </row>
    <row r="188" spans="1:5" ht="20" customHeight="1">
      <c r="A188" s="116" t="s">
        <v>67</v>
      </c>
      <c r="B188" s="116" t="s">
        <v>68</v>
      </c>
      <c r="C188" s="313" t="s">
        <v>383</v>
      </c>
      <c r="D188" s="391" t="s">
        <v>159</v>
      </c>
      <c r="E188" s="115" t="s">
        <v>70</v>
      </c>
    </row>
    <row r="189" spans="1:5" ht="20" customHeight="1">
      <c r="A189" s="319" t="s">
        <v>670</v>
      </c>
      <c r="B189" s="319"/>
      <c r="C189" s="319"/>
      <c r="D189" s="465"/>
      <c r="E189" s="239"/>
    </row>
    <row r="190" spans="1:5" ht="18" customHeight="1">
      <c r="A190" s="186" t="s">
        <v>671</v>
      </c>
      <c r="B190" s="187" t="s">
        <v>672</v>
      </c>
      <c r="C190" s="308" t="s">
        <v>635</v>
      </c>
      <c r="D190" s="460">
        <v>96</v>
      </c>
      <c r="E190" s="152">
        <f t="shared" ref="E190:E196" si="22">IFERROR(D190*(1-Discount),D190)</f>
        <v>96</v>
      </c>
    </row>
    <row r="191" spans="1:5" ht="18" customHeight="1">
      <c r="A191" s="186" t="s">
        <v>673</v>
      </c>
      <c r="B191" s="187" t="s">
        <v>674</v>
      </c>
      <c r="C191" s="308" t="s">
        <v>635</v>
      </c>
      <c r="D191" s="460">
        <v>44</v>
      </c>
      <c r="E191" s="152">
        <f t="shared" si="22"/>
        <v>44</v>
      </c>
    </row>
    <row r="192" spans="1:5" ht="18" customHeight="1">
      <c r="A192" s="186" t="s">
        <v>675</v>
      </c>
      <c r="B192" s="187" t="s">
        <v>676</v>
      </c>
      <c r="C192" s="308" t="s">
        <v>635</v>
      </c>
      <c r="D192" s="460">
        <v>96</v>
      </c>
      <c r="E192" s="152">
        <f t="shared" si="22"/>
        <v>96</v>
      </c>
    </row>
    <row r="193" spans="1:5" ht="18" customHeight="1">
      <c r="A193" s="320" t="s">
        <v>677</v>
      </c>
      <c r="B193" s="308" t="s">
        <v>678</v>
      </c>
      <c r="C193" s="308" t="s">
        <v>635</v>
      </c>
      <c r="D193" s="460">
        <v>22</v>
      </c>
      <c r="E193" s="152">
        <f t="shared" si="22"/>
        <v>22</v>
      </c>
    </row>
    <row r="194" spans="1:5" ht="18" customHeight="1">
      <c r="A194" s="320" t="s">
        <v>679</v>
      </c>
      <c r="B194" s="308" t="s">
        <v>680</v>
      </c>
      <c r="C194" s="308" t="s">
        <v>546</v>
      </c>
      <c r="D194" s="460">
        <v>145</v>
      </c>
      <c r="E194" s="152">
        <f t="shared" si="22"/>
        <v>145</v>
      </c>
    </row>
    <row r="195" spans="1:5" ht="18" customHeight="1">
      <c r="A195" s="320" t="s">
        <v>681</v>
      </c>
      <c r="B195" s="308" t="s">
        <v>682</v>
      </c>
      <c r="C195" s="308" t="s">
        <v>546</v>
      </c>
      <c r="D195" s="460">
        <v>149</v>
      </c>
      <c r="E195" s="152">
        <f t="shared" si="22"/>
        <v>149</v>
      </c>
    </row>
    <row r="196" spans="1:5" ht="18" customHeight="1">
      <c r="A196" s="320" t="s">
        <v>683</v>
      </c>
      <c r="B196" s="308" t="s">
        <v>684</v>
      </c>
      <c r="C196" s="308" t="s">
        <v>546</v>
      </c>
      <c r="D196" s="460">
        <v>77</v>
      </c>
      <c r="E196" s="152">
        <f t="shared" si="22"/>
        <v>77</v>
      </c>
    </row>
    <row r="197" spans="1:5" ht="20" customHeight="1">
      <c r="A197" s="321" t="s">
        <v>685</v>
      </c>
      <c r="B197" s="321"/>
      <c r="C197" s="321"/>
      <c r="D197" s="466"/>
      <c r="E197" s="239"/>
    </row>
    <row r="198" spans="1:5" ht="18" customHeight="1">
      <c r="A198" s="320" t="s">
        <v>686</v>
      </c>
      <c r="B198" s="308" t="s">
        <v>687</v>
      </c>
      <c r="C198" s="308" t="s">
        <v>635</v>
      </c>
      <c r="D198" s="460">
        <v>29</v>
      </c>
      <c r="E198" s="152">
        <f t="shared" ref="E198:E212" si="23">IFERROR(D198*(1-Discount),D198)</f>
        <v>29</v>
      </c>
    </row>
    <row r="199" spans="1:5" ht="18" customHeight="1">
      <c r="A199" s="320" t="s">
        <v>688</v>
      </c>
      <c r="B199" s="308" t="s">
        <v>689</v>
      </c>
      <c r="C199" s="308" t="s">
        <v>635</v>
      </c>
      <c r="D199" s="460">
        <v>31</v>
      </c>
      <c r="E199" s="152">
        <f t="shared" si="23"/>
        <v>31</v>
      </c>
    </row>
    <row r="200" spans="1:5" ht="18" customHeight="1">
      <c r="A200" s="186" t="s">
        <v>690</v>
      </c>
      <c r="B200" s="187" t="s">
        <v>691</v>
      </c>
      <c r="C200" s="308" t="s">
        <v>635</v>
      </c>
      <c r="D200" s="460">
        <v>51</v>
      </c>
      <c r="E200" s="152">
        <f t="shared" si="23"/>
        <v>51</v>
      </c>
    </row>
    <row r="201" spans="1:5" ht="18" customHeight="1">
      <c r="A201" s="186" t="s">
        <v>692</v>
      </c>
      <c r="B201" s="187" t="s">
        <v>693</v>
      </c>
      <c r="C201" s="308" t="s">
        <v>635</v>
      </c>
      <c r="D201" s="460">
        <v>80</v>
      </c>
      <c r="E201" s="152">
        <f t="shared" si="23"/>
        <v>80</v>
      </c>
    </row>
    <row r="202" spans="1:5" ht="18" customHeight="1">
      <c r="A202" s="186" t="s">
        <v>694</v>
      </c>
      <c r="B202" s="187" t="s">
        <v>695</v>
      </c>
      <c r="C202" s="308" t="s">
        <v>635</v>
      </c>
      <c r="D202" s="460">
        <v>66</v>
      </c>
      <c r="E202" s="152">
        <f t="shared" si="23"/>
        <v>66</v>
      </c>
    </row>
    <row r="203" spans="1:5" ht="18" customHeight="1">
      <c r="A203" s="186" t="s">
        <v>696</v>
      </c>
      <c r="B203" s="187" t="s">
        <v>697</v>
      </c>
      <c r="C203" s="308" t="s">
        <v>635</v>
      </c>
      <c r="D203" s="460">
        <v>46</v>
      </c>
      <c r="E203" s="152">
        <f t="shared" si="23"/>
        <v>46</v>
      </c>
    </row>
    <row r="204" spans="1:5" ht="18" customHeight="1">
      <c r="A204" s="186" t="s">
        <v>698</v>
      </c>
      <c r="B204" s="187" t="s">
        <v>699</v>
      </c>
      <c r="C204" s="308" t="s">
        <v>635</v>
      </c>
      <c r="D204" s="460">
        <v>62</v>
      </c>
      <c r="E204" s="152">
        <f t="shared" si="23"/>
        <v>62</v>
      </c>
    </row>
    <row r="205" spans="1:5" ht="18" customHeight="1">
      <c r="A205" s="186" t="s">
        <v>700</v>
      </c>
      <c r="B205" s="187" t="s">
        <v>701</v>
      </c>
      <c r="C205" s="308" t="s">
        <v>635</v>
      </c>
      <c r="D205" s="460">
        <v>77</v>
      </c>
      <c r="E205" s="152">
        <f t="shared" si="23"/>
        <v>77</v>
      </c>
    </row>
    <row r="206" spans="1:5" ht="18" customHeight="1">
      <c r="A206" s="186" t="s">
        <v>702</v>
      </c>
      <c r="B206" s="187" t="s">
        <v>703</v>
      </c>
      <c r="C206" s="308" t="s">
        <v>635</v>
      </c>
      <c r="D206" s="460">
        <v>130</v>
      </c>
      <c r="E206" s="152">
        <f t="shared" si="23"/>
        <v>130</v>
      </c>
    </row>
    <row r="207" spans="1:5" ht="18" customHeight="1">
      <c r="A207" s="186" t="s">
        <v>704</v>
      </c>
      <c r="B207" s="187" t="s">
        <v>705</v>
      </c>
      <c r="C207" s="308" t="s">
        <v>635</v>
      </c>
      <c r="D207" s="460">
        <v>258</v>
      </c>
      <c r="E207" s="152">
        <f t="shared" si="23"/>
        <v>258</v>
      </c>
    </row>
    <row r="208" spans="1:5" ht="18" customHeight="1">
      <c r="A208" s="186" t="s">
        <v>706</v>
      </c>
      <c r="B208" s="187" t="s">
        <v>707</v>
      </c>
      <c r="C208" s="308" t="s">
        <v>635</v>
      </c>
      <c r="D208" s="460">
        <v>97</v>
      </c>
      <c r="E208" s="152">
        <f t="shared" si="23"/>
        <v>97</v>
      </c>
    </row>
    <row r="209" spans="1:5" ht="18" customHeight="1">
      <c r="A209" s="186" t="s">
        <v>708</v>
      </c>
      <c r="B209" s="187" t="s">
        <v>709</v>
      </c>
      <c r="C209" s="308" t="s">
        <v>635</v>
      </c>
      <c r="D209" s="460">
        <v>57</v>
      </c>
      <c r="E209" s="152">
        <f t="shared" si="23"/>
        <v>57</v>
      </c>
    </row>
    <row r="210" spans="1:5" ht="18" customHeight="1">
      <c r="A210" s="186" t="s">
        <v>710</v>
      </c>
      <c r="B210" s="187" t="s">
        <v>711</v>
      </c>
      <c r="C210" s="308" t="s">
        <v>635</v>
      </c>
      <c r="D210" s="460">
        <v>99</v>
      </c>
      <c r="E210" s="152">
        <f t="shared" si="23"/>
        <v>99</v>
      </c>
    </row>
    <row r="211" spans="1:5" ht="18" customHeight="1">
      <c r="A211" s="186" t="s">
        <v>712</v>
      </c>
      <c r="B211" s="187" t="s">
        <v>713</v>
      </c>
      <c r="C211" s="308" t="s">
        <v>635</v>
      </c>
      <c r="D211" s="460">
        <v>274</v>
      </c>
      <c r="E211" s="152">
        <f t="shared" si="23"/>
        <v>274</v>
      </c>
    </row>
    <row r="212" spans="1:5" ht="18" customHeight="1">
      <c r="A212" s="186" t="s">
        <v>714</v>
      </c>
      <c r="B212" s="187" t="s">
        <v>715</v>
      </c>
      <c r="C212" s="308" t="s">
        <v>635</v>
      </c>
      <c r="D212" s="460">
        <v>241</v>
      </c>
      <c r="E212" s="152">
        <f t="shared" si="23"/>
        <v>241</v>
      </c>
    </row>
    <row r="213" spans="1:5" ht="20" customHeight="1">
      <c r="A213" s="321" t="s">
        <v>716</v>
      </c>
      <c r="B213" s="321"/>
      <c r="C213" s="321"/>
      <c r="D213" s="466"/>
      <c r="E213" s="239"/>
    </row>
    <row r="214" spans="1:5" ht="18" customHeight="1">
      <c r="A214" s="186" t="s">
        <v>717</v>
      </c>
      <c r="B214" s="187" t="s">
        <v>718</v>
      </c>
      <c r="C214" s="308" t="s">
        <v>635</v>
      </c>
      <c r="D214" s="460">
        <v>66</v>
      </c>
      <c r="E214" s="152">
        <f t="shared" ref="E214:E215" si="24">IFERROR(D214*(1-Discount),D214)</f>
        <v>66</v>
      </c>
    </row>
    <row r="215" spans="1:5" ht="18" customHeight="1">
      <c r="A215" s="186" t="s">
        <v>719</v>
      </c>
      <c r="B215" s="187" t="s">
        <v>720</v>
      </c>
      <c r="C215" s="308" t="s">
        <v>635</v>
      </c>
      <c r="D215" s="460">
        <v>193</v>
      </c>
      <c r="E215" s="152">
        <f t="shared" si="24"/>
        <v>193</v>
      </c>
    </row>
    <row r="216" spans="1:5" ht="30">
      <c r="A216" s="264" t="s">
        <v>721</v>
      </c>
      <c r="B216" s="10"/>
      <c r="C216" s="10"/>
      <c r="D216" s="325"/>
      <c r="E216" s="11"/>
    </row>
    <row r="217" spans="1:5" ht="25" customHeight="1">
      <c r="A217" s="318" t="s">
        <v>722</v>
      </c>
      <c r="B217" s="294"/>
      <c r="C217" s="294"/>
      <c r="D217" s="459"/>
      <c r="E217" s="295"/>
    </row>
    <row r="218" spans="1:5" ht="20" customHeight="1">
      <c r="A218" s="116" t="s">
        <v>67</v>
      </c>
      <c r="B218" s="116" t="s">
        <v>68</v>
      </c>
      <c r="C218" s="313" t="s">
        <v>383</v>
      </c>
      <c r="D218" s="391" t="s">
        <v>159</v>
      </c>
      <c r="E218" s="115" t="s">
        <v>70</v>
      </c>
    </row>
    <row r="219" spans="1:5" ht="18" customHeight="1">
      <c r="A219" s="186" t="s">
        <v>723</v>
      </c>
      <c r="B219" s="187" t="s">
        <v>724</v>
      </c>
      <c r="C219" s="308" t="s">
        <v>635</v>
      </c>
      <c r="D219" s="460">
        <v>484</v>
      </c>
      <c r="E219" s="152">
        <f t="shared" ref="E219" si="25">IFERROR(D219*(1-Discount),D219)</f>
        <v>484</v>
      </c>
    </row>
    <row r="220" spans="1:5" ht="25" customHeight="1">
      <c r="A220" s="312" t="s">
        <v>725</v>
      </c>
      <c r="B220" s="312"/>
      <c r="C220" s="316"/>
      <c r="D220" s="464"/>
      <c r="E220" s="129"/>
    </row>
    <row r="221" spans="1:5" ht="18" customHeight="1">
      <c r="A221" s="116" t="s">
        <v>67</v>
      </c>
      <c r="B221" s="116" t="s">
        <v>68</v>
      </c>
      <c r="C221" s="313" t="s">
        <v>383</v>
      </c>
      <c r="D221" s="391" t="s">
        <v>159</v>
      </c>
      <c r="E221" s="115" t="s">
        <v>70</v>
      </c>
    </row>
    <row r="222" spans="1:5" ht="20" customHeight="1">
      <c r="A222" s="319" t="s">
        <v>670</v>
      </c>
      <c r="B222" s="319"/>
      <c r="C222" s="319"/>
      <c r="D222" s="465"/>
      <c r="E222" s="239"/>
    </row>
    <row r="223" spans="1:5" ht="18" customHeight="1">
      <c r="A223" s="186" t="s">
        <v>726</v>
      </c>
      <c r="B223" s="187" t="s">
        <v>727</v>
      </c>
      <c r="C223" s="308" t="s">
        <v>635</v>
      </c>
      <c r="D223" s="460">
        <v>137</v>
      </c>
      <c r="E223" s="152">
        <f t="shared" ref="E223:E224" si="26">IFERROR(D223*(1-Discount),D223)</f>
        <v>137</v>
      </c>
    </row>
    <row r="224" spans="1:5" ht="18" customHeight="1">
      <c r="A224" s="186" t="s">
        <v>728</v>
      </c>
      <c r="B224" s="187" t="s">
        <v>729</v>
      </c>
      <c r="C224" s="308" t="s">
        <v>635</v>
      </c>
      <c r="D224" s="460">
        <v>137</v>
      </c>
      <c r="E224" s="152">
        <f t="shared" si="26"/>
        <v>137</v>
      </c>
    </row>
    <row r="225" spans="1:5" ht="16">
      <c r="A225" s="483" t="s">
        <v>685</v>
      </c>
      <c r="B225" s="483"/>
      <c r="C225" s="483"/>
      <c r="D225" s="465"/>
      <c r="E225" s="239"/>
    </row>
    <row r="226" spans="1:5" s="479" customFormat="1" ht="17" customHeight="1">
      <c r="A226" s="477" t="s">
        <v>673</v>
      </c>
      <c r="B226" s="478" t="s">
        <v>674</v>
      </c>
      <c r="C226" s="475" t="s">
        <v>730</v>
      </c>
      <c r="D226" s="460">
        <v>44</v>
      </c>
      <c r="E226" s="152">
        <f>IFERROR(D226*(1-Discount),D226)</f>
        <v>44</v>
      </c>
    </row>
    <row r="227" spans="1:5" s="479" customFormat="1" ht="17" customHeight="1">
      <c r="A227" s="477" t="s">
        <v>675</v>
      </c>
      <c r="B227" s="478" t="s">
        <v>676</v>
      </c>
      <c r="C227" s="475" t="s">
        <v>730</v>
      </c>
      <c r="D227" s="460">
        <v>96</v>
      </c>
      <c r="E227" s="152">
        <f>IFERROR(D227*(1-Discount),D227)</f>
        <v>96</v>
      </c>
    </row>
    <row r="228" spans="1:5" ht="20" customHeight="1">
      <c r="A228" s="319" t="s">
        <v>716</v>
      </c>
      <c r="B228" s="319"/>
      <c r="C228" s="319"/>
      <c r="D228" s="465"/>
      <c r="E228" s="239"/>
    </row>
    <row r="229" spans="1:5" ht="18" customHeight="1">
      <c r="A229" s="186" t="s">
        <v>731</v>
      </c>
      <c r="B229" s="187" t="s">
        <v>732</v>
      </c>
      <c r="C229" s="308" t="s">
        <v>635</v>
      </c>
      <c r="D229" s="460">
        <v>181</v>
      </c>
      <c r="E229" s="152">
        <f t="shared" ref="E229:E230" si="27">IFERROR(D229*(1-Discount),D229)</f>
        <v>181</v>
      </c>
    </row>
    <row r="230" spans="1:5" ht="18" customHeight="1">
      <c r="A230" s="186" t="s">
        <v>733</v>
      </c>
      <c r="B230" s="187" t="s">
        <v>734</v>
      </c>
      <c r="C230" s="308" t="s">
        <v>635</v>
      </c>
      <c r="D230" s="460">
        <v>181</v>
      </c>
      <c r="E230" s="152">
        <f t="shared" si="27"/>
        <v>181</v>
      </c>
    </row>
    <row r="231" spans="1:5" ht="30">
      <c r="A231" s="264" t="s">
        <v>735</v>
      </c>
      <c r="B231" s="10"/>
      <c r="C231" s="10"/>
      <c r="D231" s="325"/>
      <c r="E231" s="11"/>
    </row>
    <row r="232" spans="1:5" ht="25" customHeight="1">
      <c r="A232" s="318" t="s">
        <v>736</v>
      </c>
      <c r="B232" s="294"/>
      <c r="C232" s="294"/>
      <c r="D232" s="459"/>
      <c r="E232" s="295"/>
    </row>
    <row r="233" spans="1:5" ht="20" customHeight="1">
      <c r="A233" s="116" t="s">
        <v>67</v>
      </c>
      <c r="B233" s="116" t="s">
        <v>68</v>
      </c>
      <c r="C233" s="313" t="s">
        <v>383</v>
      </c>
      <c r="D233" s="391" t="s">
        <v>159</v>
      </c>
      <c r="E233" s="115" t="s">
        <v>70</v>
      </c>
    </row>
    <row r="234" spans="1:5" ht="18" customHeight="1">
      <c r="A234" s="186" t="s">
        <v>737</v>
      </c>
      <c r="B234" s="187" t="s">
        <v>738</v>
      </c>
      <c r="C234" s="308" t="s">
        <v>739</v>
      </c>
      <c r="D234" s="460">
        <v>145</v>
      </c>
      <c r="E234" s="152">
        <f t="shared" ref="E234:E240" si="28">IFERROR(D234*(1-Discount),D234)</f>
        <v>145</v>
      </c>
    </row>
    <row r="235" spans="1:5" ht="18" customHeight="1">
      <c r="A235" s="186" t="s">
        <v>740</v>
      </c>
      <c r="B235" s="187" t="s">
        <v>741</v>
      </c>
      <c r="C235" s="308" t="s">
        <v>739</v>
      </c>
      <c r="D235" s="460">
        <v>530</v>
      </c>
      <c r="E235" s="152">
        <f t="shared" si="28"/>
        <v>530</v>
      </c>
    </row>
    <row r="236" spans="1:5" ht="18" customHeight="1">
      <c r="A236" s="186" t="s">
        <v>742</v>
      </c>
      <c r="B236" s="187" t="s">
        <v>743</v>
      </c>
      <c r="C236" s="308" t="s">
        <v>739</v>
      </c>
      <c r="D236" s="460">
        <v>530</v>
      </c>
      <c r="E236" s="152">
        <f t="shared" si="28"/>
        <v>530</v>
      </c>
    </row>
    <row r="237" spans="1:5" ht="18" customHeight="1">
      <c r="A237" s="186" t="s">
        <v>744</v>
      </c>
      <c r="B237" s="187" t="s">
        <v>745</v>
      </c>
      <c r="C237" s="308" t="s">
        <v>739</v>
      </c>
      <c r="D237" s="460">
        <v>530</v>
      </c>
      <c r="E237" s="152">
        <f t="shared" si="28"/>
        <v>530</v>
      </c>
    </row>
    <row r="238" spans="1:5" ht="18" customHeight="1">
      <c r="A238" s="186" t="s">
        <v>746</v>
      </c>
      <c r="B238" s="187" t="s">
        <v>747</v>
      </c>
      <c r="C238" s="308" t="s">
        <v>739</v>
      </c>
      <c r="D238" s="460">
        <v>530</v>
      </c>
      <c r="E238" s="152">
        <f t="shared" si="28"/>
        <v>530</v>
      </c>
    </row>
    <row r="239" spans="1:5" ht="18" customHeight="1">
      <c r="A239" s="186" t="s">
        <v>748</v>
      </c>
      <c r="B239" s="187" t="s">
        <v>749</v>
      </c>
      <c r="C239" s="308" t="s">
        <v>546</v>
      </c>
      <c r="D239" s="460">
        <v>215</v>
      </c>
      <c r="E239" s="152">
        <f t="shared" si="28"/>
        <v>215</v>
      </c>
    </row>
    <row r="240" spans="1:5" ht="18" customHeight="1">
      <c r="A240" s="186" t="s">
        <v>750</v>
      </c>
      <c r="B240" s="187" t="s">
        <v>751</v>
      </c>
      <c r="C240" s="308" t="s">
        <v>546</v>
      </c>
      <c r="D240" s="460">
        <v>215</v>
      </c>
      <c r="E240" s="152">
        <f t="shared" si="28"/>
        <v>215</v>
      </c>
    </row>
    <row r="241" spans="1:5" ht="30">
      <c r="A241" s="264" t="s">
        <v>752</v>
      </c>
      <c r="B241" s="10"/>
      <c r="C241" s="10"/>
      <c r="D241" s="325"/>
      <c r="E241" s="11"/>
    </row>
    <row r="242" spans="1:5" ht="25" customHeight="1">
      <c r="A242" s="318" t="s">
        <v>753</v>
      </c>
      <c r="B242" s="294"/>
      <c r="C242" s="294"/>
      <c r="D242" s="459"/>
      <c r="E242" s="295"/>
    </row>
    <row r="243" spans="1:5" ht="20" customHeight="1">
      <c r="A243" s="116" t="s">
        <v>67</v>
      </c>
      <c r="B243" s="116" t="s">
        <v>68</v>
      </c>
      <c r="C243" s="313" t="s">
        <v>383</v>
      </c>
      <c r="D243" s="391" t="s">
        <v>159</v>
      </c>
      <c r="E243" s="115" t="s">
        <v>70</v>
      </c>
    </row>
    <row r="244" spans="1:5" ht="18" customHeight="1">
      <c r="A244" s="186" t="s">
        <v>754</v>
      </c>
      <c r="B244" s="187" t="s">
        <v>755</v>
      </c>
      <c r="C244" s="308" t="s">
        <v>756</v>
      </c>
      <c r="D244" s="460">
        <v>513</v>
      </c>
      <c r="E244" s="152">
        <f t="shared" ref="E244:E252" si="29">IFERROR(D244*(1-Discount),D244)</f>
        <v>513</v>
      </c>
    </row>
    <row r="245" spans="1:5" ht="18" customHeight="1">
      <c r="A245" s="186" t="s">
        <v>757</v>
      </c>
      <c r="B245" s="187" t="s">
        <v>758</v>
      </c>
      <c r="C245" s="308" t="s">
        <v>759</v>
      </c>
      <c r="D245" s="460">
        <v>630</v>
      </c>
      <c r="E245" s="152">
        <f t="shared" si="29"/>
        <v>630</v>
      </c>
    </row>
    <row r="246" spans="1:5" ht="18" customHeight="1">
      <c r="A246" s="186" t="s">
        <v>760</v>
      </c>
      <c r="B246" s="187" t="s">
        <v>761</v>
      </c>
      <c r="C246" s="308" t="s">
        <v>546</v>
      </c>
      <c r="D246" s="460">
        <v>843</v>
      </c>
      <c r="E246" s="152">
        <f t="shared" si="29"/>
        <v>843</v>
      </c>
    </row>
    <row r="247" spans="1:5" ht="18" customHeight="1">
      <c r="A247" s="186" t="s">
        <v>762</v>
      </c>
      <c r="B247" s="187" t="s">
        <v>763</v>
      </c>
      <c r="C247" s="308" t="s">
        <v>635</v>
      </c>
      <c r="D247" s="460">
        <v>197</v>
      </c>
      <c r="E247" s="152">
        <f t="shared" si="29"/>
        <v>197</v>
      </c>
    </row>
    <row r="248" spans="1:5" ht="18" customHeight="1">
      <c r="A248" s="186" t="s">
        <v>764</v>
      </c>
      <c r="B248" s="187" t="s">
        <v>765</v>
      </c>
      <c r="C248" s="308" t="s">
        <v>635</v>
      </c>
      <c r="D248" s="460">
        <v>40</v>
      </c>
      <c r="E248" s="152">
        <f t="shared" si="29"/>
        <v>40</v>
      </c>
    </row>
    <row r="249" spans="1:5" ht="18" customHeight="1">
      <c r="A249" s="186" t="s">
        <v>766</v>
      </c>
      <c r="B249" s="187" t="s">
        <v>767</v>
      </c>
      <c r="C249" s="308" t="s">
        <v>635</v>
      </c>
      <c r="D249" s="460">
        <v>98</v>
      </c>
      <c r="E249" s="152">
        <f t="shared" si="29"/>
        <v>98</v>
      </c>
    </row>
    <row r="250" spans="1:5" ht="18" customHeight="1">
      <c r="A250" s="186" t="s">
        <v>768</v>
      </c>
      <c r="B250" s="187" t="s">
        <v>769</v>
      </c>
      <c r="C250" s="308" t="s">
        <v>635</v>
      </c>
      <c r="D250" s="460">
        <v>42</v>
      </c>
      <c r="E250" s="152">
        <f t="shared" si="29"/>
        <v>42</v>
      </c>
    </row>
    <row r="251" spans="1:5" ht="18" customHeight="1">
      <c r="A251" s="186" t="s">
        <v>770</v>
      </c>
      <c r="B251" s="187" t="s">
        <v>771</v>
      </c>
      <c r="C251" s="308" t="s">
        <v>635</v>
      </c>
      <c r="D251" s="460">
        <v>151</v>
      </c>
      <c r="E251" s="152">
        <f t="shared" si="29"/>
        <v>151</v>
      </c>
    </row>
    <row r="252" spans="1:5" ht="18" customHeight="1">
      <c r="A252" s="186" t="s">
        <v>772</v>
      </c>
      <c r="B252" s="187" t="s">
        <v>773</v>
      </c>
      <c r="C252" s="308" t="s">
        <v>635</v>
      </c>
      <c r="D252" s="460">
        <v>135</v>
      </c>
      <c r="E252" s="152">
        <f t="shared" si="29"/>
        <v>135</v>
      </c>
    </row>
    <row r="253" spans="1:5" s="129" customFormat="1" ht="18" customHeight="1">
      <c r="A253" s="467" t="s">
        <v>774</v>
      </c>
      <c r="B253" s="468" t="s">
        <v>775</v>
      </c>
      <c r="C253" s="469" t="s">
        <v>635</v>
      </c>
      <c r="D253" s="470">
        <v>343</v>
      </c>
      <c r="E253" s="471">
        <f t="shared" ref="E253" si="30">IFERROR(D253*(1-Discount),D253)</f>
        <v>343</v>
      </c>
    </row>
    <row r="254" spans="1:5">
      <c r="A254" s="129"/>
      <c r="B254" s="129"/>
      <c r="C254" s="129"/>
      <c r="D254" s="473"/>
      <c r="E254" s="129"/>
    </row>
    <row r="255" spans="1:5">
      <c r="A255" s="129"/>
      <c r="B255" s="129"/>
      <c r="C255" s="129"/>
      <c r="D255" s="473"/>
      <c r="E255" s="129"/>
    </row>
    <row r="256" spans="1:5">
      <c r="A256" s="129"/>
      <c r="B256" s="129"/>
      <c r="C256" s="129"/>
      <c r="D256" s="473"/>
      <c r="E256" s="129"/>
    </row>
    <row r="257" spans="1:5">
      <c r="A257" s="129"/>
      <c r="B257" s="129"/>
      <c r="C257" s="129"/>
      <c r="D257" s="473"/>
      <c r="E257" s="129"/>
    </row>
    <row r="258" spans="1:5">
      <c r="A258" s="129"/>
      <c r="B258" s="129"/>
      <c r="C258" s="129"/>
      <c r="D258" s="473"/>
      <c r="E258" s="129"/>
    </row>
    <row r="259" spans="1:5">
      <c r="A259" s="129"/>
      <c r="B259" s="129"/>
      <c r="C259" s="129"/>
      <c r="D259" s="473"/>
      <c r="E259" s="129"/>
    </row>
    <row r="260" spans="1:5">
      <c r="A260" s="129"/>
      <c r="B260" s="129"/>
      <c r="C260" s="129"/>
      <c r="D260" s="473"/>
      <c r="E260" s="129"/>
    </row>
    <row r="261" spans="1:5">
      <c r="A261" s="129"/>
      <c r="B261" s="129"/>
      <c r="C261" s="129"/>
      <c r="D261" s="473"/>
      <c r="E261" s="129"/>
    </row>
    <row r="262" spans="1:5">
      <c r="A262" s="129"/>
      <c r="B262" s="129"/>
      <c r="C262" s="129"/>
      <c r="D262" s="473"/>
      <c r="E262" s="129"/>
    </row>
    <row r="263" spans="1:5">
      <c r="A263" s="129"/>
      <c r="B263" s="129"/>
      <c r="C263" s="129"/>
      <c r="D263" s="473"/>
      <c r="E263" s="129"/>
    </row>
    <row r="264" spans="1:5">
      <c r="A264" s="129"/>
      <c r="B264" s="129"/>
      <c r="C264" s="129"/>
      <c r="D264" s="473"/>
      <c r="E264" s="129"/>
    </row>
    <row r="265" spans="1:5">
      <c r="A265" s="129"/>
      <c r="B265" s="129"/>
      <c r="C265" s="129"/>
      <c r="D265" s="473"/>
      <c r="E265" s="129"/>
    </row>
    <row r="266" spans="1:5">
      <c r="A266" s="129"/>
      <c r="B266" s="129"/>
      <c r="C266" s="129"/>
      <c r="D266" s="473"/>
      <c r="E266" s="129"/>
    </row>
    <row r="267" spans="1:5">
      <c r="A267" s="129"/>
      <c r="B267" s="129"/>
      <c r="C267" s="129"/>
      <c r="D267" s="473"/>
      <c r="E267" s="129"/>
    </row>
    <row r="268" spans="1:5">
      <c r="A268" s="129"/>
      <c r="B268" s="129"/>
      <c r="C268" s="129"/>
      <c r="D268" s="473"/>
      <c r="E268" s="129"/>
    </row>
    <row r="269" spans="1:5">
      <c r="A269" s="129"/>
      <c r="B269" s="129"/>
      <c r="C269" s="129"/>
      <c r="D269" s="473"/>
      <c r="E269" s="129"/>
    </row>
    <row r="270" spans="1:5">
      <c r="A270" s="129"/>
      <c r="B270" s="129"/>
      <c r="C270" s="129"/>
      <c r="D270" s="473"/>
      <c r="E270" s="129"/>
    </row>
    <row r="271" spans="1:5">
      <c r="A271" s="129"/>
      <c r="B271" s="129"/>
      <c r="C271" s="129"/>
      <c r="D271" s="473"/>
      <c r="E271" s="129"/>
    </row>
    <row r="272" spans="1:5">
      <c r="A272" s="129"/>
      <c r="B272" s="129"/>
      <c r="C272" s="129"/>
      <c r="D272" s="473"/>
      <c r="E272" s="129"/>
    </row>
    <row r="273" spans="1:5">
      <c r="A273" s="129"/>
      <c r="B273" s="129"/>
      <c r="C273" s="129"/>
      <c r="D273" s="473"/>
      <c r="E273" s="129"/>
    </row>
    <row r="274" spans="1:5">
      <c r="A274" s="129"/>
      <c r="B274" s="129"/>
      <c r="C274" s="129"/>
      <c r="D274" s="473"/>
      <c r="E274" s="129"/>
    </row>
    <row r="275" spans="1:5">
      <c r="A275" s="129"/>
      <c r="B275" s="129"/>
      <c r="C275" s="129"/>
      <c r="D275" s="473"/>
      <c r="E275" s="129"/>
    </row>
    <row r="276" spans="1:5">
      <c r="A276" s="129"/>
      <c r="B276" s="129"/>
      <c r="C276" s="129"/>
      <c r="D276" s="473"/>
      <c r="E276" s="129"/>
    </row>
    <row r="277" spans="1:5">
      <c r="A277" s="129"/>
      <c r="B277" s="129"/>
      <c r="C277" s="129"/>
      <c r="D277" s="473"/>
      <c r="E277" s="129"/>
    </row>
    <row r="278" spans="1:5">
      <c r="A278" s="129"/>
      <c r="B278" s="129"/>
      <c r="C278" s="129"/>
      <c r="D278" s="473"/>
      <c r="E278" s="129"/>
    </row>
    <row r="279" spans="1:5">
      <c r="A279" s="129"/>
      <c r="B279" s="129"/>
      <c r="C279" s="129"/>
      <c r="D279" s="473"/>
      <c r="E279" s="129"/>
    </row>
    <row r="280" spans="1:5">
      <c r="A280" s="129"/>
      <c r="B280" s="129"/>
      <c r="C280" s="129"/>
      <c r="D280" s="473"/>
      <c r="E280" s="129"/>
    </row>
    <row r="281" spans="1:5">
      <c r="A281" s="129"/>
      <c r="B281" s="129"/>
      <c r="C281" s="129"/>
      <c r="D281" s="473"/>
      <c r="E281" s="129"/>
    </row>
    <row r="282" spans="1:5">
      <c r="A282" s="129"/>
      <c r="B282" s="129"/>
      <c r="C282" s="129"/>
      <c r="D282" s="473"/>
      <c r="E282" s="129"/>
    </row>
    <row r="283" spans="1:5">
      <c r="A283" s="129"/>
      <c r="B283" s="129"/>
      <c r="C283" s="129"/>
      <c r="D283" s="473"/>
      <c r="E283" s="129"/>
    </row>
    <row r="284" spans="1:5">
      <c r="A284" s="129"/>
      <c r="B284" s="129"/>
      <c r="C284" s="129"/>
      <c r="D284" s="473"/>
      <c r="E284" s="129"/>
    </row>
    <row r="285" spans="1:5">
      <c r="A285" s="129"/>
      <c r="B285" s="129"/>
      <c r="C285" s="129"/>
      <c r="D285" s="473"/>
      <c r="E285" s="129"/>
    </row>
    <row r="286" spans="1:5">
      <c r="A286" s="129"/>
      <c r="B286" s="129"/>
      <c r="C286" s="129"/>
      <c r="D286" s="473"/>
      <c r="E286" s="129"/>
    </row>
    <row r="287" spans="1:5">
      <c r="A287" s="129"/>
      <c r="B287" s="129"/>
      <c r="C287" s="129"/>
      <c r="D287" s="473"/>
      <c r="E287" s="129"/>
    </row>
    <row r="288" spans="1:5">
      <c r="A288" s="129"/>
      <c r="B288" s="129"/>
      <c r="C288" s="129"/>
      <c r="D288" s="473"/>
      <c r="E288" s="129"/>
    </row>
    <row r="289" spans="1:5">
      <c r="A289" s="129"/>
      <c r="B289" s="129"/>
      <c r="C289" s="129"/>
      <c r="D289" s="473"/>
      <c r="E289" s="129"/>
    </row>
    <row r="290" spans="1:5">
      <c r="A290" s="129"/>
      <c r="B290" s="129"/>
      <c r="C290" s="129"/>
      <c r="D290" s="473"/>
      <c r="E290" s="129"/>
    </row>
    <row r="291" spans="1:5">
      <c r="A291" s="129"/>
      <c r="B291" s="129"/>
      <c r="C291" s="129"/>
      <c r="D291" s="473"/>
      <c r="E291" s="129"/>
    </row>
    <row r="292" spans="1:5">
      <c r="A292" s="129"/>
      <c r="B292" s="129"/>
      <c r="C292" s="129"/>
      <c r="D292" s="473"/>
      <c r="E292" s="129"/>
    </row>
    <row r="293" spans="1:5">
      <c r="A293" s="129"/>
      <c r="B293" s="129"/>
      <c r="C293" s="129"/>
      <c r="D293" s="473"/>
      <c r="E293" s="129"/>
    </row>
    <row r="294" spans="1:5">
      <c r="A294" s="129"/>
      <c r="B294" s="129"/>
      <c r="C294" s="129"/>
      <c r="D294" s="473"/>
      <c r="E294" s="129"/>
    </row>
    <row r="295" spans="1:5">
      <c r="A295" s="129"/>
      <c r="B295" s="129"/>
      <c r="C295" s="129"/>
      <c r="D295" s="473"/>
      <c r="E295" s="129"/>
    </row>
    <row r="296" spans="1:5">
      <c r="A296" s="129"/>
      <c r="B296" s="129"/>
      <c r="C296" s="129"/>
      <c r="D296" s="473"/>
      <c r="E296" s="129"/>
    </row>
    <row r="297" spans="1:5">
      <c r="A297" s="129"/>
      <c r="B297" s="129"/>
      <c r="C297" s="129"/>
      <c r="D297" s="473"/>
      <c r="E297" s="129"/>
    </row>
    <row r="298" spans="1:5">
      <c r="A298" s="129"/>
      <c r="B298" s="129"/>
      <c r="C298" s="129"/>
      <c r="D298" s="473"/>
      <c r="E298" s="129"/>
    </row>
    <row r="299" spans="1:5">
      <c r="A299" s="129"/>
      <c r="B299" s="129"/>
      <c r="C299" s="129"/>
      <c r="D299" s="473"/>
      <c r="E299" s="129"/>
    </row>
    <row r="300" spans="1:5">
      <c r="A300" s="129"/>
      <c r="B300" s="129"/>
      <c r="C300" s="129"/>
      <c r="D300" s="473"/>
      <c r="E300" s="129"/>
    </row>
    <row r="301" spans="1:5">
      <c r="A301" s="129"/>
      <c r="B301" s="129"/>
      <c r="C301" s="129"/>
      <c r="D301" s="473"/>
      <c r="E301" s="129"/>
    </row>
    <row r="302" spans="1:5">
      <c r="A302" s="129"/>
      <c r="B302" s="129"/>
      <c r="C302" s="129"/>
      <c r="D302" s="473"/>
      <c r="E302" s="129"/>
    </row>
    <row r="303" spans="1:5">
      <c r="A303" s="129"/>
      <c r="B303" s="129"/>
      <c r="C303" s="129"/>
      <c r="D303" s="473"/>
      <c r="E303" s="129"/>
    </row>
    <row r="304" spans="1:5">
      <c r="A304" s="129"/>
      <c r="B304" s="129"/>
      <c r="C304" s="129"/>
      <c r="D304" s="473"/>
      <c r="E304" s="129"/>
    </row>
    <row r="305" spans="1:5">
      <c r="A305" s="129"/>
      <c r="B305" s="129"/>
      <c r="C305" s="129"/>
      <c r="D305" s="473"/>
      <c r="E305" s="129"/>
    </row>
    <row r="306" spans="1:5">
      <c r="A306" s="129"/>
      <c r="B306" s="129"/>
      <c r="C306" s="129"/>
      <c r="D306" s="473"/>
      <c r="E306" s="129"/>
    </row>
    <row r="307" spans="1:5">
      <c r="A307" s="129"/>
      <c r="B307" s="129"/>
      <c r="C307" s="129"/>
      <c r="D307" s="473"/>
      <c r="E307" s="129"/>
    </row>
    <row r="308" spans="1:5">
      <c r="A308" s="129"/>
      <c r="B308" s="129"/>
      <c r="C308" s="129"/>
      <c r="D308" s="473"/>
      <c r="E308" s="129"/>
    </row>
    <row r="309" spans="1:5">
      <c r="A309" s="129"/>
      <c r="B309" s="129"/>
      <c r="C309" s="129"/>
      <c r="D309" s="473"/>
      <c r="E309" s="129"/>
    </row>
    <row r="310" spans="1:5">
      <c r="A310" s="129"/>
      <c r="B310" s="129"/>
      <c r="C310" s="129"/>
      <c r="D310" s="473"/>
      <c r="E310" s="129"/>
    </row>
    <row r="311" spans="1:5">
      <c r="A311" s="129"/>
      <c r="B311" s="129"/>
      <c r="C311" s="129"/>
      <c r="D311" s="473"/>
      <c r="E311" s="129"/>
    </row>
    <row r="312" spans="1:5">
      <c r="A312" s="129"/>
      <c r="B312" s="129"/>
      <c r="C312" s="129"/>
      <c r="D312" s="473"/>
      <c r="E312" s="129"/>
    </row>
    <row r="313" spans="1:5">
      <c r="A313" s="129"/>
      <c r="B313" s="129"/>
      <c r="C313" s="129"/>
      <c r="D313" s="473"/>
      <c r="E313" s="129"/>
    </row>
    <row r="314" spans="1:5">
      <c r="A314" s="129"/>
      <c r="B314" s="129"/>
      <c r="C314" s="129"/>
      <c r="D314" s="473"/>
      <c r="E314" s="129"/>
    </row>
    <row r="315" spans="1:5">
      <c r="A315" s="129"/>
      <c r="B315" s="129"/>
      <c r="C315" s="129"/>
      <c r="D315" s="473"/>
      <c r="E315" s="129"/>
    </row>
    <row r="316" spans="1:5">
      <c r="A316" s="129"/>
      <c r="B316" s="129"/>
      <c r="C316" s="129"/>
      <c r="D316" s="473"/>
      <c r="E316" s="129"/>
    </row>
    <row r="317" spans="1:5">
      <c r="A317" s="129"/>
      <c r="B317" s="129"/>
      <c r="C317" s="129"/>
      <c r="D317" s="473"/>
      <c r="E317" s="129"/>
    </row>
    <row r="318" spans="1:5">
      <c r="A318" s="129"/>
      <c r="B318" s="129"/>
      <c r="C318" s="129"/>
      <c r="D318" s="473"/>
      <c r="E318" s="129"/>
    </row>
    <row r="319" spans="1:5">
      <c r="A319" s="129"/>
      <c r="B319" s="129"/>
      <c r="C319" s="129"/>
      <c r="D319" s="473"/>
      <c r="E319" s="129"/>
    </row>
    <row r="320" spans="1:5">
      <c r="A320" s="129"/>
      <c r="B320" s="129"/>
      <c r="C320" s="129"/>
      <c r="D320" s="473"/>
      <c r="E320" s="129"/>
    </row>
    <row r="321" spans="1:5">
      <c r="A321" s="129"/>
      <c r="B321" s="129"/>
      <c r="C321" s="129"/>
      <c r="D321" s="473"/>
      <c r="E321" s="129"/>
    </row>
    <row r="322" spans="1:5">
      <c r="A322" s="129"/>
      <c r="B322" s="129"/>
      <c r="C322" s="129"/>
      <c r="D322" s="473"/>
      <c r="E322" s="129"/>
    </row>
    <row r="323" spans="1:5">
      <c r="A323" s="129"/>
      <c r="B323" s="129"/>
      <c r="C323" s="129"/>
      <c r="D323" s="473"/>
      <c r="E323" s="129"/>
    </row>
    <row r="324" spans="1:5">
      <c r="A324" s="129"/>
      <c r="B324" s="129"/>
      <c r="C324" s="129"/>
      <c r="D324" s="473"/>
      <c r="E324" s="129"/>
    </row>
    <row r="325" spans="1:5">
      <c r="A325" s="129"/>
      <c r="B325" s="129"/>
      <c r="C325" s="129"/>
      <c r="D325" s="473"/>
      <c r="E325" s="129"/>
    </row>
    <row r="326" spans="1:5">
      <c r="A326" s="129"/>
      <c r="B326" s="129"/>
      <c r="C326" s="129"/>
      <c r="D326" s="473"/>
      <c r="E326" s="129"/>
    </row>
    <row r="327" spans="1:5">
      <c r="A327" s="129"/>
      <c r="B327" s="129"/>
      <c r="C327" s="129"/>
      <c r="D327" s="473"/>
      <c r="E327" s="129"/>
    </row>
    <row r="328" spans="1:5">
      <c r="A328" s="129"/>
      <c r="B328" s="129"/>
      <c r="C328" s="129"/>
      <c r="D328" s="473"/>
      <c r="E328" s="129"/>
    </row>
    <row r="329" spans="1:5">
      <c r="A329" s="129"/>
      <c r="B329" s="129"/>
      <c r="C329" s="129"/>
      <c r="D329" s="473"/>
      <c r="E329" s="129"/>
    </row>
    <row r="330" spans="1:5">
      <c r="A330" s="129"/>
      <c r="B330" s="129"/>
      <c r="C330" s="129"/>
      <c r="D330" s="473"/>
      <c r="E330" s="129"/>
    </row>
    <row r="331" spans="1:5">
      <c r="A331" s="129"/>
      <c r="B331" s="129"/>
      <c r="C331" s="129"/>
      <c r="D331" s="473"/>
      <c r="E331" s="129"/>
    </row>
    <row r="332" spans="1:5">
      <c r="A332" s="129"/>
      <c r="B332" s="129"/>
      <c r="C332" s="129"/>
      <c r="D332" s="473"/>
      <c r="E332" s="129"/>
    </row>
    <row r="333" spans="1:5">
      <c r="A333" s="129"/>
      <c r="B333" s="129"/>
      <c r="C333" s="129"/>
      <c r="D333" s="473"/>
      <c r="E333" s="129"/>
    </row>
    <row r="334" spans="1:5">
      <c r="A334" s="129"/>
      <c r="B334" s="129"/>
      <c r="C334" s="129"/>
      <c r="D334" s="473"/>
      <c r="E334" s="129"/>
    </row>
    <row r="335" spans="1:5">
      <c r="A335" s="129"/>
      <c r="B335" s="129"/>
      <c r="C335" s="129"/>
      <c r="D335" s="473"/>
      <c r="E335" s="129"/>
    </row>
    <row r="336" spans="1:5">
      <c r="A336" s="129"/>
      <c r="B336" s="129"/>
      <c r="C336" s="129"/>
      <c r="D336" s="473"/>
      <c r="E336" s="129"/>
    </row>
    <row r="337" spans="1:5">
      <c r="A337" s="129"/>
      <c r="B337" s="129"/>
      <c r="C337" s="129"/>
      <c r="D337" s="473"/>
      <c r="E337" s="129"/>
    </row>
    <row r="338" spans="1:5">
      <c r="A338" s="129"/>
      <c r="B338" s="129"/>
      <c r="C338" s="129"/>
      <c r="D338" s="473"/>
      <c r="E338" s="129"/>
    </row>
    <row r="339" spans="1:5">
      <c r="A339" s="129"/>
      <c r="B339" s="129"/>
      <c r="C339" s="129"/>
      <c r="D339" s="473"/>
      <c r="E339" s="129"/>
    </row>
    <row r="340" spans="1:5">
      <c r="A340" s="129"/>
      <c r="B340" s="129"/>
      <c r="C340" s="129"/>
      <c r="D340" s="473"/>
      <c r="E340" s="129"/>
    </row>
    <row r="341" spans="1:5">
      <c r="A341" s="129"/>
      <c r="B341" s="129"/>
      <c r="C341" s="129"/>
      <c r="D341" s="473"/>
      <c r="E341" s="129"/>
    </row>
    <row r="342" spans="1:5">
      <c r="A342" s="129"/>
      <c r="B342" s="129"/>
      <c r="C342" s="129"/>
      <c r="D342" s="473"/>
      <c r="E342" s="129"/>
    </row>
    <row r="343" spans="1:5">
      <c r="A343" s="129"/>
      <c r="B343" s="129"/>
      <c r="C343" s="129"/>
      <c r="D343" s="473"/>
      <c r="E343" s="129"/>
    </row>
    <row r="344" spans="1:5">
      <c r="A344" s="129"/>
      <c r="B344" s="129"/>
      <c r="C344" s="129"/>
      <c r="D344" s="473"/>
      <c r="E344" s="129"/>
    </row>
    <row r="345" spans="1:5">
      <c r="A345" s="129"/>
      <c r="B345" s="129"/>
      <c r="C345" s="129"/>
      <c r="D345" s="473"/>
      <c r="E345" s="129"/>
    </row>
    <row r="346" spans="1:5">
      <c r="A346" s="129"/>
      <c r="B346" s="129"/>
      <c r="C346" s="129"/>
      <c r="D346" s="473"/>
      <c r="E346" s="129"/>
    </row>
    <row r="347" spans="1:5">
      <c r="A347" s="129"/>
      <c r="B347" s="129"/>
      <c r="C347" s="129"/>
      <c r="D347" s="473"/>
      <c r="E347" s="129"/>
    </row>
    <row r="348" spans="1:5">
      <c r="A348" s="129"/>
      <c r="B348" s="129"/>
      <c r="C348" s="129"/>
      <c r="D348" s="473"/>
      <c r="E348" s="129"/>
    </row>
    <row r="349" spans="1:5">
      <c r="A349" s="129"/>
      <c r="B349" s="129"/>
      <c r="C349" s="129"/>
      <c r="D349" s="473"/>
      <c r="E349" s="129"/>
    </row>
    <row r="350" spans="1:5">
      <c r="A350" s="129"/>
      <c r="B350" s="129"/>
      <c r="C350" s="129"/>
      <c r="D350" s="473"/>
      <c r="E350" s="129"/>
    </row>
    <row r="351" spans="1:5">
      <c r="A351" s="129"/>
      <c r="B351" s="129"/>
      <c r="C351" s="129"/>
      <c r="D351" s="473"/>
      <c r="E351" s="129"/>
    </row>
    <row r="352" spans="1:5">
      <c r="A352" s="129"/>
      <c r="B352" s="129"/>
      <c r="C352" s="129"/>
      <c r="D352" s="473"/>
      <c r="E352" s="129"/>
    </row>
    <row r="353" spans="1:5">
      <c r="A353" s="129"/>
      <c r="B353" s="129"/>
      <c r="C353" s="129"/>
      <c r="D353" s="473"/>
      <c r="E353" s="129"/>
    </row>
    <row r="354" spans="1:5">
      <c r="A354" s="129"/>
      <c r="B354" s="129"/>
      <c r="C354" s="129"/>
      <c r="D354" s="473"/>
      <c r="E354" s="129"/>
    </row>
    <row r="355" spans="1:5">
      <c r="A355" s="129"/>
      <c r="B355" s="129"/>
      <c r="C355" s="129"/>
      <c r="D355" s="473"/>
      <c r="E355" s="129"/>
    </row>
    <row r="356" spans="1:5">
      <c r="A356" s="129"/>
      <c r="B356" s="129"/>
      <c r="C356" s="129"/>
      <c r="D356" s="473"/>
      <c r="E356" s="129"/>
    </row>
    <row r="357" spans="1:5">
      <c r="A357" s="129"/>
      <c r="B357" s="129"/>
      <c r="C357" s="129"/>
      <c r="D357" s="473"/>
      <c r="E357" s="129"/>
    </row>
    <row r="358" spans="1:5">
      <c r="A358" s="129"/>
      <c r="B358" s="129"/>
      <c r="C358" s="129"/>
      <c r="D358" s="473"/>
      <c r="E358" s="129"/>
    </row>
    <row r="359" spans="1:5">
      <c r="A359" s="129"/>
      <c r="B359" s="129"/>
      <c r="C359" s="129"/>
      <c r="D359" s="473"/>
      <c r="E359" s="129"/>
    </row>
    <row r="360" spans="1:5">
      <c r="A360" s="129"/>
      <c r="B360" s="129"/>
      <c r="C360" s="129"/>
      <c r="D360" s="473"/>
      <c r="E360" s="129"/>
    </row>
    <row r="361" spans="1:5">
      <c r="A361" s="129"/>
      <c r="B361" s="129"/>
      <c r="C361" s="129"/>
      <c r="D361" s="473"/>
      <c r="E361" s="129"/>
    </row>
    <row r="362" spans="1:5">
      <c r="A362" s="129"/>
      <c r="B362" s="129"/>
      <c r="C362" s="129"/>
      <c r="D362" s="473"/>
      <c r="E362" s="129"/>
    </row>
    <row r="363" spans="1:5">
      <c r="A363" s="129"/>
      <c r="B363" s="129"/>
      <c r="C363" s="129"/>
      <c r="D363" s="473"/>
      <c r="E363" s="129"/>
    </row>
    <row r="364" spans="1:5">
      <c r="A364" s="129"/>
      <c r="B364" s="129"/>
      <c r="C364" s="129"/>
      <c r="D364" s="473"/>
      <c r="E364" s="129"/>
    </row>
    <row r="365" spans="1:5">
      <c r="A365" s="129"/>
      <c r="B365" s="129"/>
      <c r="C365" s="129"/>
      <c r="D365" s="473"/>
      <c r="E365" s="129"/>
    </row>
    <row r="366" spans="1:5">
      <c r="A366" s="129"/>
      <c r="B366" s="129"/>
      <c r="C366" s="129"/>
      <c r="D366" s="473"/>
      <c r="E366" s="129"/>
    </row>
    <row r="367" spans="1:5">
      <c r="A367" s="129"/>
      <c r="B367" s="129"/>
      <c r="C367" s="129"/>
      <c r="D367" s="473"/>
      <c r="E367" s="129"/>
    </row>
    <row r="368" spans="1:5">
      <c r="A368" s="129"/>
      <c r="B368" s="129"/>
      <c r="C368" s="129"/>
      <c r="D368" s="473"/>
      <c r="E368" s="129"/>
    </row>
    <row r="369" spans="1:5">
      <c r="A369" s="129"/>
      <c r="B369" s="129"/>
      <c r="C369" s="129"/>
      <c r="D369" s="473"/>
      <c r="E369" s="129"/>
    </row>
    <row r="370" spans="1:5">
      <c r="A370" s="129"/>
      <c r="B370" s="129"/>
      <c r="C370" s="129"/>
      <c r="D370" s="473"/>
      <c r="E370" s="129"/>
    </row>
    <row r="371" spans="1:5">
      <c r="A371" s="129"/>
      <c r="B371" s="129"/>
      <c r="C371" s="129"/>
      <c r="D371" s="473"/>
      <c r="E371" s="129"/>
    </row>
    <row r="372" spans="1:5">
      <c r="A372" s="129"/>
      <c r="B372" s="129"/>
      <c r="C372" s="129"/>
      <c r="D372" s="473"/>
      <c r="E372" s="129"/>
    </row>
    <row r="373" spans="1:5">
      <c r="A373" s="129"/>
      <c r="B373" s="129"/>
      <c r="C373" s="129"/>
      <c r="D373" s="473"/>
      <c r="E373" s="129"/>
    </row>
    <row r="374" spans="1:5">
      <c r="A374" s="129"/>
      <c r="B374" s="129"/>
      <c r="C374" s="129"/>
      <c r="D374" s="473"/>
      <c r="E374" s="129"/>
    </row>
    <row r="375" spans="1:5">
      <c r="A375" s="129"/>
      <c r="B375" s="129"/>
      <c r="C375" s="129"/>
      <c r="D375" s="473"/>
      <c r="E375" s="129"/>
    </row>
    <row r="376" spans="1:5">
      <c r="A376" s="129"/>
      <c r="B376" s="129"/>
      <c r="C376" s="129"/>
      <c r="D376" s="473"/>
      <c r="E376" s="129"/>
    </row>
    <row r="377" spans="1:5">
      <c r="A377" s="129"/>
      <c r="B377" s="129"/>
      <c r="C377" s="129"/>
      <c r="D377" s="473"/>
      <c r="E377" s="129"/>
    </row>
    <row r="378" spans="1:5">
      <c r="A378" s="129"/>
      <c r="B378" s="129"/>
      <c r="C378" s="129"/>
      <c r="D378" s="473"/>
      <c r="E378" s="129"/>
    </row>
    <row r="379" spans="1:5">
      <c r="A379" s="129"/>
      <c r="B379" s="129"/>
      <c r="C379" s="129"/>
      <c r="D379" s="473"/>
      <c r="E379" s="129"/>
    </row>
    <row r="380" spans="1:5">
      <c r="A380" s="129"/>
      <c r="B380" s="129"/>
      <c r="C380" s="129"/>
      <c r="D380" s="473"/>
      <c r="E380" s="129"/>
    </row>
    <row r="381" spans="1:5">
      <c r="A381" s="129"/>
      <c r="B381" s="129"/>
      <c r="C381" s="129"/>
      <c r="D381" s="473"/>
      <c r="E381" s="129"/>
    </row>
    <row r="382" spans="1:5">
      <c r="A382" s="129"/>
      <c r="B382" s="129"/>
      <c r="C382" s="129"/>
      <c r="D382" s="473"/>
      <c r="E382" s="129"/>
    </row>
    <row r="383" spans="1:5">
      <c r="A383" s="129"/>
      <c r="B383" s="129"/>
      <c r="C383" s="129"/>
      <c r="D383" s="473"/>
      <c r="E383" s="129"/>
    </row>
    <row r="384" spans="1:5">
      <c r="A384" s="129"/>
      <c r="B384" s="129"/>
      <c r="C384" s="129"/>
      <c r="D384" s="473"/>
      <c r="E384" s="129"/>
    </row>
    <row r="385" spans="1:5">
      <c r="A385" s="129"/>
      <c r="B385" s="129"/>
      <c r="C385" s="129"/>
      <c r="D385" s="473"/>
      <c r="E385" s="129"/>
    </row>
    <row r="386" spans="1:5">
      <c r="A386" s="129"/>
      <c r="B386" s="129"/>
      <c r="C386" s="129"/>
      <c r="D386" s="473"/>
      <c r="E386" s="129"/>
    </row>
    <row r="387" spans="1:5">
      <c r="A387" s="129"/>
      <c r="B387" s="129"/>
      <c r="C387" s="129"/>
      <c r="D387" s="473"/>
      <c r="E387" s="129"/>
    </row>
    <row r="388" spans="1:5">
      <c r="A388" s="129"/>
      <c r="B388" s="129"/>
      <c r="C388" s="129"/>
      <c r="D388" s="473"/>
      <c r="E388" s="129"/>
    </row>
    <row r="389" spans="1:5">
      <c r="A389" s="129"/>
      <c r="B389" s="129"/>
      <c r="C389" s="129"/>
      <c r="D389" s="473"/>
      <c r="E389" s="129"/>
    </row>
    <row r="390" spans="1:5">
      <c r="A390" s="129"/>
      <c r="B390" s="129"/>
      <c r="C390" s="129"/>
      <c r="D390" s="473"/>
      <c r="E390" s="129"/>
    </row>
    <row r="391" spans="1:5">
      <c r="A391" s="129"/>
      <c r="B391" s="129"/>
      <c r="C391" s="129"/>
      <c r="D391" s="473"/>
      <c r="E391" s="129"/>
    </row>
    <row r="392" spans="1:5">
      <c r="A392" s="129"/>
      <c r="B392" s="129"/>
      <c r="C392" s="129"/>
      <c r="D392" s="473"/>
      <c r="E392" s="129"/>
    </row>
    <row r="393" spans="1:5">
      <c r="A393" s="129"/>
      <c r="B393" s="129"/>
      <c r="C393" s="129"/>
      <c r="D393" s="473"/>
      <c r="E393" s="129"/>
    </row>
    <row r="394" spans="1:5">
      <c r="A394" s="129"/>
      <c r="B394" s="129"/>
      <c r="C394" s="129"/>
      <c r="D394" s="473"/>
      <c r="E394" s="129"/>
    </row>
    <row r="395" spans="1:5">
      <c r="A395" s="129"/>
      <c r="B395" s="129"/>
      <c r="C395" s="129"/>
      <c r="D395" s="473"/>
      <c r="E395" s="129"/>
    </row>
    <row r="396" spans="1:5">
      <c r="A396" s="129"/>
      <c r="B396" s="129"/>
      <c r="C396" s="129"/>
      <c r="D396" s="473"/>
      <c r="E396" s="129"/>
    </row>
    <row r="397" spans="1:5">
      <c r="A397" s="129"/>
      <c r="B397" s="129"/>
      <c r="C397" s="129"/>
      <c r="D397" s="473"/>
      <c r="E397" s="129"/>
    </row>
    <row r="398" spans="1:5">
      <c r="A398" s="129"/>
      <c r="B398" s="129"/>
      <c r="C398" s="129"/>
      <c r="D398" s="473"/>
      <c r="E398" s="129"/>
    </row>
    <row r="399" spans="1:5">
      <c r="A399" s="129"/>
      <c r="B399" s="129"/>
      <c r="C399" s="129"/>
      <c r="D399" s="473"/>
      <c r="E399" s="129"/>
    </row>
    <row r="400" spans="1:5">
      <c r="A400" s="129"/>
      <c r="B400" s="129"/>
      <c r="C400" s="129"/>
      <c r="D400" s="473"/>
      <c r="E400" s="129"/>
    </row>
    <row r="401" spans="1:5">
      <c r="A401" s="129"/>
      <c r="B401" s="129"/>
      <c r="C401" s="129"/>
      <c r="D401" s="473"/>
      <c r="E401" s="129"/>
    </row>
    <row r="402" spans="1:5">
      <c r="A402" s="129"/>
      <c r="B402" s="129"/>
      <c r="C402" s="129"/>
      <c r="D402" s="473"/>
      <c r="E402" s="129"/>
    </row>
    <row r="403" spans="1:5">
      <c r="A403" s="129"/>
      <c r="B403" s="129"/>
      <c r="C403" s="129"/>
      <c r="D403" s="473"/>
      <c r="E403" s="129"/>
    </row>
    <row r="404" spans="1:5">
      <c r="A404" s="129"/>
      <c r="B404" s="129"/>
      <c r="C404" s="129"/>
      <c r="D404" s="473"/>
      <c r="E404" s="129"/>
    </row>
    <row r="405" spans="1:5">
      <c r="A405" s="129"/>
      <c r="B405" s="129"/>
      <c r="C405" s="129"/>
      <c r="D405" s="473"/>
      <c r="E405" s="129"/>
    </row>
    <row r="406" spans="1:5">
      <c r="A406" s="129"/>
      <c r="B406" s="129"/>
      <c r="C406" s="129"/>
      <c r="D406" s="473"/>
      <c r="E406" s="129"/>
    </row>
    <row r="407" spans="1:5">
      <c r="A407" s="129"/>
      <c r="B407" s="129"/>
      <c r="C407" s="129"/>
      <c r="D407" s="473"/>
      <c r="E407" s="129"/>
    </row>
    <row r="408" spans="1:5">
      <c r="A408" s="129"/>
      <c r="B408" s="129"/>
      <c r="C408" s="129"/>
      <c r="D408" s="473"/>
      <c r="E408" s="129"/>
    </row>
    <row r="409" spans="1:5">
      <c r="A409" s="129"/>
      <c r="B409" s="129"/>
      <c r="C409" s="129"/>
      <c r="D409" s="473"/>
      <c r="E409" s="129"/>
    </row>
    <row r="410" spans="1:5">
      <c r="A410" s="129"/>
      <c r="B410" s="129"/>
      <c r="C410" s="129"/>
      <c r="D410" s="473"/>
      <c r="E410" s="129"/>
    </row>
    <row r="411" spans="1:5">
      <c r="A411" s="129"/>
      <c r="B411" s="129"/>
      <c r="C411" s="129"/>
      <c r="D411" s="473"/>
      <c r="E411" s="129"/>
    </row>
    <row r="412" spans="1:5">
      <c r="A412" s="129"/>
      <c r="B412" s="129"/>
      <c r="C412" s="129"/>
      <c r="D412" s="473"/>
      <c r="E412" s="129"/>
    </row>
    <row r="413" spans="1:5">
      <c r="A413" s="129"/>
      <c r="B413" s="129"/>
      <c r="C413" s="129"/>
      <c r="D413" s="473"/>
      <c r="E413" s="129"/>
    </row>
    <row r="414" spans="1:5">
      <c r="A414" s="129"/>
      <c r="B414" s="129"/>
      <c r="C414" s="129"/>
      <c r="D414" s="473"/>
      <c r="E414" s="129"/>
    </row>
    <row r="415" spans="1:5">
      <c r="A415" s="129"/>
      <c r="B415" s="129"/>
      <c r="C415" s="129"/>
      <c r="D415" s="473"/>
      <c r="E415" s="129"/>
    </row>
    <row r="416" spans="1:5">
      <c r="A416" s="129"/>
      <c r="B416" s="129"/>
      <c r="C416" s="129"/>
      <c r="D416" s="473"/>
      <c r="E416" s="129"/>
    </row>
    <row r="417" spans="1:5">
      <c r="A417" s="129"/>
      <c r="B417" s="129"/>
      <c r="C417" s="129"/>
      <c r="D417" s="473"/>
      <c r="E417" s="129"/>
    </row>
    <row r="418" spans="1:5">
      <c r="A418" s="129"/>
      <c r="B418" s="129"/>
      <c r="C418" s="129"/>
      <c r="D418" s="473"/>
      <c r="E418" s="129"/>
    </row>
    <row r="419" spans="1:5">
      <c r="A419" s="129"/>
      <c r="B419" s="129"/>
      <c r="C419" s="129"/>
      <c r="D419" s="473"/>
      <c r="E419" s="129"/>
    </row>
    <row r="420" spans="1:5">
      <c r="A420" s="129"/>
      <c r="B420" s="129"/>
      <c r="C420" s="129"/>
      <c r="D420" s="473"/>
      <c r="E420" s="129"/>
    </row>
    <row r="421" spans="1:5">
      <c r="A421" s="129"/>
      <c r="B421" s="129"/>
      <c r="C421" s="129"/>
      <c r="D421" s="473"/>
      <c r="E421" s="129"/>
    </row>
    <row r="422" spans="1:5">
      <c r="A422" s="129"/>
      <c r="B422" s="129"/>
      <c r="C422" s="129"/>
      <c r="D422" s="473"/>
      <c r="E422" s="129"/>
    </row>
    <row r="423" spans="1:5">
      <c r="A423" s="129"/>
      <c r="B423" s="129"/>
      <c r="C423" s="129"/>
      <c r="D423" s="473"/>
      <c r="E423" s="129"/>
    </row>
    <row r="424" spans="1:5">
      <c r="A424" s="129"/>
      <c r="B424" s="129"/>
      <c r="C424" s="129"/>
      <c r="D424" s="473"/>
      <c r="E424" s="129"/>
    </row>
    <row r="425" spans="1:5">
      <c r="A425" s="129"/>
      <c r="B425" s="129"/>
      <c r="C425" s="129"/>
      <c r="D425" s="473"/>
      <c r="E425" s="129"/>
    </row>
    <row r="426" spans="1:5">
      <c r="A426" s="129"/>
      <c r="B426" s="129"/>
      <c r="C426" s="129"/>
      <c r="D426" s="473"/>
      <c r="E426" s="129"/>
    </row>
    <row r="427" spans="1:5">
      <c r="A427" s="129"/>
      <c r="B427" s="129"/>
      <c r="C427" s="129"/>
      <c r="D427" s="473"/>
      <c r="E427" s="129"/>
    </row>
    <row r="428" spans="1:5">
      <c r="A428" s="129"/>
      <c r="B428" s="129"/>
      <c r="C428" s="129"/>
      <c r="D428" s="473"/>
      <c r="E428" s="129"/>
    </row>
    <row r="429" spans="1:5">
      <c r="A429" s="129"/>
      <c r="B429" s="129"/>
      <c r="C429" s="129"/>
      <c r="D429" s="473"/>
      <c r="E429" s="129"/>
    </row>
    <row r="430" spans="1:5">
      <c r="A430" s="129"/>
      <c r="B430" s="129"/>
      <c r="C430" s="129"/>
      <c r="D430" s="473"/>
      <c r="E430" s="129"/>
    </row>
    <row r="431" spans="1:5">
      <c r="A431" s="129"/>
      <c r="B431" s="129"/>
      <c r="C431" s="129"/>
      <c r="D431" s="473"/>
      <c r="E431" s="129"/>
    </row>
    <row r="432" spans="1:5">
      <c r="A432" s="129"/>
      <c r="B432" s="129"/>
      <c r="C432" s="129"/>
      <c r="D432" s="473"/>
      <c r="E432" s="129"/>
    </row>
    <row r="433" spans="1:5">
      <c r="A433" s="129"/>
      <c r="B433" s="129"/>
      <c r="C433" s="129"/>
      <c r="D433" s="473"/>
      <c r="E433" s="129"/>
    </row>
    <row r="434" spans="1:5">
      <c r="A434" s="129"/>
      <c r="B434" s="129"/>
      <c r="C434" s="129"/>
      <c r="D434" s="473"/>
      <c r="E434" s="129"/>
    </row>
    <row r="435" spans="1:5">
      <c r="A435" s="129"/>
      <c r="B435" s="129"/>
      <c r="C435" s="129"/>
      <c r="D435" s="473"/>
      <c r="E435" s="129"/>
    </row>
    <row r="436" spans="1:5">
      <c r="A436" s="129"/>
      <c r="B436" s="129"/>
      <c r="C436" s="129"/>
      <c r="D436" s="473"/>
      <c r="E436" s="129"/>
    </row>
    <row r="437" spans="1:5">
      <c r="A437" s="129"/>
      <c r="B437" s="129"/>
      <c r="C437" s="129"/>
      <c r="D437" s="473"/>
      <c r="E437" s="129"/>
    </row>
    <row r="438" spans="1:5">
      <c r="A438" s="129"/>
      <c r="B438" s="129"/>
      <c r="C438" s="129"/>
      <c r="D438" s="473"/>
      <c r="E438" s="129"/>
    </row>
    <row r="439" spans="1:5">
      <c r="A439" s="129"/>
      <c r="B439" s="129"/>
      <c r="C439" s="129"/>
      <c r="D439" s="473"/>
      <c r="E439" s="129"/>
    </row>
    <row r="440" spans="1:5">
      <c r="A440" s="129"/>
      <c r="B440" s="129"/>
      <c r="C440" s="129"/>
      <c r="D440" s="473"/>
      <c r="E440" s="129"/>
    </row>
    <row r="441" spans="1:5">
      <c r="A441" s="129"/>
      <c r="B441" s="129"/>
      <c r="C441" s="129"/>
      <c r="D441" s="473"/>
      <c r="E441" s="129"/>
    </row>
    <row r="442" spans="1:5">
      <c r="A442" s="129"/>
      <c r="B442" s="129"/>
      <c r="C442" s="129"/>
      <c r="D442" s="473"/>
      <c r="E442" s="129"/>
    </row>
    <row r="443" spans="1:5">
      <c r="A443" s="129"/>
      <c r="B443" s="129"/>
      <c r="C443" s="129"/>
      <c r="D443" s="473"/>
      <c r="E443" s="129"/>
    </row>
    <row r="444" spans="1:5">
      <c r="A444" s="129"/>
      <c r="B444" s="129"/>
      <c r="C444" s="129"/>
      <c r="D444" s="473"/>
      <c r="E444" s="129"/>
    </row>
    <row r="445" spans="1:5">
      <c r="A445" s="129"/>
      <c r="B445" s="129"/>
      <c r="C445" s="129"/>
      <c r="D445" s="473"/>
      <c r="E445" s="129"/>
    </row>
    <row r="446" spans="1:5">
      <c r="A446" s="129"/>
      <c r="B446" s="129"/>
      <c r="C446" s="129"/>
      <c r="D446" s="473"/>
      <c r="E446" s="129"/>
    </row>
    <row r="447" spans="1:5">
      <c r="A447" s="129"/>
      <c r="B447" s="129"/>
      <c r="C447" s="129"/>
      <c r="D447" s="473"/>
      <c r="E447" s="129"/>
    </row>
    <row r="448" spans="1:5">
      <c r="A448" s="129"/>
      <c r="B448" s="129"/>
      <c r="C448" s="129"/>
      <c r="D448" s="473"/>
      <c r="E448" s="129"/>
    </row>
    <row r="449" spans="1:5">
      <c r="A449" s="129"/>
      <c r="B449" s="129"/>
      <c r="C449" s="129"/>
      <c r="D449" s="473"/>
      <c r="E449" s="129"/>
    </row>
    <row r="450" spans="1:5">
      <c r="A450" s="129"/>
      <c r="B450" s="129"/>
      <c r="C450" s="129"/>
      <c r="D450" s="473"/>
      <c r="E450" s="129"/>
    </row>
    <row r="451" spans="1:5">
      <c r="A451" s="129"/>
      <c r="B451" s="129"/>
      <c r="C451" s="129"/>
      <c r="D451" s="473"/>
      <c r="E451" s="129"/>
    </row>
    <row r="452" spans="1:5">
      <c r="A452" s="129"/>
      <c r="B452" s="129"/>
      <c r="C452" s="129"/>
      <c r="D452" s="473"/>
      <c r="E452" s="129"/>
    </row>
    <row r="453" spans="1:5">
      <c r="A453" s="129"/>
      <c r="B453" s="129"/>
      <c r="C453" s="129"/>
      <c r="D453" s="473"/>
      <c r="E453" s="129"/>
    </row>
    <row r="454" spans="1:5">
      <c r="A454" s="129"/>
      <c r="B454" s="129"/>
      <c r="C454" s="129"/>
      <c r="D454" s="473"/>
      <c r="E454" s="129"/>
    </row>
    <row r="455" spans="1:5">
      <c r="A455" s="129"/>
      <c r="B455" s="129"/>
      <c r="C455" s="129"/>
      <c r="D455" s="473"/>
      <c r="E455" s="129"/>
    </row>
    <row r="456" spans="1:5">
      <c r="A456" s="129"/>
      <c r="B456" s="129"/>
      <c r="C456" s="129"/>
      <c r="D456" s="473"/>
      <c r="E456" s="129"/>
    </row>
    <row r="457" spans="1:5">
      <c r="A457" s="129"/>
      <c r="B457" s="129"/>
      <c r="C457" s="129"/>
      <c r="D457" s="473"/>
      <c r="E457" s="129"/>
    </row>
    <row r="458" spans="1:5">
      <c r="A458" s="129"/>
      <c r="B458" s="129"/>
      <c r="C458" s="129"/>
      <c r="D458" s="473"/>
      <c r="E458" s="129"/>
    </row>
    <row r="459" spans="1:5">
      <c r="A459" s="129"/>
      <c r="B459" s="129"/>
      <c r="C459" s="129"/>
      <c r="D459" s="473"/>
      <c r="E459" s="129"/>
    </row>
    <row r="460" spans="1:5">
      <c r="A460" s="129"/>
      <c r="B460" s="129"/>
      <c r="C460" s="129"/>
      <c r="D460" s="473"/>
      <c r="E460" s="129"/>
    </row>
    <row r="461" spans="1:5">
      <c r="A461" s="129"/>
      <c r="B461" s="129"/>
      <c r="C461" s="129"/>
      <c r="D461" s="473"/>
      <c r="E461" s="129"/>
    </row>
    <row r="462" spans="1:5">
      <c r="A462" s="129"/>
      <c r="B462" s="129"/>
      <c r="C462" s="129"/>
      <c r="D462" s="473"/>
      <c r="E462" s="129"/>
    </row>
    <row r="463" spans="1:5">
      <c r="A463" s="129"/>
      <c r="B463" s="129"/>
      <c r="C463" s="129"/>
      <c r="D463" s="473"/>
      <c r="E463" s="129"/>
    </row>
    <row r="464" spans="1:5">
      <c r="A464" s="129"/>
      <c r="B464" s="129"/>
      <c r="C464" s="129"/>
      <c r="D464" s="473"/>
      <c r="E464" s="129"/>
    </row>
    <row r="465" spans="1:5">
      <c r="A465" s="129"/>
      <c r="B465" s="129"/>
      <c r="C465" s="129"/>
      <c r="D465" s="473"/>
      <c r="E465" s="129"/>
    </row>
    <row r="466" spans="1:5">
      <c r="A466" s="129"/>
      <c r="B466" s="129"/>
      <c r="C466" s="129"/>
      <c r="D466" s="473"/>
      <c r="E466" s="129"/>
    </row>
    <row r="467" spans="1:5">
      <c r="A467" s="129"/>
      <c r="B467" s="129"/>
      <c r="C467" s="129"/>
      <c r="D467" s="473"/>
      <c r="E467" s="129"/>
    </row>
    <row r="468" spans="1:5">
      <c r="A468" s="129"/>
      <c r="B468" s="129"/>
      <c r="C468" s="129"/>
      <c r="D468" s="473"/>
      <c r="E468" s="129"/>
    </row>
    <row r="469" spans="1:5">
      <c r="A469" s="129"/>
      <c r="B469" s="129"/>
      <c r="C469" s="129"/>
      <c r="D469" s="473"/>
      <c r="E469" s="129"/>
    </row>
    <row r="470" spans="1:5">
      <c r="A470" s="129"/>
      <c r="B470" s="129"/>
      <c r="C470" s="129"/>
      <c r="D470" s="473"/>
      <c r="E470" s="129"/>
    </row>
    <row r="471" spans="1:5">
      <c r="A471" s="129"/>
      <c r="B471" s="129"/>
      <c r="C471" s="129"/>
      <c r="D471" s="473"/>
      <c r="E471" s="129"/>
    </row>
    <row r="472" spans="1:5">
      <c r="A472" s="129"/>
      <c r="B472" s="129"/>
      <c r="C472" s="129"/>
      <c r="D472" s="473"/>
      <c r="E472" s="129"/>
    </row>
    <row r="473" spans="1:5">
      <c r="A473" s="129"/>
      <c r="B473" s="129"/>
      <c r="C473" s="129"/>
      <c r="D473" s="473"/>
      <c r="E473" s="129"/>
    </row>
    <row r="474" spans="1:5">
      <c r="A474" s="129"/>
      <c r="B474" s="129"/>
      <c r="C474" s="129"/>
      <c r="D474" s="473"/>
      <c r="E474" s="129"/>
    </row>
    <row r="475" spans="1:5">
      <c r="A475" s="129"/>
      <c r="B475" s="129"/>
      <c r="C475" s="129"/>
      <c r="D475" s="473"/>
      <c r="E475" s="129"/>
    </row>
    <row r="476" spans="1:5">
      <c r="A476" s="129"/>
      <c r="B476" s="129"/>
      <c r="C476" s="129"/>
      <c r="D476" s="473"/>
      <c r="E476" s="129"/>
    </row>
    <row r="477" spans="1:5">
      <c r="A477" s="129"/>
      <c r="B477" s="129"/>
      <c r="C477" s="129"/>
      <c r="D477" s="473"/>
      <c r="E477" s="129"/>
    </row>
    <row r="478" spans="1:5">
      <c r="A478" s="129"/>
      <c r="B478" s="129"/>
      <c r="C478" s="129"/>
      <c r="D478" s="473"/>
      <c r="E478" s="129"/>
    </row>
    <row r="479" spans="1:5">
      <c r="A479" s="129"/>
      <c r="B479" s="129"/>
      <c r="C479" s="129"/>
      <c r="D479" s="473"/>
      <c r="E479" s="129"/>
    </row>
    <row r="480" spans="1:5">
      <c r="A480" s="129"/>
      <c r="B480" s="129"/>
      <c r="C480" s="129"/>
      <c r="D480" s="473"/>
      <c r="E480" s="129"/>
    </row>
    <row r="481" spans="1:5">
      <c r="A481" s="129"/>
      <c r="B481" s="129"/>
      <c r="C481" s="129"/>
      <c r="D481" s="473"/>
      <c r="E481" s="129"/>
    </row>
    <row r="482" spans="1:5">
      <c r="A482" s="129"/>
      <c r="B482" s="129"/>
      <c r="C482" s="129"/>
      <c r="D482" s="473"/>
      <c r="E482" s="129"/>
    </row>
    <row r="483" spans="1:5">
      <c r="A483" s="129"/>
      <c r="B483" s="129"/>
      <c r="C483" s="129"/>
      <c r="D483" s="473"/>
      <c r="E483" s="129"/>
    </row>
    <row r="484" spans="1:5">
      <c r="A484" s="129"/>
      <c r="B484" s="129"/>
      <c r="C484" s="129"/>
      <c r="D484" s="473"/>
      <c r="E484" s="129"/>
    </row>
    <row r="485" spans="1:5">
      <c r="A485" s="129"/>
      <c r="B485" s="129"/>
      <c r="C485" s="129"/>
      <c r="D485" s="473"/>
      <c r="E485" s="129"/>
    </row>
    <row r="486" spans="1:5">
      <c r="A486" s="129"/>
      <c r="B486" s="129"/>
      <c r="C486" s="129"/>
      <c r="D486" s="473"/>
      <c r="E486" s="129"/>
    </row>
    <row r="487" spans="1:5">
      <c r="A487" s="129"/>
      <c r="B487" s="129"/>
      <c r="C487" s="129"/>
      <c r="D487" s="473"/>
      <c r="E487" s="129"/>
    </row>
    <row r="488" spans="1:5">
      <c r="A488" s="129"/>
      <c r="B488" s="129"/>
      <c r="C488" s="129"/>
      <c r="D488" s="473"/>
      <c r="E488" s="129"/>
    </row>
    <row r="489" spans="1:5">
      <c r="A489" s="129"/>
      <c r="B489" s="129"/>
      <c r="C489" s="129"/>
      <c r="D489" s="473"/>
      <c r="E489" s="129"/>
    </row>
    <row r="490" spans="1:5">
      <c r="A490" s="129"/>
      <c r="B490" s="129"/>
      <c r="C490" s="129"/>
      <c r="D490" s="473"/>
      <c r="E490" s="129"/>
    </row>
    <row r="491" spans="1:5">
      <c r="A491" s="129"/>
      <c r="B491" s="129"/>
      <c r="C491" s="129"/>
      <c r="D491" s="473"/>
      <c r="E491" s="129"/>
    </row>
    <row r="492" spans="1:5">
      <c r="A492" s="129"/>
      <c r="B492" s="129"/>
      <c r="C492" s="129"/>
      <c r="D492" s="473"/>
      <c r="E492" s="129"/>
    </row>
    <row r="493" spans="1:5">
      <c r="A493" s="129"/>
      <c r="B493" s="129"/>
      <c r="C493" s="129"/>
      <c r="D493" s="473"/>
      <c r="E493" s="129"/>
    </row>
    <row r="494" spans="1:5">
      <c r="A494" s="129"/>
      <c r="B494" s="129"/>
      <c r="C494" s="129"/>
      <c r="D494" s="473"/>
      <c r="E494" s="129"/>
    </row>
    <row r="495" spans="1:5">
      <c r="A495" s="129"/>
      <c r="B495" s="129"/>
      <c r="C495" s="129"/>
      <c r="D495" s="473"/>
      <c r="E495" s="129"/>
    </row>
    <row r="496" spans="1:5">
      <c r="A496" s="129"/>
      <c r="B496" s="129"/>
      <c r="C496" s="129"/>
      <c r="D496" s="473"/>
      <c r="E496" s="129"/>
    </row>
    <row r="497" spans="1:5">
      <c r="A497" s="129"/>
      <c r="B497" s="129"/>
      <c r="C497" s="129"/>
      <c r="D497" s="473"/>
      <c r="E497" s="129"/>
    </row>
    <row r="498" spans="1:5">
      <c r="A498" s="129"/>
      <c r="B498" s="129"/>
      <c r="C498" s="129"/>
      <c r="D498" s="473"/>
      <c r="E498" s="129"/>
    </row>
    <row r="499" spans="1:5">
      <c r="A499" s="129"/>
      <c r="B499" s="129"/>
      <c r="C499" s="129"/>
      <c r="D499" s="473"/>
      <c r="E499" s="129"/>
    </row>
    <row r="500" spans="1:5">
      <c r="A500" s="129"/>
      <c r="B500" s="129"/>
      <c r="C500" s="129"/>
      <c r="D500" s="473"/>
      <c r="E500" s="129"/>
    </row>
    <row r="501" spans="1:5">
      <c r="A501" s="129"/>
      <c r="B501" s="129"/>
      <c r="C501" s="129"/>
      <c r="D501" s="473"/>
      <c r="E501" s="129"/>
    </row>
    <row r="502" spans="1:5">
      <c r="A502" s="129"/>
      <c r="B502" s="129"/>
      <c r="C502" s="129"/>
      <c r="D502" s="473"/>
      <c r="E502" s="129"/>
    </row>
    <row r="503" spans="1:5">
      <c r="A503" s="129"/>
      <c r="B503" s="129"/>
      <c r="C503" s="129"/>
      <c r="D503" s="473"/>
      <c r="E503" s="129"/>
    </row>
    <row r="504" spans="1:5">
      <c r="A504" s="129"/>
      <c r="B504" s="129"/>
      <c r="C504" s="129"/>
      <c r="D504" s="473"/>
      <c r="E504" s="129"/>
    </row>
    <row r="505" spans="1:5">
      <c r="A505" s="129"/>
      <c r="B505" s="129"/>
      <c r="C505" s="129"/>
      <c r="D505" s="473"/>
      <c r="E505" s="129"/>
    </row>
    <row r="506" spans="1:5">
      <c r="A506" s="129"/>
      <c r="B506" s="129"/>
      <c r="C506" s="129"/>
      <c r="D506" s="473"/>
      <c r="E506" s="129"/>
    </row>
    <row r="507" spans="1:5">
      <c r="A507" s="129"/>
      <c r="B507" s="129"/>
      <c r="C507" s="129"/>
      <c r="D507" s="473"/>
      <c r="E507" s="129"/>
    </row>
    <row r="508" spans="1:5">
      <c r="A508" s="129"/>
      <c r="B508" s="129"/>
      <c r="C508" s="129"/>
      <c r="D508" s="473"/>
      <c r="E508" s="129"/>
    </row>
    <row r="509" spans="1:5">
      <c r="A509" s="129"/>
      <c r="B509" s="129"/>
      <c r="C509" s="129"/>
      <c r="D509" s="473"/>
      <c r="E509" s="129"/>
    </row>
    <row r="510" spans="1:5">
      <c r="A510" s="129"/>
      <c r="B510" s="129"/>
      <c r="C510" s="129"/>
      <c r="D510" s="473"/>
      <c r="E510" s="129"/>
    </row>
    <row r="511" spans="1:5">
      <c r="A511" s="129"/>
      <c r="B511" s="129"/>
      <c r="C511" s="129"/>
      <c r="D511" s="473"/>
      <c r="E511" s="129"/>
    </row>
    <row r="512" spans="1:5">
      <c r="A512" s="129"/>
      <c r="B512" s="129"/>
      <c r="C512" s="129"/>
      <c r="D512" s="473"/>
      <c r="E512" s="129"/>
    </row>
    <row r="513" spans="1:5">
      <c r="A513" s="129"/>
      <c r="B513" s="129"/>
      <c r="C513" s="129"/>
      <c r="D513" s="473"/>
      <c r="E513" s="129"/>
    </row>
    <row r="514" spans="1:5">
      <c r="A514" s="129"/>
      <c r="B514" s="129"/>
      <c r="C514" s="129"/>
      <c r="D514" s="473"/>
      <c r="E514" s="129"/>
    </row>
    <row r="515" spans="1:5">
      <c r="A515" s="129"/>
      <c r="B515" s="129"/>
      <c r="C515" s="129"/>
      <c r="D515" s="473"/>
      <c r="E515" s="129"/>
    </row>
    <row r="516" spans="1:5">
      <c r="A516" s="129"/>
      <c r="B516" s="129"/>
      <c r="C516" s="129"/>
      <c r="D516" s="473"/>
      <c r="E516" s="129"/>
    </row>
    <row r="517" spans="1:5">
      <c r="A517" s="129"/>
      <c r="B517" s="129"/>
      <c r="C517" s="129"/>
      <c r="D517" s="473"/>
      <c r="E517" s="129"/>
    </row>
    <row r="518" spans="1:5">
      <c r="A518" s="129"/>
      <c r="B518" s="129"/>
      <c r="C518" s="129"/>
      <c r="D518" s="473"/>
      <c r="E518" s="129"/>
    </row>
    <row r="519" spans="1:5">
      <c r="A519" s="129"/>
      <c r="B519" s="129"/>
      <c r="C519" s="129"/>
      <c r="D519" s="473"/>
      <c r="E519" s="129"/>
    </row>
    <row r="520" spans="1:5">
      <c r="A520" s="129"/>
      <c r="B520" s="129"/>
      <c r="C520" s="129"/>
      <c r="D520" s="473"/>
      <c r="E520" s="129"/>
    </row>
    <row r="521" spans="1:5">
      <c r="A521" s="129"/>
      <c r="B521" s="129"/>
      <c r="C521" s="129"/>
      <c r="D521" s="473"/>
      <c r="E521" s="129"/>
    </row>
    <row r="522" spans="1:5">
      <c r="A522" s="129"/>
      <c r="B522" s="129"/>
      <c r="C522" s="129"/>
      <c r="D522" s="473"/>
      <c r="E522" s="129"/>
    </row>
    <row r="523" spans="1:5">
      <c r="A523" s="129"/>
      <c r="B523" s="129"/>
      <c r="C523" s="129"/>
      <c r="D523" s="473"/>
      <c r="E523" s="129"/>
    </row>
    <row r="524" spans="1:5">
      <c r="A524" s="129"/>
      <c r="B524" s="129"/>
      <c r="C524" s="129"/>
      <c r="D524" s="473"/>
      <c r="E524" s="129"/>
    </row>
    <row r="525" spans="1:5">
      <c r="A525" s="129"/>
      <c r="B525" s="129"/>
      <c r="C525" s="129"/>
      <c r="D525" s="473"/>
      <c r="E525" s="129"/>
    </row>
    <row r="526" spans="1:5">
      <c r="A526" s="129"/>
      <c r="B526" s="129"/>
      <c r="C526" s="129"/>
      <c r="D526" s="473"/>
      <c r="E526" s="129"/>
    </row>
    <row r="527" spans="1:5">
      <c r="A527" s="129"/>
      <c r="B527" s="129"/>
      <c r="C527" s="129"/>
      <c r="D527" s="473"/>
      <c r="E527" s="129"/>
    </row>
    <row r="528" spans="1:5">
      <c r="A528" s="129"/>
      <c r="B528" s="129"/>
      <c r="C528" s="129"/>
      <c r="D528" s="473"/>
      <c r="E528" s="129"/>
    </row>
    <row r="529" spans="1:5">
      <c r="A529" s="129"/>
      <c r="B529" s="129"/>
      <c r="C529" s="129"/>
      <c r="D529" s="473"/>
      <c r="E529" s="129"/>
    </row>
    <row r="530" spans="1:5">
      <c r="A530" s="129"/>
      <c r="B530" s="129"/>
      <c r="C530" s="129"/>
      <c r="D530" s="473"/>
      <c r="E530" s="129"/>
    </row>
    <row r="531" spans="1:5">
      <c r="A531" s="129"/>
      <c r="B531" s="129"/>
      <c r="C531" s="129"/>
      <c r="D531" s="473"/>
      <c r="E531" s="129"/>
    </row>
    <row r="532" spans="1:5">
      <c r="A532" s="129"/>
      <c r="B532" s="129"/>
      <c r="C532" s="129"/>
      <c r="D532" s="473"/>
      <c r="E532" s="129"/>
    </row>
    <row r="533" spans="1:5">
      <c r="A533" s="129"/>
      <c r="B533" s="129"/>
      <c r="C533" s="129"/>
      <c r="D533" s="473"/>
      <c r="E533" s="129"/>
    </row>
    <row r="534" spans="1:5">
      <c r="A534" s="129"/>
      <c r="B534" s="129"/>
      <c r="C534" s="129"/>
      <c r="D534" s="473"/>
      <c r="E534" s="129"/>
    </row>
    <row r="535" spans="1:5">
      <c r="A535" s="129"/>
      <c r="B535" s="129"/>
      <c r="C535" s="129"/>
      <c r="D535" s="473"/>
      <c r="E535" s="129"/>
    </row>
    <row r="536" spans="1:5">
      <c r="A536" s="129"/>
      <c r="B536" s="129"/>
      <c r="C536" s="129"/>
      <c r="D536" s="473"/>
      <c r="E536" s="129"/>
    </row>
    <row r="537" spans="1:5">
      <c r="A537" s="129"/>
      <c r="B537" s="129"/>
      <c r="C537" s="129"/>
      <c r="D537" s="473"/>
      <c r="E537" s="129"/>
    </row>
    <row r="538" spans="1:5">
      <c r="A538" s="129"/>
      <c r="B538" s="129"/>
      <c r="C538" s="129"/>
      <c r="D538" s="473"/>
      <c r="E538" s="129"/>
    </row>
    <row r="539" spans="1:5">
      <c r="A539" s="129"/>
      <c r="B539" s="129"/>
      <c r="C539" s="129"/>
      <c r="D539" s="473"/>
      <c r="E539" s="129"/>
    </row>
    <row r="540" spans="1:5">
      <c r="A540" s="129"/>
      <c r="B540" s="129"/>
      <c r="C540" s="129"/>
      <c r="D540" s="473"/>
      <c r="E540" s="129"/>
    </row>
    <row r="541" spans="1:5">
      <c r="A541" s="129"/>
      <c r="B541" s="129"/>
      <c r="C541" s="129"/>
      <c r="D541" s="473"/>
      <c r="E541" s="129"/>
    </row>
    <row r="542" spans="1:5">
      <c r="A542" s="129"/>
      <c r="B542" s="129"/>
      <c r="C542" s="129"/>
      <c r="D542" s="473"/>
      <c r="E542" s="129"/>
    </row>
    <row r="543" spans="1:5">
      <c r="A543" s="129"/>
      <c r="B543" s="129"/>
      <c r="C543" s="129"/>
      <c r="D543" s="473"/>
      <c r="E543" s="129"/>
    </row>
    <row r="544" spans="1:5">
      <c r="A544" s="129"/>
      <c r="B544" s="129"/>
      <c r="C544" s="129"/>
      <c r="D544" s="473"/>
      <c r="E544" s="129"/>
    </row>
    <row r="545" spans="1:5">
      <c r="A545" s="129"/>
      <c r="B545" s="129"/>
      <c r="C545" s="129"/>
      <c r="D545" s="473"/>
      <c r="E545" s="129"/>
    </row>
    <row r="546" spans="1:5">
      <c r="A546" s="129"/>
      <c r="B546" s="129"/>
      <c r="C546" s="129"/>
      <c r="D546" s="473"/>
      <c r="E546" s="129"/>
    </row>
    <row r="547" spans="1:5">
      <c r="A547" s="129"/>
      <c r="B547" s="129"/>
      <c r="C547" s="129"/>
      <c r="D547" s="473"/>
      <c r="E547" s="129"/>
    </row>
    <row r="548" spans="1:5">
      <c r="A548" s="129"/>
      <c r="B548" s="129"/>
      <c r="C548" s="129"/>
      <c r="D548" s="473"/>
      <c r="E548" s="129"/>
    </row>
    <row r="549" spans="1:5">
      <c r="A549" s="129"/>
      <c r="B549" s="129"/>
      <c r="C549" s="129"/>
      <c r="D549" s="473"/>
      <c r="E549" s="129"/>
    </row>
    <row r="550" spans="1:5">
      <c r="A550" s="129"/>
      <c r="B550" s="129"/>
      <c r="C550" s="129"/>
      <c r="D550" s="473"/>
      <c r="E550" s="129"/>
    </row>
    <row r="551" spans="1:5">
      <c r="A551" s="129"/>
      <c r="B551" s="129"/>
      <c r="C551" s="129"/>
      <c r="D551" s="473"/>
      <c r="E551" s="129"/>
    </row>
    <row r="552" spans="1:5">
      <c r="A552" s="129"/>
      <c r="B552" s="129"/>
      <c r="C552" s="129"/>
      <c r="D552" s="473"/>
      <c r="E552" s="129"/>
    </row>
    <row r="553" spans="1:5">
      <c r="A553" s="129"/>
      <c r="B553" s="129"/>
      <c r="C553" s="129"/>
      <c r="D553" s="473"/>
      <c r="E553" s="129"/>
    </row>
    <row r="554" spans="1:5">
      <c r="A554" s="129"/>
      <c r="B554" s="129"/>
      <c r="C554" s="129"/>
      <c r="D554" s="473"/>
      <c r="E554" s="129"/>
    </row>
    <row r="555" spans="1:5">
      <c r="A555" s="129"/>
      <c r="B555" s="129"/>
      <c r="C555" s="129"/>
      <c r="D555" s="473"/>
      <c r="E555" s="129"/>
    </row>
    <row r="556" spans="1:5">
      <c r="A556" s="129"/>
      <c r="B556" s="129"/>
      <c r="C556" s="129"/>
      <c r="D556" s="473"/>
      <c r="E556" s="129"/>
    </row>
    <row r="557" spans="1:5">
      <c r="A557" s="129"/>
      <c r="B557" s="129"/>
      <c r="C557" s="129"/>
      <c r="D557" s="473"/>
      <c r="E557" s="129"/>
    </row>
    <row r="558" spans="1:5">
      <c r="A558" s="129"/>
      <c r="B558" s="129"/>
      <c r="C558" s="129"/>
      <c r="D558" s="473"/>
      <c r="E558" s="129"/>
    </row>
    <row r="559" spans="1:5">
      <c r="A559" s="129"/>
      <c r="B559" s="129"/>
      <c r="C559" s="129"/>
      <c r="D559" s="473"/>
      <c r="E559" s="129"/>
    </row>
    <row r="560" spans="1:5">
      <c r="A560" s="129"/>
      <c r="B560" s="129"/>
      <c r="C560" s="129"/>
      <c r="D560" s="473"/>
      <c r="E560" s="129"/>
    </row>
    <row r="561" spans="1:5">
      <c r="A561" s="129"/>
      <c r="B561" s="129"/>
      <c r="C561" s="129"/>
      <c r="D561" s="473"/>
      <c r="E561" s="129"/>
    </row>
    <row r="562" spans="1:5">
      <c r="A562" s="129"/>
      <c r="B562" s="129"/>
      <c r="C562" s="129"/>
      <c r="D562" s="473"/>
      <c r="E562" s="129"/>
    </row>
    <row r="563" spans="1:5">
      <c r="A563" s="129"/>
      <c r="B563" s="129"/>
      <c r="C563" s="129"/>
      <c r="D563" s="473"/>
      <c r="E563" s="129"/>
    </row>
    <row r="564" spans="1:5">
      <c r="A564" s="129"/>
      <c r="B564" s="129"/>
      <c r="C564" s="129"/>
      <c r="D564" s="473"/>
      <c r="E564" s="129"/>
    </row>
    <row r="565" spans="1:5">
      <c r="A565" s="129"/>
      <c r="B565" s="129"/>
      <c r="C565" s="129"/>
      <c r="D565" s="473"/>
      <c r="E565" s="129"/>
    </row>
    <row r="566" spans="1:5">
      <c r="A566" s="129"/>
      <c r="B566" s="129"/>
      <c r="C566" s="129"/>
      <c r="D566" s="473"/>
      <c r="E566" s="129"/>
    </row>
    <row r="567" spans="1:5">
      <c r="A567" s="129"/>
      <c r="B567" s="129"/>
      <c r="C567" s="129"/>
      <c r="D567" s="473"/>
      <c r="E567" s="129"/>
    </row>
    <row r="568" spans="1:5">
      <c r="A568" s="129"/>
      <c r="B568" s="129"/>
      <c r="C568" s="129"/>
      <c r="D568" s="473"/>
      <c r="E568" s="129"/>
    </row>
    <row r="569" spans="1:5">
      <c r="A569" s="129"/>
      <c r="B569" s="129"/>
      <c r="C569" s="129"/>
      <c r="D569" s="473"/>
      <c r="E569" s="129"/>
    </row>
    <row r="570" spans="1:5">
      <c r="A570" s="129"/>
      <c r="B570" s="129"/>
      <c r="C570" s="129"/>
      <c r="D570" s="473"/>
      <c r="E570" s="129"/>
    </row>
    <row r="571" spans="1:5">
      <c r="A571" s="129"/>
      <c r="B571" s="129"/>
      <c r="C571" s="129"/>
      <c r="D571" s="473"/>
      <c r="E571" s="129"/>
    </row>
    <row r="572" spans="1:5">
      <c r="A572" s="129"/>
      <c r="B572" s="129"/>
      <c r="C572" s="129"/>
      <c r="D572" s="473"/>
      <c r="E572" s="129"/>
    </row>
    <row r="573" spans="1:5">
      <c r="A573" s="129"/>
      <c r="B573" s="129"/>
      <c r="C573" s="129"/>
      <c r="D573" s="473"/>
      <c r="E573" s="129"/>
    </row>
    <row r="574" spans="1:5">
      <c r="A574" s="129"/>
      <c r="B574" s="129"/>
      <c r="C574" s="129"/>
      <c r="D574" s="473"/>
      <c r="E574" s="129"/>
    </row>
    <row r="575" spans="1:5">
      <c r="A575" s="129"/>
      <c r="B575" s="129"/>
      <c r="C575" s="129"/>
      <c r="D575" s="473"/>
      <c r="E575" s="129"/>
    </row>
    <row r="576" spans="1:5">
      <c r="A576" s="129"/>
      <c r="B576" s="129"/>
      <c r="C576" s="129"/>
      <c r="D576" s="473"/>
      <c r="E576" s="129"/>
    </row>
    <row r="577" spans="1:5">
      <c r="A577" s="129"/>
      <c r="B577" s="129"/>
      <c r="C577" s="129"/>
      <c r="D577" s="473"/>
      <c r="E577" s="129"/>
    </row>
    <row r="578" spans="1:5">
      <c r="A578" s="129"/>
      <c r="B578" s="129"/>
      <c r="C578" s="129"/>
      <c r="D578" s="473"/>
      <c r="E578" s="129"/>
    </row>
    <row r="579" spans="1:5">
      <c r="A579" s="129"/>
      <c r="B579" s="129"/>
      <c r="C579" s="129"/>
      <c r="D579" s="473"/>
      <c r="E579" s="129"/>
    </row>
    <row r="580" spans="1:5">
      <c r="A580" s="129"/>
      <c r="B580" s="129"/>
      <c r="C580" s="129"/>
      <c r="D580" s="473"/>
      <c r="E580" s="129"/>
    </row>
    <row r="581" spans="1:5">
      <c r="A581" s="129"/>
      <c r="B581" s="129"/>
      <c r="C581" s="129"/>
      <c r="D581" s="473"/>
      <c r="E581" s="129"/>
    </row>
    <row r="582" spans="1:5">
      <c r="A582" s="129"/>
      <c r="B582" s="129"/>
      <c r="C582" s="129"/>
      <c r="D582" s="473"/>
      <c r="E582" s="129"/>
    </row>
    <row r="583" spans="1:5">
      <c r="A583" s="129"/>
      <c r="B583" s="129"/>
      <c r="C583" s="129"/>
      <c r="D583" s="473"/>
      <c r="E583" s="129"/>
    </row>
    <row r="584" spans="1:5">
      <c r="A584" s="129"/>
      <c r="B584" s="129"/>
      <c r="C584" s="129"/>
      <c r="D584" s="473"/>
      <c r="E584" s="129"/>
    </row>
    <row r="585" spans="1:5">
      <c r="A585" s="129"/>
      <c r="B585" s="129"/>
      <c r="C585" s="129"/>
      <c r="D585" s="473"/>
      <c r="E585" s="129"/>
    </row>
    <row r="586" spans="1:5">
      <c r="A586" s="129"/>
      <c r="B586" s="129"/>
      <c r="C586" s="129"/>
      <c r="D586" s="473"/>
      <c r="E586" s="129"/>
    </row>
    <row r="587" spans="1:5">
      <c r="A587" s="129"/>
      <c r="B587" s="129"/>
      <c r="C587" s="129"/>
      <c r="D587" s="473"/>
      <c r="E587" s="129"/>
    </row>
    <row r="588" spans="1:5">
      <c r="A588" s="129"/>
      <c r="B588" s="129"/>
      <c r="C588" s="129"/>
      <c r="D588" s="473"/>
      <c r="E588" s="129"/>
    </row>
    <row r="589" spans="1:5">
      <c r="A589" s="129"/>
      <c r="B589" s="129"/>
      <c r="C589" s="129"/>
      <c r="D589" s="473"/>
      <c r="E589" s="129"/>
    </row>
    <row r="590" spans="1:5">
      <c r="A590" s="129"/>
      <c r="B590" s="129"/>
      <c r="C590" s="129"/>
      <c r="D590" s="473"/>
      <c r="E590" s="129"/>
    </row>
    <row r="591" spans="1:5">
      <c r="A591" s="129"/>
      <c r="B591" s="129"/>
      <c r="C591" s="129"/>
      <c r="D591" s="473"/>
      <c r="E591" s="129"/>
    </row>
    <row r="592" spans="1:5">
      <c r="A592" s="129"/>
      <c r="B592" s="129"/>
      <c r="C592" s="129"/>
      <c r="D592" s="473"/>
      <c r="E592" s="129"/>
    </row>
    <row r="593" spans="1:5">
      <c r="A593" s="129"/>
      <c r="B593" s="129"/>
      <c r="C593" s="129"/>
      <c r="D593" s="473"/>
      <c r="E593" s="129"/>
    </row>
    <row r="594" spans="1:5">
      <c r="A594" s="129"/>
      <c r="B594" s="129"/>
      <c r="C594" s="129"/>
      <c r="D594" s="473"/>
      <c r="E594" s="129"/>
    </row>
    <row r="595" spans="1:5">
      <c r="A595" s="129"/>
      <c r="B595" s="129"/>
      <c r="C595" s="129"/>
      <c r="D595" s="473"/>
      <c r="E595" s="129"/>
    </row>
    <row r="596" spans="1:5">
      <c r="A596" s="129"/>
      <c r="B596" s="129"/>
      <c r="C596" s="129"/>
      <c r="D596" s="473"/>
      <c r="E596" s="129"/>
    </row>
    <row r="597" spans="1:5">
      <c r="A597" s="129"/>
      <c r="B597" s="129"/>
      <c r="C597" s="129"/>
      <c r="D597" s="473"/>
      <c r="E597" s="129"/>
    </row>
    <row r="598" spans="1:5">
      <c r="A598" s="129"/>
      <c r="B598" s="129"/>
      <c r="C598" s="129"/>
      <c r="D598" s="473"/>
      <c r="E598" s="129"/>
    </row>
    <row r="599" spans="1:5">
      <c r="A599" s="129"/>
      <c r="B599" s="129"/>
      <c r="C599" s="129"/>
      <c r="D599" s="473"/>
      <c r="E599" s="129"/>
    </row>
    <row r="600" spans="1:5">
      <c r="A600" s="129"/>
      <c r="B600" s="129"/>
      <c r="C600" s="129"/>
      <c r="D600" s="473"/>
      <c r="E600" s="129"/>
    </row>
    <row r="601" spans="1:5">
      <c r="A601" s="129"/>
      <c r="B601" s="129"/>
      <c r="C601" s="129"/>
      <c r="D601" s="473"/>
      <c r="E601" s="129"/>
    </row>
    <row r="602" spans="1:5">
      <c r="A602" s="129"/>
      <c r="B602" s="129"/>
      <c r="C602" s="129"/>
      <c r="D602" s="473"/>
      <c r="E602" s="129"/>
    </row>
    <row r="603" spans="1:5">
      <c r="A603" s="129"/>
      <c r="B603" s="129"/>
      <c r="C603" s="129"/>
      <c r="D603" s="473"/>
      <c r="E603" s="129"/>
    </row>
    <row r="604" spans="1:5">
      <c r="A604" s="129"/>
      <c r="B604" s="129"/>
      <c r="C604" s="129"/>
      <c r="D604" s="473"/>
      <c r="E604" s="129"/>
    </row>
    <row r="605" spans="1:5">
      <c r="A605" s="129"/>
      <c r="B605" s="129"/>
      <c r="C605" s="129"/>
      <c r="D605" s="473"/>
      <c r="E605" s="129"/>
    </row>
    <row r="606" spans="1:5">
      <c r="A606" s="129"/>
      <c r="B606" s="129"/>
      <c r="C606" s="129"/>
      <c r="D606" s="473"/>
      <c r="E606" s="129"/>
    </row>
    <row r="607" spans="1:5">
      <c r="A607" s="129"/>
      <c r="B607" s="129"/>
      <c r="C607" s="129"/>
      <c r="D607" s="473"/>
      <c r="E607" s="129"/>
    </row>
    <row r="608" spans="1:5">
      <c r="A608" s="129"/>
      <c r="B608" s="129"/>
      <c r="C608" s="129"/>
      <c r="D608" s="473"/>
      <c r="E608" s="129"/>
    </row>
    <row r="609" spans="1:5">
      <c r="A609" s="129"/>
      <c r="B609" s="129"/>
      <c r="C609" s="129"/>
      <c r="D609" s="473"/>
      <c r="E609" s="129"/>
    </row>
    <row r="610" spans="1:5">
      <c r="A610" s="129"/>
      <c r="B610" s="129"/>
      <c r="C610" s="129"/>
      <c r="D610" s="473"/>
      <c r="E610" s="129"/>
    </row>
    <row r="611" spans="1:5">
      <c r="A611" s="129"/>
      <c r="B611" s="129"/>
      <c r="C611" s="129"/>
      <c r="D611" s="473"/>
      <c r="E611" s="129"/>
    </row>
    <row r="612" spans="1:5">
      <c r="A612" s="129"/>
      <c r="B612" s="129"/>
      <c r="C612" s="129"/>
      <c r="D612" s="473"/>
      <c r="E612" s="129"/>
    </row>
    <row r="613" spans="1:5">
      <c r="A613" s="129"/>
      <c r="B613" s="129"/>
      <c r="C613" s="129"/>
      <c r="D613" s="473"/>
      <c r="E613" s="129"/>
    </row>
    <row r="614" spans="1:5">
      <c r="A614" s="129"/>
      <c r="B614" s="129"/>
      <c r="C614" s="129"/>
      <c r="D614" s="473"/>
      <c r="E614" s="129"/>
    </row>
    <row r="615" spans="1:5">
      <c r="A615" s="129"/>
      <c r="B615" s="129"/>
      <c r="C615" s="129"/>
      <c r="D615" s="473"/>
      <c r="E615" s="129"/>
    </row>
    <row r="616" spans="1:5">
      <c r="A616" s="129"/>
      <c r="B616" s="129"/>
      <c r="C616" s="129"/>
      <c r="D616" s="473"/>
      <c r="E616" s="129"/>
    </row>
    <row r="617" spans="1:5">
      <c r="A617" s="129"/>
      <c r="B617" s="129"/>
      <c r="C617" s="129"/>
      <c r="D617" s="473"/>
      <c r="E617" s="129"/>
    </row>
    <row r="618" spans="1:5">
      <c r="A618" s="129"/>
      <c r="B618" s="129"/>
      <c r="C618" s="129"/>
      <c r="D618" s="473"/>
      <c r="E618" s="129"/>
    </row>
    <row r="619" spans="1:5">
      <c r="A619" s="129"/>
      <c r="B619" s="129"/>
      <c r="C619" s="129"/>
      <c r="D619" s="473"/>
      <c r="E619" s="129"/>
    </row>
    <row r="620" spans="1:5">
      <c r="A620" s="129"/>
      <c r="B620" s="129"/>
      <c r="C620" s="129"/>
      <c r="D620" s="473"/>
      <c r="E620" s="129"/>
    </row>
    <row r="621" spans="1:5">
      <c r="A621" s="129"/>
      <c r="B621" s="129"/>
      <c r="C621" s="129"/>
      <c r="D621" s="473"/>
      <c r="E621" s="129"/>
    </row>
    <row r="622" spans="1:5">
      <c r="A622" s="129"/>
      <c r="B622" s="129"/>
      <c r="C622" s="129"/>
      <c r="D622" s="473"/>
      <c r="E622" s="129"/>
    </row>
    <row r="623" spans="1:5">
      <c r="A623" s="129"/>
      <c r="B623" s="129"/>
      <c r="C623" s="129"/>
      <c r="D623" s="473"/>
      <c r="E623" s="129"/>
    </row>
    <row r="624" spans="1:5">
      <c r="A624" s="129"/>
      <c r="B624" s="129"/>
      <c r="C624" s="129"/>
      <c r="D624" s="473"/>
      <c r="E624" s="129"/>
    </row>
    <row r="625" spans="1:5">
      <c r="A625" s="129"/>
      <c r="B625" s="129"/>
      <c r="C625" s="129"/>
      <c r="D625" s="473"/>
      <c r="E625" s="129"/>
    </row>
    <row r="626" spans="1:5">
      <c r="A626" s="129"/>
      <c r="B626" s="129"/>
      <c r="C626" s="129"/>
      <c r="D626" s="473"/>
      <c r="E626" s="129"/>
    </row>
    <row r="627" spans="1:5">
      <c r="A627" s="129"/>
      <c r="B627" s="129"/>
      <c r="C627" s="129"/>
      <c r="D627" s="473"/>
      <c r="E627" s="129"/>
    </row>
    <row r="628" spans="1:5">
      <c r="A628" s="129"/>
      <c r="B628" s="129"/>
      <c r="C628" s="129"/>
      <c r="D628" s="473"/>
      <c r="E628" s="129"/>
    </row>
    <row r="629" spans="1:5">
      <c r="A629" s="129"/>
      <c r="B629" s="129"/>
      <c r="C629" s="129"/>
      <c r="D629" s="473"/>
      <c r="E629" s="129"/>
    </row>
    <row r="630" spans="1:5">
      <c r="A630" s="129"/>
      <c r="B630" s="129"/>
      <c r="C630" s="129"/>
      <c r="D630" s="473"/>
      <c r="E630" s="129"/>
    </row>
    <row r="631" spans="1:5">
      <c r="A631" s="129"/>
      <c r="B631" s="129"/>
      <c r="C631" s="129"/>
      <c r="D631" s="473"/>
      <c r="E631" s="129"/>
    </row>
    <row r="632" spans="1:5">
      <c r="A632" s="129"/>
      <c r="B632" s="129"/>
      <c r="C632" s="129"/>
      <c r="D632" s="473"/>
      <c r="E632" s="129"/>
    </row>
    <row r="633" spans="1:5">
      <c r="A633" s="129"/>
      <c r="B633" s="129"/>
      <c r="C633" s="129"/>
      <c r="D633" s="473"/>
      <c r="E633" s="129"/>
    </row>
    <row r="634" spans="1:5">
      <c r="A634" s="129"/>
      <c r="B634" s="129"/>
      <c r="C634" s="129"/>
      <c r="D634" s="473"/>
      <c r="E634" s="129"/>
    </row>
    <row r="635" spans="1:5">
      <c r="A635" s="129"/>
      <c r="B635" s="129"/>
      <c r="C635" s="129"/>
      <c r="D635" s="473"/>
      <c r="E635" s="129"/>
    </row>
    <row r="636" spans="1:5">
      <c r="A636" s="129"/>
      <c r="B636" s="129"/>
      <c r="C636" s="129"/>
      <c r="D636" s="473"/>
      <c r="E636" s="129"/>
    </row>
    <row r="637" spans="1:5">
      <c r="A637" s="129"/>
      <c r="B637" s="129"/>
      <c r="C637" s="129"/>
      <c r="D637" s="473"/>
      <c r="E637" s="129"/>
    </row>
    <row r="638" spans="1:5">
      <c r="A638" s="129"/>
      <c r="B638" s="129"/>
      <c r="C638" s="129"/>
      <c r="D638" s="473"/>
      <c r="E638" s="129"/>
    </row>
    <row r="639" spans="1:5">
      <c r="A639" s="129"/>
      <c r="B639" s="129"/>
      <c r="C639" s="129"/>
      <c r="D639" s="473"/>
      <c r="E639" s="129"/>
    </row>
    <row r="640" spans="1:5">
      <c r="A640" s="129"/>
      <c r="B640" s="129"/>
      <c r="C640" s="129"/>
      <c r="D640" s="473"/>
      <c r="E640" s="129"/>
    </row>
    <row r="641" spans="1:5">
      <c r="A641" s="129"/>
      <c r="B641" s="129"/>
      <c r="C641" s="129"/>
      <c r="D641" s="473"/>
      <c r="E641" s="129"/>
    </row>
    <row r="642" spans="1:5">
      <c r="A642" s="129"/>
      <c r="B642" s="129"/>
      <c r="C642" s="129"/>
      <c r="D642" s="473"/>
      <c r="E642" s="129"/>
    </row>
    <row r="643" spans="1:5">
      <c r="A643" s="129"/>
      <c r="B643" s="129"/>
      <c r="C643" s="129"/>
      <c r="D643" s="473"/>
      <c r="E643" s="129"/>
    </row>
    <row r="644" spans="1:5">
      <c r="A644" s="129"/>
      <c r="B644" s="129"/>
      <c r="C644" s="129"/>
      <c r="D644" s="473"/>
      <c r="E644" s="129"/>
    </row>
    <row r="645" spans="1:5">
      <c r="A645" s="129"/>
      <c r="B645" s="129"/>
      <c r="C645" s="129"/>
      <c r="D645" s="473"/>
      <c r="E645" s="129"/>
    </row>
    <row r="646" spans="1:5">
      <c r="A646" s="129"/>
      <c r="B646" s="129"/>
      <c r="C646" s="129"/>
      <c r="D646" s="473"/>
      <c r="E646" s="129"/>
    </row>
    <row r="647" spans="1:5">
      <c r="A647" s="129"/>
      <c r="B647" s="129"/>
      <c r="C647" s="129"/>
      <c r="D647" s="473"/>
      <c r="E647" s="129"/>
    </row>
    <row r="648" spans="1:5">
      <c r="A648" s="129"/>
      <c r="B648" s="129"/>
      <c r="C648" s="129"/>
      <c r="D648" s="473"/>
      <c r="E648" s="129"/>
    </row>
    <row r="649" spans="1:5">
      <c r="A649" s="129"/>
      <c r="B649" s="129"/>
      <c r="C649" s="129"/>
      <c r="D649" s="473"/>
      <c r="E649" s="129"/>
    </row>
    <row r="650" spans="1:5">
      <c r="A650" s="129"/>
      <c r="B650" s="129"/>
      <c r="C650" s="129"/>
      <c r="D650" s="473"/>
      <c r="E650" s="129"/>
    </row>
    <row r="651" spans="1:5">
      <c r="A651" s="129"/>
      <c r="B651" s="129"/>
      <c r="C651" s="129"/>
      <c r="D651" s="473"/>
      <c r="E651" s="129"/>
    </row>
    <row r="652" spans="1:5">
      <c r="A652" s="129"/>
      <c r="B652" s="129"/>
      <c r="C652" s="129"/>
      <c r="D652" s="473"/>
      <c r="E652" s="129"/>
    </row>
    <row r="653" spans="1:5">
      <c r="A653" s="129"/>
      <c r="B653" s="129"/>
      <c r="C653" s="129"/>
      <c r="D653" s="473"/>
      <c r="E653" s="129"/>
    </row>
    <row r="654" spans="1:5">
      <c r="A654" s="129"/>
      <c r="B654" s="129"/>
      <c r="C654" s="129"/>
      <c r="D654" s="473"/>
      <c r="E654" s="129"/>
    </row>
    <row r="655" spans="1:5">
      <c r="A655" s="129"/>
      <c r="B655" s="129"/>
      <c r="C655" s="129"/>
      <c r="D655" s="473"/>
      <c r="E655" s="129"/>
    </row>
    <row r="656" spans="1:5">
      <c r="A656" s="129"/>
      <c r="B656" s="129"/>
      <c r="C656" s="129"/>
      <c r="D656" s="473"/>
      <c r="E656" s="129"/>
    </row>
    <row r="657" spans="1:5">
      <c r="A657" s="129"/>
      <c r="B657" s="129"/>
      <c r="C657" s="129"/>
      <c r="D657" s="473"/>
      <c r="E657" s="129"/>
    </row>
    <row r="658" spans="1:5">
      <c r="A658" s="129"/>
      <c r="B658" s="129"/>
      <c r="C658" s="129"/>
      <c r="D658" s="473"/>
      <c r="E658" s="129"/>
    </row>
    <row r="659" spans="1:5">
      <c r="A659" s="129"/>
      <c r="B659" s="129"/>
      <c r="C659" s="129"/>
      <c r="D659" s="473"/>
      <c r="E659" s="129"/>
    </row>
    <row r="660" spans="1:5">
      <c r="A660" s="129"/>
      <c r="B660" s="129"/>
      <c r="C660" s="129"/>
      <c r="D660" s="473"/>
      <c r="E660" s="129"/>
    </row>
    <row r="661" spans="1:5">
      <c r="A661" s="129"/>
      <c r="B661" s="129"/>
      <c r="C661" s="129"/>
      <c r="D661" s="473"/>
      <c r="E661" s="129"/>
    </row>
    <row r="662" spans="1:5">
      <c r="A662" s="129"/>
      <c r="B662" s="129"/>
      <c r="C662" s="129"/>
      <c r="D662" s="473"/>
      <c r="E662" s="129"/>
    </row>
    <row r="663" spans="1:5">
      <c r="A663" s="129"/>
      <c r="B663" s="129"/>
      <c r="C663" s="129"/>
      <c r="D663" s="473"/>
      <c r="E663" s="129"/>
    </row>
    <row r="664" spans="1:5">
      <c r="A664" s="129"/>
      <c r="B664" s="129"/>
      <c r="C664" s="129"/>
      <c r="D664" s="473"/>
      <c r="E664" s="129"/>
    </row>
    <row r="665" spans="1:5">
      <c r="A665" s="129"/>
      <c r="B665" s="129"/>
      <c r="C665" s="129"/>
      <c r="D665" s="473"/>
      <c r="E665" s="129"/>
    </row>
    <row r="666" spans="1:5">
      <c r="A666" s="129"/>
      <c r="B666" s="129"/>
      <c r="C666" s="129"/>
      <c r="D666" s="473"/>
      <c r="E666" s="129"/>
    </row>
    <row r="667" spans="1:5">
      <c r="A667" s="129"/>
      <c r="B667" s="129"/>
      <c r="C667" s="129"/>
      <c r="D667" s="473"/>
      <c r="E667" s="129"/>
    </row>
    <row r="668" spans="1:5">
      <c r="A668" s="129"/>
      <c r="B668" s="129"/>
      <c r="C668" s="129"/>
      <c r="D668" s="473"/>
      <c r="E668" s="129"/>
    </row>
    <row r="669" spans="1:5">
      <c r="A669" s="129"/>
      <c r="B669" s="129"/>
      <c r="C669" s="129"/>
      <c r="D669" s="473"/>
      <c r="E669" s="129"/>
    </row>
    <row r="670" spans="1:5">
      <c r="A670" s="129"/>
      <c r="B670" s="129"/>
      <c r="C670" s="129"/>
      <c r="D670" s="473"/>
      <c r="E670" s="129"/>
    </row>
    <row r="671" spans="1:5">
      <c r="A671" s="129"/>
      <c r="B671" s="129"/>
      <c r="C671" s="129"/>
      <c r="D671" s="473"/>
      <c r="E671" s="129"/>
    </row>
    <row r="672" spans="1:5">
      <c r="A672" s="129"/>
      <c r="B672" s="129"/>
      <c r="C672" s="129"/>
      <c r="D672" s="473"/>
      <c r="E672" s="129"/>
    </row>
    <row r="673" spans="1:5">
      <c r="A673" s="129"/>
      <c r="B673" s="129"/>
      <c r="C673" s="129"/>
      <c r="D673" s="473"/>
      <c r="E673" s="129"/>
    </row>
    <row r="674" spans="1:5">
      <c r="A674" s="129"/>
      <c r="B674" s="129"/>
      <c r="C674" s="129"/>
      <c r="D674" s="473"/>
      <c r="E674" s="129"/>
    </row>
    <row r="675" spans="1:5">
      <c r="A675" s="129"/>
      <c r="B675" s="129"/>
      <c r="C675" s="129"/>
      <c r="D675" s="473"/>
      <c r="E675" s="129"/>
    </row>
    <row r="676" spans="1:5">
      <c r="A676" s="129"/>
      <c r="B676" s="129"/>
      <c r="C676" s="129"/>
      <c r="D676" s="473"/>
      <c r="E676" s="129"/>
    </row>
    <row r="677" spans="1:5">
      <c r="A677" s="129"/>
      <c r="B677" s="129"/>
      <c r="C677" s="129"/>
      <c r="D677" s="473"/>
      <c r="E677" s="129"/>
    </row>
    <row r="678" spans="1:5">
      <c r="A678" s="129"/>
      <c r="B678" s="129"/>
      <c r="C678" s="129"/>
      <c r="D678" s="473"/>
      <c r="E678" s="129"/>
    </row>
    <row r="679" spans="1:5">
      <c r="A679" s="129"/>
      <c r="B679" s="129"/>
      <c r="C679" s="129"/>
      <c r="D679" s="473"/>
      <c r="E679" s="129"/>
    </row>
    <row r="680" spans="1:5">
      <c r="A680" s="129"/>
      <c r="B680" s="129"/>
      <c r="C680" s="129"/>
      <c r="D680" s="473"/>
      <c r="E680" s="129"/>
    </row>
    <row r="681" spans="1:5">
      <c r="A681" s="129"/>
      <c r="B681" s="129"/>
      <c r="C681" s="129"/>
      <c r="D681" s="473"/>
      <c r="E681" s="129"/>
    </row>
    <row r="682" spans="1:5">
      <c r="A682" s="129"/>
      <c r="B682" s="129"/>
      <c r="C682" s="129"/>
      <c r="D682" s="473"/>
      <c r="E682" s="129"/>
    </row>
    <row r="683" spans="1:5">
      <c r="A683" s="129"/>
      <c r="B683" s="129"/>
      <c r="C683" s="129"/>
      <c r="D683" s="473"/>
      <c r="E683" s="129"/>
    </row>
    <row r="684" spans="1:5">
      <c r="A684" s="129"/>
      <c r="B684" s="129"/>
      <c r="C684" s="129"/>
      <c r="D684" s="473"/>
      <c r="E684" s="129"/>
    </row>
    <row r="685" spans="1:5">
      <c r="A685" s="129"/>
      <c r="B685" s="129"/>
      <c r="C685" s="129"/>
      <c r="D685" s="473"/>
      <c r="E685" s="129"/>
    </row>
    <row r="686" spans="1:5">
      <c r="A686" s="129"/>
      <c r="B686" s="129"/>
      <c r="C686" s="129"/>
      <c r="D686" s="473"/>
      <c r="E686" s="129"/>
    </row>
    <row r="687" spans="1:5">
      <c r="A687" s="129"/>
      <c r="B687" s="129"/>
      <c r="C687" s="129"/>
      <c r="D687" s="473"/>
      <c r="E687" s="129"/>
    </row>
    <row r="688" spans="1:5">
      <c r="A688" s="129"/>
      <c r="B688" s="129"/>
      <c r="C688" s="129"/>
      <c r="D688" s="473"/>
      <c r="E688" s="129"/>
    </row>
    <row r="689" spans="1:5">
      <c r="A689" s="129"/>
      <c r="B689" s="129"/>
      <c r="C689" s="129"/>
      <c r="D689" s="473"/>
      <c r="E689" s="129"/>
    </row>
    <row r="690" spans="1:5">
      <c r="A690" s="129"/>
      <c r="B690" s="129"/>
      <c r="C690" s="129"/>
      <c r="D690" s="473"/>
      <c r="E690" s="129"/>
    </row>
    <row r="691" spans="1:5">
      <c r="A691" s="129"/>
      <c r="B691" s="129"/>
      <c r="C691" s="129"/>
      <c r="D691" s="473"/>
      <c r="E691" s="129"/>
    </row>
    <row r="692" spans="1:5">
      <c r="A692" s="129"/>
      <c r="B692" s="129"/>
      <c r="C692" s="129"/>
      <c r="D692" s="473"/>
      <c r="E692" s="129"/>
    </row>
    <row r="693" spans="1:5">
      <c r="A693" s="129"/>
      <c r="B693" s="129"/>
      <c r="C693" s="129"/>
      <c r="D693" s="473"/>
      <c r="E693" s="129"/>
    </row>
    <row r="694" spans="1:5">
      <c r="A694" s="129"/>
      <c r="B694" s="129"/>
      <c r="C694" s="129"/>
      <c r="D694" s="473"/>
      <c r="E694" s="129"/>
    </row>
    <row r="695" spans="1:5">
      <c r="A695" s="129"/>
      <c r="B695" s="129"/>
      <c r="C695" s="129"/>
      <c r="D695" s="473"/>
      <c r="E695" s="129"/>
    </row>
    <row r="696" spans="1:5">
      <c r="A696" s="129"/>
      <c r="B696" s="129"/>
      <c r="C696" s="129"/>
      <c r="D696" s="473"/>
      <c r="E696" s="129"/>
    </row>
    <row r="697" spans="1:5">
      <c r="A697" s="129"/>
      <c r="B697" s="129"/>
      <c r="C697" s="129"/>
      <c r="D697" s="473"/>
      <c r="E697" s="129"/>
    </row>
    <row r="698" spans="1:5">
      <c r="A698" s="129"/>
      <c r="B698" s="129"/>
      <c r="C698" s="129"/>
      <c r="D698" s="473"/>
      <c r="E698" s="129"/>
    </row>
    <row r="699" spans="1:5">
      <c r="A699" s="129"/>
      <c r="B699" s="129"/>
      <c r="C699" s="129"/>
      <c r="D699" s="473"/>
      <c r="E699" s="129"/>
    </row>
    <row r="700" spans="1:5">
      <c r="A700" s="129"/>
      <c r="B700" s="129"/>
      <c r="C700" s="129"/>
      <c r="D700" s="473"/>
      <c r="E700" s="129"/>
    </row>
    <row r="701" spans="1:5">
      <c r="A701" s="129"/>
      <c r="B701" s="129"/>
      <c r="C701" s="129"/>
      <c r="D701" s="473"/>
      <c r="E701" s="129"/>
    </row>
    <row r="702" spans="1:5">
      <c r="A702" s="129"/>
      <c r="B702" s="129"/>
      <c r="C702" s="129"/>
      <c r="D702" s="473"/>
      <c r="E702" s="129"/>
    </row>
    <row r="703" spans="1:5">
      <c r="A703" s="129"/>
      <c r="B703" s="129"/>
      <c r="C703" s="129"/>
      <c r="D703" s="473"/>
      <c r="E703" s="129"/>
    </row>
    <row r="704" spans="1:5">
      <c r="A704" s="129"/>
      <c r="B704" s="129"/>
      <c r="C704" s="129"/>
      <c r="D704" s="473"/>
      <c r="E704" s="129"/>
    </row>
    <row r="705" spans="1:5">
      <c r="A705" s="129"/>
      <c r="B705" s="129"/>
      <c r="C705" s="129"/>
      <c r="D705" s="473"/>
      <c r="E705" s="129"/>
    </row>
    <row r="706" spans="1:5">
      <c r="A706" s="129"/>
      <c r="B706" s="129"/>
      <c r="C706" s="129"/>
      <c r="D706" s="473"/>
      <c r="E706" s="129"/>
    </row>
    <row r="707" spans="1:5">
      <c r="A707" s="129"/>
      <c r="B707" s="129"/>
      <c r="C707" s="129"/>
      <c r="D707" s="473"/>
      <c r="E707" s="129"/>
    </row>
    <row r="708" spans="1:5">
      <c r="A708" s="129"/>
      <c r="B708" s="129"/>
      <c r="C708" s="129"/>
      <c r="D708" s="473"/>
      <c r="E708" s="129"/>
    </row>
    <row r="709" spans="1:5">
      <c r="A709" s="129"/>
      <c r="B709" s="129"/>
      <c r="C709" s="129"/>
      <c r="D709" s="473"/>
      <c r="E709" s="129"/>
    </row>
    <row r="710" spans="1:5">
      <c r="A710" s="129"/>
      <c r="B710" s="129"/>
      <c r="C710" s="129"/>
      <c r="D710" s="473"/>
      <c r="E710" s="129"/>
    </row>
    <row r="711" spans="1:5">
      <c r="A711" s="129"/>
      <c r="B711" s="129"/>
      <c r="C711" s="129"/>
      <c r="D711" s="473"/>
      <c r="E711" s="129"/>
    </row>
    <row r="712" spans="1:5">
      <c r="A712" s="129"/>
      <c r="B712" s="129"/>
      <c r="C712" s="129"/>
      <c r="D712" s="473"/>
      <c r="E712" s="129"/>
    </row>
    <row r="713" spans="1:5">
      <c r="A713" s="129"/>
      <c r="B713" s="129"/>
      <c r="C713" s="129"/>
      <c r="D713" s="473"/>
      <c r="E713" s="129"/>
    </row>
    <row r="714" spans="1:5">
      <c r="A714" s="129"/>
      <c r="B714" s="129"/>
      <c r="C714" s="129"/>
      <c r="D714" s="473"/>
      <c r="E714" s="129"/>
    </row>
    <row r="715" spans="1:5">
      <c r="A715" s="129"/>
      <c r="B715" s="129"/>
      <c r="C715" s="129"/>
      <c r="D715" s="473"/>
      <c r="E715" s="129"/>
    </row>
    <row r="716" spans="1:5">
      <c r="A716" s="129"/>
      <c r="B716" s="129"/>
      <c r="C716" s="129"/>
      <c r="D716" s="473"/>
      <c r="E716" s="129"/>
    </row>
    <row r="717" spans="1:5">
      <c r="A717" s="129"/>
      <c r="B717" s="129"/>
      <c r="C717" s="129"/>
      <c r="D717" s="473"/>
      <c r="E717" s="129"/>
    </row>
    <row r="718" spans="1:5">
      <c r="A718" s="129"/>
      <c r="B718" s="129"/>
      <c r="C718" s="129"/>
      <c r="D718" s="473"/>
      <c r="E718" s="129"/>
    </row>
    <row r="719" spans="1:5">
      <c r="A719" s="129"/>
      <c r="B719" s="129"/>
      <c r="C719" s="129"/>
      <c r="D719" s="473"/>
      <c r="E719" s="129"/>
    </row>
    <row r="720" spans="1:5">
      <c r="A720" s="129"/>
      <c r="B720" s="129"/>
      <c r="C720" s="129"/>
      <c r="D720" s="473"/>
      <c r="E720" s="129"/>
    </row>
    <row r="721" spans="1:5">
      <c r="A721" s="129"/>
      <c r="B721" s="129"/>
      <c r="C721" s="129"/>
      <c r="D721" s="473"/>
      <c r="E721" s="129"/>
    </row>
    <row r="722" spans="1:5">
      <c r="A722" s="129"/>
      <c r="B722" s="129"/>
      <c r="C722" s="129"/>
      <c r="D722" s="473"/>
      <c r="E722" s="129"/>
    </row>
    <row r="723" spans="1:5">
      <c r="A723" s="129"/>
      <c r="B723" s="129"/>
      <c r="C723" s="129"/>
      <c r="D723" s="473"/>
      <c r="E723" s="129"/>
    </row>
    <row r="724" spans="1:5">
      <c r="A724" s="129"/>
      <c r="B724" s="129"/>
      <c r="C724" s="129"/>
      <c r="D724" s="473"/>
      <c r="E724" s="129"/>
    </row>
    <row r="725" spans="1:5">
      <c r="A725" s="129"/>
      <c r="B725" s="129"/>
      <c r="C725" s="129"/>
      <c r="D725" s="473"/>
      <c r="E725" s="129"/>
    </row>
    <row r="726" spans="1:5">
      <c r="A726" s="129"/>
      <c r="B726" s="129"/>
      <c r="C726" s="129"/>
      <c r="D726" s="473"/>
      <c r="E726" s="129"/>
    </row>
    <row r="727" spans="1:5">
      <c r="A727" s="129"/>
      <c r="B727" s="129"/>
      <c r="C727" s="129"/>
      <c r="D727" s="473"/>
      <c r="E727" s="129"/>
    </row>
    <row r="728" spans="1:5">
      <c r="A728" s="129"/>
      <c r="B728" s="129"/>
      <c r="C728" s="129"/>
      <c r="D728" s="473"/>
      <c r="E728" s="129"/>
    </row>
    <row r="729" spans="1:5">
      <c r="A729" s="129"/>
      <c r="B729" s="129"/>
      <c r="C729" s="129"/>
      <c r="D729" s="473"/>
      <c r="E729" s="129"/>
    </row>
    <row r="730" spans="1:5">
      <c r="A730" s="129"/>
      <c r="B730" s="129"/>
      <c r="C730" s="129"/>
      <c r="D730" s="473"/>
      <c r="E730" s="129"/>
    </row>
    <row r="731" spans="1:5">
      <c r="A731" s="129"/>
      <c r="B731" s="129"/>
      <c r="C731" s="129"/>
      <c r="D731" s="473"/>
      <c r="E731" s="129"/>
    </row>
    <row r="732" spans="1:5">
      <c r="A732" s="129"/>
      <c r="B732" s="129"/>
      <c r="C732" s="129"/>
      <c r="D732" s="473"/>
      <c r="E732" s="129"/>
    </row>
    <row r="733" spans="1:5">
      <c r="A733" s="129"/>
      <c r="B733" s="129"/>
      <c r="C733" s="129"/>
      <c r="D733" s="473"/>
      <c r="E733" s="129"/>
    </row>
    <row r="734" spans="1:5">
      <c r="A734" s="129"/>
      <c r="B734" s="129"/>
      <c r="C734" s="129"/>
      <c r="D734" s="473"/>
      <c r="E734" s="129"/>
    </row>
    <row r="735" spans="1:5">
      <c r="A735" s="129"/>
      <c r="B735" s="129"/>
      <c r="C735" s="129"/>
      <c r="D735" s="473"/>
      <c r="E735" s="129"/>
    </row>
    <row r="736" spans="1:5">
      <c r="A736" s="129"/>
      <c r="B736" s="129"/>
      <c r="C736" s="129"/>
      <c r="D736" s="473"/>
      <c r="E736" s="129"/>
    </row>
    <row r="737" spans="1:5">
      <c r="A737" s="129"/>
      <c r="B737" s="129"/>
      <c r="C737" s="129"/>
      <c r="D737" s="473"/>
      <c r="E737" s="129"/>
    </row>
    <row r="738" spans="1:5">
      <c r="A738" s="129"/>
      <c r="B738" s="129"/>
      <c r="C738" s="129"/>
      <c r="D738" s="473"/>
      <c r="E738" s="129"/>
    </row>
    <row r="739" spans="1:5">
      <c r="A739" s="129"/>
      <c r="B739" s="129"/>
      <c r="C739" s="129"/>
      <c r="D739" s="473"/>
      <c r="E739" s="129"/>
    </row>
    <row r="740" spans="1:5">
      <c r="A740" s="129"/>
      <c r="B740" s="129"/>
      <c r="C740" s="129"/>
      <c r="D740" s="473"/>
      <c r="E740" s="129"/>
    </row>
    <row r="741" spans="1:5">
      <c r="A741" s="129"/>
      <c r="B741" s="129"/>
      <c r="C741" s="129"/>
      <c r="D741" s="473"/>
      <c r="E741" s="129"/>
    </row>
    <row r="742" spans="1:5">
      <c r="A742" s="129"/>
      <c r="B742" s="129"/>
      <c r="C742" s="129"/>
      <c r="D742" s="473"/>
      <c r="E742" s="129"/>
    </row>
    <row r="743" spans="1:5">
      <c r="A743" s="129"/>
      <c r="B743" s="129"/>
      <c r="C743" s="129"/>
      <c r="D743" s="473"/>
      <c r="E743" s="129"/>
    </row>
    <row r="744" spans="1:5">
      <c r="A744" s="129"/>
      <c r="B744" s="129"/>
      <c r="C744" s="129"/>
      <c r="D744" s="473"/>
      <c r="E744" s="129"/>
    </row>
    <row r="745" spans="1:5">
      <c r="A745" s="129"/>
      <c r="B745" s="129"/>
      <c r="C745" s="129"/>
      <c r="D745" s="473"/>
      <c r="E745" s="129"/>
    </row>
    <row r="746" spans="1:5">
      <c r="A746" s="129"/>
      <c r="B746" s="129"/>
      <c r="C746" s="129"/>
      <c r="D746" s="473"/>
      <c r="E746" s="129"/>
    </row>
    <row r="747" spans="1:5">
      <c r="A747" s="129"/>
      <c r="B747" s="129"/>
      <c r="C747" s="129"/>
      <c r="D747" s="473"/>
      <c r="E747" s="129"/>
    </row>
    <row r="748" spans="1:5">
      <c r="A748" s="129"/>
      <c r="B748" s="129"/>
      <c r="C748" s="129"/>
      <c r="D748" s="473"/>
      <c r="E748" s="129"/>
    </row>
    <row r="749" spans="1:5">
      <c r="A749" s="129"/>
      <c r="B749" s="129"/>
      <c r="C749" s="129"/>
      <c r="D749" s="473"/>
      <c r="E749" s="129"/>
    </row>
    <row r="750" spans="1:5">
      <c r="A750" s="129"/>
      <c r="B750" s="129"/>
      <c r="C750" s="129"/>
      <c r="D750" s="473"/>
      <c r="E750" s="129"/>
    </row>
    <row r="751" spans="1:5">
      <c r="A751" s="129"/>
      <c r="B751" s="129"/>
      <c r="C751" s="129"/>
      <c r="D751" s="473"/>
      <c r="E751" s="129"/>
    </row>
    <row r="752" spans="1:5">
      <c r="A752" s="129"/>
      <c r="B752" s="129"/>
      <c r="C752" s="129"/>
      <c r="D752" s="473"/>
      <c r="E752" s="129"/>
    </row>
    <row r="753" spans="1:5">
      <c r="A753" s="129"/>
      <c r="B753" s="129"/>
      <c r="C753" s="129"/>
      <c r="D753" s="473"/>
      <c r="E753" s="129"/>
    </row>
    <row r="754" spans="1:5">
      <c r="A754" s="129"/>
      <c r="B754" s="129"/>
      <c r="C754" s="129"/>
      <c r="D754" s="473"/>
      <c r="E754" s="129"/>
    </row>
    <row r="755" spans="1:5">
      <c r="A755" s="129"/>
      <c r="B755" s="129"/>
      <c r="C755" s="129"/>
      <c r="D755" s="473"/>
      <c r="E755" s="129"/>
    </row>
    <row r="756" spans="1:5">
      <c r="A756" s="129"/>
      <c r="B756" s="129"/>
      <c r="C756" s="129"/>
      <c r="D756" s="473"/>
      <c r="E756" s="129"/>
    </row>
    <row r="757" spans="1:5">
      <c r="A757" s="129"/>
      <c r="B757" s="129"/>
      <c r="C757" s="129"/>
      <c r="D757" s="473"/>
      <c r="E757" s="129"/>
    </row>
    <row r="758" spans="1:5">
      <c r="A758" s="129"/>
      <c r="B758" s="129"/>
      <c r="C758" s="129"/>
      <c r="D758" s="473"/>
      <c r="E758" s="129"/>
    </row>
    <row r="759" spans="1:5">
      <c r="A759" s="129"/>
      <c r="B759" s="129"/>
      <c r="C759" s="129"/>
      <c r="D759" s="473"/>
      <c r="E759" s="129"/>
    </row>
    <row r="760" spans="1:5">
      <c r="A760" s="129"/>
      <c r="B760" s="129"/>
      <c r="C760" s="129"/>
      <c r="D760" s="473"/>
      <c r="E760" s="129"/>
    </row>
    <row r="761" spans="1:5">
      <c r="A761" s="129"/>
      <c r="B761" s="129"/>
      <c r="C761" s="129"/>
      <c r="D761" s="473"/>
      <c r="E761" s="129"/>
    </row>
    <row r="762" spans="1:5">
      <c r="A762" s="129"/>
      <c r="B762" s="129"/>
      <c r="C762" s="129"/>
      <c r="D762" s="473"/>
      <c r="E762" s="129"/>
    </row>
    <row r="763" spans="1:5">
      <c r="A763" s="129"/>
      <c r="B763" s="129"/>
      <c r="C763" s="129"/>
      <c r="D763" s="473"/>
      <c r="E763" s="129"/>
    </row>
    <row r="764" spans="1:5">
      <c r="A764" s="129"/>
      <c r="B764" s="129"/>
      <c r="C764" s="129"/>
      <c r="D764" s="473"/>
      <c r="E764" s="129"/>
    </row>
    <row r="765" spans="1:5">
      <c r="A765" s="129"/>
      <c r="B765" s="129"/>
      <c r="C765" s="129"/>
      <c r="D765" s="473"/>
      <c r="E765" s="129"/>
    </row>
    <row r="766" spans="1:5">
      <c r="A766" s="129"/>
      <c r="B766" s="129"/>
      <c r="C766" s="129"/>
      <c r="D766" s="473"/>
      <c r="E766" s="129"/>
    </row>
    <row r="767" spans="1:5">
      <c r="A767" s="129"/>
      <c r="B767" s="129"/>
      <c r="C767" s="129"/>
      <c r="D767" s="473"/>
      <c r="E767" s="129"/>
    </row>
    <row r="768" spans="1:5">
      <c r="A768" s="129"/>
      <c r="B768" s="129"/>
      <c r="C768" s="129"/>
      <c r="D768" s="473"/>
      <c r="E768" s="129"/>
    </row>
    <row r="769" spans="1:5">
      <c r="A769" s="129"/>
      <c r="B769" s="129"/>
      <c r="C769" s="129"/>
      <c r="D769" s="473"/>
      <c r="E769" s="129"/>
    </row>
    <row r="770" spans="1:5">
      <c r="A770" s="129"/>
      <c r="B770" s="129"/>
      <c r="C770" s="129"/>
      <c r="D770" s="473"/>
      <c r="E770" s="129"/>
    </row>
    <row r="771" spans="1:5">
      <c r="A771" s="129"/>
      <c r="B771" s="129"/>
      <c r="C771" s="129"/>
      <c r="D771" s="473"/>
      <c r="E771" s="129"/>
    </row>
    <row r="772" spans="1:5">
      <c r="A772" s="129"/>
      <c r="B772" s="129"/>
      <c r="C772" s="129"/>
      <c r="D772" s="473"/>
      <c r="E772" s="129"/>
    </row>
    <row r="773" spans="1:5">
      <c r="A773" s="129"/>
      <c r="B773" s="129"/>
      <c r="C773" s="129"/>
      <c r="D773" s="473"/>
      <c r="E773" s="129"/>
    </row>
    <row r="774" spans="1:5">
      <c r="A774" s="129"/>
      <c r="B774" s="129"/>
      <c r="C774" s="129"/>
      <c r="D774" s="473"/>
      <c r="E774" s="129"/>
    </row>
    <row r="775" spans="1:5">
      <c r="A775" s="129"/>
      <c r="B775" s="129"/>
      <c r="C775" s="129"/>
      <c r="D775" s="473"/>
      <c r="E775" s="129"/>
    </row>
    <row r="776" spans="1:5">
      <c r="A776" s="129"/>
      <c r="B776" s="129"/>
      <c r="C776" s="129"/>
      <c r="D776" s="473"/>
      <c r="E776" s="129"/>
    </row>
    <row r="777" spans="1:5">
      <c r="A777" s="129"/>
      <c r="B777" s="129"/>
      <c r="C777" s="129"/>
      <c r="D777" s="473"/>
      <c r="E777" s="129"/>
    </row>
    <row r="778" spans="1:5">
      <c r="A778" s="129"/>
      <c r="B778" s="129"/>
      <c r="C778" s="129"/>
      <c r="D778" s="473"/>
      <c r="E778" s="129"/>
    </row>
    <row r="779" spans="1:5">
      <c r="A779" s="129"/>
      <c r="B779" s="129"/>
      <c r="C779" s="129"/>
      <c r="D779" s="473"/>
      <c r="E779" s="129"/>
    </row>
    <row r="780" spans="1:5">
      <c r="A780" s="129"/>
      <c r="B780" s="129"/>
      <c r="C780" s="129"/>
      <c r="D780" s="473"/>
      <c r="E780" s="129"/>
    </row>
    <row r="781" spans="1:5">
      <c r="A781" s="129"/>
      <c r="B781" s="129"/>
      <c r="C781" s="129"/>
      <c r="D781" s="473"/>
      <c r="E781" s="129"/>
    </row>
    <row r="782" spans="1:5">
      <c r="A782" s="129"/>
      <c r="B782" s="129"/>
      <c r="C782" s="129"/>
      <c r="D782" s="473"/>
      <c r="E782" s="129"/>
    </row>
    <row r="783" spans="1:5">
      <c r="A783" s="129"/>
      <c r="B783" s="129"/>
      <c r="C783" s="129"/>
      <c r="D783" s="473"/>
      <c r="E783" s="129"/>
    </row>
    <row r="784" spans="1:5">
      <c r="A784" s="129"/>
      <c r="B784" s="129"/>
      <c r="C784" s="129"/>
      <c r="D784" s="473"/>
      <c r="E784" s="129"/>
    </row>
    <row r="785" spans="1:5">
      <c r="A785" s="129"/>
      <c r="B785" s="129"/>
      <c r="C785" s="129"/>
      <c r="D785" s="473"/>
      <c r="E785" s="129"/>
    </row>
    <row r="786" spans="1:5">
      <c r="A786" s="129"/>
      <c r="B786" s="129"/>
      <c r="C786" s="129"/>
      <c r="D786" s="473"/>
      <c r="E786" s="129"/>
    </row>
    <row r="787" spans="1:5">
      <c r="A787" s="129"/>
      <c r="B787" s="129"/>
      <c r="C787" s="129"/>
      <c r="D787" s="473"/>
      <c r="E787" s="129"/>
    </row>
    <row r="788" spans="1:5">
      <c r="A788" s="129"/>
      <c r="B788" s="129"/>
      <c r="C788" s="129"/>
      <c r="D788" s="473"/>
      <c r="E788" s="129"/>
    </row>
    <row r="789" spans="1:5">
      <c r="A789" s="129"/>
      <c r="B789" s="129"/>
      <c r="C789" s="129"/>
      <c r="D789" s="473"/>
      <c r="E789" s="129"/>
    </row>
    <row r="790" spans="1:5">
      <c r="A790" s="129"/>
      <c r="B790" s="129"/>
      <c r="C790" s="129"/>
      <c r="D790" s="473"/>
      <c r="E790" s="129"/>
    </row>
    <row r="791" spans="1:5">
      <c r="A791" s="129"/>
      <c r="B791" s="129"/>
      <c r="C791" s="129"/>
      <c r="D791" s="473"/>
      <c r="E791" s="129"/>
    </row>
    <row r="792" spans="1:5">
      <c r="A792" s="129"/>
      <c r="B792" s="129"/>
      <c r="C792" s="129"/>
      <c r="D792" s="473"/>
      <c r="E792" s="129"/>
    </row>
    <row r="793" spans="1:5">
      <c r="A793" s="129"/>
      <c r="B793" s="129"/>
      <c r="C793" s="129"/>
      <c r="D793" s="473"/>
      <c r="E793" s="129"/>
    </row>
    <row r="794" spans="1:5">
      <c r="A794" s="129"/>
      <c r="B794" s="129"/>
      <c r="C794" s="129"/>
      <c r="D794" s="473"/>
      <c r="E794" s="129"/>
    </row>
    <row r="795" spans="1:5">
      <c r="A795" s="129"/>
      <c r="B795" s="129"/>
      <c r="C795" s="129"/>
      <c r="D795" s="473"/>
      <c r="E795" s="129"/>
    </row>
    <row r="796" spans="1:5">
      <c r="A796" s="129"/>
      <c r="B796" s="129"/>
      <c r="C796" s="129"/>
      <c r="D796" s="473"/>
      <c r="E796" s="129"/>
    </row>
    <row r="797" spans="1:5">
      <c r="A797" s="129"/>
      <c r="B797" s="129"/>
      <c r="C797" s="129"/>
      <c r="D797" s="473"/>
      <c r="E797" s="129"/>
    </row>
    <row r="798" spans="1:5">
      <c r="A798" s="129"/>
      <c r="B798" s="129"/>
      <c r="C798" s="129"/>
      <c r="D798" s="473"/>
      <c r="E798" s="129"/>
    </row>
    <row r="799" spans="1:5">
      <c r="A799" s="129"/>
      <c r="B799" s="129"/>
      <c r="C799" s="129"/>
      <c r="D799" s="473"/>
      <c r="E799" s="129"/>
    </row>
    <row r="800" spans="1:5">
      <c r="A800" s="129"/>
      <c r="B800" s="129"/>
      <c r="C800" s="129"/>
      <c r="D800" s="473"/>
      <c r="E800" s="129"/>
    </row>
    <row r="801" spans="1:5">
      <c r="A801" s="129"/>
      <c r="B801" s="129"/>
      <c r="C801" s="129"/>
      <c r="D801" s="473"/>
      <c r="E801" s="129"/>
    </row>
    <row r="802" spans="1:5">
      <c r="A802" s="129"/>
      <c r="B802" s="129"/>
      <c r="C802" s="129"/>
      <c r="D802" s="473"/>
      <c r="E802" s="129"/>
    </row>
    <row r="803" spans="1:5">
      <c r="A803" s="129"/>
      <c r="B803" s="129"/>
      <c r="C803" s="129"/>
      <c r="D803" s="473"/>
      <c r="E803" s="129"/>
    </row>
    <row r="804" spans="1:5">
      <c r="A804" s="129"/>
      <c r="B804" s="129"/>
      <c r="C804" s="129"/>
      <c r="D804" s="473"/>
      <c r="E804" s="129"/>
    </row>
    <row r="805" spans="1:5">
      <c r="A805" s="129"/>
      <c r="B805" s="129"/>
      <c r="C805" s="129"/>
      <c r="D805" s="473"/>
      <c r="E805" s="129"/>
    </row>
    <row r="806" spans="1:5">
      <c r="A806" s="129"/>
      <c r="B806" s="129"/>
      <c r="C806" s="129"/>
      <c r="D806" s="473"/>
      <c r="E806" s="129"/>
    </row>
    <row r="807" spans="1:5">
      <c r="A807" s="129"/>
      <c r="B807" s="129"/>
      <c r="C807" s="129"/>
      <c r="D807" s="473"/>
      <c r="E807" s="129"/>
    </row>
    <row r="808" spans="1:5">
      <c r="A808" s="129"/>
      <c r="B808" s="129"/>
      <c r="C808" s="129"/>
      <c r="D808" s="473"/>
      <c r="E808" s="129"/>
    </row>
    <row r="809" spans="1:5">
      <c r="A809" s="129"/>
      <c r="B809" s="129"/>
      <c r="C809" s="129"/>
      <c r="D809" s="473"/>
      <c r="E809" s="129"/>
    </row>
    <row r="810" spans="1:5">
      <c r="A810" s="129"/>
      <c r="B810" s="129"/>
      <c r="C810" s="129"/>
      <c r="D810" s="473"/>
      <c r="E810" s="129"/>
    </row>
    <row r="811" spans="1:5">
      <c r="A811" s="129"/>
      <c r="B811" s="129"/>
      <c r="C811" s="129"/>
      <c r="D811" s="473"/>
      <c r="E811" s="129"/>
    </row>
    <row r="812" spans="1:5">
      <c r="A812" s="129"/>
      <c r="B812" s="129"/>
      <c r="C812" s="129"/>
      <c r="D812" s="473"/>
      <c r="E812" s="129"/>
    </row>
    <row r="813" spans="1:5">
      <c r="A813" s="129"/>
      <c r="B813" s="129"/>
      <c r="C813" s="129"/>
      <c r="D813" s="473"/>
      <c r="E813" s="129"/>
    </row>
    <row r="814" spans="1:5">
      <c r="A814" s="129"/>
      <c r="B814" s="129"/>
      <c r="C814" s="129"/>
      <c r="D814" s="473"/>
      <c r="E814" s="129"/>
    </row>
    <row r="815" spans="1:5">
      <c r="A815" s="129"/>
      <c r="B815" s="129"/>
      <c r="C815" s="129"/>
      <c r="D815" s="473"/>
      <c r="E815" s="129"/>
    </row>
    <row r="816" spans="1:5">
      <c r="A816" s="129"/>
      <c r="B816" s="129"/>
      <c r="C816" s="129"/>
      <c r="D816" s="473"/>
      <c r="E816" s="129"/>
    </row>
    <row r="817" spans="1:5">
      <c r="A817" s="129"/>
      <c r="B817" s="129"/>
      <c r="C817" s="129"/>
      <c r="D817" s="473"/>
      <c r="E817" s="129"/>
    </row>
    <row r="818" spans="1:5">
      <c r="A818" s="129"/>
      <c r="B818" s="129"/>
      <c r="C818" s="129"/>
      <c r="D818" s="473"/>
      <c r="E818" s="129"/>
    </row>
    <row r="819" spans="1:5">
      <c r="A819" s="129"/>
      <c r="B819" s="129"/>
      <c r="C819" s="129"/>
      <c r="D819" s="473"/>
      <c r="E819" s="129"/>
    </row>
    <row r="820" spans="1:5">
      <c r="A820" s="129"/>
      <c r="B820" s="129"/>
      <c r="C820" s="129"/>
      <c r="D820" s="473"/>
      <c r="E820" s="129"/>
    </row>
    <row r="821" spans="1:5">
      <c r="A821" s="129"/>
      <c r="B821" s="129"/>
      <c r="C821" s="129"/>
      <c r="D821" s="473"/>
      <c r="E821" s="129"/>
    </row>
    <row r="822" spans="1:5">
      <c r="A822" s="129"/>
      <c r="B822" s="129"/>
      <c r="C822" s="129"/>
      <c r="D822" s="473"/>
      <c r="E822" s="129"/>
    </row>
    <row r="823" spans="1:5">
      <c r="A823" s="129"/>
      <c r="B823" s="129"/>
      <c r="C823" s="129"/>
      <c r="D823" s="473"/>
      <c r="E823" s="129"/>
    </row>
    <row r="824" spans="1:5">
      <c r="A824" s="129"/>
      <c r="B824" s="129"/>
      <c r="C824" s="129"/>
      <c r="D824" s="473"/>
      <c r="E824" s="129"/>
    </row>
    <row r="825" spans="1:5">
      <c r="A825" s="129"/>
      <c r="B825" s="129"/>
      <c r="C825" s="129"/>
      <c r="D825" s="473"/>
      <c r="E825" s="129"/>
    </row>
    <row r="826" spans="1:5">
      <c r="A826" s="129"/>
      <c r="B826" s="129"/>
      <c r="C826" s="129"/>
      <c r="D826" s="473"/>
      <c r="E826" s="129"/>
    </row>
    <row r="827" spans="1:5">
      <c r="A827" s="129"/>
      <c r="B827" s="129"/>
      <c r="C827" s="129"/>
      <c r="D827" s="473"/>
      <c r="E827" s="129"/>
    </row>
    <row r="828" spans="1:5">
      <c r="A828" s="129"/>
      <c r="B828" s="129"/>
      <c r="C828" s="129"/>
      <c r="D828" s="473"/>
      <c r="E828" s="129"/>
    </row>
    <row r="829" spans="1:5">
      <c r="A829" s="129"/>
      <c r="B829" s="129"/>
      <c r="C829" s="129"/>
      <c r="D829" s="473"/>
      <c r="E829" s="129"/>
    </row>
    <row r="830" spans="1:5">
      <c r="A830" s="129"/>
      <c r="B830" s="129"/>
      <c r="C830" s="129"/>
      <c r="D830" s="473"/>
      <c r="E830" s="129"/>
    </row>
    <row r="831" spans="1:5">
      <c r="A831" s="129"/>
      <c r="B831" s="129"/>
      <c r="C831" s="129"/>
      <c r="D831" s="473"/>
      <c r="E831" s="129"/>
    </row>
    <row r="832" spans="1:5">
      <c r="A832" s="129"/>
      <c r="B832" s="129"/>
      <c r="C832" s="129"/>
      <c r="D832" s="473"/>
      <c r="E832" s="129"/>
    </row>
    <row r="833" spans="1:5">
      <c r="A833" s="129"/>
      <c r="B833" s="129"/>
      <c r="C833" s="129"/>
      <c r="D833" s="473"/>
      <c r="E833" s="129"/>
    </row>
    <row r="834" spans="1:5">
      <c r="A834" s="129"/>
      <c r="B834" s="129"/>
      <c r="C834" s="129"/>
      <c r="D834" s="473"/>
      <c r="E834" s="129"/>
    </row>
    <row r="835" spans="1:5">
      <c r="A835" s="129"/>
      <c r="B835" s="129"/>
      <c r="C835" s="129"/>
      <c r="D835" s="473"/>
      <c r="E835" s="129"/>
    </row>
    <row r="836" spans="1:5">
      <c r="A836" s="129"/>
      <c r="B836" s="129"/>
      <c r="C836" s="129"/>
      <c r="D836" s="473"/>
      <c r="E836" s="129"/>
    </row>
    <row r="837" spans="1:5">
      <c r="A837" s="129"/>
      <c r="B837" s="129"/>
      <c r="C837" s="129"/>
      <c r="D837" s="473"/>
      <c r="E837" s="129"/>
    </row>
    <row r="838" spans="1:5">
      <c r="A838" s="129"/>
      <c r="B838" s="129"/>
      <c r="C838" s="129"/>
      <c r="D838" s="473"/>
      <c r="E838" s="129"/>
    </row>
    <row r="839" spans="1:5">
      <c r="A839" s="129"/>
      <c r="B839" s="129"/>
      <c r="C839" s="129"/>
      <c r="D839" s="473"/>
      <c r="E839" s="129"/>
    </row>
    <row r="840" spans="1:5">
      <c r="A840" s="129"/>
      <c r="B840" s="129"/>
      <c r="C840" s="129"/>
      <c r="D840" s="473"/>
      <c r="E840" s="129"/>
    </row>
    <row r="841" spans="1:5">
      <c r="A841" s="129"/>
      <c r="B841" s="129"/>
      <c r="C841" s="129"/>
      <c r="D841" s="473"/>
      <c r="E841" s="129"/>
    </row>
    <row r="842" spans="1:5">
      <c r="A842" s="129"/>
      <c r="B842" s="129"/>
      <c r="C842" s="129"/>
      <c r="D842" s="473"/>
      <c r="E842" s="129"/>
    </row>
    <row r="843" spans="1:5">
      <c r="A843" s="129"/>
      <c r="B843" s="129"/>
      <c r="C843" s="129"/>
      <c r="D843" s="473"/>
      <c r="E843" s="129"/>
    </row>
    <row r="844" spans="1:5">
      <c r="A844" s="129"/>
      <c r="B844" s="129"/>
      <c r="C844" s="129"/>
      <c r="D844" s="473"/>
      <c r="E844" s="129"/>
    </row>
    <row r="845" spans="1:5">
      <c r="A845" s="129"/>
      <c r="B845" s="129"/>
      <c r="C845" s="129"/>
      <c r="D845" s="473"/>
      <c r="E845" s="129"/>
    </row>
    <row r="846" spans="1:5">
      <c r="A846" s="129"/>
      <c r="B846" s="129"/>
      <c r="C846" s="129"/>
      <c r="D846" s="473"/>
      <c r="E846" s="129"/>
    </row>
    <row r="847" spans="1:5">
      <c r="A847" s="129"/>
      <c r="B847" s="129"/>
      <c r="C847" s="129"/>
      <c r="D847" s="473"/>
      <c r="E847" s="129"/>
    </row>
    <row r="848" spans="1:5">
      <c r="A848" s="129"/>
      <c r="B848" s="129"/>
      <c r="C848" s="129"/>
      <c r="D848" s="473"/>
      <c r="E848" s="129"/>
    </row>
    <row r="849" spans="1:5">
      <c r="A849" s="129"/>
      <c r="B849" s="129"/>
      <c r="C849" s="129"/>
      <c r="D849" s="473"/>
      <c r="E849" s="129"/>
    </row>
    <row r="850" spans="1:5">
      <c r="A850" s="129"/>
      <c r="B850" s="129"/>
      <c r="C850" s="129"/>
      <c r="D850" s="473"/>
      <c r="E850" s="129"/>
    </row>
    <row r="851" spans="1:5">
      <c r="A851" s="129"/>
      <c r="B851" s="129"/>
      <c r="C851" s="129"/>
      <c r="D851" s="473"/>
      <c r="E851" s="129"/>
    </row>
    <row r="852" spans="1:5">
      <c r="A852" s="129"/>
      <c r="B852" s="129"/>
      <c r="C852" s="129"/>
      <c r="D852" s="473"/>
      <c r="E852" s="129"/>
    </row>
    <row r="853" spans="1:5">
      <c r="A853" s="129"/>
      <c r="B853" s="129"/>
      <c r="C853" s="129"/>
      <c r="D853" s="473"/>
      <c r="E853" s="129"/>
    </row>
    <row r="854" spans="1:5">
      <c r="A854" s="129"/>
      <c r="B854" s="129"/>
      <c r="C854" s="129"/>
      <c r="D854" s="473"/>
      <c r="E854" s="129"/>
    </row>
    <row r="855" spans="1:5">
      <c r="A855" s="129"/>
      <c r="B855" s="129"/>
      <c r="C855" s="129"/>
      <c r="D855" s="473"/>
      <c r="E855" s="129"/>
    </row>
    <row r="856" spans="1:5">
      <c r="A856" s="129"/>
      <c r="B856" s="129"/>
      <c r="C856" s="129"/>
      <c r="D856" s="473"/>
      <c r="E856" s="129"/>
    </row>
    <row r="857" spans="1:5">
      <c r="A857" s="129"/>
      <c r="B857" s="129"/>
      <c r="C857" s="129"/>
      <c r="D857" s="473"/>
      <c r="E857" s="129"/>
    </row>
    <row r="858" spans="1:5">
      <c r="A858" s="129"/>
      <c r="B858" s="129"/>
      <c r="C858" s="129"/>
      <c r="D858" s="473"/>
      <c r="E858" s="129"/>
    </row>
    <row r="859" spans="1:5">
      <c r="A859" s="129"/>
      <c r="B859" s="129"/>
      <c r="C859" s="129"/>
      <c r="D859" s="473"/>
      <c r="E859" s="129"/>
    </row>
    <row r="860" spans="1:5">
      <c r="A860" s="129"/>
      <c r="B860" s="129"/>
      <c r="C860" s="129"/>
      <c r="D860" s="473"/>
      <c r="E860" s="129"/>
    </row>
    <row r="861" spans="1:5">
      <c r="A861" s="129"/>
      <c r="B861" s="129"/>
      <c r="C861" s="129"/>
      <c r="D861" s="473"/>
      <c r="E861" s="129"/>
    </row>
    <row r="862" spans="1:5">
      <c r="A862" s="129"/>
      <c r="B862" s="129"/>
      <c r="C862" s="129"/>
      <c r="D862" s="473"/>
      <c r="E862" s="129"/>
    </row>
    <row r="863" spans="1:5">
      <c r="A863" s="129"/>
      <c r="B863" s="129"/>
      <c r="C863" s="129"/>
      <c r="D863" s="473"/>
      <c r="E863" s="129"/>
    </row>
    <row r="864" spans="1:5">
      <c r="A864" s="129"/>
      <c r="B864" s="129"/>
      <c r="C864" s="129"/>
      <c r="D864" s="473"/>
      <c r="E864" s="129"/>
    </row>
    <row r="865" spans="1:5">
      <c r="A865" s="129"/>
      <c r="B865" s="129"/>
      <c r="C865" s="129"/>
      <c r="D865" s="473"/>
      <c r="E865" s="129"/>
    </row>
    <row r="866" spans="1:5">
      <c r="A866" s="129"/>
      <c r="B866" s="129"/>
      <c r="C866" s="129"/>
      <c r="D866" s="473"/>
      <c r="E866" s="129"/>
    </row>
    <row r="867" spans="1:5">
      <c r="A867" s="129"/>
      <c r="B867" s="129"/>
      <c r="C867" s="129"/>
      <c r="D867" s="473"/>
      <c r="E867" s="129"/>
    </row>
    <row r="868" spans="1:5">
      <c r="A868" s="129"/>
      <c r="B868" s="129"/>
      <c r="C868" s="129"/>
      <c r="D868" s="473"/>
      <c r="E868" s="129"/>
    </row>
    <row r="869" spans="1:5">
      <c r="A869" s="129"/>
      <c r="B869" s="129"/>
      <c r="C869" s="129"/>
      <c r="D869" s="473"/>
      <c r="E869" s="129"/>
    </row>
    <row r="870" spans="1:5">
      <c r="A870" s="129"/>
      <c r="B870" s="129"/>
      <c r="C870" s="129"/>
      <c r="D870" s="473"/>
      <c r="E870" s="129"/>
    </row>
    <row r="871" spans="1:5">
      <c r="A871" s="129"/>
      <c r="B871" s="129"/>
      <c r="C871" s="129"/>
      <c r="D871" s="473"/>
      <c r="E871" s="129"/>
    </row>
    <row r="872" spans="1:5">
      <c r="A872" s="129"/>
      <c r="B872" s="129"/>
      <c r="C872" s="129"/>
      <c r="D872" s="473"/>
      <c r="E872" s="129"/>
    </row>
    <row r="873" spans="1:5">
      <c r="A873" s="129"/>
      <c r="B873" s="129"/>
      <c r="C873" s="129"/>
      <c r="D873" s="473"/>
      <c r="E873" s="129"/>
    </row>
    <row r="874" spans="1:5">
      <c r="A874" s="129"/>
      <c r="B874" s="129"/>
      <c r="C874" s="129"/>
      <c r="D874" s="473"/>
      <c r="E874" s="129"/>
    </row>
    <row r="875" spans="1:5">
      <c r="A875" s="129"/>
      <c r="B875" s="129"/>
      <c r="C875" s="129"/>
      <c r="D875" s="473"/>
      <c r="E875" s="129"/>
    </row>
    <row r="876" spans="1:5">
      <c r="A876" s="129"/>
      <c r="B876" s="129"/>
      <c r="C876" s="129"/>
      <c r="D876" s="473"/>
      <c r="E876" s="129"/>
    </row>
    <row r="877" spans="1:5">
      <c r="A877" s="129"/>
      <c r="B877" s="129"/>
      <c r="C877" s="129"/>
      <c r="D877" s="473"/>
      <c r="E877" s="129"/>
    </row>
    <row r="878" spans="1:5">
      <c r="A878" s="129"/>
      <c r="B878" s="129"/>
      <c r="C878" s="129"/>
      <c r="D878" s="473"/>
      <c r="E878" s="129"/>
    </row>
    <row r="879" spans="1:5">
      <c r="A879" s="129"/>
      <c r="B879" s="129"/>
      <c r="C879" s="129"/>
      <c r="D879" s="473"/>
      <c r="E879" s="129"/>
    </row>
    <row r="880" spans="1:5">
      <c r="A880" s="129"/>
      <c r="B880" s="129"/>
      <c r="C880" s="129"/>
      <c r="D880" s="473"/>
      <c r="E880" s="129"/>
    </row>
    <row r="881" spans="1:5">
      <c r="A881" s="129"/>
      <c r="B881" s="129"/>
      <c r="C881" s="129"/>
      <c r="D881" s="473"/>
      <c r="E881" s="129"/>
    </row>
    <row r="882" spans="1:5">
      <c r="A882" s="129"/>
      <c r="B882" s="129"/>
      <c r="C882" s="129"/>
      <c r="D882" s="473"/>
      <c r="E882" s="129"/>
    </row>
    <row r="883" spans="1:5">
      <c r="A883" s="129"/>
      <c r="B883" s="129"/>
      <c r="C883" s="129"/>
      <c r="D883" s="473"/>
      <c r="E883" s="129"/>
    </row>
    <row r="884" spans="1:5">
      <c r="A884" s="129"/>
      <c r="B884" s="129"/>
      <c r="C884" s="129"/>
      <c r="D884" s="473"/>
      <c r="E884" s="129"/>
    </row>
    <row r="885" spans="1:5">
      <c r="A885" s="129"/>
      <c r="B885" s="129"/>
      <c r="C885" s="129"/>
      <c r="D885" s="473"/>
      <c r="E885" s="129"/>
    </row>
    <row r="886" spans="1:5">
      <c r="A886" s="129"/>
      <c r="B886" s="129"/>
      <c r="C886" s="129"/>
      <c r="D886" s="473"/>
      <c r="E886" s="129"/>
    </row>
    <row r="887" spans="1:5">
      <c r="A887" s="129"/>
      <c r="B887" s="129"/>
      <c r="C887" s="129"/>
      <c r="D887" s="473"/>
      <c r="E887" s="129"/>
    </row>
    <row r="888" spans="1:5">
      <c r="A888" s="129"/>
      <c r="B888" s="129"/>
      <c r="C888" s="129"/>
      <c r="D888" s="473"/>
      <c r="E888" s="129"/>
    </row>
    <row r="889" spans="1:5">
      <c r="A889" s="129"/>
      <c r="B889" s="129"/>
      <c r="C889" s="129"/>
      <c r="D889" s="473"/>
      <c r="E889" s="129"/>
    </row>
    <row r="890" spans="1:5">
      <c r="A890" s="129"/>
      <c r="B890" s="129"/>
      <c r="C890" s="129"/>
      <c r="D890" s="473"/>
      <c r="E890" s="129"/>
    </row>
    <row r="891" spans="1:5">
      <c r="A891" s="129"/>
      <c r="B891" s="129"/>
      <c r="C891" s="129"/>
      <c r="D891" s="473"/>
      <c r="E891" s="129"/>
    </row>
    <row r="892" spans="1:5">
      <c r="A892" s="129"/>
      <c r="B892" s="129"/>
      <c r="C892" s="129"/>
      <c r="D892" s="473"/>
      <c r="E892" s="129"/>
    </row>
    <row r="893" spans="1:5">
      <c r="A893" s="129"/>
      <c r="B893" s="129"/>
      <c r="C893" s="129"/>
      <c r="D893" s="473"/>
      <c r="E893" s="129"/>
    </row>
    <row r="894" spans="1:5">
      <c r="A894" s="129"/>
      <c r="B894" s="129"/>
      <c r="C894" s="129"/>
      <c r="D894" s="473"/>
      <c r="E894" s="129"/>
    </row>
    <row r="895" spans="1:5">
      <c r="A895" s="129"/>
      <c r="B895" s="129"/>
      <c r="C895" s="129"/>
      <c r="D895" s="473"/>
      <c r="E895" s="129"/>
    </row>
    <row r="896" spans="1:5">
      <c r="A896" s="129"/>
      <c r="B896" s="129"/>
      <c r="C896" s="129"/>
      <c r="D896" s="473"/>
      <c r="E896" s="129"/>
    </row>
    <row r="897" spans="1:5">
      <c r="A897" s="129"/>
      <c r="B897" s="129"/>
      <c r="C897" s="129"/>
      <c r="D897" s="473"/>
      <c r="E897" s="129"/>
    </row>
    <row r="898" spans="1:5">
      <c r="A898" s="129"/>
      <c r="B898" s="129"/>
      <c r="C898" s="129"/>
      <c r="D898" s="473"/>
      <c r="E898" s="129"/>
    </row>
    <row r="899" spans="1:5">
      <c r="A899" s="129"/>
      <c r="B899" s="129"/>
      <c r="C899" s="129"/>
      <c r="D899" s="473"/>
      <c r="E899" s="129"/>
    </row>
    <row r="900" spans="1:5">
      <c r="A900" s="129"/>
      <c r="B900" s="129"/>
      <c r="C900" s="129"/>
      <c r="D900" s="473"/>
      <c r="E900" s="129"/>
    </row>
    <row r="901" spans="1:5">
      <c r="A901" s="129"/>
      <c r="B901" s="129"/>
      <c r="C901" s="129"/>
      <c r="D901" s="473"/>
      <c r="E901" s="129"/>
    </row>
    <row r="902" spans="1:5">
      <c r="A902" s="129"/>
      <c r="B902" s="129"/>
      <c r="C902" s="129"/>
      <c r="D902" s="473"/>
      <c r="E902" s="129"/>
    </row>
    <row r="903" spans="1:5">
      <c r="A903" s="129"/>
      <c r="B903" s="129"/>
      <c r="C903" s="129"/>
      <c r="D903" s="473"/>
      <c r="E903" s="129"/>
    </row>
    <row r="904" spans="1:5">
      <c r="A904" s="129"/>
      <c r="B904" s="129"/>
      <c r="C904" s="129"/>
      <c r="D904" s="473"/>
      <c r="E904" s="129"/>
    </row>
    <row r="905" spans="1:5">
      <c r="A905" s="129"/>
      <c r="B905" s="129"/>
      <c r="C905" s="129"/>
      <c r="D905" s="473"/>
      <c r="E905" s="129"/>
    </row>
    <row r="906" spans="1:5">
      <c r="A906" s="129"/>
      <c r="B906" s="129"/>
      <c r="C906" s="129"/>
      <c r="D906" s="473"/>
      <c r="E906" s="129"/>
    </row>
    <row r="907" spans="1:5">
      <c r="A907" s="129"/>
      <c r="B907" s="129"/>
      <c r="C907" s="129"/>
      <c r="D907" s="473"/>
      <c r="E907" s="129"/>
    </row>
    <row r="908" spans="1:5">
      <c r="A908" s="129"/>
      <c r="B908" s="129"/>
      <c r="C908" s="129"/>
      <c r="D908" s="473"/>
      <c r="E908" s="129"/>
    </row>
    <row r="909" spans="1:5">
      <c r="A909" s="129"/>
      <c r="B909" s="129"/>
      <c r="C909" s="129"/>
      <c r="D909" s="473"/>
      <c r="E909" s="129"/>
    </row>
    <row r="910" spans="1:5">
      <c r="A910" s="129"/>
      <c r="B910" s="129"/>
      <c r="C910" s="129"/>
      <c r="D910" s="473"/>
      <c r="E910" s="129"/>
    </row>
    <row r="911" spans="1:5">
      <c r="A911" s="129"/>
      <c r="B911" s="129"/>
      <c r="C911" s="129"/>
      <c r="D911" s="473"/>
      <c r="E911" s="129"/>
    </row>
    <row r="912" spans="1:5">
      <c r="A912" s="129"/>
      <c r="B912" s="129"/>
      <c r="C912" s="129"/>
      <c r="D912" s="473"/>
      <c r="E912" s="129"/>
    </row>
    <row r="913" spans="1:5">
      <c r="A913" s="129"/>
      <c r="B913" s="129"/>
      <c r="C913" s="129"/>
      <c r="D913" s="473"/>
      <c r="E913" s="129"/>
    </row>
    <row r="914" spans="1:5">
      <c r="A914" s="129"/>
      <c r="B914" s="129"/>
      <c r="C914" s="129"/>
      <c r="D914" s="473"/>
      <c r="E914" s="129"/>
    </row>
    <row r="915" spans="1:5">
      <c r="A915" s="129"/>
      <c r="B915" s="129"/>
      <c r="C915" s="129"/>
      <c r="D915" s="473"/>
      <c r="E915" s="129"/>
    </row>
    <row r="916" spans="1:5">
      <c r="A916" s="129"/>
      <c r="B916" s="129"/>
      <c r="C916" s="129"/>
      <c r="D916" s="473"/>
      <c r="E916" s="129"/>
    </row>
    <row r="917" spans="1:5">
      <c r="A917" s="129"/>
      <c r="B917" s="129"/>
      <c r="C917" s="129"/>
      <c r="D917" s="473"/>
      <c r="E917" s="129"/>
    </row>
    <row r="918" spans="1:5">
      <c r="A918" s="129"/>
      <c r="B918" s="129"/>
      <c r="C918" s="129"/>
      <c r="D918" s="473"/>
      <c r="E918" s="129"/>
    </row>
    <row r="919" spans="1:5">
      <c r="A919" s="129"/>
      <c r="B919" s="129"/>
      <c r="C919" s="129"/>
      <c r="D919" s="473"/>
      <c r="E919" s="129"/>
    </row>
    <row r="920" spans="1:5">
      <c r="A920" s="129"/>
      <c r="B920" s="129"/>
      <c r="C920" s="129"/>
      <c r="D920" s="473"/>
      <c r="E920" s="129"/>
    </row>
    <row r="921" spans="1:5">
      <c r="A921" s="129"/>
      <c r="B921" s="129"/>
      <c r="C921" s="129"/>
      <c r="D921" s="473"/>
      <c r="E921" s="129"/>
    </row>
    <row r="922" spans="1:5">
      <c r="A922" s="129"/>
      <c r="B922" s="129"/>
      <c r="C922" s="129"/>
      <c r="D922" s="473"/>
      <c r="E922" s="129"/>
    </row>
    <row r="923" spans="1:5">
      <c r="A923" s="129"/>
      <c r="B923" s="129"/>
      <c r="C923" s="129"/>
      <c r="D923" s="473"/>
      <c r="E923" s="129"/>
    </row>
    <row r="924" spans="1:5">
      <c r="A924" s="129"/>
      <c r="B924" s="129"/>
      <c r="C924" s="129"/>
      <c r="D924" s="473"/>
      <c r="E924" s="129"/>
    </row>
    <row r="925" spans="1:5">
      <c r="A925" s="129"/>
      <c r="B925" s="129"/>
      <c r="C925" s="129"/>
      <c r="D925" s="473"/>
      <c r="E925" s="129"/>
    </row>
    <row r="926" spans="1:5">
      <c r="A926" s="129"/>
      <c r="B926" s="129"/>
      <c r="C926" s="129"/>
      <c r="D926" s="473"/>
      <c r="E926" s="129"/>
    </row>
    <row r="927" spans="1:5">
      <c r="A927" s="129"/>
      <c r="B927" s="129"/>
      <c r="C927" s="129"/>
      <c r="D927" s="473"/>
      <c r="E927" s="129"/>
    </row>
    <row r="928" spans="1:5">
      <c r="A928" s="129"/>
      <c r="B928" s="129"/>
      <c r="C928" s="129"/>
      <c r="D928" s="473"/>
      <c r="E928" s="129"/>
    </row>
    <row r="929" spans="1:5">
      <c r="A929" s="129"/>
      <c r="B929" s="129"/>
      <c r="C929" s="129"/>
      <c r="D929" s="473"/>
      <c r="E929" s="129"/>
    </row>
    <row r="930" spans="1:5">
      <c r="A930" s="129"/>
      <c r="B930" s="129"/>
      <c r="C930" s="129"/>
      <c r="D930" s="473"/>
      <c r="E930" s="129"/>
    </row>
    <row r="931" spans="1:5">
      <c r="A931" s="129"/>
      <c r="B931" s="129"/>
      <c r="C931" s="129"/>
      <c r="D931" s="473"/>
      <c r="E931" s="129"/>
    </row>
    <row r="932" spans="1:5">
      <c r="A932" s="129"/>
      <c r="B932" s="129"/>
      <c r="C932" s="129"/>
      <c r="D932" s="473"/>
      <c r="E932" s="129"/>
    </row>
    <row r="933" spans="1:5">
      <c r="A933" s="129"/>
      <c r="B933" s="129"/>
      <c r="C933" s="129"/>
      <c r="D933" s="473"/>
      <c r="E933" s="129"/>
    </row>
    <row r="934" spans="1:5">
      <c r="A934" s="129"/>
      <c r="B934" s="129"/>
      <c r="C934" s="129"/>
      <c r="D934" s="473"/>
      <c r="E934" s="129"/>
    </row>
    <row r="935" spans="1:5">
      <c r="A935" s="129"/>
      <c r="B935" s="129"/>
      <c r="C935" s="129"/>
      <c r="D935" s="473"/>
      <c r="E935" s="129"/>
    </row>
    <row r="936" spans="1:5">
      <c r="A936" s="129"/>
      <c r="B936" s="129"/>
      <c r="C936" s="129"/>
      <c r="D936" s="473"/>
      <c r="E936" s="129"/>
    </row>
    <row r="937" spans="1:5">
      <c r="A937" s="129"/>
      <c r="B937" s="129"/>
      <c r="C937" s="129"/>
      <c r="D937" s="473"/>
      <c r="E937" s="129"/>
    </row>
    <row r="938" spans="1:5">
      <c r="A938" s="129"/>
      <c r="B938" s="129"/>
      <c r="C938" s="129"/>
      <c r="D938" s="473"/>
      <c r="E938" s="129"/>
    </row>
    <row r="939" spans="1:5">
      <c r="A939" s="129"/>
      <c r="B939" s="129"/>
      <c r="C939" s="129"/>
      <c r="D939" s="473"/>
      <c r="E939" s="129"/>
    </row>
  </sheetData>
  <customSheetViews>
    <customSheetView guid="{89EF355B-CA08-4B15-A839-40B932125DD6}" scale="80">
      <pane ySplit="5" topLeftCell="A6" activePane="bottomLeft" state="frozen"/>
      <selection pane="bottomLeft" activeCell="K11" sqref="K11"/>
      <pageMargins left="0" right="0" top="0" bottom="0" header="0" footer="0"/>
    </customSheetView>
  </customSheetViews>
  <mergeCells count="4">
    <mergeCell ref="A2:E2"/>
    <mergeCell ref="A7:B7"/>
    <mergeCell ref="A4:D4"/>
    <mergeCell ref="A3:B3"/>
  </mergeCells>
  <phoneticPr fontId="77" type="noConversion"/>
  <pageMargins left="0.7" right="0.7" top="0.75" bottom="0.75" header="0.3" footer="0.3"/>
  <pageSetup paperSize="9"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tint="0.14999847407452621"/>
  </sheetPr>
  <dimension ref="A1:F1038"/>
  <sheetViews>
    <sheetView showGridLines="0" zoomScale="80" zoomScaleNormal="80" workbookViewId="0">
      <pane ySplit="5" topLeftCell="A236" activePane="bottomLeft" state="frozen"/>
      <selection pane="bottomLeft" activeCell="A246" sqref="A246"/>
    </sheetView>
  </sheetViews>
  <sheetFormatPr baseColWidth="10" defaultColWidth="8.83203125" defaultRowHeight="14"/>
  <cols>
    <col min="1" max="1" width="31.33203125" style="189" customWidth="1"/>
    <col min="2" max="2" width="110.6640625" style="189" customWidth="1"/>
    <col min="3" max="3" width="22.1640625" style="189" customWidth="1"/>
    <col min="4" max="4" width="14.6640625" style="189" customWidth="1"/>
    <col min="5" max="5" width="10.83203125" style="189" customWidth="1"/>
    <col min="6" max="6" width="9" customWidth="1"/>
  </cols>
  <sheetData>
    <row r="1" spans="1:5">
      <c r="A1" s="193"/>
      <c r="B1" s="193"/>
      <c r="C1" s="193"/>
      <c r="D1" s="193"/>
      <c r="E1" s="193"/>
    </row>
    <row r="2" spans="1:5" ht="86.25" customHeight="1">
      <c r="A2" s="663"/>
      <c r="B2" s="663"/>
      <c r="C2" s="663"/>
      <c r="D2" s="663"/>
      <c r="E2" s="663"/>
    </row>
    <row r="3" spans="1:5" s="89" customFormat="1" ht="25" customHeight="1">
      <c r="A3" s="653" t="s">
        <v>1</v>
      </c>
      <c r="B3" s="654"/>
      <c r="D3" s="369"/>
    </row>
    <row r="4" spans="1:5" s="129" customFormat="1" ht="42" customHeight="1">
      <c r="A4" s="655" t="s">
        <v>2</v>
      </c>
      <c r="B4" s="655"/>
      <c r="C4" s="655"/>
      <c r="D4" s="655"/>
      <c r="E4" s="182"/>
    </row>
    <row r="5" spans="1:5" s="130" customFormat="1" ht="17">
      <c r="A5" s="208" t="s">
        <v>380</v>
      </c>
      <c r="B5" s="81"/>
      <c r="C5" s="87"/>
      <c r="D5" s="82"/>
      <c r="E5" s="182"/>
    </row>
    <row r="6" spans="1:5" ht="30">
      <c r="A6" s="264" t="s">
        <v>776</v>
      </c>
      <c r="B6" s="10"/>
      <c r="C6" s="10"/>
      <c r="D6" s="228"/>
      <c r="E6" s="11"/>
    </row>
    <row r="7" spans="1:5" ht="18" customHeight="1">
      <c r="A7" s="662" t="s">
        <v>777</v>
      </c>
      <c r="B7" s="662"/>
      <c r="C7" s="311"/>
      <c r="D7" s="253"/>
      <c r="E7" s="253"/>
    </row>
    <row r="8" spans="1:5" s="4" customFormat="1" ht="20.25" customHeight="1">
      <c r="A8" s="430" t="s">
        <v>778</v>
      </c>
      <c r="B8" s="430"/>
      <c r="C8" s="430"/>
      <c r="D8" s="431"/>
      <c r="E8" s="432"/>
    </row>
    <row r="9" spans="1:5" s="4" customFormat="1" ht="15.75" customHeight="1">
      <c r="A9" s="406" t="s">
        <v>67</v>
      </c>
      <c r="B9" s="406" t="s">
        <v>68</v>
      </c>
      <c r="C9" s="406" t="s">
        <v>383</v>
      </c>
      <c r="D9" s="258" t="s">
        <v>159</v>
      </c>
      <c r="E9" s="433" t="s">
        <v>70</v>
      </c>
    </row>
    <row r="10" spans="1:5" ht="18" customHeight="1">
      <c r="A10" s="135" t="s">
        <v>779</v>
      </c>
      <c r="B10" s="135" t="s">
        <v>242</v>
      </c>
      <c r="C10" s="135" t="s">
        <v>780</v>
      </c>
      <c r="D10" s="134">
        <v>189</v>
      </c>
      <c r="E10" s="134">
        <f t="shared" ref="E10:E30" si="0">IFERROR(D10*(1-Discount),D10)</f>
        <v>189</v>
      </c>
    </row>
    <row r="11" spans="1:5" ht="18" customHeight="1">
      <c r="A11" s="135" t="s">
        <v>781</v>
      </c>
      <c r="B11" s="135" t="s">
        <v>244</v>
      </c>
      <c r="C11" s="135" t="s">
        <v>780</v>
      </c>
      <c r="D11" s="134">
        <v>293</v>
      </c>
      <c r="E11" s="134">
        <f t="shared" si="0"/>
        <v>293</v>
      </c>
    </row>
    <row r="12" spans="1:5" ht="18" customHeight="1">
      <c r="A12" s="135" t="s">
        <v>782</v>
      </c>
      <c r="B12" s="135" t="s">
        <v>783</v>
      </c>
      <c r="C12" s="135" t="s">
        <v>780</v>
      </c>
      <c r="D12" s="134">
        <v>102</v>
      </c>
      <c r="E12" s="134">
        <f t="shared" si="0"/>
        <v>102</v>
      </c>
    </row>
    <row r="13" spans="1:5" ht="18" customHeight="1">
      <c r="A13" s="135" t="s">
        <v>784</v>
      </c>
      <c r="B13" s="135" t="s">
        <v>785</v>
      </c>
      <c r="C13" s="135" t="s">
        <v>780</v>
      </c>
      <c r="D13" s="134">
        <v>96</v>
      </c>
      <c r="E13" s="134">
        <f t="shared" si="0"/>
        <v>96</v>
      </c>
    </row>
    <row r="14" spans="1:5" ht="18" customHeight="1">
      <c r="A14" s="135" t="s">
        <v>786</v>
      </c>
      <c r="B14" s="135" t="s">
        <v>250</v>
      </c>
      <c r="C14" s="135" t="s">
        <v>780</v>
      </c>
      <c r="D14" s="134">
        <v>143</v>
      </c>
      <c r="E14" s="134">
        <f t="shared" si="0"/>
        <v>143</v>
      </c>
    </row>
    <row r="15" spans="1:5" ht="18" customHeight="1">
      <c r="A15" s="135" t="s">
        <v>787</v>
      </c>
      <c r="B15" s="135" t="s">
        <v>252</v>
      </c>
      <c r="C15" s="135" t="s">
        <v>788</v>
      </c>
      <c r="D15" s="134">
        <v>93</v>
      </c>
      <c r="E15" s="134">
        <f t="shared" ref="E15" si="1">IFERROR(D15*(1-Discount),D15)</f>
        <v>93</v>
      </c>
    </row>
    <row r="16" spans="1:5" ht="18" customHeight="1">
      <c r="A16" s="135" t="s">
        <v>789</v>
      </c>
      <c r="B16" s="405" t="s">
        <v>254</v>
      </c>
      <c r="C16" s="135" t="s">
        <v>788</v>
      </c>
      <c r="D16" s="134">
        <v>88</v>
      </c>
      <c r="E16" s="134">
        <f t="shared" si="0"/>
        <v>88</v>
      </c>
    </row>
    <row r="17" spans="1:5" s="4" customFormat="1" ht="20.25" customHeight="1">
      <c r="A17" s="430" t="s">
        <v>790</v>
      </c>
      <c r="B17" s="430"/>
      <c r="C17" s="430"/>
      <c r="D17" s="431"/>
      <c r="E17" s="432"/>
    </row>
    <row r="18" spans="1:5" ht="20" customHeight="1">
      <c r="A18" s="116" t="s">
        <v>67</v>
      </c>
      <c r="B18" s="116" t="s">
        <v>68</v>
      </c>
      <c r="C18" s="116" t="s">
        <v>383</v>
      </c>
      <c r="D18" s="115" t="s">
        <v>159</v>
      </c>
      <c r="E18" s="115" t="s">
        <v>70</v>
      </c>
    </row>
    <row r="19" spans="1:5" ht="18" customHeight="1">
      <c r="A19" s="135" t="s">
        <v>791</v>
      </c>
      <c r="B19" s="135" t="s">
        <v>221</v>
      </c>
      <c r="C19" s="135" t="s">
        <v>792</v>
      </c>
      <c r="D19" s="134">
        <v>460</v>
      </c>
      <c r="E19" s="134">
        <f>IFERROR(D19*(1-Discount),D19)</f>
        <v>460</v>
      </c>
    </row>
    <row r="20" spans="1:5" ht="18" customHeight="1">
      <c r="A20" s="135" t="s">
        <v>793</v>
      </c>
      <c r="B20" s="135" t="s">
        <v>223</v>
      </c>
      <c r="C20" s="135" t="s">
        <v>792</v>
      </c>
      <c r="D20" s="134">
        <v>571</v>
      </c>
      <c r="E20" s="134">
        <f>IFERROR(D20*(1-Discount),D20)</f>
        <v>571</v>
      </c>
    </row>
    <row r="21" spans="1:5" ht="18" customHeight="1">
      <c r="A21" s="135" t="s">
        <v>794</v>
      </c>
      <c r="B21" s="310" t="s">
        <v>389</v>
      </c>
      <c r="C21" s="310" t="s">
        <v>795</v>
      </c>
      <c r="D21" s="152">
        <v>700</v>
      </c>
      <c r="E21" s="134">
        <f t="shared" ref="E21:E22" si="2">IFERROR(D21*(1-Discount),D21)</f>
        <v>700</v>
      </c>
    </row>
    <row r="22" spans="1:5" ht="18" customHeight="1">
      <c r="A22" s="135" t="s">
        <v>796</v>
      </c>
      <c r="B22" s="310" t="s">
        <v>392</v>
      </c>
      <c r="C22" s="310" t="s">
        <v>795</v>
      </c>
      <c r="D22" s="152">
        <v>1400</v>
      </c>
      <c r="E22" s="134">
        <f t="shared" si="2"/>
        <v>1400</v>
      </c>
    </row>
    <row r="23" spans="1:5" ht="18" customHeight="1">
      <c r="A23" s="135" t="s">
        <v>797</v>
      </c>
      <c r="B23" s="135" t="s">
        <v>798</v>
      </c>
      <c r="C23" s="135" t="s">
        <v>799</v>
      </c>
      <c r="D23" s="134">
        <v>996</v>
      </c>
      <c r="E23" s="134">
        <f t="shared" si="0"/>
        <v>996</v>
      </c>
    </row>
    <row r="24" spans="1:5" ht="18" customHeight="1">
      <c r="A24" s="135" t="s">
        <v>800</v>
      </c>
      <c r="B24" s="135" t="s">
        <v>801</v>
      </c>
      <c r="C24" s="135" t="s">
        <v>799</v>
      </c>
      <c r="D24" s="134">
        <v>1666</v>
      </c>
      <c r="E24" s="134">
        <f t="shared" si="0"/>
        <v>1666</v>
      </c>
    </row>
    <row r="25" spans="1:5" ht="18" customHeight="1">
      <c r="A25" s="135" t="s">
        <v>802</v>
      </c>
      <c r="B25" s="135" t="s">
        <v>803</v>
      </c>
      <c r="C25" s="135" t="s">
        <v>799</v>
      </c>
      <c r="D25" s="134">
        <v>822</v>
      </c>
      <c r="E25" s="134">
        <f t="shared" si="0"/>
        <v>822</v>
      </c>
    </row>
    <row r="26" spans="1:5" ht="18" customHeight="1">
      <c r="A26" s="135" t="s">
        <v>804</v>
      </c>
      <c r="B26" s="135" t="s">
        <v>805</v>
      </c>
      <c r="C26" s="135" t="s">
        <v>799</v>
      </c>
      <c r="D26" s="134">
        <v>422</v>
      </c>
      <c r="E26" s="134">
        <f t="shared" si="0"/>
        <v>422</v>
      </c>
    </row>
    <row r="27" spans="1:5" ht="18" customHeight="1">
      <c r="A27" s="135" t="s">
        <v>806</v>
      </c>
      <c r="B27" s="135" t="s">
        <v>807</v>
      </c>
      <c r="C27" s="135" t="s">
        <v>799</v>
      </c>
      <c r="D27" s="134">
        <v>456</v>
      </c>
      <c r="E27" s="134">
        <f t="shared" si="0"/>
        <v>456</v>
      </c>
    </row>
    <row r="28" spans="1:5" ht="18" customHeight="1">
      <c r="A28" s="135" t="s">
        <v>808</v>
      </c>
      <c r="B28" s="135" t="s">
        <v>809</v>
      </c>
      <c r="C28" s="135" t="s">
        <v>799</v>
      </c>
      <c r="D28" s="134">
        <v>863</v>
      </c>
      <c r="E28" s="134">
        <f t="shared" si="0"/>
        <v>863</v>
      </c>
    </row>
    <row r="29" spans="1:5" ht="18" customHeight="1">
      <c r="A29" s="135" t="s">
        <v>810</v>
      </c>
      <c r="B29" s="135" t="s">
        <v>811</v>
      </c>
      <c r="C29" s="135" t="s">
        <v>799</v>
      </c>
      <c r="D29" s="134">
        <v>1262</v>
      </c>
      <c r="E29" s="134">
        <f t="shared" si="0"/>
        <v>1262</v>
      </c>
    </row>
    <row r="30" spans="1:5" ht="18" customHeight="1">
      <c r="A30" s="298" t="s">
        <v>812</v>
      </c>
      <c r="B30" s="298" t="s">
        <v>813</v>
      </c>
      <c r="C30" s="135" t="s">
        <v>799</v>
      </c>
      <c r="D30" s="134">
        <v>832</v>
      </c>
      <c r="E30" s="299">
        <f t="shared" si="0"/>
        <v>832</v>
      </c>
    </row>
    <row r="31" spans="1:5" s="4" customFormat="1" ht="45" customHeight="1">
      <c r="A31" s="10" t="s">
        <v>814</v>
      </c>
      <c r="B31" s="10"/>
      <c r="C31" s="10"/>
      <c r="D31" s="435"/>
      <c r="E31" s="436"/>
    </row>
    <row r="32" spans="1:5" s="4" customFormat="1" ht="40" customHeight="1">
      <c r="A32" s="658" t="s">
        <v>815</v>
      </c>
      <c r="B32" s="658"/>
      <c r="C32" s="658"/>
      <c r="D32" s="658"/>
      <c r="E32" s="658"/>
    </row>
    <row r="33" spans="1:5" s="4" customFormat="1" ht="16">
      <c r="A33" s="437" t="s">
        <v>816</v>
      </c>
      <c r="B33" s="437"/>
      <c r="C33" s="437"/>
      <c r="D33" s="438"/>
      <c r="E33" s="439"/>
    </row>
    <row r="34" spans="1:5" s="4" customFormat="1" ht="20.25" customHeight="1">
      <c r="A34" s="430" t="s">
        <v>817</v>
      </c>
      <c r="B34" s="430"/>
      <c r="C34" s="430"/>
      <c r="D34" s="440"/>
      <c r="E34" s="432"/>
    </row>
    <row r="35" spans="1:5" ht="20" customHeight="1">
      <c r="A35" s="116" t="s">
        <v>67</v>
      </c>
      <c r="B35" s="116" t="s">
        <v>68</v>
      </c>
      <c r="C35" s="116" t="s">
        <v>383</v>
      </c>
      <c r="D35" s="115" t="s">
        <v>159</v>
      </c>
      <c r="E35" s="115" t="s">
        <v>70</v>
      </c>
    </row>
    <row r="36" spans="1:5" ht="20" customHeight="1">
      <c r="A36" s="322" t="s">
        <v>818</v>
      </c>
      <c r="B36" s="238"/>
      <c r="C36" s="238"/>
      <c r="D36" s="238"/>
      <c r="E36" s="239"/>
    </row>
    <row r="37" spans="1:5" ht="18" customHeight="1">
      <c r="A37" s="135" t="s">
        <v>819</v>
      </c>
      <c r="B37" s="135" t="s">
        <v>820</v>
      </c>
      <c r="C37" s="135" t="s">
        <v>821</v>
      </c>
      <c r="D37" s="134">
        <v>874</v>
      </c>
      <c r="E37" s="134">
        <f t="shared" ref="E37:E56" si="3">IFERROR(D37*(1-Discount),D37)</f>
        <v>874</v>
      </c>
    </row>
    <row r="38" spans="1:5" ht="18" customHeight="1">
      <c r="A38" s="135" t="s">
        <v>822</v>
      </c>
      <c r="B38" s="135" t="s">
        <v>823</v>
      </c>
      <c r="C38" s="135" t="s">
        <v>821</v>
      </c>
      <c r="D38" s="134">
        <v>874</v>
      </c>
      <c r="E38" s="134">
        <f t="shared" si="3"/>
        <v>874</v>
      </c>
    </row>
    <row r="39" spans="1:5" ht="18" customHeight="1">
      <c r="A39" s="135" t="s">
        <v>824</v>
      </c>
      <c r="B39" s="135" t="s">
        <v>825</v>
      </c>
      <c r="C39" s="135" t="s">
        <v>821</v>
      </c>
      <c r="D39" s="134">
        <v>874</v>
      </c>
      <c r="E39" s="134">
        <f t="shared" si="3"/>
        <v>874</v>
      </c>
    </row>
    <row r="40" spans="1:5" ht="18" customHeight="1">
      <c r="A40" s="136" t="s">
        <v>826</v>
      </c>
      <c r="B40" s="135" t="s">
        <v>827</v>
      </c>
      <c r="C40" s="135" t="s">
        <v>821</v>
      </c>
      <c r="D40" s="134">
        <v>874</v>
      </c>
      <c r="E40" s="134">
        <f t="shared" si="3"/>
        <v>874</v>
      </c>
    </row>
    <row r="41" spans="1:5" ht="18" customHeight="1">
      <c r="A41" s="135" t="s">
        <v>828</v>
      </c>
      <c r="B41" s="135" t="s">
        <v>829</v>
      </c>
      <c r="C41" s="135" t="s">
        <v>821</v>
      </c>
      <c r="D41" s="134">
        <v>874</v>
      </c>
      <c r="E41" s="134">
        <f t="shared" si="3"/>
        <v>874</v>
      </c>
    </row>
    <row r="42" spans="1:5" ht="18" customHeight="1">
      <c r="A42" s="135" t="s">
        <v>830</v>
      </c>
      <c r="B42" s="135" t="s">
        <v>831</v>
      </c>
      <c r="C42" s="135" t="s">
        <v>821</v>
      </c>
      <c r="D42" s="134">
        <v>874</v>
      </c>
      <c r="E42" s="134">
        <f t="shared" ref="E42:E46" si="4">IFERROR(D42*(1-Discount),D42)</f>
        <v>874</v>
      </c>
    </row>
    <row r="43" spans="1:5" ht="18" customHeight="1">
      <c r="A43" s="135" t="s">
        <v>832</v>
      </c>
      <c r="B43" s="135" t="s">
        <v>833</v>
      </c>
      <c r="C43" s="135" t="s">
        <v>821</v>
      </c>
      <c r="D43" s="134">
        <v>874</v>
      </c>
      <c r="E43" s="134">
        <f t="shared" si="4"/>
        <v>874</v>
      </c>
    </row>
    <row r="44" spans="1:5" ht="18" customHeight="1">
      <c r="A44" s="135" t="s">
        <v>834</v>
      </c>
      <c r="B44" s="135" t="s">
        <v>835</v>
      </c>
      <c r="C44" s="135" t="s">
        <v>821</v>
      </c>
      <c r="D44" s="134">
        <v>874</v>
      </c>
      <c r="E44" s="134">
        <f t="shared" si="4"/>
        <v>874</v>
      </c>
    </row>
    <row r="45" spans="1:5" ht="18" customHeight="1">
      <c r="A45" s="136" t="s">
        <v>836</v>
      </c>
      <c r="B45" s="135" t="s">
        <v>837</v>
      </c>
      <c r="C45" s="135" t="s">
        <v>821</v>
      </c>
      <c r="D45" s="134">
        <v>874</v>
      </c>
      <c r="E45" s="134">
        <f t="shared" si="4"/>
        <v>874</v>
      </c>
    </row>
    <row r="46" spans="1:5" ht="18" customHeight="1">
      <c r="A46" s="135" t="s">
        <v>838</v>
      </c>
      <c r="B46" s="135" t="s">
        <v>839</v>
      </c>
      <c r="C46" s="135" t="s">
        <v>821</v>
      </c>
      <c r="D46" s="134">
        <v>874</v>
      </c>
      <c r="E46" s="134">
        <f t="shared" si="4"/>
        <v>874</v>
      </c>
    </row>
    <row r="47" spans="1:5" ht="18" customHeight="1">
      <c r="A47" s="135" t="s">
        <v>840</v>
      </c>
      <c r="B47" s="135" t="s">
        <v>841</v>
      </c>
      <c r="C47" s="135" t="s">
        <v>821</v>
      </c>
      <c r="D47" s="134">
        <v>874</v>
      </c>
      <c r="E47" s="134">
        <f t="shared" si="3"/>
        <v>874</v>
      </c>
    </row>
    <row r="48" spans="1:5" ht="18" customHeight="1">
      <c r="A48" s="136" t="s">
        <v>842</v>
      </c>
      <c r="B48" s="135" t="s">
        <v>843</v>
      </c>
      <c r="C48" s="135" t="s">
        <v>821</v>
      </c>
      <c r="D48" s="134">
        <v>874</v>
      </c>
      <c r="E48" s="134">
        <f t="shared" si="3"/>
        <v>874</v>
      </c>
    </row>
    <row r="49" spans="1:5" ht="18" customHeight="1">
      <c r="A49" s="135" t="s">
        <v>844</v>
      </c>
      <c r="B49" s="135" t="s">
        <v>845</v>
      </c>
      <c r="C49" s="135" t="s">
        <v>821</v>
      </c>
      <c r="D49" s="134">
        <v>874</v>
      </c>
      <c r="E49" s="134">
        <f t="shared" si="3"/>
        <v>874</v>
      </c>
    </row>
    <row r="50" spans="1:5" ht="18" customHeight="1">
      <c r="A50" s="135" t="s">
        <v>846</v>
      </c>
      <c r="B50" s="135" t="s">
        <v>847</v>
      </c>
      <c r="C50" s="135" t="s">
        <v>821</v>
      </c>
      <c r="D50" s="134">
        <v>874</v>
      </c>
      <c r="E50" s="134">
        <f t="shared" si="3"/>
        <v>874</v>
      </c>
    </row>
    <row r="51" spans="1:5" ht="18" customHeight="1">
      <c r="A51" s="135" t="s">
        <v>848</v>
      </c>
      <c r="B51" s="135" t="s">
        <v>849</v>
      </c>
      <c r="C51" s="135" t="s">
        <v>821</v>
      </c>
      <c r="D51" s="134">
        <v>874</v>
      </c>
      <c r="E51" s="134">
        <f t="shared" si="3"/>
        <v>874</v>
      </c>
    </row>
    <row r="52" spans="1:5" ht="18" customHeight="1">
      <c r="A52" s="136" t="s">
        <v>850</v>
      </c>
      <c r="B52" s="135" t="s">
        <v>851</v>
      </c>
      <c r="C52" s="135" t="s">
        <v>821</v>
      </c>
      <c r="D52" s="134">
        <v>874</v>
      </c>
      <c r="E52" s="134">
        <f t="shared" si="3"/>
        <v>874</v>
      </c>
    </row>
    <row r="53" spans="1:5" ht="18" customHeight="1">
      <c r="A53" s="135" t="s">
        <v>852</v>
      </c>
      <c r="B53" s="135" t="s">
        <v>853</v>
      </c>
      <c r="C53" s="135" t="s">
        <v>821</v>
      </c>
      <c r="D53" s="134">
        <v>874</v>
      </c>
      <c r="E53" s="134">
        <f t="shared" si="3"/>
        <v>874</v>
      </c>
    </row>
    <row r="54" spans="1:5" ht="18" customHeight="1">
      <c r="A54" s="135" t="s">
        <v>854</v>
      </c>
      <c r="B54" s="135" t="s">
        <v>855</v>
      </c>
      <c r="C54" s="135" t="s">
        <v>821</v>
      </c>
      <c r="D54" s="134">
        <v>874</v>
      </c>
      <c r="E54" s="134">
        <f t="shared" si="3"/>
        <v>874</v>
      </c>
    </row>
    <row r="55" spans="1:5" ht="18" customHeight="1">
      <c r="A55" s="135" t="s">
        <v>856</v>
      </c>
      <c r="B55" s="135" t="s">
        <v>857</v>
      </c>
      <c r="C55" s="135" t="s">
        <v>821</v>
      </c>
      <c r="D55" s="134">
        <v>874</v>
      </c>
      <c r="E55" s="134">
        <f t="shared" si="3"/>
        <v>874</v>
      </c>
    </row>
    <row r="56" spans="1:5" ht="18" customHeight="1">
      <c r="A56" s="136" t="s">
        <v>858</v>
      </c>
      <c r="B56" s="135" t="s">
        <v>859</v>
      </c>
      <c r="C56" s="135" t="s">
        <v>821</v>
      </c>
      <c r="D56" s="134">
        <v>874</v>
      </c>
      <c r="E56" s="134">
        <f t="shared" si="3"/>
        <v>874</v>
      </c>
    </row>
    <row r="57" spans="1:5" ht="20" customHeight="1">
      <c r="A57" s="116" t="s">
        <v>67</v>
      </c>
      <c r="B57" s="116" t="s">
        <v>68</v>
      </c>
      <c r="C57" s="116" t="s">
        <v>383</v>
      </c>
      <c r="D57" s="115" t="s">
        <v>159</v>
      </c>
      <c r="E57" s="115" t="s">
        <v>70</v>
      </c>
    </row>
    <row r="58" spans="1:5" ht="20" customHeight="1">
      <c r="A58" s="322" t="s">
        <v>860</v>
      </c>
      <c r="B58" s="33"/>
      <c r="C58" s="33"/>
      <c r="D58" s="33"/>
      <c r="E58" s="34"/>
    </row>
    <row r="59" spans="1:5" ht="18" customHeight="1">
      <c r="A59" s="135" t="s">
        <v>861</v>
      </c>
      <c r="B59" s="135" t="s">
        <v>862</v>
      </c>
      <c r="C59" s="135" t="s">
        <v>821</v>
      </c>
      <c r="D59" s="134">
        <v>1157</v>
      </c>
      <c r="E59" s="134">
        <f t="shared" ref="E59:E78" si="5">IFERROR(D59*(1-Discount),D59)</f>
        <v>1157</v>
      </c>
    </row>
    <row r="60" spans="1:5" ht="18" customHeight="1">
      <c r="A60" s="135" t="s">
        <v>863</v>
      </c>
      <c r="B60" s="135" t="s">
        <v>864</v>
      </c>
      <c r="C60" s="135" t="s">
        <v>821</v>
      </c>
      <c r="D60" s="134">
        <v>1157</v>
      </c>
      <c r="E60" s="134">
        <f t="shared" si="5"/>
        <v>1157</v>
      </c>
    </row>
    <row r="61" spans="1:5" ht="18" customHeight="1">
      <c r="A61" s="136" t="s">
        <v>865</v>
      </c>
      <c r="B61" s="135" t="s">
        <v>866</v>
      </c>
      <c r="C61" s="135" t="s">
        <v>821</v>
      </c>
      <c r="D61" s="134">
        <v>1157</v>
      </c>
      <c r="E61" s="134">
        <f t="shared" si="5"/>
        <v>1157</v>
      </c>
    </row>
    <row r="62" spans="1:5" ht="18" customHeight="1">
      <c r="A62" s="135" t="s">
        <v>867</v>
      </c>
      <c r="B62" s="135" t="s">
        <v>868</v>
      </c>
      <c r="C62" s="135" t="s">
        <v>821</v>
      </c>
      <c r="D62" s="134">
        <v>1157</v>
      </c>
      <c r="E62" s="134">
        <f t="shared" si="5"/>
        <v>1157</v>
      </c>
    </row>
    <row r="63" spans="1:5" ht="18" customHeight="1">
      <c r="A63" s="135" t="s">
        <v>869</v>
      </c>
      <c r="B63" s="135" t="s">
        <v>870</v>
      </c>
      <c r="C63" s="135" t="s">
        <v>821</v>
      </c>
      <c r="D63" s="134">
        <v>1157</v>
      </c>
      <c r="E63" s="134">
        <f t="shared" si="5"/>
        <v>1157</v>
      </c>
    </row>
    <row r="64" spans="1:5" ht="18" customHeight="1">
      <c r="A64" s="135" t="s">
        <v>871</v>
      </c>
      <c r="B64" s="135" t="s">
        <v>872</v>
      </c>
      <c r="C64" s="135" t="s">
        <v>821</v>
      </c>
      <c r="D64" s="134">
        <v>1157</v>
      </c>
      <c r="E64" s="134">
        <f t="shared" ref="E64:E68" si="6">IFERROR(D64*(1-Discount),D64)</f>
        <v>1157</v>
      </c>
    </row>
    <row r="65" spans="1:5" ht="18" customHeight="1">
      <c r="A65" s="135" t="s">
        <v>873</v>
      </c>
      <c r="B65" s="135" t="s">
        <v>874</v>
      </c>
      <c r="C65" s="135" t="s">
        <v>821</v>
      </c>
      <c r="D65" s="134">
        <v>1157</v>
      </c>
      <c r="E65" s="134">
        <f t="shared" si="6"/>
        <v>1157</v>
      </c>
    </row>
    <row r="66" spans="1:5" ht="18" customHeight="1">
      <c r="A66" s="136" t="s">
        <v>875</v>
      </c>
      <c r="B66" s="135" t="s">
        <v>876</v>
      </c>
      <c r="C66" s="135" t="s">
        <v>821</v>
      </c>
      <c r="D66" s="134">
        <v>1157</v>
      </c>
      <c r="E66" s="134">
        <f t="shared" si="6"/>
        <v>1157</v>
      </c>
    </row>
    <row r="67" spans="1:5" ht="18" customHeight="1">
      <c r="A67" s="135" t="s">
        <v>877</v>
      </c>
      <c r="B67" s="135" t="s">
        <v>878</v>
      </c>
      <c r="C67" s="135" t="s">
        <v>821</v>
      </c>
      <c r="D67" s="134">
        <v>1157</v>
      </c>
      <c r="E67" s="134">
        <f t="shared" si="6"/>
        <v>1157</v>
      </c>
    </row>
    <row r="68" spans="1:5" ht="18" customHeight="1">
      <c r="A68" s="135" t="s">
        <v>879</v>
      </c>
      <c r="B68" s="135" t="s">
        <v>880</v>
      </c>
      <c r="C68" s="135" t="s">
        <v>821</v>
      </c>
      <c r="D68" s="134">
        <v>1157</v>
      </c>
      <c r="E68" s="134">
        <f t="shared" si="6"/>
        <v>1157</v>
      </c>
    </row>
    <row r="69" spans="1:5" ht="18" customHeight="1">
      <c r="A69" s="136" t="s">
        <v>881</v>
      </c>
      <c r="B69" s="135" t="s">
        <v>882</v>
      </c>
      <c r="C69" s="135" t="s">
        <v>821</v>
      </c>
      <c r="D69" s="134">
        <v>1157</v>
      </c>
      <c r="E69" s="134">
        <f t="shared" si="5"/>
        <v>1157</v>
      </c>
    </row>
    <row r="70" spans="1:5" ht="18" customHeight="1">
      <c r="A70" s="135" t="s">
        <v>883</v>
      </c>
      <c r="B70" s="135" t="s">
        <v>884</v>
      </c>
      <c r="C70" s="135" t="s">
        <v>821</v>
      </c>
      <c r="D70" s="134">
        <v>1157</v>
      </c>
      <c r="E70" s="134">
        <f t="shared" si="5"/>
        <v>1157</v>
      </c>
    </row>
    <row r="71" spans="1:5" ht="18" customHeight="1">
      <c r="A71" s="135" t="s">
        <v>885</v>
      </c>
      <c r="B71" s="135" t="s">
        <v>886</v>
      </c>
      <c r="C71" s="135" t="s">
        <v>821</v>
      </c>
      <c r="D71" s="134">
        <v>1157</v>
      </c>
      <c r="E71" s="134">
        <f t="shared" si="5"/>
        <v>1157</v>
      </c>
    </row>
    <row r="72" spans="1:5" ht="18" customHeight="1">
      <c r="A72" s="135" t="s">
        <v>887</v>
      </c>
      <c r="B72" s="135" t="s">
        <v>888</v>
      </c>
      <c r="C72" s="135" t="s">
        <v>821</v>
      </c>
      <c r="D72" s="134">
        <v>1157</v>
      </c>
      <c r="E72" s="134">
        <f t="shared" si="5"/>
        <v>1157</v>
      </c>
    </row>
    <row r="73" spans="1:5" ht="18" customHeight="1">
      <c r="A73" s="136" t="s">
        <v>889</v>
      </c>
      <c r="B73" s="135" t="s">
        <v>890</v>
      </c>
      <c r="C73" s="135" t="s">
        <v>821</v>
      </c>
      <c r="D73" s="134">
        <v>1157</v>
      </c>
      <c r="E73" s="134">
        <f t="shared" si="5"/>
        <v>1157</v>
      </c>
    </row>
    <row r="74" spans="1:5" ht="18" customHeight="1">
      <c r="A74" s="135" t="s">
        <v>891</v>
      </c>
      <c r="B74" s="135" t="s">
        <v>892</v>
      </c>
      <c r="C74" s="135" t="s">
        <v>821</v>
      </c>
      <c r="D74" s="134">
        <v>1157</v>
      </c>
      <c r="E74" s="134">
        <f t="shared" si="5"/>
        <v>1157</v>
      </c>
    </row>
    <row r="75" spans="1:5" ht="18" customHeight="1">
      <c r="A75" s="135" t="s">
        <v>893</v>
      </c>
      <c r="B75" s="135" t="s">
        <v>894</v>
      </c>
      <c r="C75" s="135" t="s">
        <v>821</v>
      </c>
      <c r="D75" s="134">
        <v>1157</v>
      </c>
      <c r="E75" s="134">
        <f t="shared" si="5"/>
        <v>1157</v>
      </c>
    </row>
    <row r="76" spans="1:5" ht="18" customHeight="1">
      <c r="A76" s="135" t="s">
        <v>895</v>
      </c>
      <c r="B76" s="135" t="s">
        <v>896</v>
      </c>
      <c r="C76" s="135" t="s">
        <v>821</v>
      </c>
      <c r="D76" s="134">
        <v>1157</v>
      </c>
      <c r="E76" s="134">
        <f t="shared" si="5"/>
        <v>1157</v>
      </c>
    </row>
    <row r="77" spans="1:5" ht="18" customHeight="1">
      <c r="A77" s="136" t="s">
        <v>897</v>
      </c>
      <c r="B77" s="135" t="s">
        <v>898</v>
      </c>
      <c r="C77" s="135" t="s">
        <v>821</v>
      </c>
      <c r="D77" s="134">
        <v>1157</v>
      </c>
      <c r="E77" s="134">
        <f t="shared" si="5"/>
        <v>1157</v>
      </c>
    </row>
    <row r="78" spans="1:5" ht="18" customHeight="1">
      <c r="A78" s="135" t="s">
        <v>899</v>
      </c>
      <c r="B78" s="135" t="s">
        <v>900</v>
      </c>
      <c r="C78" s="135" t="s">
        <v>821</v>
      </c>
      <c r="D78" s="134">
        <v>1157</v>
      </c>
      <c r="E78" s="134">
        <f t="shared" si="5"/>
        <v>1157</v>
      </c>
    </row>
    <row r="79" spans="1:5" ht="20" customHeight="1">
      <c r="A79" s="116" t="s">
        <v>67</v>
      </c>
      <c r="B79" s="116" t="s">
        <v>68</v>
      </c>
      <c r="C79" s="116" t="s">
        <v>383</v>
      </c>
      <c r="D79" s="115" t="s">
        <v>159</v>
      </c>
      <c r="E79" s="115" t="s">
        <v>70</v>
      </c>
    </row>
    <row r="80" spans="1:5" ht="20" customHeight="1">
      <c r="A80" s="322" t="s">
        <v>901</v>
      </c>
      <c r="B80" s="33"/>
      <c r="C80" s="33"/>
      <c r="D80" s="33"/>
      <c r="E80" s="34"/>
    </row>
    <row r="81" spans="1:5" ht="18" customHeight="1">
      <c r="A81" s="135" t="s">
        <v>902</v>
      </c>
      <c r="B81" s="135" t="s">
        <v>903</v>
      </c>
      <c r="C81" s="135" t="s">
        <v>821</v>
      </c>
      <c r="D81" s="134">
        <v>1407</v>
      </c>
      <c r="E81" s="134">
        <f t="shared" ref="E81:E100" si="7">IFERROR(D81*(1-Discount),D81)</f>
        <v>1407</v>
      </c>
    </row>
    <row r="82" spans="1:5" ht="18" customHeight="1">
      <c r="A82" s="136" t="s">
        <v>904</v>
      </c>
      <c r="B82" s="135" t="s">
        <v>905</v>
      </c>
      <c r="C82" s="135" t="s">
        <v>821</v>
      </c>
      <c r="D82" s="134">
        <v>1407</v>
      </c>
      <c r="E82" s="134">
        <f t="shared" si="7"/>
        <v>1407</v>
      </c>
    </row>
    <row r="83" spans="1:5" ht="18" customHeight="1">
      <c r="A83" s="135" t="s">
        <v>906</v>
      </c>
      <c r="B83" s="135" t="s">
        <v>907</v>
      </c>
      <c r="C83" s="135" t="s">
        <v>821</v>
      </c>
      <c r="D83" s="134">
        <v>1407</v>
      </c>
      <c r="E83" s="134">
        <f t="shared" si="7"/>
        <v>1407</v>
      </c>
    </row>
    <row r="84" spans="1:5" ht="18" customHeight="1">
      <c r="A84" s="135" t="s">
        <v>908</v>
      </c>
      <c r="B84" s="135" t="s">
        <v>909</v>
      </c>
      <c r="C84" s="135" t="s">
        <v>821</v>
      </c>
      <c r="D84" s="134">
        <v>1407</v>
      </c>
      <c r="E84" s="134">
        <f t="shared" si="7"/>
        <v>1407</v>
      </c>
    </row>
    <row r="85" spans="1:5" ht="18" customHeight="1">
      <c r="A85" s="135" t="s">
        <v>910</v>
      </c>
      <c r="B85" s="135" t="s">
        <v>911</v>
      </c>
      <c r="C85" s="135" t="s">
        <v>821</v>
      </c>
      <c r="D85" s="134">
        <v>1407</v>
      </c>
      <c r="E85" s="134">
        <f t="shared" si="7"/>
        <v>1407</v>
      </c>
    </row>
    <row r="86" spans="1:5" ht="18" customHeight="1">
      <c r="A86" s="135" t="s">
        <v>912</v>
      </c>
      <c r="B86" s="135" t="s">
        <v>913</v>
      </c>
      <c r="C86" s="135" t="s">
        <v>821</v>
      </c>
      <c r="D86" s="134">
        <v>1407</v>
      </c>
      <c r="E86" s="134">
        <f t="shared" ref="E86:E90" si="8">IFERROR(D86*(1-Discount),D86)</f>
        <v>1407</v>
      </c>
    </row>
    <row r="87" spans="1:5" ht="18" customHeight="1">
      <c r="A87" s="136" t="s">
        <v>914</v>
      </c>
      <c r="B87" s="135" t="s">
        <v>915</v>
      </c>
      <c r="C87" s="135" t="s">
        <v>821</v>
      </c>
      <c r="D87" s="134">
        <v>1407</v>
      </c>
      <c r="E87" s="134">
        <f t="shared" si="8"/>
        <v>1407</v>
      </c>
    </row>
    <row r="88" spans="1:5" ht="18" customHeight="1">
      <c r="A88" s="135" t="s">
        <v>916</v>
      </c>
      <c r="B88" s="135" t="s">
        <v>917</v>
      </c>
      <c r="C88" s="135" t="s">
        <v>821</v>
      </c>
      <c r="D88" s="134">
        <v>1407</v>
      </c>
      <c r="E88" s="134">
        <f t="shared" si="8"/>
        <v>1407</v>
      </c>
    </row>
    <row r="89" spans="1:5" ht="18" customHeight="1">
      <c r="A89" s="135" t="s">
        <v>918</v>
      </c>
      <c r="B89" s="135" t="s">
        <v>919</v>
      </c>
      <c r="C89" s="135" t="s">
        <v>821</v>
      </c>
      <c r="D89" s="134">
        <v>1407</v>
      </c>
      <c r="E89" s="134">
        <f t="shared" si="8"/>
        <v>1407</v>
      </c>
    </row>
    <row r="90" spans="1:5" ht="18" customHeight="1">
      <c r="A90" s="135" t="s">
        <v>920</v>
      </c>
      <c r="B90" s="135" t="s">
        <v>921</v>
      </c>
      <c r="C90" s="135" t="s">
        <v>821</v>
      </c>
      <c r="D90" s="134">
        <v>1407</v>
      </c>
      <c r="E90" s="134">
        <f t="shared" si="8"/>
        <v>1407</v>
      </c>
    </row>
    <row r="91" spans="1:5" ht="18" customHeight="1">
      <c r="A91" s="135" t="s">
        <v>922</v>
      </c>
      <c r="B91" s="135" t="s">
        <v>923</v>
      </c>
      <c r="C91" s="135" t="s">
        <v>821</v>
      </c>
      <c r="D91" s="134">
        <v>1407</v>
      </c>
      <c r="E91" s="134">
        <f t="shared" si="7"/>
        <v>1407</v>
      </c>
    </row>
    <row r="92" spans="1:5" ht="18" customHeight="1">
      <c r="A92" s="135" t="s">
        <v>924</v>
      </c>
      <c r="B92" s="135" t="s">
        <v>925</v>
      </c>
      <c r="C92" s="135" t="s">
        <v>821</v>
      </c>
      <c r="D92" s="134">
        <v>1407</v>
      </c>
      <c r="E92" s="134">
        <f t="shared" si="7"/>
        <v>1407</v>
      </c>
    </row>
    <row r="93" spans="1:5" ht="18" customHeight="1">
      <c r="A93" s="135" t="s">
        <v>926</v>
      </c>
      <c r="B93" s="135" t="s">
        <v>927</v>
      </c>
      <c r="C93" s="135" t="s">
        <v>821</v>
      </c>
      <c r="D93" s="134">
        <v>1407</v>
      </c>
      <c r="E93" s="134">
        <f t="shared" si="7"/>
        <v>1407</v>
      </c>
    </row>
    <row r="94" spans="1:5" ht="18" customHeight="1">
      <c r="A94" s="136" t="s">
        <v>928</v>
      </c>
      <c r="B94" s="135" t="s">
        <v>929</v>
      </c>
      <c r="C94" s="135" t="s">
        <v>821</v>
      </c>
      <c r="D94" s="134">
        <v>1407</v>
      </c>
      <c r="E94" s="134">
        <f t="shared" si="7"/>
        <v>1407</v>
      </c>
    </row>
    <row r="95" spans="1:5" ht="18" customHeight="1">
      <c r="A95" s="135" t="s">
        <v>930</v>
      </c>
      <c r="B95" s="135" t="s">
        <v>931</v>
      </c>
      <c r="C95" s="135" t="s">
        <v>821</v>
      </c>
      <c r="D95" s="134">
        <v>1407</v>
      </c>
      <c r="E95" s="134">
        <f t="shared" si="7"/>
        <v>1407</v>
      </c>
    </row>
    <row r="96" spans="1:5" ht="18" customHeight="1">
      <c r="A96" s="135" t="s">
        <v>932</v>
      </c>
      <c r="B96" s="135" t="s">
        <v>933</v>
      </c>
      <c r="C96" s="135" t="s">
        <v>821</v>
      </c>
      <c r="D96" s="134">
        <v>1407</v>
      </c>
      <c r="E96" s="134">
        <f t="shared" si="7"/>
        <v>1407</v>
      </c>
    </row>
    <row r="97" spans="1:5" ht="18" customHeight="1">
      <c r="A97" s="135" t="s">
        <v>934</v>
      </c>
      <c r="B97" s="135" t="s">
        <v>935</v>
      </c>
      <c r="C97" s="135" t="s">
        <v>821</v>
      </c>
      <c r="D97" s="134">
        <v>1407</v>
      </c>
      <c r="E97" s="134">
        <f t="shared" si="7"/>
        <v>1407</v>
      </c>
    </row>
    <row r="98" spans="1:5" ht="18" customHeight="1">
      <c r="A98" s="136" t="s">
        <v>936</v>
      </c>
      <c r="B98" s="135" t="s">
        <v>937</v>
      </c>
      <c r="C98" s="135" t="s">
        <v>821</v>
      </c>
      <c r="D98" s="134">
        <v>1407</v>
      </c>
      <c r="E98" s="134">
        <f t="shared" si="7"/>
        <v>1407</v>
      </c>
    </row>
    <row r="99" spans="1:5" ht="18" customHeight="1">
      <c r="A99" s="135" t="s">
        <v>938</v>
      </c>
      <c r="B99" s="135" t="s">
        <v>939</v>
      </c>
      <c r="C99" s="135" t="s">
        <v>821</v>
      </c>
      <c r="D99" s="134">
        <v>1407</v>
      </c>
      <c r="E99" s="134">
        <f t="shared" si="7"/>
        <v>1407</v>
      </c>
    </row>
    <row r="100" spans="1:5" ht="18" customHeight="1">
      <c r="A100" s="136" t="s">
        <v>940</v>
      </c>
      <c r="B100" s="135" t="s">
        <v>941</v>
      </c>
      <c r="C100" s="135" t="s">
        <v>821</v>
      </c>
      <c r="D100" s="134">
        <v>1407</v>
      </c>
      <c r="E100" s="134">
        <f t="shared" si="7"/>
        <v>1407</v>
      </c>
    </row>
    <row r="101" spans="1:5" s="4" customFormat="1" ht="45" customHeight="1">
      <c r="A101" s="10" t="s">
        <v>942</v>
      </c>
      <c r="B101" s="10"/>
      <c r="C101" s="10"/>
      <c r="D101" s="325"/>
      <c r="E101" s="434"/>
    </row>
    <row r="102" spans="1:5" s="83" customFormat="1" ht="47.5" customHeight="1">
      <c r="A102" s="658" t="s">
        <v>943</v>
      </c>
      <c r="B102" s="658"/>
      <c r="C102" s="658"/>
      <c r="D102" s="658"/>
      <c r="E102" s="658"/>
    </row>
    <row r="103" spans="1:5" ht="20" customHeight="1">
      <c r="A103" s="116" t="s">
        <v>67</v>
      </c>
      <c r="B103" s="116" t="s">
        <v>68</v>
      </c>
      <c r="C103" s="116" t="s">
        <v>383</v>
      </c>
      <c r="D103" s="115" t="s">
        <v>159</v>
      </c>
      <c r="E103" s="115" t="s">
        <v>70</v>
      </c>
    </row>
    <row r="104" spans="1:5" ht="20" customHeight="1">
      <c r="A104" s="322" t="s">
        <v>860</v>
      </c>
      <c r="B104" s="33"/>
      <c r="C104" s="33"/>
      <c r="D104" s="33"/>
      <c r="E104" s="34"/>
    </row>
    <row r="105" spans="1:5" ht="18" customHeight="1">
      <c r="A105" s="135" t="s">
        <v>944</v>
      </c>
      <c r="B105" s="135" t="s">
        <v>945</v>
      </c>
      <c r="C105" s="135" t="s">
        <v>946</v>
      </c>
      <c r="D105" s="134">
        <v>1394</v>
      </c>
      <c r="E105" s="134">
        <f t="shared" ref="E105:E119" si="9">IFERROR(D105*(1-Discount),D105)</f>
        <v>1394</v>
      </c>
    </row>
    <row r="106" spans="1:5" ht="18" customHeight="1">
      <c r="A106" s="135" t="s">
        <v>947</v>
      </c>
      <c r="B106" s="135" t="s">
        <v>948</v>
      </c>
      <c r="C106" s="135" t="s">
        <v>946</v>
      </c>
      <c r="D106" s="134">
        <v>1394</v>
      </c>
      <c r="E106" s="134">
        <f t="shared" si="9"/>
        <v>1394</v>
      </c>
    </row>
    <row r="107" spans="1:5" ht="18" customHeight="1">
      <c r="A107" s="136" t="s">
        <v>949</v>
      </c>
      <c r="B107" s="135" t="s">
        <v>950</v>
      </c>
      <c r="C107" s="135" t="s">
        <v>946</v>
      </c>
      <c r="D107" s="134">
        <v>1394</v>
      </c>
      <c r="E107" s="134">
        <f t="shared" si="9"/>
        <v>1394</v>
      </c>
    </row>
    <row r="108" spans="1:5" ht="18" customHeight="1">
      <c r="A108" s="135" t="s">
        <v>951</v>
      </c>
      <c r="B108" s="135" t="s">
        <v>952</v>
      </c>
      <c r="C108" s="135" t="s">
        <v>946</v>
      </c>
      <c r="D108" s="134">
        <v>1394</v>
      </c>
      <c r="E108" s="134">
        <f t="shared" si="9"/>
        <v>1394</v>
      </c>
    </row>
    <row r="109" spans="1:5" ht="18" customHeight="1">
      <c r="A109" s="135" t="s">
        <v>953</v>
      </c>
      <c r="B109" s="135" t="s">
        <v>954</v>
      </c>
      <c r="C109" s="135" t="s">
        <v>946</v>
      </c>
      <c r="D109" s="134">
        <v>1394</v>
      </c>
      <c r="E109" s="134">
        <f t="shared" si="9"/>
        <v>1394</v>
      </c>
    </row>
    <row r="110" spans="1:5" ht="18" customHeight="1">
      <c r="A110" s="136" t="s">
        <v>955</v>
      </c>
      <c r="B110" s="135" t="s">
        <v>956</v>
      </c>
      <c r="C110" s="135" t="s">
        <v>946</v>
      </c>
      <c r="D110" s="134">
        <v>1394</v>
      </c>
      <c r="E110" s="134">
        <f t="shared" si="9"/>
        <v>1394</v>
      </c>
    </row>
    <row r="111" spans="1:5" ht="18" customHeight="1">
      <c r="A111" s="135" t="s">
        <v>957</v>
      </c>
      <c r="B111" s="135" t="s">
        <v>958</v>
      </c>
      <c r="C111" s="135" t="s">
        <v>946</v>
      </c>
      <c r="D111" s="134">
        <v>1394</v>
      </c>
      <c r="E111" s="134">
        <f t="shared" si="9"/>
        <v>1394</v>
      </c>
    </row>
    <row r="112" spans="1:5" ht="18" customHeight="1">
      <c r="A112" s="135" t="s">
        <v>959</v>
      </c>
      <c r="B112" s="135" t="s">
        <v>960</v>
      </c>
      <c r="C112" s="135" t="s">
        <v>946</v>
      </c>
      <c r="D112" s="134">
        <v>1394</v>
      </c>
      <c r="E112" s="134">
        <f t="shared" si="9"/>
        <v>1394</v>
      </c>
    </row>
    <row r="113" spans="1:5" ht="18" customHeight="1">
      <c r="A113" s="135" t="s">
        <v>961</v>
      </c>
      <c r="B113" s="135" t="s">
        <v>962</v>
      </c>
      <c r="C113" s="135" t="s">
        <v>946</v>
      </c>
      <c r="D113" s="134">
        <v>1394</v>
      </c>
      <c r="E113" s="134">
        <f t="shared" si="9"/>
        <v>1394</v>
      </c>
    </row>
    <row r="114" spans="1:5" ht="18" customHeight="1">
      <c r="A114" s="136" t="s">
        <v>963</v>
      </c>
      <c r="B114" s="135" t="s">
        <v>964</v>
      </c>
      <c r="C114" s="135" t="s">
        <v>946</v>
      </c>
      <c r="D114" s="134">
        <v>1394</v>
      </c>
      <c r="E114" s="134">
        <f t="shared" si="9"/>
        <v>1394</v>
      </c>
    </row>
    <row r="115" spans="1:5" ht="18" customHeight="1">
      <c r="A115" s="135" t="s">
        <v>965</v>
      </c>
      <c r="B115" s="135" t="s">
        <v>966</v>
      </c>
      <c r="C115" s="135" t="s">
        <v>946</v>
      </c>
      <c r="D115" s="134">
        <v>1394</v>
      </c>
      <c r="E115" s="134">
        <f t="shared" si="9"/>
        <v>1394</v>
      </c>
    </row>
    <row r="116" spans="1:5" ht="18" customHeight="1">
      <c r="A116" s="135" t="s">
        <v>967</v>
      </c>
      <c r="B116" s="135" t="s">
        <v>968</v>
      </c>
      <c r="C116" s="135" t="s">
        <v>946</v>
      </c>
      <c r="D116" s="134">
        <v>1394</v>
      </c>
      <c r="E116" s="134">
        <f t="shared" si="9"/>
        <v>1394</v>
      </c>
    </row>
    <row r="117" spans="1:5" ht="18" customHeight="1">
      <c r="A117" s="135" t="s">
        <v>969</v>
      </c>
      <c r="B117" s="135" t="s">
        <v>970</v>
      </c>
      <c r="C117" s="135" t="s">
        <v>946</v>
      </c>
      <c r="D117" s="134">
        <v>1394</v>
      </c>
      <c r="E117" s="134">
        <f t="shared" si="9"/>
        <v>1394</v>
      </c>
    </row>
    <row r="118" spans="1:5" ht="18" customHeight="1">
      <c r="A118" s="136" t="s">
        <v>971</v>
      </c>
      <c r="B118" s="135" t="s">
        <v>972</v>
      </c>
      <c r="C118" s="135" t="s">
        <v>946</v>
      </c>
      <c r="D118" s="134">
        <v>1394</v>
      </c>
      <c r="E118" s="134">
        <f t="shared" si="9"/>
        <v>1394</v>
      </c>
    </row>
    <row r="119" spans="1:5" ht="18" customHeight="1">
      <c r="A119" s="135" t="s">
        <v>973</v>
      </c>
      <c r="B119" s="135" t="s">
        <v>974</v>
      </c>
      <c r="C119" s="135" t="s">
        <v>946</v>
      </c>
      <c r="D119" s="134">
        <v>1394</v>
      </c>
      <c r="E119" s="134">
        <f t="shared" si="9"/>
        <v>1394</v>
      </c>
    </row>
    <row r="120" spans="1:5" ht="20" customHeight="1">
      <c r="A120" s="116" t="s">
        <v>67</v>
      </c>
      <c r="B120" s="116" t="s">
        <v>68</v>
      </c>
      <c r="C120" s="116" t="s">
        <v>383</v>
      </c>
      <c r="D120" s="115" t="s">
        <v>159</v>
      </c>
      <c r="E120" s="115" t="s">
        <v>70</v>
      </c>
    </row>
    <row r="121" spans="1:5" ht="20" customHeight="1">
      <c r="A121" s="322" t="s">
        <v>901</v>
      </c>
      <c r="B121" s="33"/>
      <c r="C121" s="33"/>
      <c r="D121" s="33"/>
      <c r="E121" s="34"/>
    </row>
    <row r="122" spans="1:5" ht="18" customHeight="1">
      <c r="A122" s="136" t="s">
        <v>975</v>
      </c>
      <c r="B122" s="135" t="s">
        <v>976</v>
      </c>
      <c r="C122" s="135" t="s">
        <v>946</v>
      </c>
      <c r="D122" s="134">
        <v>1644</v>
      </c>
      <c r="E122" s="134">
        <f t="shared" ref="E122:E136" si="10">IFERROR(D122*(1-Discount),D122)</f>
        <v>1644</v>
      </c>
    </row>
    <row r="123" spans="1:5" ht="18" customHeight="1">
      <c r="A123" s="136" t="s">
        <v>977</v>
      </c>
      <c r="B123" s="135" t="s">
        <v>978</v>
      </c>
      <c r="C123" s="135" t="s">
        <v>946</v>
      </c>
      <c r="D123" s="134">
        <v>1644</v>
      </c>
      <c r="E123" s="134">
        <f t="shared" si="10"/>
        <v>1644</v>
      </c>
    </row>
    <row r="124" spans="1:5" ht="18" customHeight="1">
      <c r="A124" s="136" t="s">
        <v>979</v>
      </c>
      <c r="B124" s="135" t="s">
        <v>980</v>
      </c>
      <c r="C124" s="135" t="s">
        <v>946</v>
      </c>
      <c r="D124" s="134">
        <v>1644</v>
      </c>
      <c r="E124" s="134">
        <f t="shared" si="10"/>
        <v>1644</v>
      </c>
    </row>
    <row r="125" spans="1:5" ht="18" customHeight="1">
      <c r="A125" s="136" t="s">
        <v>981</v>
      </c>
      <c r="B125" s="135" t="s">
        <v>982</v>
      </c>
      <c r="C125" s="135" t="s">
        <v>946</v>
      </c>
      <c r="D125" s="134">
        <v>1644</v>
      </c>
      <c r="E125" s="134">
        <f t="shared" si="10"/>
        <v>1644</v>
      </c>
    </row>
    <row r="126" spans="1:5" ht="18" customHeight="1">
      <c r="A126" s="136" t="s">
        <v>983</v>
      </c>
      <c r="B126" s="135" t="s">
        <v>984</v>
      </c>
      <c r="C126" s="135" t="s">
        <v>946</v>
      </c>
      <c r="D126" s="134">
        <v>1644</v>
      </c>
      <c r="E126" s="134">
        <f t="shared" si="10"/>
        <v>1644</v>
      </c>
    </row>
    <row r="127" spans="1:5" ht="18" customHeight="1">
      <c r="A127" s="136" t="s">
        <v>985</v>
      </c>
      <c r="B127" s="135" t="s">
        <v>986</v>
      </c>
      <c r="C127" s="135" t="s">
        <v>946</v>
      </c>
      <c r="D127" s="134">
        <v>1644</v>
      </c>
      <c r="E127" s="134">
        <f t="shared" si="10"/>
        <v>1644</v>
      </c>
    </row>
    <row r="128" spans="1:5" ht="18" customHeight="1">
      <c r="A128" s="136" t="s">
        <v>987</v>
      </c>
      <c r="B128" s="135" t="s">
        <v>988</v>
      </c>
      <c r="C128" s="135" t="s">
        <v>946</v>
      </c>
      <c r="D128" s="134">
        <v>1644</v>
      </c>
      <c r="E128" s="134">
        <f t="shared" si="10"/>
        <v>1644</v>
      </c>
    </row>
    <row r="129" spans="1:6" ht="18" customHeight="1">
      <c r="A129" s="136" t="s">
        <v>989</v>
      </c>
      <c r="B129" s="135" t="s">
        <v>990</v>
      </c>
      <c r="C129" s="135" t="s">
        <v>946</v>
      </c>
      <c r="D129" s="134">
        <v>1644</v>
      </c>
      <c r="E129" s="134">
        <f t="shared" si="10"/>
        <v>1644</v>
      </c>
    </row>
    <row r="130" spans="1:6" ht="18" customHeight="1">
      <c r="A130" s="136" t="s">
        <v>991</v>
      </c>
      <c r="B130" s="135" t="s">
        <v>992</v>
      </c>
      <c r="C130" s="135" t="s">
        <v>946</v>
      </c>
      <c r="D130" s="134">
        <v>1644</v>
      </c>
      <c r="E130" s="134">
        <f t="shared" si="10"/>
        <v>1644</v>
      </c>
    </row>
    <row r="131" spans="1:6" ht="18" customHeight="1">
      <c r="A131" s="136" t="s">
        <v>993</v>
      </c>
      <c r="B131" s="135" t="s">
        <v>994</v>
      </c>
      <c r="C131" s="135" t="s">
        <v>946</v>
      </c>
      <c r="D131" s="134">
        <v>1644</v>
      </c>
      <c r="E131" s="134">
        <f t="shared" si="10"/>
        <v>1644</v>
      </c>
    </row>
    <row r="132" spans="1:6" ht="18" customHeight="1">
      <c r="A132" s="136" t="s">
        <v>995</v>
      </c>
      <c r="B132" s="135" t="s">
        <v>996</v>
      </c>
      <c r="C132" s="135" t="s">
        <v>946</v>
      </c>
      <c r="D132" s="134">
        <v>1644</v>
      </c>
      <c r="E132" s="134">
        <f t="shared" si="10"/>
        <v>1644</v>
      </c>
    </row>
    <row r="133" spans="1:6" ht="18" customHeight="1">
      <c r="A133" s="136" t="s">
        <v>997</v>
      </c>
      <c r="B133" s="135" t="s">
        <v>998</v>
      </c>
      <c r="C133" s="135" t="s">
        <v>946</v>
      </c>
      <c r="D133" s="134">
        <v>1644</v>
      </c>
      <c r="E133" s="134">
        <f t="shared" si="10"/>
        <v>1644</v>
      </c>
    </row>
    <row r="134" spans="1:6" ht="18" customHeight="1">
      <c r="A134" s="136" t="s">
        <v>999</v>
      </c>
      <c r="B134" s="135" t="s">
        <v>1000</v>
      </c>
      <c r="C134" s="135" t="s">
        <v>946</v>
      </c>
      <c r="D134" s="134">
        <v>1644</v>
      </c>
      <c r="E134" s="134">
        <f t="shared" si="10"/>
        <v>1644</v>
      </c>
    </row>
    <row r="135" spans="1:6" ht="18" customHeight="1">
      <c r="A135" s="136" t="s">
        <v>1001</v>
      </c>
      <c r="B135" s="135" t="s">
        <v>1002</v>
      </c>
      <c r="C135" s="135" t="s">
        <v>946</v>
      </c>
      <c r="D135" s="134">
        <v>1644</v>
      </c>
      <c r="E135" s="134">
        <f t="shared" si="10"/>
        <v>1644</v>
      </c>
    </row>
    <row r="136" spans="1:6" ht="18" customHeight="1">
      <c r="A136" s="136" t="s">
        <v>1003</v>
      </c>
      <c r="B136" s="135" t="s">
        <v>1004</v>
      </c>
      <c r="C136" s="135" t="s">
        <v>946</v>
      </c>
      <c r="D136" s="134">
        <v>1644</v>
      </c>
      <c r="E136" s="134">
        <f t="shared" si="10"/>
        <v>1644</v>
      </c>
    </row>
    <row r="137" spans="1:6" s="7" customFormat="1" ht="45" customHeight="1">
      <c r="A137" s="10" t="s">
        <v>1005</v>
      </c>
      <c r="B137" s="10"/>
      <c r="C137" s="10"/>
      <c r="D137" s="325"/>
      <c r="E137" s="434"/>
      <c r="F137" s="441"/>
    </row>
    <row r="138" spans="1:6" s="83" customFormat="1" ht="38" customHeight="1">
      <c r="A138" s="661" t="s">
        <v>1006</v>
      </c>
      <c r="B138" s="661"/>
      <c r="C138" s="661"/>
      <c r="D138" s="661"/>
      <c r="E138" s="661"/>
      <c r="F138" s="442"/>
    </row>
    <row r="139" spans="1:6" ht="20" customHeight="1">
      <c r="A139" s="360" t="s">
        <v>67</v>
      </c>
      <c r="B139" s="360" t="s">
        <v>68</v>
      </c>
      <c r="C139" s="360" t="s">
        <v>383</v>
      </c>
      <c r="D139" s="361"/>
      <c r="E139" s="361" t="s">
        <v>70</v>
      </c>
    </row>
    <row r="140" spans="1:6" ht="20" customHeight="1">
      <c r="A140" s="362" t="s">
        <v>860</v>
      </c>
      <c r="B140" s="363"/>
      <c r="C140" s="363"/>
      <c r="D140" s="363"/>
      <c r="E140" s="364"/>
    </row>
    <row r="141" spans="1:6" ht="18" customHeight="1">
      <c r="A141" s="365" t="s">
        <v>1007</v>
      </c>
      <c r="B141" s="366" t="s">
        <v>1008</v>
      </c>
      <c r="C141" s="366" t="s">
        <v>1009</v>
      </c>
      <c r="D141" s="134">
        <v>1794</v>
      </c>
      <c r="E141" s="134">
        <f t="shared" ref="E141:E145" si="11">IFERROR(D141*(1-Discount),D141)</f>
        <v>1794</v>
      </c>
    </row>
    <row r="142" spans="1:6" ht="18" customHeight="1">
      <c r="A142" s="365" t="s">
        <v>1010</v>
      </c>
      <c r="B142" s="366" t="s">
        <v>1011</v>
      </c>
      <c r="C142" s="366" t="s">
        <v>1009</v>
      </c>
      <c r="D142" s="134">
        <v>1794</v>
      </c>
      <c r="E142" s="134">
        <f t="shared" si="11"/>
        <v>1794</v>
      </c>
    </row>
    <row r="143" spans="1:6" ht="18" customHeight="1">
      <c r="A143" s="365" t="s">
        <v>1012</v>
      </c>
      <c r="B143" s="366" t="s">
        <v>1013</v>
      </c>
      <c r="C143" s="366" t="s">
        <v>1009</v>
      </c>
      <c r="D143" s="134">
        <v>1794</v>
      </c>
      <c r="E143" s="134">
        <f t="shared" si="11"/>
        <v>1794</v>
      </c>
    </row>
    <row r="144" spans="1:6" ht="18" customHeight="1">
      <c r="A144" s="365" t="s">
        <v>1014</v>
      </c>
      <c r="B144" s="366" t="s">
        <v>1015</v>
      </c>
      <c r="C144" s="366" t="s">
        <v>1009</v>
      </c>
      <c r="D144" s="134">
        <v>1794</v>
      </c>
      <c r="E144" s="134">
        <f t="shared" si="11"/>
        <v>1794</v>
      </c>
    </row>
    <row r="145" spans="1:5" ht="18" customHeight="1">
      <c r="A145" s="365" t="s">
        <v>1016</v>
      </c>
      <c r="B145" s="366" t="s">
        <v>1017</v>
      </c>
      <c r="C145" s="366" t="s">
        <v>1009</v>
      </c>
      <c r="D145" s="134">
        <v>1794</v>
      </c>
      <c r="E145" s="134">
        <f t="shared" si="11"/>
        <v>1794</v>
      </c>
    </row>
    <row r="146" spans="1:5" ht="20" customHeight="1">
      <c r="A146" s="360" t="s">
        <v>67</v>
      </c>
      <c r="B146" s="360" t="s">
        <v>68</v>
      </c>
      <c r="C146" s="360" t="s">
        <v>383</v>
      </c>
      <c r="D146" s="361"/>
      <c r="E146" s="361" t="s">
        <v>70</v>
      </c>
    </row>
    <row r="147" spans="1:5" ht="20" customHeight="1">
      <c r="A147" s="362" t="s">
        <v>901</v>
      </c>
      <c r="B147" s="363"/>
      <c r="C147" s="363"/>
      <c r="D147" s="363"/>
      <c r="E147" s="364"/>
    </row>
    <row r="148" spans="1:5" ht="18" customHeight="1">
      <c r="A148" s="136" t="s">
        <v>1018</v>
      </c>
      <c r="B148" s="135" t="s">
        <v>1019</v>
      </c>
      <c r="C148" s="135" t="s">
        <v>1009</v>
      </c>
      <c r="D148" s="134">
        <v>2044</v>
      </c>
      <c r="E148" s="134">
        <f t="shared" ref="E148:E152" si="12">IFERROR(D148*(1-Discount),D148)</f>
        <v>2044</v>
      </c>
    </row>
    <row r="149" spans="1:5" ht="18" customHeight="1">
      <c r="A149" s="136" t="s">
        <v>1020</v>
      </c>
      <c r="B149" s="135" t="s">
        <v>1021</v>
      </c>
      <c r="C149" s="135" t="s">
        <v>1009</v>
      </c>
      <c r="D149" s="134">
        <v>2044</v>
      </c>
      <c r="E149" s="134">
        <f t="shared" si="12"/>
        <v>2044</v>
      </c>
    </row>
    <row r="150" spans="1:5" ht="18" customHeight="1">
      <c r="A150" s="136" t="s">
        <v>1022</v>
      </c>
      <c r="B150" s="135" t="s">
        <v>1023</v>
      </c>
      <c r="C150" s="135" t="s">
        <v>1009</v>
      </c>
      <c r="D150" s="134">
        <v>2044</v>
      </c>
      <c r="E150" s="134">
        <f t="shared" si="12"/>
        <v>2044</v>
      </c>
    </row>
    <row r="151" spans="1:5" ht="18" customHeight="1">
      <c r="A151" s="136" t="s">
        <v>1024</v>
      </c>
      <c r="B151" s="135" t="s">
        <v>1025</v>
      </c>
      <c r="C151" s="135" t="s">
        <v>1009</v>
      </c>
      <c r="D151" s="134">
        <v>2044</v>
      </c>
      <c r="E151" s="134">
        <f t="shared" si="12"/>
        <v>2044</v>
      </c>
    </row>
    <row r="152" spans="1:5" ht="18" customHeight="1">
      <c r="A152" s="136" t="s">
        <v>1026</v>
      </c>
      <c r="B152" s="135" t="s">
        <v>1027</v>
      </c>
      <c r="C152" s="135" t="s">
        <v>1009</v>
      </c>
      <c r="D152" s="134">
        <v>2044</v>
      </c>
      <c r="E152" s="134">
        <f t="shared" si="12"/>
        <v>2044</v>
      </c>
    </row>
    <row r="153" spans="1:5" s="7" customFormat="1" ht="45" customHeight="1">
      <c r="A153" s="10" t="s">
        <v>1028</v>
      </c>
      <c r="B153" s="10"/>
      <c r="C153" s="443"/>
      <c r="D153" s="444"/>
      <c r="E153" s="445"/>
    </row>
    <row r="154" spans="1:5" s="7" customFormat="1" ht="38" customHeight="1">
      <c r="A154" s="658" t="s">
        <v>1029</v>
      </c>
      <c r="B154" s="658"/>
      <c r="C154" s="658"/>
      <c r="D154" s="658"/>
      <c r="E154" s="658"/>
    </row>
    <row r="155" spans="1:5" s="4" customFormat="1" ht="20.25" customHeight="1">
      <c r="A155" s="430" t="s">
        <v>817</v>
      </c>
      <c r="B155" s="430"/>
      <c r="C155" s="446"/>
      <c r="D155" s="257"/>
      <c r="E155" s="436"/>
    </row>
    <row r="156" spans="1:5" ht="20" customHeight="1">
      <c r="A156" s="116" t="s">
        <v>67</v>
      </c>
      <c r="B156" s="116" t="s">
        <v>68</v>
      </c>
      <c r="C156" s="116" t="s">
        <v>383</v>
      </c>
      <c r="D156" s="115" t="s">
        <v>159</v>
      </c>
      <c r="E156" s="115" t="s">
        <v>70</v>
      </c>
    </row>
    <row r="157" spans="1:5" ht="20" customHeight="1">
      <c r="A157" s="322" t="s">
        <v>1030</v>
      </c>
      <c r="B157" s="33"/>
      <c r="C157" s="33"/>
      <c r="D157" s="33"/>
      <c r="E157" s="34"/>
    </row>
    <row r="158" spans="1:5" ht="18" customHeight="1">
      <c r="A158" s="135" t="s">
        <v>1031</v>
      </c>
      <c r="B158" s="135" t="s">
        <v>1032</v>
      </c>
      <c r="C158" s="135" t="s">
        <v>1033</v>
      </c>
      <c r="D158" s="134">
        <v>1369</v>
      </c>
      <c r="E158" s="134">
        <f t="shared" ref="E158:E172" si="13">IFERROR(D158*(1-Discount),D158)</f>
        <v>1369</v>
      </c>
    </row>
    <row r="159" spans="1:5" ht="18" customHeight="1">
      <c r="A159" s="135" t="s">
        <v>1034</v>
      </c>
      <c r="B159" s="135" t="s">
        <v>1035</v>
      </c>
      <c r="C159" s="135" t="s">
        <v>1033</v>
      </c>
      <c r="D159" s="134">
        <v>1369</v>
      </c>
      <c r="E159" s="134">
        <f t="shared" si="13"/>
        <v>1369</v>
      </c>
    </row>
    <row r="160" spans="1:5" ht="18" customHeight="1">
      <c r="A160" s="136" t="s">
        <v>1036</v>
      </c>
      <c r="B160" s="135" t="s">
        <v>1037</v>
      </c>
      <c r="C160" s="135" t="s">
        <v>1033</v>
      </c>
      <c r="D160" s="134">
        <v>1369</v>
      </c>
      <c r="E160" s="134">
        <f t="shared" si="13"/>
        <v>1369</v>
      </c>
    </row>
    <row r="161" spans="1:5" ht="18" customHeight="1">
      <c r="A161" s="135" t="s">
        <v>1038</v>
      </c>
      <c r="B161" s="135" t="s">
        <v>1039</v>
      </c>
      <c r="C161" s="135" t="s">
        <v>1033</v>
      </c>
      <c r="D161" s="134">
        <v>1369</v>
      </c>
      <c r="E161" s="134">
        <f t="shared" si="13"/>
        <v>1369</v>
      </c>
    </row>
    <row r="162" spans="1:5" ht="18" customHeight="1">
      <c r="A162" s="135" t="s">
        <v>1040</v>
      </c>
      <c r="B162" s="135" t="s">
        <v>1041</v>
      </c>
      <c r="C162" s="135" t="s">
        <v>1033</v>
      </c>
      <c r="D162" s="134">
        <v>1369</v>
      </c>
      <c r="E162" s="134">
        <f t="shared" si="13"/>
        <v>1369</v>
      </c>
    </row>
    <row r="163" spans="1:5" ht="18" customHeight="1">
      <c r="A163" s="136" t="s">
        <v>1042</v>
      </c>
      <c r="B163" s="135" t="s">
        <v>1043</v>
      </c>
      <c r="C163" s="135" t="s">
        <v>1033</v>
      </c>
      <c r="D163" s="134">
        <v>1369</v>
      </c>
      <c r="E163" s="134">
        <f t="shared" si="13"/>
        <v>1369</v>
      </c>
    </row>
    <row r="164" spans="1:5" ht="18" customHeight="1">
      <c r="A164" s="135" t="s">
        <v>1044</v>
      </c>
      <c r="B164" s="135" t="s">
        <v>1045</v>
      </c>
      <c r="C164" s="135" t="s">
        <v>1033</v>
      </c>
      <c r="D164" s="134">
        <v>1369</v>
      </c>
      <c r="E164" s="134">
        <f t="shared" si="13"/>
        <v>1369</v>
      </c>
    </row>
    <row r="165" spans="1:5" ht="18" customHeight="1">
      <c r="A165" s="135" t="s">
        <v>1046</v>
      </c>
      <c r="B165" s="135" t="s">
        <v>1047</v>
      </c>
      <c r="C165" s="135" t="s">
        <v>1033</v>
      </c>
      <c r="D165" s="134">
        <v>1369</v>
      </c>
      <c r="E165" s="134">
        <f t="shared" si="13"/>
        <v>1369</v>
      </c>
    </row>
    <row r="166" spans="1:5" ht="18" customHeight="1">
      <c r="A166" s="135" t="s">
        <v>1048</v>
      </c>
      <c r="B166" s="135" t="s">
        <v>1049</v>
      </c>
      <c r="C166" s="135" t="s">
        <v>1033</v>
      </c>
      <c r="D166" s="134">
        <v>1369</v>
      </c>
      <c r="E166" s="134">
        <f t="shared" si="13"/>
        <v>1369</v>
      </c>
    </row>
    <row r="167" spans="1:5" ht="18" customHeight="1">
      <c r="A167" s="136" t="s">
        <v>1050</v>
      </c>
      <c r="B167" s="135" t="s">
        <v>1051</v>
      </c>
      <c r="C167" s="135" t="s">
        <v>1033</v>
      </c>
      <c r="D167" s="134">
        <v>1369</v>
      </c>
      <c r="E167" s="134">
        <f t="shared" si="13"/>
        <v>1369</v>
      </c>
    </row>
    <row r="168" spans="1:5" ht="18" customHeight="1">
      <c r="A168" s="135" t="s">
        <v>1052</v>
      </c>
      <c r="B168" s="135" t="s">
        <v>1053</v>
      </c>
      <c r="C168" s="135" t="s">
        <v>1033</v>
      </c>
      <c r="D168" s="134">
        <v>1369</v>
      </c>
      <c r="E168" s="134">
        <f t="shared" si="13"/>
        <v>1369</v>
      </c>
    </row>
    <row r="169" spans="1:5" ht="18" customHeight="1">
      <c r="A169" s="135" t="s">
        <v>1054</v>
      </c>
      <c r="B169" s="135" t="s">
        <v>1055</v>
      </c>
      <c r="C169" s="135" t="s">
        <v>1033</v>
      </c>
      <c r="D169" s="134">
        <v>1369</v>
      </c>
      <c r="E169" s="134">
        <f t="shared" si="13"/>
        <v>1369</v>
      </c>
    </row>
    <row r="170" spans="1:5" ht="18" customHeight="1">
      <c r="A170" s="135" t="s">
        <v>1056</v>
      </c>
      <c r="B170" s="135" t="s">
        <v>1057</v>
      </c>
      <c r="C170" s="135" t="s">
        <v>1033</v>
      </c>
      <c r="D170" s="134">
        <v>1369</v>
      </c>
      <c r="E170" s="134">
        <f t="shared" si="13"/>
        <v>1369</v>
      </c>
    </row>
    <row r="171" spans="1:5" ht="18" customHeight="1">
      <c r="A171" s="136" t="s">
        <v>1058</v>
      </c>
      <c r="B171" s="135" t="s">
        <v>1059</v>
      </c>
      <c r="C171" s="135" t="s">
        <v>1033</v>
      </c>
      <c r="D171" s="134">
        <v>1369</v>
      </c>
      <c r="E171" s="134">
        <f t="shared" si="13"/>
        <v>1369</v>
      </c>
    </row>
    <row r="172" spans="1:5" ht="18" customHeight="1">
      <c r="A172" s="135" t="s">
        <v>1060</v>
      </c>
      <c r="B172" s="135" t="s">
        <v>1061</v>
      </c>
      <c r="C172" s="135" t="s">
        <v>1033</v>
      </c>
      <c r="D172" s="134">
        <v>1369</v>
      </c>
      <c r="E172" s="134">
        <f t="shared" si="13"/>
        <v>1369</v>
      </c>
    </row>
    <row r="173" spans="1:5" ht="20" customHeight="1">
      <c r="A173" s="116" t="s">
        <v>67</v>
      </c>
      <c r="B173" s="116" t="s">
        <v>68</v>
      </c>
      <c r="C173" s="116" t="s">
        <v>383</v>
      </c>
      <c r="D173" s="115" t="s">
        <v>159</v>
      </c>
      <c r="E173" s="115" t="s">
        <v>70</v>
      </c>
    </row>
    <row r="174" spans="1:5" ht="20" customHeight="1">
      <c r="A174" s="322" t="s">
        <v>1062</v>
      </c>
      <c r="B174" s="33"/>
      <c r="C174" s="33"/>
      <c r="D174" s="33"/>
      <c r="E174" s="34"/>
    </row>
    <row r="175" spans="1:5" ht="18" customHeight="1">
      <c r="A175" s="136" t="s">
        <v>1063</v>
      </c>
      <c r="B175" s="135" t="s">
        <v>1064</v>
      </c>
      <c r="C175" s="135" t="s">
        <v>1033</v>
      </c>
      <c r="D175" s="134">
        <v>1435</v>
      </c>
      <c r="E175" s="134">
        <f t="shared" ref="E175:E189" si="14">IFERROR(D175*(1-Discount),D175)</f>
        <v>1435</v>
      </c>
    </row>
    <row r="176" spans="1:5" ht="18" customHeight="1">
      <c r="A176" s="136" t="s">
        <v>1065</v>
      </c>
      <c r="B176" s="135" t="s">
        <v>1066</v>
      </c>
      <c r="C176" s="135" t="s">
        <v>1033</v>
      </c>
      <c r="D176" s="134">
        <v>1435</v>
      </c>
      <c r="E176" s="134">
        <f t="shared" si="14"/>
        <v>1435</v>
      </c>
    </row>
    <row r="177" spans="1:5" ht="18" customHeight="1">
      <c r="A177" s="136" t="s">
        <v>1067</v>
      </c>
      <c r="B177" s="135" t="s">
        <v>1068</v>
      </c>
      <c r="C177" s="135" t="s">
        <v>1033</v>
      </c>
      <c r="D177" s="134">
        <v>1435</v>
      </c>
      <c r="E177" s="134">
        <f t="shared" si="14"/>
        <v>1435</v>
      </c>
    </row>
    <row r="178" spans="1:5" ht="18" customHeight="1">
      <c r="A178" s="136" t="s">
        <v>1069</v>
      </c>
      <c r="B178" s="135" t="s">
        <v>1070</v>
      </c>
      <c r="C178" s="135" t="s">
        <v>1033</v>
      </c>
      <c r="D178" s="134">
        <v>1435</v>
      </c>
      <c r="E178" s="134">
        <f t="shared" si="14"/>
        <v>1435</v>
      </c>
    </row>
    <row r="179" spans="1:5" ht="18" customHeight="1">
      <c r="A179" s="136" t="s">
        <v>1071</v>
      </c>
      <c r="B179" s="135" t="s">
        <v>1072</v>
      </c>
      <c r="C179" s="135" t="s">
        <v>1033</v>
      </c>
      <c r="D179" s="134">
        <v>1435</v>
      </c>
      <c r="E179" s="134">
        <f t="shared" si="14"/>
        <v>1435</v>
      </c>
    </row>
    <row r="180" spans="1:5" ht="18" customHeight="1">
      <c r="A180" s="136" t="s">
        <v>1073</v>
      </c>
      <c r="B180" s="135" t="s">
        <v>1074</v>
      </c>
      <c r="C180" s="135" t="s">
        <v>1033</v>
      </c>
      <c r="D180" s="134">
        <v>1435</v>
      </c>
      <c r="E180" s="134">
        <f t="shared" si="14"/>
        <v>1435</v>
      </c>
    </row>
    <row r="181" spans="1:5" ht="18" customHeight="1">
      <c r="A181" s="136" t="s">
        <v>1075</v>
      </c>
      <c r="B181" s="135" t="s">
        <v>1076</v>
      </c>
      <c r="C181" s="135" t="s">
        <v>1033</v>
      </c>
      <c r="D181" s="134">
        <v>1435</v>
      </c>
      <c r="E181" s="134">
        <f t="shared" si="14"/>
        <v>1435</v>
      </c>
    </row>
    <row r="182" spans="1:5" ht="18" customHeight="1">
      <c r="A182" s="136" t="s">
        <v>1077</v>
      </c>
      <c r="B182" s="135" t="s">
        <v>1078</v>
      </c>
      <c r="C182" s="135" t="s">
        <v>1033</v>
      </c>
      <c r="D182" s="134">
        <v>1435</v>
      </c>
      <c r="E182" s="134">
        <f t="shared" si="14"/>
        <v>1435</v>
      </c>
    </row>
    <row r="183" spans="1:5" ht="18" customHeight="1">
      <c r="A183" s="136" t="s">
        <v>1079</v>
      </c>
      <c r="B183" s="135" t="s">
        <v>1080</v>
      </c>
      <c r="C183" s="135" t="s">
        <v>1033</v>
      </c>
      <c r="D183" s="134">
        <v>1435</v>
      </c>
      <c r="E183" s="134">
        <f t="shared" si="14"/>
        <v>1435</v>
      </c>
    </row>
    <row r="184" spans="1:5" ht="18" customHeight="1">
      <c r="A184" s="136" t="s">
        <v>1081</v>
      </c>
      <c r="B184" s="135" t="s">
        <v>1082</v>
      </c>
      <c r="C184" s="135" t="s">
        <v>1033</v>
      </c>
      <c r="D184" s="134">
        <v>1435</v>
      </c>
      <c r="E184" s="134">
        <f t="shared" si="14"/>
        <v>1435</v>
      </c>
    </row>
    <row r="185" spans="1:5" ht="18" customHeight="1">
      <c r="A185" s="136" t="s">
        <v>1083</v>
      </c>
      <c r="B185" s="135" t="s">
        <v>1084</v>
      </c>
      <c r="C185" s="135" t="s">
        <v>1033</v>
      </c>
      <c r="D185" s="134">
        <v>1435</v>
      </c>
      <c r="E185" s="134">
        <f t="shared" si="14"/>
        <v>1435</v>
      </c>
    </row>
    <row r="186" spans="1:5" ht="18" customHeight="1">
      <c r="A186" s="136" t="s">
        <v>1085</v>
      </c>
      <c r="B186" s="135" t="s">
        <v>1086</v>
      </c>
      <c r="C186" s="135" t="s">
        <v>1033</v>
      </c>
      <c r="D186" s="134">
        <v>1435</v>
      </c>
      <c r="E186" s="134">
        <f t="shared" si="14"/>
        <v>1435</v>
      </c>
    </row>
    <row r="187" spans="1:5" ht="18" customHeight="1">
      <c r="A187" s="136" t="s">
        <v>1087</v>
      </c>
      <c r="B187" s="135" t="s">
        <v>1088</v>
      </c>
      <c r="C187" s="135" t="s">
        <v>1033</v>
      </c>
      <c r="D187" s="134">
        <v>1435</v>
      </c>
      <c r="E187" s="134">
        <f t="shared" si="14"/>
        <v>1435</v>
      </c>
    </row>
    <row r="188" spans="1:5" ht="18" customHeight="1">
      <c r="A188" s="136" t="s">
        <v>1089</v>
      </c>
      <c r="B188" s="135" t="s">
        <v>1090</v>
      </c>
      <c r="C188" s="135" t="s">
        <v>1033</v>
      </c>
      <c r="D188" s="134">
        <v>1435</v>
      </c>
      <c r="E188" s="134">
        <f t="shared" si="14"/>
        <v>1435</v>
      </c>
    </row>
    <row r="189" spans="1:5" ht="18" customHeight="1">
      <c r="A189" s="136" t="s">
        <v>1091</v>
      </c>
      <c r="B189" s="135" t="s">
        <v>1092</v>
      </c>
      <c r="C189" s="135" t="s">
        <v>1033</v>
      </c>
      <c r="D189" s="134">
        <v>1435</v>
      </c>
      <c r="E189" s="134">
        <f t="shared" si="14"/>
        <v>1435</v>
      </c>
    </row>
    <row r="190" spans="1:5" s="119" customFormat="1" ht="45" customHeight="1">
      <c r="A190" s="10" t="s">
        <v>1093</v>
      </c>
      <c r="B190" s="10"/>
      <c r="C190" s="443"/>
      <c r="D190" s="435"/>
      <c r="E190" s="447"/>
    </row>
    <row r="191" spans="1:5" s="83" customFormat="1" ht="45" customHeight="1">
      <c r="A191" s="658" t="s">
        <v>1006</v>
      </c>
      <c r="B191" s="658"/>
      <c r="C191" s="658"/>
      <c r="D191" s="658"/>
      <c r="E191" s="658"/>
    </row>
    <row r="192" spans="1:5" ht="20" customHeight="1">
      <c r="A192" s="116" t="s">
        <v>67</v>
      </c>
      <c r="B192" s="116" t="s">
        <v>68</v>
      </c>
      <c r="C192" s="116" t="s">
        <v>383</v>
      </c>
      <c r="D192" s="115" t="s">
        <v>159</v>
      </c>
      <c r="E192" s="115" t="s">
        <v>70</v>
      </c>
    </row>
    <row r="193" spans="1:5" ht="20" customHeight="1">
      <c r="A193" s="322" t="s">
        <v>1030</v>
      </c>
      <c r="B193" s="33"/>
      <c r="C193" s="33"/>
      <c r="D193" s="33"/>
      <c r="E193" s="34"/>
    </row>
    <row r="194" spans="1:5" ht="18" customHeight="1">
      <c r="A194" s="135" t="s">
        <v>1094</v>
      </c>
      <c r="B194" s="135" t="s">
        <v>1095</v>
      </c>
      <c r="C194" s="135" t="s">
        <v>1096</v>
      </c>
      <c r="D194" s="134">
        <v>1912</v>
      </c>
      <c r="E194" s="134">
        <f t="shared" ref="E194:E208" si="15">IFERROR(D194*(1-Discount),D194)</f>
        <v>1912</v>
      </c>
    </row>
    <row r="195" spans="1:5" ht="18" customHeight="1">
      <c r="A195" s="135" t="s">
        <v>1097</v>
      </c>
      <c r="B195" s="135" t="s">
        <v>1098</v>
      </c>
      <c r="C195" s="135" t="s">
        <v>1096</v>
      </c>
      <c r="D195" s="134">
        <v>1912</v>
      </c>
      <c r="E195" s="134">
        <f t="shared" si="15"/>
        <v>1912</v>
      </c>
    </row>
    <row r="196" spans="1:5" ht="18" customHeight="1">
      <c r="A196" s="136" t="s">
        <v>1099</v>
      </c>
      <c r="B196" s="135" t="s">
        <v>1100</v>
      </c>
      <c r="C196" s="135" t="s">
        <v>1096</v>
      </c>
      <c r="D196" s="134">
        <v>1912</v>
      </c>
      <c r="E196" s="134">
        <f t="shared" si="15"/>
        <v>1912</v>
      </c>
    </row>
    <row r="197" spans="1:5" ht="18" customHeight="1">
      <c r="A197" s="135" t="s">
        <v>1101</v>
      </c>
      <c r="B197" s="135" t="s">
        <v>1102</v>
      </c>
      <c r="C197" s="135" t="s">
        <v>1096</v>
      </c>
      <c r="D197" s="134">
        <v>1912</v>
      </c>
      <c r="E197" s="134">
        <f t="shared" si="15"/>
        <v>1912</v>
      </c>
    </row>
    <row r="198" spans="1:5" ht="18" customHeight="1">
      <c r="A198" s="135" t="s">
        <v>1103</v>
      </c>
      <c r="B198" s="135" t="s">
        <v>1104</v>
      </c>
      <c r="C198" s="135" t="s">
        <v>1096</v>
      </c>
      <c r="D198" s="134">
        <v>1912</v>
      </c>
      <c r="E198" s="134">
        <f t="shared" si="15"/>
        <v>1912</v>
      </c>
    </row>
    <row r="199" spans="1:5" ht="18" customHeight="1">
      <c r="A199" s="136" t="s">
        <v>1105</v>
      </c>
      <c r="B199" s="135" t="s">
        <v>1106</v>
      </c>
      <c r="C199" s="135" t="s">
        <v>1096</v>
      </c>
      <c r="D199" s="134">
        <v>1912</v>
      </c>
      <c r="E199" s="134">
        <f t="shared" si="15"/>
        <v>1912</v>
      </c>
    </row>
    <row r="200" spans="1:5" ht="18" customHeight="1">
      <c r="A200" s="135" t="s">
        <v>1107</v>
      </c>
      <c r="B200" s="135" t="s">
        <v>1108</v>
      </c>
      <c r="C200" s="135" t="s">
        <v>1096</v>
      </c>
      <c r="D200" s="134">
        <v>1912</v>
      </c>
      <c r="E200" s="134">
        <f t="shared" si="15"/>
        <v>1912</v>
      </c>
    </row>
    <row r="201" spans="1:5" ht="18" customHeight="1">
      <c r="A201" s="135" t="s">
        <v>1109</v>
      </c>
      <c r="B201" s="135" t="s">
        <v>1110</v>
      </c>
      <c r="C201" s="135" t="s">
        <v>1096</v>
      </c>
      <c r="D201" s="134">
        <v>1912</v>
      </c>
      <c r="E201" s="134">
        <f t="shared" si="15"/>
        <v>1912</v>
      </c>
    </row>
    <row r="202" spans="1:5" ht="18" customHeight="1">
      <c r="A202" s="135" t="s">
        <v>1111</v>
      </c>
      <c r="B202" s="135" t="s">
        <v>1112</v>
      </c>
      <c r="C202" s="135" t="s">
        <v>1096</v>
      </c>
      <c r="D202" s="134">
        <v>1912</v>
      </c>
      <c r="E202" s="134">
        <f t="shared" si="15"/>
        <v>1912</v>
      </c>
    </row>
    <row r="203" spans="1:5" ht="18" customHeight="1">
      <c r="A203" s="136" t="s">
        <v>1113</v>
      </c>
      <c r="B203" s="135" t="s">
        <v>1114</v>
      </c>
      <c r="C203" s="135" t="s">
        <v>1096</v>
      </c>
      <c r="D203" s="134">
        <v>1912</v>
      </c>
      <c r="E203" s="134">
        <f t="shared" si="15"/>
        <v>1912</v>
      </c>
    </row>
    <row r="204" spans="1:5" ht="18" customHeight="1">
      <c r="A204" s="135" t="s">
        <v>1115</v>
      </c>
      <c r="B204" s="135" t="s">
        <v>1116</v>
      </c>
      <c r="C204" s="135" t="s">
        <v>1096</v>
      </c>
      <c r="D204" s="134">
        <v>1912</v>
      </c>
      <c r="E204" s="134">
        <f t="shared" si="15"/>
        <v>1912</v>
      </c>
    </row>
    <row r="205" spans="1:5" ht="18" customHeight="1">
      <c r="A205" s="135" t="s">
        <v>1117</v>
      </c>
      <c r="B205" s="135" t="s">
        <v>1118</v>
      </c>
      <c r="C205" s="135" t="s">
        <v>1096</v>
      </c>
      <c r="D205" s="134">
        <v>1912</v>
      </c>
      <c r="E205" s="134">
        <f t="shared" si="15"/>
        <v>1912</v>
      </c>
    </row>
    <row r="206" spans="1:5" ht="18" customHeight="1">
      <c r="A206" s="135" t="s">
        <v>1119</v>
      </c>
      <c r="B206" s="135" t="s">
        <v>1120</v>
      </c>
      <c r="C206" s="135" t="s">
        <v>1096</v>
      </c>
      <c r="D206" s="134">
        <v>1912</v>
      </c>
      <c r="E206" s="134">
        <f t="shared" si="15"/>
        <v>1912</v>
      </c>
    </row>
    <row r="207" spans="1:5" ht="18" customHeight="1">
      <c r="A207" s="136" t="s">
        <v>1121</v>
      </c>
      <c r="B207" s="135" t="s">
        <v>1122</v>
      </c>
      <c r="C207" s="135" t="s">
        <v>1096</v>
      </c>
      <c r="D207" s="134">
        <v>1912</v>
      </c>
      <c r="E207" s="134">
        <f t="shared" si="15"/>
        <v>1912</v>
      </c>
    </row>
    <row r="208" spans="1:5" ht="18" customHeight="1">
      <c r="A208" s="135" t="s">
        <v>1123</v>
      </c>
      <c r="B208" s="135" t="s">
        <v>1124</v>
      </c>
      <c r="C208" s="135" t="s">
        <v>1096</v>
      </c>
      <c r="D208" s="134">
        <v>1912</v>
      </c>
      <c r="E208" s="134">
        <f t="shared" si="15"/>
        <v>1912</v>
      </c>
    </row>
    <row r="209" spans="1:5" ht="20" customHeight="1">
      <c r="A209" s="116" t="s">
        <v>67</v>
      </c>
      <c r="B209" s="116" t="s">
        <v>68</v>
      </c>
      <c r="C209" s="116" t="s">
        <v>383</v>
      </c>
      <c r="D209" s="115" t="s">
        <v>159</v>
      </c>
      <c r="E209" s="115" t="s">
        <v>70</v>
      </c>
    </row>
    <row r="210" spans="1:5" ht="20" customHeight="1">
      <c r="A210" s="322" t="s">
        <v>1062</v>
      </c>
      <c r="B210" s="33"/>
      <c r="C210" s="33"/>
      <c r="D210" s="33">
        <v>0</v>
      </c>
      <c r="E210" s="34"/>
    </row>
    <row r="211" spans="1:5" ht="18" customHeight="1">
      <c r="A211" s="136" t="s">
        <v>1125</v>
      </c>
      <c r="B211" s="135" t="s">
        <v>1126</v>
      </c>
      <c r="C211" s="135" t="s">
        <v>1096</v>
      </c>
      <c r="D211" s="134">
        <v>1978</v>
      </c>
      <c r="E211" s="134">
        <f t="shared" ref="E211:E225" si="16">IFERROR(D211*(1-Discount),D211)</f>
        <v>1978</v>
      </c>
    </row>
    <row r="212" spans="1:5" ht="18" customHeight="1">
      <c r="A212" s="136" t="s">
        <v>1127</v>
      </c>
      <c r="B212" s="135" t="s">
        <v>1128</v>
      </c>
      <c r="C212" s="135" t="s">
        <v>1096</v>
      </c>
      <c r="D212" s="134">
        <v>1978</v>
      </c>
      <c r="E212" s="134">
        <f t="shared" si="16"/>
        <v>1978</v>
      </c>
    </row>
    <row r="213" spans="1:5" ht="18" customHeight="1">
      <c r="A213" s="136" t="s">
        <v>1129</v>
      </c>
      <c r="B213" s="135" t="s">
        <v>1130</v>
      </c>
      <c r="C213" s="135" t="s">
        <v>1096</v>
      </c>
      <c r="D213" s="134">
        <v>1978</v>
      </c>
      <c r="E213" s="134">
        <f t="shared" si="16"/>
        <v>1978</v>
      </c>
    </row>
    <row r="214" spans="1:5" ht="18" customHeight="1">
      <c r="A214" s="136" t="s">
        <v>1131</v>
      </c>
      <c r="B214" s="135" t="s">
        <v>1132</v>
      </c>
      <c r="C214" s="135" t="s">
        <v>1096</v>
      </c>
      <c r="D214" s="134">
        <v>1978</v>
      </c>
      <c r="E214" s="134">
        <f t="shared" si="16"/>
        <v>1978</v>
      </c>
    </row>
    <row r="215" spans="1:5" ht="18" customHeight="1">
      <c r="A215" s="136" t="s">
        <v>1133</v>
      </c>
      <c r="B215" s="135" t="s">
        <v>1134</v>
      </c>
      <c r="C215" s="135" t="s">
        <v>1096</v>
      </c>
      <c r="D215" s="134">
        <v>1978</v>
      </c>
      <c r="E215" s="134">
        <f t="shared" si="16"/>
        <v>1978</v>
      </c>
    </row>
    <row r="216" spans="1:5" ht="18" customHeight="1">
      <c r="A216" s="136" t="s">
        <v>1135</v>
      </c>
      <c r="B216" s="135" t="s">
        <v>1136</v>
      </c>
      <c r="C216" s="135" t="s">
        <v>1096</v>
      </c>
      <c r="D216" s="134">
        <v>1978</v>
      </c>
      <c r="E216" s="134">
        <f t="shared" si="16"/>
        <v>1978</v>
      </c>
    </row>
    <row r="217" spans="1:5" ht="18" customHeight="1">
      <c r="A217" s="136" t="s">
        <v>1137</v>
      </c>
      <c r="B217" s="135" t="s">
        <v>1138</v>
      </c>
      <c r="C217" s="135" t="s">
        <v>1096</v>
      </c>
      <c r="D217" s="134">
        <v>1978</v>
      </c>
      <c r="E217" s="134">
        <f t="shared" si="16"/>
        <v>1978</v>
      </c>
    </row>
    <row r="218" spans="1:5" ht="18" customHeight="1">
      <c r="A218" s="136" t="s">
        <v>1139</v>
      </c>
      <c r="B218" s="135" t="s">
        <v>1140</v>
      </c>
      <c r="C218" s="135" t="s">
        <v>1096</v>
      </c>
      <c r="D218" s="134">
        <v>1978</v>
      </c>
      <c r="E218" s="134">
        <f t="shared" si="16"/>
        <v>1978</v>
      </c>
    </row>
    <row r="219" spans="1:5" ht="18" customHeight="1">
      <c r="A219" s="136" t="s">
        <v>1141</v>
      </c>
      <c r="B219" s="135" t="s">
        <v>1142</v>
      </c>
      <c r="C219" s="135" t="s">
        <v>1096</v>
      </c>
      <c r="D219" s="134">
        <v>1978</v>
      </c>
      <c r="E219" s="134">
        <f t="shared" si="16"/>
        <v>1978</v>
      </c>
    </row>
    <row r="220" spans="1:5" ht="18" customHeight="1">
      <c r="A220" s="136" t="s">
        <v>1143</v>
      </c>
      <c r="B220" s="135" t="s">
        <v>1144</v>
      </c>
      <c r="C220" s="135" t="s">
        <v>1096</v>
      </c>
      <c r="D220" s="134">
        <v>1978</v>
      </c>
      <c r="E220" s="134">
        <f t="shared" si="16"/>
        <v>1978</v>
      </c>
    </row>
    <row r="221" spans="1:5" ht="18" customHeight="1">
      <c r="A221" s="136" t="s">
        <v>1145</v>
      </c>
      <c r="B221" s="135" t="s">
        <v>1146</v>
      </c>
      <c r="C221" s="135" t="s">
        <v>1096</v>
      </c>
      <c r="D221" s="134">
        <v>1978</v>
      </c>
      <c r="E221" s="134">
        <f t="shared" si="16"/>
        <v>1978</v>
      </c>
    </row>
    <row r="222" spans="1:5" ht="18" customHeight="1">
      <c r="A222" s="136" t="s">
        <v>1147</v>
      </c>
      <c r="B222" s="135" t="s">
        <v>1148</v>
      </c>
      <c r="C222" s="135" t="s">
        <v>1096</v>
      </c>
      <c r="D222" s="134">
        <v>1978</v>
      </c>
      <c r="E222" s="134">
        <f t="shared" si="16"/>
        <v>1978</v>
      </c>
    </row>
    <row r="223" spans="1:5" ht="18" customHeight="1">
      <c r="A223" s="136" t="s">
        <v>1149</v>
      </c>
      <c r="B223" s="135" t="s">
        <v>1150</v>
      </c>
      <c r="C223" s="135" t="s">
        <v>1096</v>
      </c>
      <c r="D223" s="134">
        <v>1978</v>
      </c>
      <c r="E223" s="134">
        <f t="shared" si="16"/>
        <v>1978</v>
      </c>
    </row>
    <row r="224" spans="1:5" ht="18" customHeight="1">
      <c r="A224" s="136" t="s">
        <v>1151</v>
      </c>
      <c r="B224" s="135" t="s">
        <v>1152</v>
      </c>
      <c r="C224" s="135" t="s">
        <v>1096</v>
      </c>
      <c r="D224" s="134">
        <v>1978</v>
      </c>
      <c r="E224" s="134">
        <f t="shared" si="16"/>
        <v>1978</v>
      </c>
    </row>
    <row r="225" spans="1:6" ht="18" customHeight="1">
      <c r="A225" s="136" t="s">
        <v>1153</v>
      </c>
      <c r="B225" s="135" t="s">
        <v>1154</v>
      </c>
      <c r="C225" s="135" t="s">
        <v>1096</v>
      </c>
      <c r="D225" s="134">
        <v>1978</v>
      </c>
      <c r="E225" s="134">
        <f t="shared" si="16"/>
        <v>1978</v>
      </c>
    </row>
    <row r="226" spans="1:6" s="7" customFormat="1" ht="45" customHeight="1">
      <c r="A226" s="10" t="s">
        <v>1155</v>
      </c>
      <c r="B226" s="10"/>
      <c r="C226" s="10"/>
      <c r="D226" s="325"/>
      <c r="E226" s="434"/>
      <c r="F226" s="441"/>
    </row>
    <row r="227" spans="1:6" s="83" customFormat="1" ht="38" customHeight="1">
      <c r="A227" s="661" t="s">
        <v>1006</v>
      </c>
      <c r="B227" s="661"/>
      <c r="C227" s="661"/>
      <c r="D227" s="661"/>
      <c r="E227" s="661"/>
      <c r="F227" s="442"/>
    </row>
    <row r="228" spans="1:6" ht="20" customHeight="1">
      <c r="A228" s="360" t="s">
        <v>67</v>
      </c>
      <c r="B228" s="360" t="s">
        <v>68</v>
      </c>
      <c r="C228" s="360" t="s">
        <v>383</v>
      </c>
      <c r="D228" s="361"/>
      <c r="E228" s="361" t="s">
        <v>70</v>
      </c>
    </row>
    <row r="229" spans="1:6" ht="20" customHeight="1">
      <c r="A229" s="362" t="s">
        <v>1030</v>
      </c>
      <c r="B229" s="363"/>
      <c r="C229" s="363"/>
      <c r="D229" s="363"/>
      <c r="E229" s="364"/>
    </row>
    <row r="230" spans="1:6" ht="18" customHeight="1">
      <c r="A230" s="365" t="s">
        <v>1156</v>
      </c>
      <c r="B230" s="366" t="s">
        <v>1157</v>
      </c>
      <c r="C230" s="366" t="s">
        <v>1158</v>
      </c>
      <c r="D230" s="134">
        <v>2313</v>
      </c>
      <c r="E230" s="134">
        <f t="shared" ref="E230" si="17">IFERROR(D230*(1-Discount),D230)</f>
        <v>2313</v>
      </c>
    </row>
    <row r="231" spans="1:6" ht="18" customHeight="1">
      <c r="A231" s="365" t="s">
        <v>1159</v>
      </c>
      <c r="B231" s="366" t="s">
        <v>1160</v>
      </c>
      <c r="C231" s="366" t="s">
        <v>1158</v>
      </c>
      <c r="D231" s="134">
        <v>2313</v>
      </c>
      <c r="E231" s="134">
        <f t="shared" ref="E231:E234" si="18">IFERROR(D231*(1-Discount),D231)</f>
        <v>2313</v>
      </c>
    </row>
    <row r="232" spans="1:6" ht="18" customHeight="1">
      <c r="A232" s="365" t="s">
        <v>1161</v>
      </c>
      <c r="B232" s="366" t="s">
        <v>1162</v>
      </c>
      <c r="C232" s="366" t="s">
        <v>1158</v>
      </c>
      <c r="D232" s="134">
        <v>2313</v>
      </c>
      <c r="E232" s="134">
        <f t="shared" si="18"/>
        <v>2313</v>
      </c>
    </row>
    <row r="233" spans="1:6" ht="18" customHeight="1">
      <c r="A233" s="365" t="s">
        <v>1163</v>
      </c>
      <c r="B233" s="366" t="s">
        <v>1164</v>
      </c>
      <c r="C233" s="366" t="s">
        <v>1158</v>
      </c>
      <c r="D233" s="134">
        <v>2313</v>
      </c>
      <c r="E233" s="134">
        <f t="shared" si="18"/>
        <v>2313</v>
      </c>
    </row>
    <row r="234" spans="1:6" ht="18" customHeight="1">
      <c r="A234" s="365" t="s">
        <v>1165</v>
      </c>
      <c r="B234" s="366" t="s">
        <v>1166</v>
      </c>
      <c r="C234" s="366" t="s">
        <v>1158</v>
      </c>
      <c r="D234" s="134">
        <v>2313</v>
      </c>
      <c r="E234" s="134">
        <f t="shared" si="18"/>
        <v>2313</v>
      </c>
    </row>
    <row r="235" spans="1:6" ht="20" customHeight="1">
      <c r="A235" s="360" t="s">
        <v>67</v>
      </c>
      <c r="B235" s="360" t="s">
        <v>68</v>
      </c>
      <c r="C235" s="360" t="s">
        <v>383</v>
      </c>
      <c r="D235" s="361"/>
      <c r="E235" s="361" t="s">
        <v>70</v>
      </c>
    </row>
    <row r="236" spans="1:6" ht="20" customHeight="1">
      <c r="A236" s="362" t="s">
        <v>1062</v>
      </c>
      <c r="B236" s="363"/>
      <c r="C236" s="363"/>
      <c r="D236" s="363"/>
      <c r="E236" s="364"/>
    </row>
    <row r="237" spans="1:6" ht="18" customHeight="1">
      <c r="A237" s="136" t="s">
        <v>1167</v>
      </c>
      <c r="B237" s="135" t="s">
        <v>1168</v>
      </c>
      <c r="C237" s="135" t="s">
        <v>1158</v>
      </c>
      <c r="D237" s="134">
        <v>2563</v>
      </c>
      <c r="E237" s="134">
        <f t="shared" ref="E237:E241" si="19">IFERROR(D237*(1-Discount),D237)</f>
        <v>2563</v>
      </c>
    </row>
    <row r="238" spans="1:6" ht="18" customHeight="1">
      <c r="A238" s="136" t="s">
        <v>1169</v>
      </c>
      <c r="B238" s="135" t="s">
        <v>1170</v>
      </c>
      <c r="C238" s="135" t="s">
        <v>1158</v>
      </c>
      <c r="D238" s="134">
        <v>2563</v>
      </c>
      <c r="E238" s="134">
        <f t="shared" si="19"/>
        <v>2563</v>
      </c>
    </row>
    <row r="239" spans="1:6" ht="18" customHeight="1">
      <c r="A239" s="136" t="s">
        <v>1171</v>
      </c>
      <c r="B239" s="135" t="s">
        <v>1172</v>
      </c>
      <c r="C239" s="135" t="s">
        <v>1158</v>
      </c>
      <c r="D239" s="134">
        <v>2563</v>
      </c>
      <c r="E239" s="134">
        <f t="shared" si="19"/>
        <v>2563</v>
      </c>
    </row>
    <row r="240" spans="1:6" ht="18" customHeight="1">
      <c r="A240" s="136" t="s">
        <v>1173</v>
      </c>
      <c r="B240" s="135" t="s">
        <v>1174</v>
      </c>
      <c r="C240" s="135" t="s">
        <v>1158</v>
      </c>
      <c r="D240" s="134">
        <v>2563</v>
      </c>
      <c r="E240" s="134">
        <f t="shared" si="19"/>
        <v>2563</v>
      </c>
    </row>
    <row r="241" spans="1:5" ht="18" customHeight="1">
      <c r="A241" s="136" t="s">
        <v>1175</v>
      </c>
      <c r="B241" s="135" t="s">
        <v>1176</v>
      </c>
      <c r="C241" s="135" t="s">
        <v>1158</v>
      </c>
      <c r="D241" s="134">
        <v>2563</v>
      </c>
      <c r="E241" s="134">
        <f t="shared" si="19"/>
        <v>2563</v>
      </c>
    </row>
    <row r="242" spans="1:5" ht="30">
      <c r="A242" s="264" t="s">
        <v>1177</v>
      </c>
      <c r="B242" s="10"/>
      <c r="C242" s="10"/>
      <c r="D242" s="228"/>
      <c r="E242" s="11"/>
    </row>
    <row r="243" spans="1:5" ht="21" customHeight="1">
      <c r="A243" s="312" t="s">
        <v>1178</v>
      </c>
      <c r="B243" s="294"/>
      <c r="C243" s="294"/>
      <c r="D243" s="295"/>
      <c r="E243" s="295"/>
    </row>
    <row r="244" spans="1:5" ht="18" customHeight="1">
      <c r="A244" s="116" t="s">
        <v>67</v>
      </c>
      <c r="B244" s="116" t="s">
        <v>68</v>
      </c>
      <c r="C244" s="116" t="s">
        <v>383</v>
      </c>
      <c r="D244" s="115" t="s">
        <v>159</v>
      </c>
      <c r="E244" s="115" t="s">
        <v>70</v>
      </c>
    </row>
    <row r="245" spans="1:5" ht="18" customHeight="1">
      <c r="A245" s="135" t="s">
        <v>1179</v>
      </c>
      <c r="B245" s="135" t="s">
        <v>1180</v>
      </c>
      <c r="C245" s="135" t="s">
        <v>1181</v>
      </c>
      <c r="D245" s="134">
        <v>30</v>
      </c>
      <c r="E245" s="134">
        <f t="shared" ref="E245:E257" si="20">IFERROR(D245*(1-Discount),D245)</f>
        <v>30</v>
      </c>
    </row>
    <row r="246" spans="1:5" ht="18" customHeight="1">
      <c r="A246" s="135" t="s">
        <v>1182</v>
      </c>
      <c r="B246" s="135" t="s">
        <v>1183</v>
      </c>
      <c r="C246" s="135" t="s">
        <v>1181</v>
      </c>
      <c r="D246" s="134">
        <v>58</v>
      </c>
      <c r="E246" s="134">
        <f t="shared" si="20"/>
        <v>58</v>
      </c>
    </row>
    <row r="247" spans="1:5" ht="18" customHeight="1">
      <c r="A247" s="135" t="s">
        <v>1184</v>
      </c>
      <c r="B247" s="135" t="s">
        <v>1185</v>
      </c>
      <c r="C247" s="135" t="s">
        <v>1181</v>
      </c>
      <c r="D247" s="134">
        <v>30</v>
      </c>
      <c r="E247" s="134">
        <f t="shared" si="20"/>
        <v>30</v>
      </c>
    </row>
    <row r="248" spans="1:5" ht="18" customHeight="1">
      <c r="A248" s="135" t="s">
        <v>1186</v>
      </c>
      <c r="B248" s="135" t="s">
        <v>1187</v>
      </c>
      <c r="C248" s="135" t="s">
        <v>1181</v>
      </c>
      <c r="D248" s="134">
        <v>30</v>
      </c>
      <c r="E248" s="134">
        <f t="shared" si="20"/>
        <v>30</v>
      </c>
    </row>
    <row r="249" spans="1:5" ht="18" customHeight="1">
      <c r="A249" s="135" t="s">
        <v>1188</v>
      </c>
      <c r="B249" s="135" t="s">
        <v>1189</v>
      </c>
      <c r="C249" s="135" t="s">
        <v>1181</v>
      </c>
      <c r="D249" s="134">
        <v>30</v>
      </c>
      <c r="E249" s="134">
        <f t="shared" si="20"/>
        <v>30</v>
      </c>
    </row>
    <row r="250" spans="1:5" ht="18" customHeight="1">
      <c r="A250" s="135" t="s">
        <v>1190</v>
      </c>
      <c r="B250" s="135" t="s">
        <v>1191</v>
      </c>
      <c r="C250" s="135" t="s">
        <v>1192</v>
      </c>
      <c r="D250" s="134">
        <v>30</v>
      </c>
      <c r="E250" s="134">
        <f t="shared" si="20"/>
        <v>30</v>
      </c>
    </row>
    <row r="251" spans="1:5" ht="18" customHeight="1">
      <c r="A251" s="135" t="s">
        <v>1193</v>
      </c>
      <c r="B251" s="135" t="s">
        <v>1194</v>
      </c>
      <c r="C251" s="135" t="s">
        <v>1192</v>
      </c>
      <c r="D251" s="134">
        <v>30</v>
      </c>
      <c r="E251" s="134">
        <f t="shared" si="20"/>
        <v>30</v>
      </c>
    </row>
    <row r="252" spans="1:5" ht="18" customHeight="1">
      <c r="A252" s="423" t="s">
        <v>1195</v>
      </c>
      <c r="B252" s="423" t="s">
        <v>1196</v>
      </c>
      <c r="C252" s="135" t="s">
        <v>1192</v>
      </c>
      <c r="D252" s="134">
        <v>30</v>
      </c>
      <c r="E252" s="134">
        <f t="shared" ref="E252:E253" si="21">IFERROR(D252*(1-Discount),D252)</f>
        <v>30</v>
      </c>
    </row>
    <row r="253" spans="1:5" ht="18" customHeight="1">
      <c r="A253" s="423" t="s">
        <v>1197</v>
      </c>
      <c r="B253" s="423" t="s">
        <v>1198</v>
      </c>
      <c r="C253" s="135" t="s">
        <v>1192</v>
      </c>
      <c r="D253" s="134">
        <v>30</v>
      </c>
      <c r="E253" s="134">
        <f t="shared" si="21"/>
        <v>30</v>
      </c>
    </row>
    <row r="254" spans="1:5" ht="18" customHeight="1">
      <c r="A254" s="135" t="s">
        <v>1199</v>
      </c>
      <c r="B254" s="135" t="s">
        <v>1200</v>
      </c>
      <c r="C254" s="135" t="s">
        <v>1181</v>
      </c>
      <c r="D254" s="134">
        <v>30</v>
      </c>
      <c r="E254" s="134">
        <f t="shared" si="20"/>
        <v>30</v>
      </c>
    </row>
    <row r="255" spans="1:5" ht="18" customHeight="1">
      <c r="A255" s="135" t="s">
        <v>1201</v>
      </c>
      <c r="B255" s="135" t="s">
        <v>1202</v>
      </c>
      <c r="C255" s="135" t="s">
        <v>1181</v>
      </c>
      <c r="D255" s="134">
        <v>30</v>
      </c>
      <c r="E255" s="134">
        <f t="shared" si="20"/>
        <v>30</v>
      </c>
    </row>
    <row r="256" spans="1:5" ht="18" customHeight="1">
      <c r="A256" s="135" t="s">
        <v>1203</v>
      </c>
      <c r="B256" s="135" t="s">
        <v>1204</v>
      </c>
      <c r="C256" s="135" t="s">
        <v>1181</v>
      </c>
      <c r="D256" s="134">
        <v>30</v>
      </c>
      <c r="E256" s="134">
        <f t="shared" si="20"/>
        <v>30</v>
      </c>
    </row>
    <row r="257" spans="1:5" ht="18" customHeight="1">
      <c r="A257" s="135" t="s">
        <v>1205</v>
      </c>
      <c r="B257" s="135" t="s">
        <v>1206</v>
      </c>
      <c r="C257" s="135" t="s">
        <v>1181</v>
      </c>
      <c r="D257" s="134">
        <v>30</v>
      </c>
      <c r="E257" s="134">
        <f t="shared" si="20"/>
        <v>30</v>
      </c>
    </row>
    <row r="258" spans="1:5" ht="18" customHeight="1">
      <c r="A258" s="135" t="s">
        <v>1207</v>
      </c>
      <c r="B258" s="135" t="s">
        <v>1208</v>
      </c>
      <c r="C258" s="135" t="s">
        <v>795</v>
      </c>
      <c r="D258" s="134">
        <v>160</v>
      </c>
      <c r="E258" s="134">
        <f t="shared" ref="E258:E259" si="22">IFERROR(D258*(1-Discount),D258)</f>
        <v>160</v>
      </c>
    </row>
    <row r="259" spans="1:5" ht="18" customHeight="1">
      <c r="A259" s="135" t="s">
        <v>1209</v>
      </c>
      <c r="B259" s="135" t="s">
        <v>1210</v>
      </c>
      <c r="C259" s="135" t="s">
        <v>795</v>
      </c>
      <c r="D259" s="134">
        <v>160</v>
      </c>
      <c r="E259" s="134">
        <f t="shared" si="22"/>
        <v>160</v>
      </c>
    </row>
    <row r="260" spans="1:5" ht="33">
      <c r="A260" s="448" t="s">
        <v>1211</v>
      </c>
      <c r="B260" s="10"/>
      <c r="C260" s="10"/>
      <c r="D260" s="228"/>
      <c r="E260" s="11"/>
    </row>
    <row r="261" spans="1:5" ht="20" customHeight="1">
      <c r="A261" s="116" t="s">
        <v>67</v>
      </c>
      <c r="B261" s="116" t="s">
        <v>68</v>
      </c>
      <c r="C261" s="116" t="s">
        <v>383</v>
      </c>
      <c r="D261" s="115" t="s">
        <v>159</v>
      </c>
      <c r="E261" s="115" t="s">
        <v>70</v>
      </c>
    </row>
    <row r="262" spans="1:5" ht="18" customHeight="1">
      <c r="A262" s="135" t="s">
        <v>1212</v>
      </c>
      <c r="B262" s="135" t="s">
        <v>1213</v>
      </c>
      <c r="C262" s="135" t="s">
        <v>1214</v>
      </c>
      <c r="D262" s="134">
        <v>138</v>
      </c>
      <c r="E262" s="134">
        <f t="shared" ref="E262:E269" si="23">IFERROR(D262*(1-Discount),D262)</f>
        <v>138</v>
      </c>
    </row>
    <row r="263" spans="1:5" ht="18" customHeight="1">
      <c r="A263" s="135" t="s">
        <v>1215</v>
      </c>
      <c r="B263" s="135" t="s">
        <v>1216</v>
      </c>
      <c r="C263" s="135" t="s">
        <v>1214</v>
      </c>
      <c r="D263" s="134">
        <v>151</v>
      </c>
      <c r="E263" s="134">
        <f t="shared" si="23"/>
        <v>151</v>
      </c>
    </row>
    <row r="264" spans="1:5" ht="18" customHeight="1">
      <c r="A264" s="135" t="s">
        <v>1217</v>
      </c>
      <c r="B264" s="135" t="s">
        <v>1218</v>
      </c>
      <c r="C264" s="135" t="s">
        <v>1214</v>
      </c>
      <c r="D264" s="134">
        <v>203</v>
      </c>
      <c r="E264" s="134">
        <f t="shared" si="23"/>
        <v>203</v>
      </c>
    </row>
    <row r="265" spans="1:5" ht="18" customHeight="1">
      <c r="A265" s="135" t="s">
        <v>1219</v>
      </c>
      <c r="B265" s="135" t="s">
        <v>1220</v>
      </c>
      <c r="C265" s="135" t="s">
        <v>1214</v>
      </c>
      <c r="D265" s="134">
        <v>216</v>
      </c>
      <c r="E265" s="134">
        <f t="shared" si="23"/>
        <v>216</v>
      </c>
    </row>
    <row r="266" spans="1:5" ht="18" customHeight="1">
      <c r="A266" s="135" t="s">
        <v>1221</v>
      </c>
      <c r="B266" s="135" t="s">
        <v>1222</v>
      </c>
      <c r="C266" s="135" t="s">
        <v>1181</v>
      </c>
      <c r="D266" s="134">
        <v>226</v>
      </c>
      <c r="E266" s="134">
        <f t="shared" si="23"/>
        <v>226</v>
      </c>
    </row>
    <row r="267" spans="1:5" ht="18" customHeight="1">
      <c r="A267" s="135" t="s">
        <v>1223</v>
      </c>
      <c r="B267" s="135" t="s">
        <v>1224</v>
      </c>
      <c r="C267" s="135" t="s">
        <v>1181</v>
      </c>
      <c r="D267" s="134">
        <v>239</v>
      </c>
      <c r="E267" s="134">
        <f t="shared" ref="E267" si="24">IFERROR(D267*(1-Discount),D267)</f>
        <v>239</v>
      </c>
    </row>
    <row r="268" spans="1:5" ht="18" customHeight="1">
      <c r="A268" s="135" t="s">
        <v>1225</v>
      </c>
      <c r="B268" s="135" t="s">
        <v>1226</v>
      </c>
      <c r="C268" s="135" t="s">
        <v>1214</v>
      </c>
      <c r="D268" s="134">
        <v>226</v>
      </c>
      <c r="E268" s="134">
        <f t="shared" si="23"/>
        <v>226</v>
      </c>
    </row>
    <row r="269" spans="1:5" ht="18" customHeight="1">
      <c r="A269" s="135" t="s">
        <v>1227</v>
      </c>
      <c r="B269" s="135" t="s">
        <v>1228</v>
      </c>
      <c r="C269" s="135" t="s">
        <v>1214</v>
      </c>
      <c r="D269" s="134">
        <v>13</v>
      </c>
      <c r="E269" s="134">
        <f t="shared" si="23"/>
        <v>13</v>
      </c>
    </row>
    <row r="270" spans="1:5" ht="33">
      <c r="A270" s="448" t="s">
        <v>1229</v>
      </c>
      <c r="B270" s="10"/>
      <c r="C270" s="10"/>
      <c r="D270" s="228"/>
      <c r="E270" s="11"/>
    </row>
    <row r="271" spans="1:5" ht="20" customHeight="1">
      <c r="A271" s="116" t="s">
        <v>67</v>
      </c>
      <c r="B271" s="116" t="s">
        <v>68</v>
      </c>
      <c r="C271" s="116" t="s">
        <v>383</v>
      </c>
      <c r="D271" s="115" t="s">
        <v>159</v>
      </c>
      <c r="E271" s="115" t="s">
        <v>70</v>
      </c>
    </row>
    <row r="272" spans="1:5" ht="18" customHeight="1">
      <c r="A272" s="135" t="s">
        <v>1230</v>
      </c>
      <c r="B272" s="135" t="s">
        <v>1231</v>
      </c>
      <c r="C272" s="135" t="s">
        <v>1214</v>
      </c>
      <c r="D272" s="134">
        <v>108</v>
      </c>
      <c r="E272" s="134">
        <f t="shared" ref="E272:E282" si="25">IFERROR(D272*(1-Discount),D272)</f>
        <v>108</v>
      </c>
    </row>
    <row r="273" spans="1:5" ht="18" customHeight="1">
      <c r="A273" s="135" t="s">
        <v>1232</v>
      </c>
      <c r="B273" s="135" t="s">
        <v>1233</v>
      </c>
      <c r="C273" s="135" t="s">
        <v>1214</v>
      </c>
      <c r="D273" s="134">
        <v>37</v>
      </c>
      <c r="E273" s="134">
        <f t="shared" si="25"/>
        <v>37</v>
      </c>
    </row>
    <row r="274" spans="1:5" ht="18" customHeight="1">
      <c r="A274" s="135" t="s">
        <v>1234</v>
      </c>
      <c r="B274" s="135" t="s">
        <v>1235</v>
      </c>
      <c r="C274" s="135" t="s">
        <v>1214</v>
      </c>
      <c r="D274" s="134">
        <v>145</v>
      </c>
      <c r="E274" s="134">
        <f t="shared" si="25"/>
        <v>145</v>
      </c>
    </row>
    <row r="275" spans="1:5" ht="18" customHeight="1">
      <c r="A275" s="135" t="s">
        <v>1236</v>
      </c>
      <c r="B275" s="135" t="s">
        <v>1237</v>
      </c>
      <c r="C275" s="135" t="s">
        <v>1214</v>
      </c>
      <c r="D275" s="134">
        <v>1367</v>
      </c>
      <c r="E275" s="134">
        <f t="shared" si="25"/>
        <v>1367</v>
      </c>
    </row>
    <row r="276" spans="1:5" ht="18" customHeight="1">
      <c r="A276" s="135" t="s">
        <v>1238</v>
      </c>
      <c r="B276" s="135" t="s">
        <v>1239</v>
      </c>
      <c r="C276" s="135" t="s">
        <v>1214</v>
      </c>
      <c r="D276" s="134">
        <v>55</v>
      </c>
      <c r="E276" s="134">
        <f t="shared" si="25"/>
        <v>55</v>
      </c>
    </row>
    <row r="277" spans="1:5" ht="18" customHeight="1">
      <c r="A277" s="135" t="s">
        <v>1240</v>
      </c>
      <c r="B277" s="135" t="s">
        <v>1241</v>
      </c>
      <c r="C277" s="135" t="s">
        <v>1214</v>
      </c>
      <c r="D277" s="134">
        <v>20</v>
      </c>
      <c r="E277" s="134">
        <f t="shared" si="25"/>
        <v>20</v>
      </c>
    </row>
    <row r="278" spans="1:5" ht="18" customHeight="1">
      <c r="A278" s="135" t="s">
        <v>1242</v>
      </c>
      <c r="B278" s="135" t="s">
        <v>1243</v>
      </c>
      <c r="C278" s="135" t="s">
        <v>1214</v>
      </c>
      <c r="D278" s="134">
        <v>1441</v>
      </c>
      <c r="E278" s="134">
        <f t="shared" si="25"/>
        <v>1441</v>
      </c>
    </row>
    <row r="279" spans="1:5" ht="18" customHeight="1">
      <c r="A279" s="135" t="s">
        <v>1244</v>
      </c>
      <c r="B279" s="135" t="s">
        <v>1245</v>
      </c>
      <c r="C279" s="135" t="s">
        <v>1214</v>
      </c>
      <c r="D279" s="134">
        <v>256</v>
      </c>
      <c r="E279" s="134">
        <f t="shared" si="25"/>
        <v>256</v>
      </c>
    </row>
    <row r="280" spans="1:5" ht="18" customHeight="1">
      <c r="A280" s="135" t="s">
        <v>1246</v>
      </c>
      <c r="B280" s="135" t="s">
        <v>1247</v>
      </c>
      <c r="C280" s="135" t="s">
        <v>1214</v>
      </c>
      <c r="D280" s="134">
        <v>388</v>
      </c>
      <c r="E280" s="134">
        <f t="shared" si="25"/>
        <v>388</v>
      </c>
    </row>
    <row r="281" spans="1:5" ht="18" customHeight="1">
      <c r="A281" s="135" t="s">
        <v>1248</v>
      </c>
      <c r="B281" s="135" t="s">
        <v>1249</v>
      </c>
      <c r="C281" s="135" t="s">
        <v>1214</v>
      </c>
      <c r="D281" s="134">
        <v>8847</v>
      </c>
      <c r="E281" s="134">
        <f t="shared" si="25"/>
        <v>8847</v>
      </c>
    </row>
    <row r="282" spans="1:5" ht="18" customHeight="1">
      <c r="A282" s="298" t="s">
        <v>1250</v>
      </c>
      <c r="B282" s="298" t="s">
        <v>1251</v>
      </c>
      <c r="C282" s="298" t="s">
        <v>1214</v>
      </c>
      <c r="D282" s="299">
        <v>8847</v>
      </c>
      <c r="E282" s="299">
        <f t="shared" si="25"/>
        <v>8847</v>
      </c>
    </row>
    <row r="283" spans="1:5" ht="33">
      <c r="A283" s="448" t="s">
        <v>1252</v>
      </c>
      <c r="B283" s="10"/>
      <c r="C283" s="10"/>
      <c r="D283" s="228"/>
      <c r="E283" s="11"/>
    </row>
    <row r="284" spans="1:5" s="4" customFormat="1" ht="20.25" customHeight="1">
      <c r="A284" s="449" t="s">
        <v>1253</v>
      </c>
      <c r="B284" s="450"/>
      <c r="C284" s="450"/>
      <c r="D284" s="451"/>
      <c r="E284" s="452"/>
    </row>
    <row r="285" spans="1:5" ht="20" customHeight="1">
      <c r="A285" s="116" t="s">
        <v>67</v>
      </c>
      <c r="B285" s="116" t="s">
        <v>68</v>
      </c>
      <c r="C285" s="116" t="s">
        <v>383</v>
      </c>
      <c r="D285" s="115" t="s">
        <v>159</v>
      </c>
      <c r="E285" s="115" t="s">
        <v>70</v>
      </c>
    </row>
    <row r="286" spans="1:5" ht="18" customHeight="1">
      <c r="A286" s="135" t="s">
        <v>1254</v>
      </c>
      <c r="B286" s="135" t="s">
        <v>1255</v>
      </c>
      <c r="C286" s="135" t="s">
        <v>1256</v>
      </c>
      <c r="D286" s="134">
        <v>107</v>
      </c>
      <c r="E286" s="134">
        <f t="shared" ref="E286:E294" si="26">IFERROR(D286*(1-Discount),D286)</f>
        <v>107</v>
      </c>
    </row>
    <row r="287" spans="1:5" ht="18" customHeight="1">
      <c r="A287" s="135" t="s">
        <v>1257</v>
      </c>
      <c r="B287" s="136" t="s">
        <v>1258</v>
      </c>
      <c r="C287" s="135" t="s">
        <v>1214</v>
      </c>
      <c r="D287" s="134">
        <v>450</v>
      </c>
      <c r="E287" s="134">
        <f t="shared" si="26"/>
        <v>450</v>
      </c>
    </row>
    <row r="288" spans="1:5" ht="18" customHeight="1">
      <c r="A288" s="135" t="s">
        <v>1259</v>
      </c>
      <c r="B288" s="136" t="s">
        <v>1260</v>
      </c>
      <c r="C288" s="135" t="s">
        <v>1214</v>
      </c>
      <c r="D288" s="134">
        <v>450</v>
      </c>
      <c r="E288" s="134">
        <f t="shared" si="26"/>
        <v>450</v>
      </c>
    </row>
    <row r="289" spans="1:5" ht="18" customHeight="1">
      <c r="A289" s="135" t="s">
        <v>1261</v>
      </c>
      <c r="B289" s="136" t="s">
        <v>1262</v>
      </c>
      <c r="C289" s="135" t="s">
        <v>1214</v>
      </c>
      <c r="D289" s="134">
        <v>450</v>
      </c>
      <c r="E289" s="134">
        <f t="shared" si="26"/>
        <v>450</v>
      </c>
    </row>
    <row r="290" spans="1:5" ht="18" customHeight="1">
      <c r="A290" s="135" t="s">
        <v>1263</v>
      </c>
      <c r="B290" s="136" t="s">
        <v>1264</v>
      </c>
      <c r="C290" s="135" t="s">
        <v>1214</v>
      </c>
      <c r="D290" s="134">
        <v>450</v>
      </c>
      <c r="E290" s="134">
        <f t="shared" si="26"/>
        <v>450</v>
      </c>
    </row>
    <row r="291" spans="1:5" ht="18" customHeight="1">
      <c r="A291" s="301" t="s">
        <v>1265</v>
      </c>
      <c r="B291" s="302" t="s">
        <v>1266</v>
      </c>
      <c r="C291" s="302" t="s">
        <v>1267</v>
      </c>
      <c r="D291" s="303">
        <v>820</v>
      </c>
      <c r="E291" s="304">
        <f t="shared" ref="E291" si="27">IFERROR(D291*(1-Discount),D291)</f>
        <v>820</v>
      </c>
    </row>
    <row r="292" spans="1:5" ht="18" customHeight="1">
      <c r="A292" s="301" t="s">
        <v>1268</v>
      </c>
      <c r="B292" s="302" t="s">
        <v>1269</v>
      </c>
      <c r="C292" s="302" t="s">
        <v>1270</v>
      </c>
      <c r="D292" s="303">
        <v>195</v>
      </c>
      <c r="E292" s="304">
        <f t="shared" si="26"/>
        <v>195</v>
      </c>
    </row>
    <row r="293" spans="1:5" ht="18" customHeight="1">
      <c r="A293" s="323" t="s">
        <v>1271</v>
      </c>
      <c r="B293" s="306" t="s">
        <v>1272</v>
      </c>
      <c r="C293" s="298" t="s">
        <v>1270</v>
      </c>
      <c r="D293" s="299">
        <v>149</v>
      </c>
      <c r="E293" s="307">
        <f t="shared" ref="E293" si="28">IFERROR(D293*(1-Discount),D293)</f>
        <v>149</v>
      </c>
    </row>
    <row r="294" spans="1:5" ht="18" customHeight="1">
      <c r="A294" s="323" t="s">
        <v>1273</v>
      </c>
      <c r="B294" s="306" t="s">
        <v>1274</v>
      </c>
      <c r="C294" s="298" t="s">
        <v>1270</v>
      </c>
      <c r="D294" s="299">
        <v>295</v>
      </c>
      <c r="E294" s="307">
        <f t="shared" si="26"/>
        <v>295</v>
      </c>
    </row>
    <row r="295" spans="1:5" s="4" customFormat="1" ht="20.25" customHeight="1">
      <c r="A295" s="453" t="s">
        <v>1275</v>
      </c>
      <c r="B295" s="454"/>
      <c r="C295" s="454"/>
      <c r="D295" s="455"/>
      <c r="E295" s="452"/>
    </row>
    <row r="296" spans="1:5" ht="20" customHeight="1">
      <c r="A296" s="116" t="s">
        <v>67</v>
      </c>
      <c r="B296" s="116" t="s">
        <v>68</v>
      </c>
      <c r="C296" s="116" t="s">
        <v>383</v>
      </c>
      <c r="D296" s="115" t="s">
        <v>159</v>
      </c>
      <c r="E296" s="115" t="s">
        <v>70</v>
      </c>
    </row>
    <row r="297" spans="1:5" ht="18" customHeight="1">
      <c r="A297" s="300" t="s">
        <v>1276</v>
      </c>
      <c r="B297" s="300" t="s">
        <v>1277</v>
      </c>
      <c r="C297" s="298" t="s">
        <v>788</v>
      </c>
      <c r="D297" s="134">
        <v>425</v>
      </c>
      <c r="E297" s="275">
        <f t="shared" ref="E297:E300" si="29">IFERROR(D297*(1-Discount),D297)</f>
        <v>425</v>
      </c>
    </row>
    <row r="298" spans="1:5" ht="18" customHeight="1">
      <c r="A298" s="324" t="s">
        <v>1278</v>
      </c>
      <c r="B298" s="198" t="s">
        <v>1279</v>
      </c>
      <c r="C298" s="286" t="s">
        <v>1270</v>
      </c>
      <c r="D298" s="303">
        <v>129</v>
      </c>
      <c r="E298" s="304">
        <f t="shared" si="29"/>
        <v>129</v>
      </c>
    </row>
    <row r="299" spans="1:5" ht="18" customHeight="1">
      <c r="A299" s="305" t="s">
        <v>1280</v>
      </c>
      <c r="B299" s="200" t="s">
        <v>1281</v>
      </c>
      <c r="C299" s="286" t="s">
        <v>1270</v>
      </c>
      <c r="D299" s="299">
        <v>129</v>
      </c>
      <c r="E299" s="307">
        <f t="shared" si="29"/>
        <v>129</v>
      </c>
    </row>
    <row r="300" spans="1:5" ht="18" customHeight="1">
      <c r="A300" s="305" t="s">
        <v>1282</v>
      </c>
      <c r="B300" s="200" t="s">
        <v>1283</v>
      </c>
      <c r="C300" s="298" t="s">
        <v>788</v>
      </c>
      <c r="D300" s="299">
        <v>688</v>
      </c>
      <c r="E300" s="307">
        <f t="shared" si="29"/>
        <v>688</v>
      </c>
    </row>
    <row r="301" spans="1:5" ht="30">
      <c r="A301" s="264" t="s">
        <v>1284</v>
      </c>
      <c r="B301" s="10"/>
      <c r="C301" s="10"/>
      <c r="D301" s="228"/>
      <c r="E301" s="11"/>
    </row>
    <row r="302" spans="1:5" ht="20" customHeight="1">
      <c r="A302" s="116" t="s">
        <v>67</v>
      </c>
      <c r="B302" s="116" t="s">
        <v>68</v>
      </c>
      <c r="C302" s="116" t="s">
        <v>383</v>
      </c>
      <c r="D302" s="115" t="s">
        <v>159</v>
      </c>
      <c r="E302" s="115" t="s">
        <v>70</v>
      </c>
    </row>
    <row r="303" spans="1:5" ht="18" customHeight="1">
      <c r="A303" s="135" t="s">
        <v>1285</v>
      </c>
      <c r="B303" s="138" t="s">
        <v>1286</v>
      </c>
      <c r="C303" s="135" t="s">
        <v>1287</v>
      </c>
      <c r="D303" s="134">
        <v>102</v>
      </c>
      <c r="E303" s="134">
        <f t="shared" ref="E303:E334" si="30">IFERROR(D303*(1-Discount),D303)</f>
        <v>102</v>
      </c>
    </row>
    <row r="304" spans="1:5" ht="18" customHeight="1">
      <c r="A304" s="135" t="s">
        <v>1288</v>
      </c>
      <c r="B304" s="138" t="s">
        <v>1289</v>
      </c>
      <c r="C304" s="135" t="s">
        <v>1267</v>
      </c>
      <c r="D304" s="134">
        <v>195</v>
      </c>
      <c r="E304" s="134">
        <f t="shared" ref="E304" si="31">IFERROR(D304*(1-Discount),D304)</f>
        <v>195</v>
      </c>
    </row>
    <row r="305" spans="1:5" ht="18" customHeight="1">
      <c r="A305" s="135" t="s">
        <v>1290</v>
      </c>
      <c r="B305" s="135" t="s">
        <v>1291</v>
      </c>
      <c r="C305" s="298" t="s">
        <v>788</v>
      </c>
      <c r="D305" s="134">
        <v>129</v>
      </c>
      <c r="E305" s="134">
        <f t="shared" si="30"/>
        <v>129</v>
      </c>
    </row>
    <row r="306" spans="1:5" s="4" customFormat="1" ht="18" customHeight="1">
      <c r="A306" s="428" t="s">
        <v>1292</v>
      </c>
      <c r="B306" s="429" t="s">
        <v>1293</v>
      </c>
      <c r="C306" s="422" t="s">
        <v>1294</v>
      </c>
      <c r="D306" s="134">
        <v>20</v>
      </c>
      <c r="E306" s="134">
        <f t="shared" ref="E306:E309" si="32">IFERROR(D306*(1-Discount),D306)</f>
        <v>20</v>
      </c>
    </row>
    <row r="307" spans="1:5" s="4" customFormat="1" ht="18" customHeight="1">
      <c r="A307" s="428" t="s">
        <v>1295</v>
      </c>
      <c r="B307" s="429" t="s">
        <v>1296</v>
      </c>
      <c r="C307" s="422" t="s">
        <v>1294</v>
      </c>
      <c r="D307" s="134">
        <v>25</v>
      </c>
      <c r="E307" s="134">
        <f t="shared" si="32"/>
        <v>25</v>
      </c>
    </row>
    <row r="308" spans="1:5" s="4" customFormat="1" ht="18" customHeight="1">
      <c r="A308" s="428" t="s">
        <v>1297</v>
      </c>
      <c r="B308" s="429" t="s">
        <v>1298</v>
      </c>
      <c r="C308" s="422" t="s">
        <v>1294</v>
      </c>
      <c r="D308" s="134">
        <v>75</v>
      </c>
      <c r="E308" s="134">
        <f t="shared" si="32"/>
        <v>75</v>
      </c>
    </row>
    <row r="309" spans="1:5" s="4" customFormat="1" ht="18" customHeight="1">
      <c r="A309" s="428" t="s">
        <v>1299</v>
      </c>
      <c r="B309" s="429" t="s">
        <v>1300</v>
      </c>
      <c r="C309" s="422" t="s">
        <v>1294</v>
      </c>
      <c r="D309" s="134">
        <v>20</v>
      </c>
      <c r="E309" s="134">
        <f t="shared" si="32"/>
        <v>20</v>
      </c>
    </row>
    <row r="310" spans="1:5" s="4" customFormat="1" ht="18" customHeight="1">
      <c r="A310" s="428" t="s">
        <v>1301</v>
      </c>
      <c r="B310" s="429" t="s">
        <v>1302</v>
      </c>
      <c r="C310" s="422" t="s">
        <v>1294</v>
      </c>
      <c r="D310" s="134">
        <v>65</v>
      </c>
      <c r="E310" s="134">
        <f t="shared" ref="E310:E311" si="33">IFERROR(D310*(1-Discount),D310)</f>
        <v>65</v>
      </c>
    </row>
    <row r="311" spans="1:5" s="4" customFormat="1" ht="18" customHeight="1">
      <c r="A311" s="428" t="s">
        <v>1303</v>
      </c>
      <c r="B311" s="429" t="s">
        <v>1304</v>
      </c>
      <c r="C311" s="422" t="s">
        <v>1294</v>
      </c>
      <c r="D311" s="134">
        <v>49</v>
      </c>
      <c r="E311" s="134">
        <f t="shared" si="33"/>
        <v>49</v>
      </c>
    </row>
    <row r="312" spans="1:5" s="4" customFormat="1" ht="18" customHeight="1">
      <c r="A312" s="428" t="s">
        <v>1305</v>
      </c>
      <c r="B312" s="429" t="s">
        <v>1306</v>
      </c>
      <c r="C312" s="422" t="s">
        <v>1294</v>
      </c>
      <c r="D312" s="134">
        <v>75</v>
      </c>
      <c r="E312" s="134">
        <f t="shared" ref="E312" si="34">IFERROR(D312*(1-Discount),D312)</f>
        <v>75</v>
      </c>
    </row>
    <row r="313" spans="1:5" ht="18" customHeight="1">
      <c r="A313" s="135" t="s">
        <v>1307</v>
      </c>
      <c r="B313" s="135" t="s">
        <v>1308</v>
      </c>
      <c r="C313" s="298" t="s">
        <v>788</v>
      </c>
      <c r="D313" s="134">
        <v>102</v>
      </c>
      <c r="E313" s="134">
        <f t="shared" si="30"/>
        <v>102</v>
      </c>
    </row>
    <row r="314" spans="1:5" ht="18" customHeight="1">
      <c r="A314" s="135" t="s">
        <v>1309</v>
      </c>
      <c r="B314" s="135" t="s">
        <v>1310</v>
      </c>
      <c r="C314" s="298" t="s">
        <v>788</v>
      </c>
      <c r="D314" s="134">
        <v>28</v>
      </c>
      <c r="E314" s="134">
        <f t="shared" si="30"/>
        <v>28</v>
      </c>
    </row>
    <row r="315" spans="1:5" ht="18" customHeight="1">
      <c r="A315" s="135" t="s">
        <v>1311</v>
      </c>
      <c r="B315" s="135" t="s">
        <v>1312</v>
      </c>
      <c r="C315" s="298" t="s">
        <v>788</v>
      </c>
      <c r="D315" s="134">
        <v>28</v>
      </c>
      <c r="E315" s="134">
        <f t="shared" si="30"/>
        <v>28</v>
      </c>
    </row>
    <row r="316" spans="1:5" ht="18" customHeight="1">
      <c r="A316" s="135" t="s">
        <v>1313</v>
      </c>
      <c r="B316" s="135" t="s">
        <v>1314</v>
      </c>
      <c r="C316" s="298" t="s">
        <v>788</v>
      </c>
      <c r="D316" s="134">
        <v>28</v>
      </c>
      <c r="E316" s="134">
        <f t="shared" si="30"/>
        <v>28</v>
      </c>
    </row>
    <row r="317" spans="1:5" ht="18" customHeight="1">
      <c r="A317" s="135" t="s">
        <v>1315</v>
      </c>
      <c r="B317" s="135" t="s">
        <v>1316</v>
      </c>
      <c r="C317" s="298" t="s">
        <v>788</v>
      </c>
      <c r="D317" s="134">
        <v>28</v>
      </c>
      <c r="E317" s="134">
        <f t="shared" si="30"/>
        <v>28</v>
      </c>
    </row>
    <row r="318" spans="1:5" ht="18" customHeight="1">
      <c r="A318" s="135" t="s">
        <v>1317</v>
      </c>
      <c r="B318" s="135" t="s">
        <v>1318</v>
      </c>
      <c r="C318" s="298" t="s">
        <v>788</v>
      </c>
      <c r="D318" s="134">
        <v>28</v>
      </c>
      <c r="E318" s="134">
        <f t="shared" si="30"/>
        <v>28</v>
      </c>
    </row>
    <row r="319" spans="1:5" ht="18" customHeight="1">
      <c r="A319" s="135" t="s">
        <v>1319</v>
      </c>
      <c r="B319" s="135" t="s">
        <v>1320</v>
      </c>
      <c r="C319" s="298" t="s">
        <v>788</v>
      </c>
      <c r="D319" s="134">
        <v>28</v>
      </c>
      <c r="E319" s="134">
        <f t="shared" si="30"/>
        <v>28</v>
      </c>
    </row>
    <row r="320" spans="1:5" ht="18" customHeight="1">
      <c r="A320" s="135" t="s">
        <v>1321</v>
      </c>
      <c r="B320" s="135" t="s">
        <v>1322</v>
      </c>
      <c r="C320" s="298" t="s">
        <v>788</v>
      </c>
      <c r="D320" s="134">
        <v>105</v>
      </c>
      <c r="E320" s="134">
        <f t="shared" si="30"/>
        <v>105</v>
      </c>
    </row>
    <row r="321" spans="1:5" ht="18" customHeight="1">
      <c r="A321" s="135" t="s">
        <v>1323</v>
      </c>
      <c r="B321" s="135" t="s">
        <v>1324</v>
      </c>
      <c r="C321" s="286" t="s">
        <v>1270</v>
      </c>
      <c r="D321" s="134">
        <v>39</v>
      </c>
      <c r="E321" s="134">
        <f t="shared" si="30"/>
        <v>39</v>
      </c>
    </row>
    <row r="322" spans="1:5" ht="18" customHeight="1">
      <c r="A322" s="135" t="s">
        <v>1325</v>
      </c>
      <c r="B322" s="135" t="s">
        <v>1326</v>
      </c>
      <c r="C322" s="286" t="s">
        <v>1270</v>
      </c>
      <c r="D322" s="134">
        <v>39</v>
      </c>
      <c r="E322" s="134">
        <f t="shared" ref="E322" si="35">IFERROR(D322*(1-Discount),D322)</f>
        <v>39</v>
      </c>
    </row>
    <row r="323" spans="1:5" ht="18" customHeight="1">
      <c r="A323" s="135" t="s">
        <v>1327</v>
      </c>
      <c r="B323" s="135" t="s">
        <v>1328</v>
      </c>
      <c r="C323" s="286" t="s">
        <v>1270</v>
      </c>
      <c r="D323" s="134">
        <v>28</v>
      </c>
      <c r="E323" s="134">
        <f t="shared" si="30"/>
        <v>28</v>
      </c>
    </row>
    <row r="324" spans="1:5" ht="18" customHeight="1">
      <c r="A324" s="135" t="s">
        <v>1329</v>
      </c>
      <c r="B324" s="135" t="s">
        <v>1330</v>
      </c>
      <c r="C324" s="286" t="s">
        <v>1270</v>
      </c>
      <c r="D324" s="134">
        <v>28</v>
      </c>
      <c r="E324" s="134">
        <f t="shared" ref="E324" si="36">IFERROR(D324*(1-Discount),D324)</f>
        <v>28</v>
      </c>
    </row>
    <row r="325" spans="1:5" ht="18" customHeight="1">
      <c r="A325" s="135" t="s">
        <v>1331</v>
      </c>
      <c r="B325" s="135" t="s">
        <v>1332</v>
      </c>
      <c r="C325" s="286" t="s">
        <v>1270</v>
      </c>
      <c r="D325" s="134">
        <v>28</v>
      </c>
      <c r="E325" s="134">
        <f t="shared" si="30"/>
        <v>28</v>
      </c>
    </row>
    <row r="326" spans="1:5" ht="18" customHeight="1">
      <c r="A326" s="135" t="s">
        <v>1333</v>
      </c>
      <c r="B326" s="135" t="s">
        <v>1334</v>
      </c>
      <c r="C326" s="286" t="s">
        <v>1270</v>
      </c>
      <c r="D326" s="134">
        <v>28</v>
      </c>
      <c r="E326" s="134">
        <f t="shared" ref="E326" si="37">IFERROR(D326*(1-Discount),D326)</f>
        <v>28</v>
      </c>
    </row>
    <row r="327" spans="1:5" ht="18" customHeight="1">
      <c r="A327" s="135" t="s">
        <v>1335</v>
      </c>
      <c r="B327" s="135" t="s">
        <v>1336</v>
      </c>
      <c r="C327" s="298" t="s">
        <v>788</v>
      </c>
      <c r="D327" s="134">
        <v>31</v>
      </c>
      <c r="E327" s="134">
        <f t="shared" si="30"/>
        <v>31</v>
      </c>
    </row>
    <row r="328" spans="1:5" ht="18" customHeight="1">
      <c r="A328" s="135" t="s">
        <v>1337</v>
      </c>
      <c r="B328" s="135" t="s">
        <v>1338</v>
      </c>
      <c r="C328" s="298" t="s">
        <v>788</v>
      </c>
      <c r="D328" s="134">
        <v>31</v>
      </c>
      <c r="E328" s="134">
        <f t="shared" si="30"/>
        <v>31</v>
      </c>
    </row>
    <row r="329" spans="1:5" ht="18" customHeight="1">
      <c r="A329" s="135" t="s">
        <v>1339</v>
      </c>
      <c r="B329" s="135" t="s">
        <v>1340</v>
      </c>
      <c r="C329" s="298" t="s">
        <v>788</v>
      </c>
      <c r="D329" s="134">
        <v>19</v>
      </c>
      <c r="E329" s="134">
        <f t="shared" si="30"/>
        <v>19</v>
      </c>
    </row>
    <row r="330" spans="1:5" ht="18" customHeight="1">
      <c r="A330" s="135" t="s">
        <v>1341</v>
      </c>
      <c r="B330" s="135" t="s">
        <v>1342</v>
      </c>
      <c r="C330" s="286" t="s">
        <v>1270</v>
      </c>
      <c r="D330" s="134">
        <v>19</v>
      </c>
      <c r="E330" s="134">
        <f t="shared" si="30"/>
        <v>19</v>
      </c>
    </row>
    <row r="331" spans="1:5" ht="18" customHeight="1">
      <c r="A331" s="135" t="s">
        <v>1343</v>
      </c>
      <c r="B331" s="135" t="s">
        <v>1344</v>
      </c>
      <c r="C331" s="135" t="s">
        <v>788</v>
      </c>
      <c r="D331" s="134">
        <v>31</v>
      </c>
      <c r="E331" s="134">
        <f t="shared" si="30"/>
        <v>31</v>
      </c>
    </row>
    <row r="332" spans="1:5" ht="18" customHeight="1">
      <c r="A332" s="135" t="s">
        <v>1345</v>
      </c>
      <c r="B332" s="135" t="s">
        <v>1346</v>
      </c>
      <c r="C332" s="286" t="s">
        <v>1270</v>
      </c>
      <c r="D332" s="134">
        <v>31</v>
      </c>
      <c r="E332" s="134">
        <f t="shared" si="30"/>
        <v>31</v>
      </c>
    </row>
    <row r="333" spans="1:5" ht="18" customHeight="1">
      <c r="A333" s="301" t="s">
        <v>1347</v>
      </c>
      <c r="B333" s="302" t="s">
        <v>1348</v>
      </c>
      <c r="C333" s="286" t="s">
        <v>1270</v>
      </c>
      <c r="D333" s="303">
        <v>21</v>
      </c>
      <c r="E333" s="304">
        <f t="shared" si="30"/>
        <v>21</v>
      </c>
    </row>
    <row r="334" spans="1:5" ht="18" customHeight="1">
      <c r="A334" s="323" t="s">
        <v>1349</v>
      </c>
      <c r="B334" s="298" t="s">
        <v>1350</v>
      </c>
      <c r="C334" s="298" t="s">
        <v>1270</v>
      </c>
      <c r="D334" s="299">
        <v>19</v>
      </c>
      <c r="E334" s="307">
        <f t="shared" si="30"/>
        <v>19</v>
      </c>
    </row>
    <row r="335" spans="1:5" ht="30">
      <c r="A335" s="264" t="s">
        <v>1351</v>
      </c>
      <c r="B335" s="10"/>
      <c r="C335" s="10"/>
      <c r="D335" s="228"/>
      <c r="E335" s="11"/>
    </row>
    <row r="336" spans="1:5" ht="20" customHeight="1">
      <c r="A336" s="116" t="s">
        <v>67</v>
      </c>
      <c r="B336" s="116" t="s">
        <v>68</v>
      </c>
      <c r="C336" s="116" t="s">
        <v>383</v>
      </c>
      <c r="D336" s="115" t="s">
        <v>159</v>
      </c>
      <c r="E336" s="115" t="s">
        <v>70</v>
      </c>
    </row>
    <row r="337" spans="1:5" ht="18" customHeight="1">
      <c r="A337" s="135" t="s">
        <v>1352</v>
      </c>
      <c r="B337" s="138" t="s">
        <v>1353</v>
      </c>
      <c r="C337" s="135" t="s">
        <v>1270</v>
      </c>
      <c r="D337" s="134">
        <v>125</v>
      </c>
      <c r="E337" s="134">
        <f t="shared" ref="E337:E340" si="38">IFERROR(D337*(1-Discount),D337)</f>
        <v>125</v>
      </c>
    </row>
    <row r="338" spans="1:5" ht="18" customHeight="1">
      <c r="A338" s="135" t="s">
        <v>1354</v>
      </c>
      <c r="B338" s="135" t="s">
        <v>1355</v>
      </c>
      <c r="C338" s="135" t="s">
        <v>788</v>
      </c>
      <c r="D338" s="134">
        <v>1157</v>
      </c>
      <c r="E338" s="134">
        <f t="shared" si="38"/>
        <v>1157</v>
      </c>
    </row>
    <row r="339" spans="1:5" ht="18" customHeight="1">
      <c r="A339" s="135" t="s">
        <v>1356</v>
      </c>
      <c r="B339" s="135" t="s">
        <v>1357</v>
      </c>
      <c r="C339" s="135" t="s">
        <v>788</v>
      </c>
      <c r="D339" s="134">
        <v>1121</v>
      </c>
      <c r="E339" s="134">
        <f t="shared" si="38"/>
        <v>1121</v>
      </c>
    </row>
    <row r="340" spans="1:5" ht="18" customHeight="1">
      <c r="A340" s="298" t="s">
        <v>1358</v>
      </c>
      <c r="B340" s="298" t="s">
        <v>1359</v>
      </c>
      <c r="C340" s="298" t="s">
        <v>788</v>
      </c>
      <c r="D340" s="299">
        <v>1157</v>
      </c>
      <c r="E340" s="299">
        <f t="shared" si="38"/>
        <v>1157</v>
      </c>
    </row>
    <row r="341" spans="1:5" ht="30">
      <c r="A341" s="264" t="s">
        <v>1360</v>
      </c>
      <c r="B341" s="10"/>
      <c r="C341" s="10"/>
      <c r="D341" s="228"/>
      <c r="E341" s="11"/>
    </row>
    <row r="342" spans="1:5" ht="20">
      <c r="A342" s="318" t="s">
        <v>1361</v>
      </c>
      <c r="B342" s="294"/>
      <c r="C342" s="294"/>
      <c r="D342" s="295"/>
      <c r="E342" s="295"/>
    </row>
    <row r="343" spans="1:5" ht="20" customHeight="1">
      <c r="A343" s="116" t="s">
        <v>67</v>
      </c>
      <c r="B343" s="116" t="s">
        <v>68</v>
      </c>
      <c r="C343" s="116" t="s">
        <v>383</v>
      </c>
      <c r="D343" s="115" t="s">
        <v>159</v>
      </c>
      <c r="E343" s="115" t="s">
        <v>70</v>
      </c>
    </row>
    <row r="344" spans="1:5" ht="18" customHeight="1">
      <c r="A344" s="135" t="s">
        <v>1362</v>
      </c>
      <c r="B344" s="135" t="s">
        <v>1363</v>
      </c>
      <c r="C344" s="135" t="s">
        <v>1192</v>
      </c>
      <c r="D344" s="134">
        <v>105</v>
      </c>
      <c r="E344" s="134">
        <f t="shared" ref="E344:E355" si="39">IFERROR(D344*(1-Discount),D344)</f>
        <v>105</v>
      </c>
    </row>
    <row r="345" spans="1:5" ht="18" customHeight="1">
      <c r="A345" s="135" t="s">
        <v>1364</v>
      </c>
      <c r="B345" s="135" t="s">
        <v>1365</v>
      </c>
      <c r="C345" s="135" t="s">
        <v>1192</v>
      </c>
      <c r="D345" s="134">
        <v>91</v>
      </c>
      <c r="E345" s="134">
        <f t="shared" si="39"/>
        <v>91</v>
      </c>
    </row>
    <row r="346" spans="1:5" ht="18" customHeight="1">
      <c r="A346" s="135" t="s">
        <v>1366</v>
      </c>
      <c r="B346" s="135" t="s">
        <v>1367</v>
      </c>
      <c r="C346" s="135" t="s">
        <v>1192</v>
      </c>
      <c r="D346" s="134">
        <v>80</v>
      </c>
      <c r="E346" s="134">
        <f t="shared" si="39"/>
        <v>80</v>
      </c>
    </row>
    <row r="347" spans="1:5" ht="18" customHeight="1">
      <c r="A347" s="135" t="s">
        <v>1368</v>
      </c>
      <c r="B347" s="135" t="s">
        <v>1369</v>
      </c>
      <c r="C347" s="135" t="s">
        <v>1192</v>
      </c>
      <c r="D347" s="134">
        <v>105</v>
      </c>
      <c r="E347" s="134">
        <f t="shared" si="39"/>
        <v>105</v>
      </c>
    </row>
    <row r="348" spans="1:5" ht="18" customHeight="1">
      <c r="A348" s="135" t="s">
        <v>1370</v>
      </c>
      <c r="B348" s="135" t="s">
        <v>1371</v>
      </c>
      <c r="C348" s="135" t="s">
        <v>1192</v>
      </c>
      <c r="D348" s="134">
        <v>91</v>
      </c>
      <c r="E348" s="134">
        <f t="shared" si="39"/>
        <v>91</v>
      </c>
    </row>
    <row r="349" spans="1:5" ht="18" customHeight="1">
      <c r="A349" s="135" t="s">
        <v>1372</v>
      </c>
      <c r="B349" s="135" t="s">
        <v>1373</v>
      </c>
      <c r="C349" s="135" t="s">
        <v>1192</v>
      </c>
      <c r="D349" s="134">
        <v>80</v>
      </c>
      <c r="E349" s="134">
        <f t="shared" si="39"/>
        <v>80</v>
      </c>
    </row>
    <row r="350" spans="1:5" ht="18" customHeight="1">
      <c r="A350" s="135" t="s">
        <v>1374</v>
      </c>
      <c r="B350" s="135" t="s">
        <v>1375</v>
      </c>
      <c r="C350" s="135" t="s">
        <v>1192</v>
      </c>
      <c r="D350" s="134">
        <v>105</v>
      </c>
      <c r="E350" s="134">
        <f t="shared" si="39"/>
        <v>105</v>
      </c>
    </row>
    <row r="351" spans="1:5" ht="18" customHeight="1">
      <c r="A351" s="135" t="s">
        <v>1376</v>
      </c>
      <c r="B351" s="135" t="s">
        <v>1377</v>
      </c>
      <c r="C351" s="135" t="s">
        <v>1192</v>
      </c>
      <c r="D351" s="134">
        <v>91</v>
      </c>
      <c r="E351" s="134">
        <f t="shared" si="39"/>
        <v>91</v>
      </c>
    </row>
    <row r="352" spans="1:5" ht="18" customHeight="1">
      <c r="A352" s="135" t="s">
        <v>1378</v>
      </c>
      <c r="B352" s="135" t="s">
        <v>1379</v>
      </c>
      <c r="C352" s="135" t="s">
        <v>1192</v>
      </c>
      <c r="D352" s="134">
        <v>80</v>
      </c>
      <c r="E352" s="134">
        <f t="shared" si="39"/>
        <v>80</v>
      </c>
    </row>
    <row r="353" spans="1:5" ht="18" customHeight="1">
      <c r="A353" s="135" t="s">
        <v>1380</v>
      </c>
      <c r="B353" s="135" t="s">
        <v>1381</v>
      </c>
      <c r="C353" s="135" t="s">
        <v>1382</v>
      </c>
      <c r="D353" s="134">
        <v>119</v>
      </c>
      <c r="E353" s="134">
        <f t="shared" si="39"/>
        <v>119</v>
      </c>
    </row>
    <row r="354" spans="1:5" ht="18" customHeight="1">
      <c r="A354" s="135" t="s">
        <v>1383</v>
      </c>
      <c r="B354" s="135" t="s">
        <v>1384</v>
      </c>
      <c r="C354" s="135" t="s">
        <v>1382</v>
      </c>
      <c r="D354" s="134">
        <v>103</v>
      </c>
      <c r="E354" s="134">
        <f t="shared" si="39"/>
        <v>103</v>
      </c>
    </row>
    <row r="355" spans="1:5" ht="18" customHeight="1">
      <c r="A355" s="298" t="s">
        <v>1385</v>
      </c>
      <c r="B355" s="298" t="s">
        <v>1386</v>
      </c>
      <c r="C355" s="298" t="s">
        <v>1382</v>
      </c>
      <c r="D355" s="299">
        <v>92</v>
      </c>
      <c r="E355" s="299">
        <f t="shared" si="39"/>
        <v>92</v>
      </c>
    </row>
    <row r="356" spans="1:5" ht="21" customHeight="1">
      <c r="A356" s="312" t="s">
        <v>1387</v>
      </c>
      <c r="B356" s="294"/>
      <c r="C356" s="294"/>
      <c r="D356" s="295"/>
      <c r="E356" s="295"/>
    </row>
    <row r="357" spans="1:5" ht="18" customHeight="1">
      <c r="A357" s="116" t="s">
        <v>67</v>
      </c>
      <c r="B357" s="116" t="s">
        <v>68</v>
      </c>
      <c r="C357" s="116" t="s">
        <v>383</v>
      </c>
      <c r="D357" s="115" t="s">
        <v>159</v>
      </c>
      <c r="E357" s="115" t="s">
        <v>70</v>
      </c>
    </row>
    <row r="358" spans="1:5" ht="18" customHeight="1">
      <c r="A358" s="135" t="s">
        <v>1388</v>
      </c>
      <c r="B358" s="135" t="s">
        <v>1389</v>
      </c>
      <c r="C358" s="135" t="s">
        <v>1192</v>
      </c>
      <c r="D358" s="134">
        <v>54</v>
      </c>
      <c r="E358" s="134">
        <f t="shared" ref="E358:E361" si="40">IFERROR(D358*(1-Discount),D358)</f>
        <v>54</v>
      </c>
    </row>
    <row r="359" spans="1:5" ht="18" customHeight="1">
      <c r="A359" s="135" t="s">
        <v>1390</v>
      </c>
      <c r="B359" s="135" t="s">
        <v>1391</v>
      </c>
      <c r="C359" s="135" t="s">
        <v>1192</v>
      </c>
      <c r="D359" s="134">
        <v>54</v>
      </c>
      <c r="E359" s="134">
        <f t="shared" si="40"/>
        <v>54</v>
      </c>
    </row>
    <row r="360" spans="1:5" ht="18" customHeight="1">
      <c r="A360" s="135" t="s">
        <v>1392</v>
      </c>
      <c r="B360" s="135" t="s">
        <v>1393</v>
      </c>
      <c r="C360" s="135" t="s">
        <v>1192</v>
      </c>
      <c r="D360" s="134">
        <v>54</v>
      </c>
      <c r="E360" s="134">
        <f t="shared" si="40"/>
        <v>54</v>
      </c>
    </row>
    <row r="361" spans="1:5" ht="18" customHeight="1">
      <c r="A361" s="135" t="s">
        <v>1394</v>
      </c>
      <c r="B361" s="135" t="s">
        <v>1395</v>
      </c>
      <c r="C361" s="135" t="s">
        <v>1192</v>
      </c>
      <c r="D361" s="134">
        <v>64</v>
      </c>
      <c r="E361" s="134">
        <f t="shared" si="40"/>
        <v>64</v>
      </c>
    </row>
    <row r="362" spans="1:5" ht="21" customHeight="1">
      <c r="A362" s="312" t="s">
        <v>1396</v>
      </c>
      <c r="B362" s="294"/>
      <c r="C362" s="294"/>
      <c r="D362" s="295"/>
      <c r="E362" s="295"/>
    </row>
    <row r="363" spans="1:5" ht="18" customHeight="1">
      <c r="A363" s="116" t="s">
        <v>67</v>
      </c>
      <c r="B363" s="116" t="s">
        <v>68</v>
      </c>
      <c r="C363" s="116" t="s">
        <v>383</v>
      </c>
      <c r="D363" s="115" t="s">
        <v>159</v>
      </c>
      <c r="E363" s="115" t="s">
        <v>70</v>
      </c>
    </row>
    <row r="364" spans="1:5" ht="18" customHeight="1">
      <c r="A364" s="135" t="s">
        <v>1397</v>
      </c>
      <c r="B364" s="135" t="s">
        <v>1398</v>
      </c>
      <c r="C364" s="135" t="s">
        <v>1192</v>
      </c>
      <c r="D364" s="134">
        <v>87</v>
      </c>
      <c r="E364" s="134">
        <f t="shared" ref="E364:E387" si="41">IFERROR(D364*(1-Discount),D364)</f>
        <v>87</v>
      </c>
    </row>
    <row r="365" spans="1:5" ht="18" customHeight="1">
      <c r="A365" s="135" t="s">
        <v>1399</v>
      </c>
      <c r="B365" s="135" t="s">
        <v>1400</v>
      </c>
      <c r="C365" s="135" t="s">
        <v>1192</v>
      </c>
      <c r="D365" s="134">
        <v>63</v>
      </c>
      <c r="E365" s="134">
        <f t="shared" si="41"/>
        <v>63</v>
      </c>
    </row>
    <row r="366" spans="1:5" ht="18" customHeight="1">
      <c r="A366" s="135" t="s">
        <v>1401</v>
      </c>
      <c r="B366" s="135" t="s">
        <v>1402</v>
      </c>
      <c r="C366" s="135" t="s">
        <v>1192</v>
      </c>
      <c r="D366" s="134">
        <v>63</v>
      </c>
      <c r="E366" s="134">
        <f t="shared" si="41"/>
        <v>63</v>
      </c>
    </row>
    <row r="367" spans="1:5" ht="18" customHeight="1">
      <c r="A367" s="135" t="s">
        <v>1403</v>
      </c>
      <c r="B367" s="135" t="s">
        <v>1404</v>
      </c>
      <c r="C367" s="135" t="s">
        <v>1192</v>
      </c>
      <c r="D367" s="134">
        <v>87</v>
      </c>
      <c r="E367" s="134">
        <f t="shared" si="41"/>
        <v>87</v>
      </c>
    </row>
    <row r="368" spans="1:5" ht="18" customHeight="1">
      <c r="A368" s="135" t="s">
        <v>1405</v>
      </c>
      <c r="B368" s="135" t="s">
        <v>1406</v>
      </c>
      <c r="C368" s="135" t="s">
        <v>1192</v>
      </c>
      <c r="D368" s="134">
        <v>63</v>
      </c>
      <c r="E368" s="134">
        <f t="shared" si="41"/>
        <v>63</v>
      </c>
    </row>
    <row r="369" spans="1:5" ht="18" customHeight="1">
      <c r="A369" s="135" t="s">
        <v>1407</v>
      </c>
      <c r="B369" s="135" t="s">
        <v>1408</v>
      </c>
      <c r="C369" s="135" t="s">
        <v>1192</v>
      </c>
      <c r="D369" s="134">
        <v>63</v>
      </c>
      <c r="E369" s="134">
        <f t="shared" si="41"/>
        <v>63</v>
      </c>
    </row>
    <row r="370" spans="1:5" ht="18" customHeight="1">
      <c r="A370" s="135" t="s">
        <v>1409</v>
      </c>
      <c r="B370" s="135" t="s">
        <v>1410</v>
      </c>
      <c r="C370" s="135" t="s">
        <v>1192</v>
      </c>
      <c r="D370" s="134">
        <v>87</v>
      </c>
      <c r="E370" s="134">
        <f t="shared" si="41"/>
        <v>87</v>
      </c>
    </row>
    <row r="371" spans="1:5" ht="18" customHeight="1">
      <c r="A371" s="135" t="s">
        <v>1411</v>
      </c>
      <c r="B371" s="135" t="s">
        <v>1412</v>
      </c>
      <c r="C371" s="135" t="s">
        <v>1192</v>
      </c>
      <c r="D371" s="134">
        <v>63</v>
      </c>
      <c r="E371" s="134">
        <f t="shared" si="41"/>
        <v>63</v>
      </c>
    </row>
    <row r="372" spans="1:5" ht="18" customHeight="1">
      <c r="A372" s="135" t="s">
        <v>1413</v>
      </c>
      <c r="B372" s="135" t="s">
        <v>1414</v>
      </c>
      <c r="C372" s="135" t="s">
        <v>1192</v>
      </c>
      <c r="D372" s="134">
        <v>63</v>
      </c>
      <c r="E372" s="134">
        <f t="shared" si="41"/>
        <v>63</v>
      </c>
    </row>
    <row r="373" spans="1:5" ht="18" customHeight="1">
      <c r="A373" s="135" t="s">
        <v>1415</v>
      </c>
      <c r="B373" s="135" t="s">
        <v>1416</v>
      </c>
      <c r="C373" s="135" t="s">
        <v>1192</v>
      </c>
      <c r="D373" s="134">
        <v>63</v>
      </c>
      <c r="E373" s="134">
        <f t="shared" si="41"/>
        <v>63</v>
      </c>
    </row>
    <row r="374" spans="1:5" ht="18" customHeight="1">
      <c r="A374" s="135" t="s">
        <v>1417</v>
      </c>
      <c r="B374" s="135" t="s">
        <v>1418</v>
      </c>
      <c r="C374" s="135" t="s">
        <v>1192</v>
      </c>
      <c r="D374" s="134">
        <v>63</v>
      </c>
      <c r="E374" s="134">
        <f t="shared" si="41"/>
        <v>63</v>
      </c>
    </row>
    <row r="375" spans="1:5" ht="18" customHeight="1">
      <c r="A375" s="135" t="s">
        <v>1419</v>
      </c>
      <c r="B375" s="135" t="s">
        <v>1420</v>
      </c>
      <c r="C375" s="135" t="s">
        <v>1192</v>
      </c>
      <c r="D375" s="134">
        <v>63</v>
      </c>
      <c r="E375" s="134">
        <f t="shared" si="41"/>
        <v>63</v>
      </c>
    </row>
    <row r="376" spans="1:5" ht="18" customHeight="1">
      <c r="A376" s="135" t="s">
        <v>1421</v>
      </c>
      <c r="B376" s="135" t="s">
        <v>1422</v>
      </c>
      <c r="C376" s="135" t="s">
        <v>1192</v>
      </c>
      <c r="D376" s="134">
        <v>143</v>
      </c>
      <c r="E376" s="134">
        <f t="shared" si="41"/>
        <v>143</v>
      </c>
    </row>
    <row r="377" spans="1:5" ht="18" customHeight="1">
      <c r="A377" s="135" t="s">
        <v>1423</v>
      </c>
      <c r="B377" s="135" t="s">
        <v>1424</v>
      </c>
      <c r="C377" s="135" t="s">
        <v>1192</v>
      </c>
      <c r="D377" s="134">
        <v>143</v>
      </c>
      <c r="E377" s="134">
        <f t="shared" si="41"/>
        <v>143</v>
      </c>
    </row>
    <row r="378" spans="1:5" ht="18" customHeight="1">
      <c r="A378" s="135" t="s">
        <v>1425</v>
      </c>
      <c r="B378" s="135" t="s">
        <v>1426</v>
      </c>
      <c r="C378" s="135" t="s">
        <v>1192</v>
      </c>
      <c r="D378" s="134">
        <v>143</v>
      </c>
      <c r="E378" s="134">
        <f t="shared" si="41"/>
        <v>143</v>
      </c>
    </row>
    <row r="379" spans="1:5" ht="18" customHeight="1">
      <c r="A379" s="135" t="s">
        <v>1427</v>
      </c>
      <c r="B379" s="135" t="s">
        <v>1428</v>
      </c>
      <c r="C379" s="135" t="s">
        <v>1192</v>
      </c>
      <c r="D379" s="134">
        <v>63</v>
      </c>
      <c r="E379" s="134">
        <f t="shared" si="41"/>
        <v>63</v>
      </c>
    </row>
    <row r="380" spans="1:5" ht="18" customHeight="1">
      <c r="A380" s="135" t="s">
        <v>1429</v>
      </c>
      <c r="B380" s="135" t="s">
        <v>1430</v>
      </c>
      <c r="C380" s="135" t="s">
        <v>1192</v>
      </c>
      <c r="D380" s="134">
        <v>63</v>
      </c>
      <c r="E380" s="134">
        <f t="shared" si="41"/>
        <v>63</v>
      </c>
    </row>
    <row r="381" spans="1:5" ht="18" customHeight="1">
      <c r="A381" s="135" t="s">
        <v>1431</v>
      </c>
      <c r="B381" s="135" t="s">
        <v>1432</v>
      </c>
      <c r="C381" s="135" t="s">
        <v>1192</v>
      </c>
      <c r="D381" s="134">
        <v>63</v>
      </c>
      <c r="E381" s="134">
        <f t="shared" si="41"/>
        <v>63</v>
      </c>
    </row>
    <row r="382" spans="1:5" ht="18" customHeight="1">
      <c r="A382" s="135" t="s">
        <v>1433</v>
      </c>
      <c r="B382" s="135" t="s">
        <v>1434</v>
      </c>
      <c r="C382" s="135" t="s">
        <v>1192</v>
      </c>
      <c r="D382" s="134">
        <v>80</v>
      </c>
      <c r="E382" s="134">
        <f t="shared" si="41"/>
        <v>80</v>
      </c>
    </row>
    <row r="383" spans="1:5" ht="18" customHeight="1">
      <c r="A383" s="135" t="s">
        <v>1435</v>
      </c>
      <c r="B383" s="135" t="s">
        <v>1436</v>
      </c>
      <c r="C383" s="135" t="s">
        <v>1192</v>
      </c>
      <c r="D383" s="134">
        <v>80</v>
      </c>
      <c r="E383" s="134">
        <f t="shared" si="41"/>
        <v>80</v>
      </c>
    </row>
    <row r="384" spans="1:5" ht="18" customHeight="1">
      <c r="A384" s="135" t="s">
        <v>1437</v>
      </c>
      <c r="B384" s="135" t="s">
        <v>1438</v>
      </c>
      <c r="C384" s="135" t="s">
        <v>1192</v>
      </c>
      <c r="D384" s="134">
        <v>80</v>
      </c>
      <c r="E384" s="134">
        <f t="shared" si="41"/>
        <v>80</v>
      </c>
    </row>
    <row r="385" spans="1:5" ht="18" customHeight="1">
      <c r="A385" s="135" t="s">
        <v>1439</v>
      </c>
      <c r="B385" s="135" t="s">
        <v>1440</v>
      </c>
      <c r="C385" s="135" t="s">
        <v>1382</v>
      </c>
      <c r="D385" s="134">
        <v>97</v>
      </c>
      <c r="E385" s="134">
        <f t="shared" si="41"/>
        <v>97</v>
      </c>
    </row>
    <row r="386" spans="1:5" ht="18" customHeight="1">
      <c r="A386" s="135" t="s">
        <v>1441</v>
      </c>
      <c r="B386" s="135" t="s">
        <v>1442</v>
      </c>
      <c r="C386" s="135" t="s">
        <v>1382</v>
      </c>
      <c r="D386" s="134">
        <v>70</v>
      </c>
      <c r="E386" s="134">
        <f t="shared" si="41"/>
        <v>70</v>
      </c>
    </row>
    <row r="387" spans="1:5" ht="18" customHeight="1">
      <c r="A387" s="298" t="s">
        <v>1443</v>
      </c>
      <c r="B387" s="298" t="s">
        <v>1444</v>
      </c>
      <c r="C387" s="298" t="s">
        <v>1382</v>
      </c>
      <c r="D387" s="299">
        <v>162</v>
      </c>
      <c r="E387" s="299">
        <f t="shared" si="41"/>
        <v>162</v>
      </c>
    </row>
    <row r="388" spans="1:5" ht="21" customHeight="1">
      <c r="A388" s="312" t="s">
        <v>1445</v>
      </c>
      <c r="B388" s="294"/>
      <c r="C388" s="294"/>
      <c r="D388" s="295"/>
      <c r="E388" s="295"/>
    </row>
    <row r="389" spans="1:5" ht="18" customHeight="1">
      <c r="A389" s="116" t="s">
        <v>67</v>
      </c>
      <c r="B389" s="116" t="s">
        <v>68</v>
      </c>
      <c r="C389" s="116" t="s">
        <v>383</v>
      </c>
      <c r="D389" s="115" t="s">
        <v>159</v>
      </c>
      <c r="E389" s="115" t="s">
        <v>70</v>
      </c>
    </row>
    <row r="390" spans="1:5" ht="18" customHeight="1">
      <c r="A390" s="135" t="s">
        <v>1446</v>
      </c>
      <c r="B390" s="135" t="s">
        <v>1447</v>
      </c>
      <c r="C390" s="135" t="s">
        <v>788</v>
      </c>
      <c r="D390" s="134">
        <v>36</v>
      </c>
      <c r="E390" s="134">
        <f t="shared" ref="E390:E398" si="42">IFERROR(D390*(1-Discount),D390)</f>
        <v>36</v>
      </c>
    </row>
    <row r="391" spans="1:5" ht="18" customHeight="1">
      <c r="A391" s="135" t="s">
        <v>1448</v>
      </c>
      <c r="B391" s="135" t="s">
        <v>1449</v>
      </c>
      <c r="C391" s="135" t="s">
        <v>788</v>
      </c>
      <c r="D391" s="134">
        <v>33</v>
      </c>
      <c r="E391" s="134">
        <f t="shared" si="42"/>
        <v>33</v>
      </c>
    </row>
    <row r="392" spans="1:5" ht="18" customHeight="1">
      <c r="A392" s="135" t="s">
        <v>1450</v>
      </c>
      <c r="B392" s="135" t="s">
        <v>1451</v>
      </c>
      <c r="C392" s="135" t="s">
        <v>788</v>
      </c>
      <c r="D392" s="134">
        <v>4</v>
      </c>
      <c r="E392" s="134">
        <f t="shared" si="42"/>
        <v>4</v>
      </c>
    </row>
    <row r="393" spans="1:5" ht="18" customHeight="1">
      <c r="A393" s="135" t="s">
        <v>1452</v>
      </c>
      <c r="B393" s="135" t="s">
        <v>1453</v>
      </c>
      <c r="C393" s="135" t="s">
        <v>788</v>
      </c>
      <c r="D393" s="134">
        <v>55</v>
      </c>
      <c r="E393" s="134">
        <f t="shared" si="42"/>
        <v>55</v>
      </c>
    </row>
    <row r="394" spans="1:5" ht="18" customHeight="1">
      <c r="A394" s="135" t="s">
        <v>1454</v>
      </c>
      <c r="B394" s="135" t="s">
        <v>1455</v>
      </c>
      <c r="C394" s="135" t="s">
        <v>788</v>
      </c>
      <c r="D394" s="134">
        <v>165</v>
      </c>
      <c r="E394" s="134">
        <f t="shared" ref="E394:E395" si="43">IFERROR(D394*(1-Discount),D394)</f>
        <v>165</v>
      </c>
    </row>
    <row r="395" spans="1:5" ht="18" customHeight="1">
      <c r="A395" s="135" t="s">
        <v>1456</v>
      </c>
      <c r="B395" s="135" t="s">
        <v>1457</v>
      </c>
      <c r="C395" s="135" t="s">
        <v>788</v>
      </c>
      <c r="D395" s="134">
        <v>165</v>
      </c>
      <c r="E395" s="134">
        <f t="shared" si="43"/>
        <v>165</v>
      </c>
    </row>
    <row r="396" spans="1:5" ht="18" customHeight="1">
      <c r="A396" s="135" t="s">
        <v>1458</v>
      </c>
      <c r="B396" s="135" t="s">
        <v>1459</v>
      </c>
      <c r="C396" s="135" t="s">
        <v>788</v>
      </c>
      <c r="D396" s="134">
        <v>36</v>
      </c>
      <c r="E396" s="134">
        <f t="shared" si="42"/>
        <v>36</v>
      </c>
    </row>
    <row r="397" spans="1:5" ht="18" customHeight="1">
      <c r="A397" s="135" t="s">
        <v>1460</v>
      </c>
      <c r="B397" s="135" t="s">
        <v>1461</v>
      </c>
      <c r="C397" s="135" t="s">
        <v>788</v>
      </c>
      <c r="D397" s="134">
        <v>36</v>
      </c>
      <c r="E397" s="134">
        <f t="shared" si="42"/>
        <v>36</v>
      </c>
    </row>
    <row r="398" spans="1:5" ht="18" customHeight="1">
      <c r="A398" s="298" t="s">
        <v>1462</v>
      </c>
      <c r="B398" s="298" t="s">
        <v>1463</v>
      </c>
      <c r="C398" s="135" t="s">
        <v>788</v>
      </c>
      <c r="D398" s="299">
        <v>42</v>
      </c>
      <c r="E398" s="299">
        <f t="shared" si="42"/>
        <v>42</v>
      </c>
    </row>
    <row r="399" spans="1:5" s="129" customFormat="1" ht="40" customHeight="1">
      <c r="A399" s="456" t="s">
        <v>1464</v>
      </c>
      <c r="B399" s="10"/>
      <c r="C399" s="325"/>
      <c r="D399" s="457"/>
      <c r="E399" s="458"/>
    </row>
    <row r="400" spans="1:5" ht="21" customHeight="1">
      <c r="A400" s="312" t="s">
        <v>1465</v>
      </c>
      <c r="B400" s="294"/>
      <c r="C400" s="294"/>
      <c r="D400" s="295"/>
      <c r="E400" s="295"/>
    </row>
    <row r="401" spans="1:5" ht="18" customHeight="1">
      <c r="A401" s="116" t="s">
        <v>67</v>
      </c>
      <c r="B401" s="116" t="s">
        <v>68</v>
      </c>
      <c r="C401" s="116" t="s">
        <v>383</v>
      </c>
      <c r="D401" s="115" t="s">
        <v>159</v>
      </c>
      <c r="E401" s="115" t="s">
        <v>70</v>
      </c>
    </row>
    <row r="402" spans="1:5" ht="18" customHeight="1">
      <c r="A402" s="135" t="s">
        <v>754</v>
      </c>
      <c r="B402" s="135" t="s">
        <v>755</v>
      </c>
      <c r="C402" s="135" t="s">
        <v>1181</v>
      </c>
      <c r="D402" s="134">
        <v>513</v>
      </c>
      <c r="E402" s="134">
        <f t="shared" ref="E402:E409" si="44">IFERROR(D402*(1-Discount),D402)</f>
        <v>513</v>
      </c>
    </row>
    <row r="403" spans="1:5" ht="18" customHeight="1">
      <c r="A403" s="135" t="s">
        <v>762</v>
      </c>
      <c r="B403" s="135" t="s">
        <v>1466</v>
      </c>
      <c r="C403" s="135" t="s">
        <v>1181</v>
      </c>
      <c r="D403" s="134">
        <v>197</v>
      </c>
      <c r="E403" s="134">
        <f t="shared" si="44"/>
        <v>197</v>
      </c>
    </row>
    <row r="404" spans="1:5" ht="18" customHeight="1">
      <c r="A404" s="135" t="s">
        <v>1467</v>
      </c>
      <c r="B404" s="135" t="s">
        <v>1468</v>
      </c>
      <c r="C404" s="135" t="s">
        <v>1181</v>
      </c>
      <c r="D404" s="134">
        <v>176</v>
      </c>
      <c r="E404" s="134">
        <f t="shared" si="44"/>
        <v>176</v>
      </c>
    </row>
    <row r="405" spans="1:5" ht="18" customHeight="1">
      <c r="A405" s="135" t="s">
        <v>1469</v>
      </c>
      <c r="B405" s="135" t="s">
        <v>1470</v>
      </c>
      <c r="C405" s="135" t="s">
        <v>1181</v>
      </c>
      <c r="D405" s="134">
        <v>119</v>
      </c>
      <c r="E405" s="134">
        <f t="shared" si="44"/>
        <v>119</v>
      </c>
    </row>
    <row r="406" spans="1:5" ht="18" customHeight="1">
      <c r="A406" s="135" t="s">
        <v>1471</v>
      </c>
      <c r="B406" s="135" t="s">
        <v>1472</v>
      </c>
      <c r="C406" s="135" t="s">
        <v>1181</v>
      </c>
      <c r="D406" s="134">
        <v>76</v>
      </c>
      <c r="E406" s="134">
        <f t="shared" si="44"/>
        <v>76</v>
      </c>
    </row>
    <row r="407" spans="1:5" ht="18" customHeight="1">
      <c r="A407" s="286" t="s">
        <v>774</v>
      </c>
      <c r="B407" s="286" t="s">
        <v>775</v>
      </c>
      <c r="C407" s="135" t="s">
        <v>1181</v>
      </c>
      <c r="D407" s="275">
        <v>343</v>
      </c>
      <c r="E407" s="275">
        <f t="shared" si="44"/>
        <v>343</v>
      </c>
    </row>
    <row r="408" spans="1:5" ht="18" customHeight="1">
      <c r="A408" s="301" t="s">
        <v>772</v>
      </c>
      <c r="B408" s="302" t="s">
        <v>1473</v>
      </c>
      <c r="C408" s="135" t="s">
        <v>1181</v>
      </c>
      <c r="D408" s="303">
        <v>135</v>
      </c>
      <c r="E408" s="304">
        <f t="shared" si="44"/>
        <v>135</v>
      </c>
    </row>
    <row r="409" spans="1:5" ht="18" customHeight="1">
      <c r="A409" s="323" t="s">
        <v>1474</v>
      </c>
      <c r="B409" s="298" t="s">
        <v>1475</v>
      </c>
      <c r="C409" s="135" t="s">
        <v>1181</v>
      </c>
      <c r="D409" s="299">
        <v>105</v>
      </c>
      <c r="E409" s="307">
        <f t="shared" si="44"/>
        <v>105</v>
      </c>
    </row>
    <row r="410" spans="1:5" ht="30">
      <c r="A410" s="264" t="s">
        <v>1476</v>
      </c>
      <c r="B410" s="10"/>
      <c r="C410" s="10"/>
      <c r="D410" s="228"/>
      <c r="E410" s="11"/>
    </row>
    <row r="411" spans="1:5" ht="21" customHeight="1">
      <c r="A411" s="312" t="s">
        <v>1477</v>
      </c>
      <c r="B411" s="294"/>
      <c r="C411" s="294"/>
      <c r="D411" s="295"/>
      <c r="E411" s="295"/>
    </row>
    <row r="412" spans="1:5" ht="18" customHeight="1">
      <c r="A412" s="116" t="s">
        <v>67</v>
      </c>
      <c r="B412" s="116" t="s">
        <v>68</v>
      </c>
      <c r="C412" s="116" t="s">
        <v>383</v>
      </c>
      <c r="D412" s="115" t="s">
        <v>159</v>
      </c>
      <c r="E412" s="115" t="s">
        <v>70</v>
      </c>
    </row>
    <row r="413" spans="1:5" ht="18" customHeight="1">
      <c r="A413" s="138" t="s">
        <v>1478</v>
      </c>
      <c r="B413" s="138" t="s">
        <v>1479</v>
      </c>
      <c r="C413" s="135" t="s">
        <v>1192</v>
      </c>
      <c r="D413" s="134">
        <v>106</v>
      </c>
      <c r="E413" s="134">
        <f t="shared" ref="E413:E441" si="45">IFERROR(D413*(1-Discount),D413)</f>
        <v>106</v>
      </c>
    </row>
    <row r="414" spans="1:5" ht="18" customHeight="1">
      <c r="A414" s="138" t="s">
        <v>1480</v>
      </c>
      <c r="B414" s="138" t="s">
        <v>1481</v>
      </c>
      <c r="C414" s="135" t="s">
        <v>1192</v>
      </c>
      <c r="D414" s="134">
        <v>86</v>
      </c>
      <c r="E414" s="134">
        <f t="shared" si="45"/>
        <v>86</v>
      </c>
    </row>
    <row r="415" spans="1:5" ht="18" customHeight="1">
      <c r="A415" s="138" t="s">
        <v>1482</v>
      </c>
      <c r="B415" s="138" t="s">
        <v>1483</v>
      </c>
      <c r="C415" s="135" t="s">
        <v>1192</v>
      </c>
      <c r="D415" s="134">
        <v>79</v>
      </c>
      <c r="E415" s="134">
        <f t="shared" si="45"/>
        <v>79</v>
      </c>
    </row>
    <row r="416" spans="1:5" ht="18" customHeight="1">
      <c r="A416" s="138" t="s">
        <v>1484</v>
      </c>
      <c r="B416" s="138" t="s">
        <v>1485</v>
      </c>
      <c r="C416" s="135" t="s">
        <v>1192</v>
      </c>
      <c r="D416" s="134">
        <v>158</v>
      </c>
      <c r="E416" s="134">
        <f t="shared" si="45"/>
        <v>158</v>
      </c>
    </row>
    <row r="417" spans="1:5" ht="18" customHeight="1">
      <c r="A417" s="138" t="s">
        <v>1486</v>
      </c>
      <c r="B417" s="138" t="s">
        <v>1487</v>
      </c>
      <c r="C417" s="135" t="s">
        <v>1192</v>
      </c>
      <c r="D417" s="134">
        <v>158</v>
      </c>
      <c r="E417" s="134">
        <f t="shared" si="45"/>
        <v>158</v>
      </c>
    </row>
    <row r="418" spans="1:5" ht="18" customHeight="1">
      <c r="A418" s="138" t="s">
        <v>1488</v>
      </c>
      <c r="B418" s="138" t="s">
        <v>1489</v>
      </c>
      <c r="C418" s="135" t="s">
        <v>1192</v>
      </c>
      <c r="D418" s="134">
        <v>61</v>
      </c>
      <c r="E418" s="134">
        <f t="shared" si="45"/>
        <v>61</v>
      </c>
    </row>
    <row r="419" spans="1:5" ht="18" customHeight="1">
      <c r="A419" s="138" t="s">
        <v>1490</v>
      </c>
      <c r="B419" s="138" t="s">
        <v>1491</v>
      </c>
      <c r="C419" s="135" t="s">
        <v>1192</v>
      </c>
      <c r="D419" s="134">
        <v>513</v>
      </c>
      <c r="E419" s="134">
        <f t="shared" si="45"/>
        <v>513</v>
      </c>
    </row>
    <row r="420" spans="1:5" ht="18" customHeight="1">
      <c r="A420" s="138" t="s">
        <v>1492</v>
      </c>
      <c r="B420" s="138" t="s">
        <v>1493</v>
      </c>
      <c r="C420" s="135" t="s">
        <v>1192</v>
      </c>
      <c r="D420" s="134">
        <v>494</v>
      </c>
      <c r="E420" s="134">
        <f t="shared" si="45"/>
        <v>494</v>
      </c>
    </row>
    <row r="421" spans="1:5" ht="18" customHeight="1">
      <c r="A421" s="138" t="s">
        <v>1494</v>
      </c>
      <c r="B421" s="138" t="s">
        <v>1495</v>
      </c>
      <c r="C421" s="135" t="s">
        <v>1192</v>
      </c>
      <c r="D421" s="134">
        <v>948</v>
      </c>
      <c r="E421" s="134">
        <f t="shared" si="45"/>
        <v>948</v>
      </c>
    </row>
    <row r="422" spans="1:5" ht="18" customHeight="1">
      <c r="A422" s="138" t="s">
        <v>1496</v>
      </c>
      <c r="B422" s="138" t="s">
        <v>1497</v>
      </c>
      <c r="C422" s="135" t="s">
        <v>1192</v>
      </c>
      <c r="D422" s="134">
        <v>1096</v>
      </c>
      <c r="E422" s="134">
        <f t="shared" si="45"/>
        <v>1096</v>
      </c>
    </row>
    <row r="423" spans="1:5" ht="18" customHeight="1">
      <c r="A423" s="138" t="s">
        <v>1498</v>
      </c>
      <c r="B423" s="138" t="s">
        <v>1499</v>
      </c>
      <c r="C423" s="135" t="s">
        <v>1192</v>
      </c>
      <c r="D423" s="134">
        <v>885</v>
      </c>
      <c r="E423" s="134">
        <f t="shared" si="45"/>
        <v>885</v>
      </c>
    </row>
    <row r="424" spans="1:5" ht="18" customHeight="1">
      <c r="A424" s="138" t="s">
        <v>1500</v>
      </c>
      <c r="B424" s="138" t="s">
        <v>1501</v>
      </c>
      <c r="C424" s="135" t="s">
        <v>1192</v>
      </c>
      <c r="D424" s="134">
        <v>858</v>
      </c>
      <c r="E424" s="134">
        <f t="shared" si="45"/>
        <v>858</v>
      </c>
    </row>
    <row r="425" spans="1:5" ht="18" customHeight="1">
      <c r="A425" s="138" t="s">
        <v>1502</v>
      </c>
      <c r="B425" s="138" t="s">
        <v>1503</v>
      </c>
      <c r="C425" s="135" t="s">
        <v>1192</v>
      </c>
      <c r="D425" s="134">
        <v>1138</v>
      </c>
      <c r="E425" s="134">
        <f t="shared" si="45"/>
        <v>1138</v>
      </c>
    </row>
    <row r="426" spans="1:5" ht="18" customHeight="1">
      <c r="A426" s="138" t="s">
        <v>1504</v>
      </c>
      <c r="B426" s="138" t="s">
        <v>1505</v>
      </c>
      <c r="C426" s="135" t="s">
        <v>1192</v>
      </c>
      <c r="D426" s="134">
        <v>1436</v>
      </c>
      <c r="E426" s="134">
        <f t="shared" si="45"/>
        <v>1436</v>
      </c>
    </row>
    <row r="427" spans="1:5" ht="18" customHeight="1">
      <c r="A427" s="138" t="s">
        <v>1506</v>
      </c>
      <c r="B427" s="138" t="s">
        <v>1507</v>
      </c>
      <c r="C427" s="135" t="s">
        <v>1192</v>
      </c>
      <c r="D427" s="134">
        <v>275</v>
      </c>
      <c r="E427" s="134">
        <f t="shared" si="45"/>
        <v>275</v>
      </c>
    </row>
    <row r="428" spans="1:5" ht="18" customHeight="1">
      <c r="A428" s="138" t="s">
        <v>1508</v>
      </c>
      <c r="B428" s="138" t="s">
        <v>1509</v>
      </c>
      <c r="C428" s="135" t="s">
        <v>1192</v>
      </c>
      <c r="D428" s="134">
        <v>118</v>
      </c>
      <c r="E428" s="134">
        <f t="shared" si="45"/>
        <v>118</v>
      </c>
    </row>
    <row r="429" spans="1:5" ht="18" customHeight="1">
      <c r="A429" s="138" t="s">
        <v>1510</v>
      </c>
      <c r="B429" s="138" t="s">
        <v>1511</v>
      </c>
      <c r="C429" s="135" t="s">
        <v>1192</v>
      </c>
      <c r="D429" s="134">
        <v>726</v>
      </c>
      <c r="E429" s="134">
        <f t="shared" si="45"/>
        <v>726</v>
      </c>
    </row>
    <row r="430" spans="1:5" ht="18" customHeight="1">
      <c r="A430" s="138" t="s">
        <v>1512</v>
      </c>
      <c r="B430" s="138" t="s">
        <v>1513</v>
      </c>
      <c r="C430" s="135" t="s">
        <v>1192</v>
      </c>
      <c r="D430" s="134">
        <v>138</v>
      </c>
      <c r="E430" s="134">
        <f t="shared" si="45"/>
        <v>138</v>
      </c>
    </row>
    <row r="431" spans="1:5" ht="18" customHeight="1">
      <c r="A431" s="138" t="s">
        <v>1514</v>
      </c>
      <c r="B431" s="138" t="s">
        <v>1515</v>
      </c>
      <c r="C431" s="135" t="s">
        <v>1192</v>
      </c>
      <c r="D431" s="134">
        <v>27</v>
      </c>
      <c r="E431" s="134">
        <f t="shared" si="45"/>
        <v>27</v>
      </c>
    </row>
    <row r="432" spans="1:5" ht="18" customHeight="1">
      <c r="A432" s="138" t="s">
        <v>1516</v>
      </c>
      <c r="B432" s="138" t="s">
        <v>1517</v>
      </c>
      <c r="C432" s="135" t="s">
        <v>1192</v>
      </c>
      <c r="D432" s="134">
        <v>52</v>
      </c>
      <c r="E432" s="134">
        <f t="shared" si="45"/>
        <v>52</v>
      </c>
    </row>
    <row r="433" spans="1:5" ht="18" customHeight="1">
      <c r="A433" s="138" t="s">
        <v>1518</v>
      </c>
      <c r="B433" s="138" t="s">
        <v>1519</v>
      </c>
      <c r="C433" s="135" t="s">
        <v>1192</v>
      </c>
      <c r="D433" s="134">
        <v>158</v>
      </c>
      <c r="E433" s="134">
        <f t="shared" si="45"/>
        <v>158</v>
      </c>
    </row>
    <row r="434" spans="1:5" ht="18" customHeight="1">
      <c r="A434" s="138" t="s">
        <v>1520</v>
      </c>
      <c r="B434" s="138" t="s">
        <v>1521</v>
      </c>
      <c r="C434" s="135" t="s">
        <v>1192</v>
      </c>
      <c r="D434" s="134">
        <v>158</v>
      </c>
      <c r="E434" s="134">
        <f t="shared" si="45"/>
        <v>158</v>
      </c>
    </row>
    <row r="435" spans="1:5" ht="18" customHeight="1">
      <c r="A435" s="138" t="s">
        <v>1522</v>
      </c>
      <c r="B435" s="138" t="s">
        <v>1523</v>
      </c>
      <c r="C435" s="135" t="s">
        <v>1192</v>
      </c>
      <c r="D435" s="134">
        <v>66</v>
      </c>
      <c r="E435" s="134">
        <f t="shared" si="45"/>
        <v>66</v>
      </c>
    </row>
    <row r="436" spans="1:5" ht="18" customHeight="1">
      <c r="A436" s="138" t="s">
        <v>1524</v>
      </c>
      <c r="B436" s="138" t="s">
        <v>1525</v>
      </c>
      <c r="C436" s="135" t="s">
        <v>1192</v>
      </c>
      <c r="D436" s="134">
        <v>66</v>
      </c>
      <c r="E436" s="134">
        <f t="shared" si="45"/>
        <v>66</v>
      </c>
    </row>
    <row r="437" spans="1:5" ht="18" customHeight="1">
      <c r="A437" s="138" t="s">
        <v>1526</v>
      </c>
      <c r="B437" s="138" t="s">
        <v>1487</v>
      </c>
      <c r="C437" s="135" t="s">
        <v>1192</v>
      </c>
      <c r="D437" s="134">
        <v>131</v>
      </c>
      <c r="E437" s="134">
        <f t="shared" si="45"/>
        <v>131</v>
      </c>
    </row>
    <row r="438" spans="1:5" ht="18" customHeight="1">
      <c r="A438" s="138" t="s">
        <v>1527</v>
      </c>
      <c r="B438" s="138" t="s">
        <v>1528</v>
      </c>
      <c r="C438" s="135" t="s">
        <v>1192</v>
      </c>
      <c r="D438" s="134">
        <v>354</v>
      </c>
      <c r="E438" s="134">
        <f t="shared" si="45"/>
        <v>354</v>
      </c>
    </row>
    <row r="439" spans="1:5" ht="18" customHeight="1">
      <c r="A439" s="138" t="s">
        <v>1529</v>
      </c>
      <c r="B439" s="138" t="s">
        <v>1530</v>
      </c>
      <c r="C439" s="135" t="s">
        <v>1192</v>
      </c>
      <c r="D439" s="134">
        <v>236</v>
      </c>
      <c r="E439" s="134">
        <f t="shared" si="45"/>
        <v>236</v>
      </c>
    </row>
    <row r="440" spans="1:5" ht="18" customHeight="1">
      <c r="A440" s="138" t="s">
        <v>1531</v>
      </c>
      <c r="B440" s="138" t="s">
        <v>1532</v>
      </c>
      <c r="C440" s="135" t="s">
        <v>1192</v>
      </c>
      <c r="D440" s="134">
        <v>275</v>
      </c>
      <c r="E440" s="134">
        <f t="shared" si="45"/>
        <v>275</v>
      </c>
    </row>
    <row r="441" spans="1:5" ht="18" customHeight="1">
      <c r="A441" s="138" t="s">
        <v>1533</v>
      </c>
      <c r="B441" s="138" t="s">
        <v>1534</v>
      </c>
      <c r="C441" s="135" t="s">
        <v>1192</v>
      </c>
      <c r="D441" s="134">
        <v>30</v>
      </c>
      <c r="E441" s="134">
        <f t="shared" si="45"/>
        <v>30</v>
      </c>
    </row>
    <row r="442" spans="1:5" ht="18" customHeight="1">
      <c r="A442" s="138"/>
      <c r="B442" s="138"/>
      <c r="C442" s="135"/>
      <c r="D442" s="134"/>
      <c r="E442" s="134"/>
    </row>
    <row r="443" spans="1:5" ht="18" customHeight="1">
      <c r="A443" s="138" t="s">
        <v>1535</v>
      </c>
      <c r="B443" s="138" t="s">
        <v>1536</v>
      </c>
      <c r="C443" s="135" t="s">
        <v>1192</v>
      </c>
      <c r="D443" s="134">
        <v>564</v>
      </c>
      <c r="E443" s="134">
        <f t="shared" ref="E443:E446" si="46">IFERROR(D443*(1-Discount),D443)</f>
        <v>564</v>
      </c>
    </row>
    <row r="444" spans="1:5" ht="18" customHeight="1">
      <c r="A444" s="190" t="s">
        <v>1537</v>
      </c>
      <c r="B444" s="190" t="s">
        <v>1538</v>
      </c>
      <c r="C444" s="286" t="s">
        <v>1192</v>
      </c>
      <c r="D444" s="275">
        <v>564</v>
      </c>
      <c r="E444" s="275">
        <f t="shared" si="46"/>
        <v>564</v>
      </c>
    </row>
    <row r="445" spans="1:5" ht="18" customHeight="1">
      <c r="A445" s="197" t="s">
        <v>1539</v>
      </c>
      <c r="B445" s="198" t="s">
        <v>1540</v>
      </c>
      <c r="C445" s="302" t="s">
        <v>1192</v>
      </c>
      <c r="D445" s="303">
        <v>564</v>
      </c>
      <c r="E445" s="304">
        <f t="shared" si="46"/>
        <v>564</v>
      </c>
    </row>
    <row r="446" spans="1:5" ht="18" customHeight="1">
      <c r="A446" s="199" t="s">
        <v>1541</v>
      </c>
      <c r="B446" s="200" t="s">
        <v>1542</v>
      </c>
      <c r="C446" s="298" t="s">
        <v>1192</v>
      </c>
      <c r="D446" s="299">
        <v>564</v>
      </c>
      <c r="E446" s="307">
        <f t="shared" si="46"/>
        <v>564</v>
      </c>
    </row>
    <row r="447" spans="1:5" ht="18" customHeight="1">
      <c r="A447" s="138"/>
      <c r="B447" s="138"/>
      <c r="C447" s="135"/>
      <c r="D447" s="134"/>
      <c r="E447" s="134"/>
    </row>
    <row r="448" spans="1:5" ht="18" customHeight="1">
      <c r="A448" s="138" t="s">
        <v>1543</v>
      </c>
      <c r="B448" s="138" t="s">
        <v>1544</v>
      </c>
      <c r="C448" s="135" t="s">
        <v>1545</v>
      </c>
      <c r="D448" s="134">
        <v>28</v>
      </c>
      <c r="E448" s="134">
        <f t="shared" ref="E448:E449" si="47">IFERROR(D448*(1-Discount),D448)</f>
        <v>28</v>
      </c>
    </row>
    <row r="449" spans="1:5" ht="18" customHeight="1">
      <c r="A449" s="200" t="s">
        <v>1546</v>
      </c>
      <c r="B449" s="200" t="s">
        <v>1547</v>
      </c>
      <c r="C449" s="298" t="s">
        <v>1545</v>
      </c>
      <c r="D449" s="299">
        <v>535</v>
      </c>
      <c r="E449" s="299">
        <f t="shared" si="47"/>
        <v>535</v>
      </c>
    </row>
    <row r="450" spans="1:5" ht="30">
      <c r="A450" s="264" t="s">
        <v>1548</v>
      </c>
      <c r="B450" s="10"/>
      <c r="C450" s="10"/>
      <c r="D450" s="228"/>
      <c r="E450" s="11"/>
    </row>
    <row r="451" spans="1:5" ht="21" customHeight="1">
      <c r="A451" s="312" t="s">
        <v>1549</v>
      </c>
      <c r="B451" s="294"/>
      <c r="C451" s="294"/>
      <c r="D451" s="295"/>
      <c r="E451" s="295"/>
    </row>
    <row r="452" spans="1:5" ht="16">
      <c r="A452" s="116" t="s">
        <v>67</v>
      </c>
      <c r="B452" s="116" t="s">
        <v>68</v>
      </c>
      <c r="C452" s="116" t="s">
        <v>383</v>
      </c>
      <c r="D452" s="115" t="s">
        <v>159</v>
      </c>
      <c r="E452" s="115" t="s">
        <v>70</v>
      </c>
    </row>
    <row r="453" spans="1:5" ht="18" customHeight="1">
      <c r="A453" s="138" t="s">
        <v>1550</v>
      </c>
      <c r="B453" s="138" t="s">
        <v>1551</v>
      </c>
      <c r="C453" s="135" t="s">
        <v>821</v>
      </c>
      <c r="D453" s="134">
        <v>195</v>
      </c>
      <c r="E453" s="134">
        <f t="shared" ref="E453:E454" si="48">IFERROR(D453*(1-Discount),D453)</f>
        <v>195</v>
      </c>
    </row>
    <row r="454" spans="1:5" ht="18" customHeight="1">
      <c r="A454" s="138" t="s">
        <v>1552</v>
      </c>
      <c r="B454" s="138" t="s">
        <v>1553</v>
      </c>
      <c r="C454" s="135" t="s">
        <v>821</v>
      </c>
      <c r="D454" s="134">
        <v>230</v>
      </c>
      <c r="E454" s="134">
        <f t="shared" si="48"/>
        <v>230</v>
      </c>
    </row>
    <row r="455" spans="1:5" ht="18" customHeight="1">
      <c r="A455" s="138" t="s">
        <v>1554</v>
      </c>
      <c r="B455" s="138" t="s">
        <v>1555</v>
      </c>
      <c r="C455" s="135" t="s">
        <v>1192</v>
      </c>
      <c r="D455" s="134">
        <v>225</v>
      </c>
      <c r="E455" s="134">
        <f t="shared" ref="E455:E463" si="49">IFERROR(D455*(1-Discount),D455)</f>
        <v>225</v>
      </c>
    </row>
    <row r="456" spans="1:5" ht="18" customHeight="1">
      <c r="A456" s="138" t="s">
        <v>1556</v>
      </c>
      <c r="B456" s="138" t="s">
        <v>1557</v>
      </c>
      <c r="C456" s="135" t="s">
        <v>1192</v>
      </c>
      <c r="D456" s="134">
        <v>225</v>
      </c>
      <c r="E456" s="134">
        <f t="shared" si="49"/>
        <v>225</v>
      </c>
    </row>
    <row r="457" spans="1:5" ht="18" customHeight="1">
      <c r="A457" s="138" t="s">
        <v>1558</v>
      </c>
      <c r="B457" s="138" t="s">
        <v>1559</v>
      </c>
      <c r="C457" s="135" t="s">
        <v>1192</v>
      </c>
      <c r="D457" s="134">
        <v>225</v>
      </c>
      <c r="E457" s="134">
        <f t="shared" si="49"/>
        <v>225</v>
      </c>
    </row>
    <row r="458" spans="1:5" ht="18" customHeight="1">
      <c r="A458" s="138" t="s">
        <v>1560</v>
      </c>
      <c r="B458" s="138" t="s">
        <v>1561</v>
      </c>
      <c r="C458" s="135" t="s">
        <v>1192</v>
      </c>
      <c r="D458" s="134">
        <v>225</v>
      </c>
      <c r="E458" s="134">
        <f t="shared" si="49"/>
        <v>225</v>
      </c>
    </row>
    <row r="459" spans="1:5" ht="18" customHeight="1">
      <c r="A459" s="138" t="s">
        <v>1562</v>
      </c>
      <c r="B459" s="138" t="s">
        <v>1563</v>
      </c>
      <c r="C459" s="135" t="s">
        <v>1192</v>
      </c>
      <c r="D459" s="134">
        <v>225</v>
      </c>
      <c r="E459" s="134">
        <f t="shared" si="49"/>
        <v>225</v>
      </c>
    </row>
    <row r="460" spans="1:5" ht="18" customHeight="1">
      <c r="A460" s="138" t="s">
        <v>1564</v>
      </c>
      <c r="B460" s="138" t="s">
        <v>1565</v>
      </c>
      <c r="C460" s="135" t="s">
        <v>1192</v>
      </c>
      <c r="D460" s="134">
        <v>260</v>
      </c>
      <c r="E460" s="134">
        <f t="shared" si="49"/>
        <v>260</v>
      </c>
    </row>
    <row r="461" spans="1:5" ht="18" customHeight="1">
      <c r="A461" s="138" t="s">
        <v>1566</v>
      </c>
      <c r="B461" s="138" t="s">
        <v>1567</v>
      </c>
      <c r="C461" s="135" t="s">
        <v>1192</v>
      </c>
      <c r="D461" s="134">
        <v>225</v>
      </c>
      <c r="E461" s="134">
        <f t="shared" si="49"/>
        <v>225</v>
      </c>
    </row>
    <row r="462" spans="1:5" ht="18" customHeight="1">
      <c r="A462" s="138" t="s">
        <v>1568</v>
      </c>
      <c r="B462" s="138" t="s">
        <v>1569</v>
      </c>
      <c r="C462" s="135" t="s">
        <v>1192</v>
      </c>
      <c r="D462" s="134">
        <v>225</v>
      </c>
      <c r="E462" s="134">
        <f t="shared" si="49"/>
        <v>225</v>
      </c>
    </row>
    <row r="463" spans="1:5" ht="18" customHeight="1">
      <c r="A463" s="138" t="s">
        <v>1570</v>
      </c>
      <c r="B463" s="138" t="s">
        <v>1571</v>
      </c>
      <c r="C463" s="135" t="s">
        <v>1192</v>
      </c>
      <c r="D463" s="134">
        <v>225</v>
      </c>
      <c r="E463" s="134">
        <f t="shared" si="49"/>
        <v>225</v>
      </c>
    </row>
    <row r="464" spans="1:5" ht="18" customHeight="1">
      <c r="A464" s="138" t="s">
        <v>1572</v>
      </c>
      <c r="B464" s="138" t="s">
        <v>1573</v>
      </c>
      <c r="C464" s="135" t="s">
        <v>1192</v>
      </c>
      <c r="D464" s="134">
        <v>225</v>
      </c>
      <c r="E464" s="134">
        <f t="shared" ref="E464:E471" si="50">IFERROR(D464*(1-Discount),D464)</f>
        <v>225</v>
      </c>
    </row>
    <row r="465" spans="1:5" ht="18" customHeight="1">
      <c r="A465" s="138" t="s">
        <v>1574</v>
      </c>
      <c r="B465" s="138" t="s">
        <v>1575</v>
      </c>
      <c r="C465" s="135" t="s">
        <v>1192</v>
      </c>
      <c r="D465" s="134">
        <v>225</v>
      </c>
      <c r="E465" s="134">
        <f t="shared" si="50"/>
        <v>225</v>
      </c>
    </row>
    <row r="466" spans="1:5" ht="18" customHeight="1">
      <c r="A466" s="138" t="s">
        <v>1576</v>
      </c>
      <c r="B466" s="138" t="s">
        <v>1577</v>
      </c>
      <c r="C466" s="135" t="s">
        <v>1192</v>
      </c>
      <c r="D466" s="134">
        <v>225</v>
      </c>
      <c r="E466" s="134">
        <f t="shared" si="50"/>
        <v>225</v>
      </c>
    </row>
    <row r="467" spans="1:5" ht="18" customHeight="1">
      <c r="A467" s="138" t="s">
        <v>1578</v>
      </c>
      <c r="B467" s="138" t="s">
        <v>1579</v>
      </c>
      <c r="C467" s="135" t="s">
        <v>1192</v>
      </c>
      <c r="D467" s="134">
        <v>225</v>
      </c>
      <c r="E467" s="134">
        <f t="shared" si="50"/>
        <v>225</v>
      </c>
    </row>
    <row r="468" spans="1:5" ht="18" customHeight="1">
      <c r="A468" s="138" t="s">
        <v>1580</v>
      </c>
      <c r="B468" s="138" t="s">
        <v>1581</v>
      </c>
      <c r="C468" s="135" t="s">
        <v>1192</v>
      </c>
      <c r="D468" s="134">
        <v>225</v>
      </c>
      <c r="E468" s="134">
        <f t="shared" si="50"/>
        <v>225</v>
      </c>
    </row>
    <row r="469" spans="1:5" ht="18" customHeight="1">
      <c r="A469" s="138" t="s">
        <v>1582</v>
      </c>
      <c r="B469" s="138" t="s">
        <v>1583</v>
      </c>
      <c r="C469" s="135" t="s">
        <v>1192</v>
      </c>
      <c r="D469" s="134">
        <v>260</v>
      </c>
      <c r="E469" s="134">
        <f t="shared" si="50"/>
        <v>260</v>
      </c>
    </row>
    <row r="470" spans="1:5" ht="18" customHeight="1">
      <c r="A470" s="138" t="s">
        <v>1584</v>
      </c>
      <c r="B470" s="138" t="s">
        <v>1585</v>
      </c>
      <c r="C470" s="135" t="s">
        <v>1192</v>
      </c>
      <c r="D470" s="134">
        <v>260</v>
      </c>
      <c r="E470" s="134">
        <f t="shared" si="50"/>
        <v>260</v>
      </c>
    </row>
    <row r="471" spans="1:5" ht="18" customHeight="1">
      <c r="A471" s="138" t="s">
        <v>1586</v>
      </c>
      <c r="B471" s="138" t="s">
        <v>1587</v>
      </c>
      <c r="C471" s="135" t="s">
        <v>1192</v>
      </c>
      <c r="D471" s="134">
        <v>260</v>
      </c>
      <c r="E471" s="134">
        <f t="shared" si="50"/>
        <v>260</v>
      </c>
    </row>
    <row r="472" spans="1:5" ht="18" customHeight="1">
      <c r="A472" s="138" t="s">
        <v>1588</v>
      </c>
      <c r="B472" s="138" t="s">
        <v>1589</v>
      </c>
      <c r="C472" s="135" t="s">
        <v>821</v>
      </c>
      <c r="D472" s="134">
        <v>195</v>
      </c>
      <c r="E472" s="134">
        <f t="shared" ref="E472:E476" si="51">IFERROR(D472*(1-Discount),D472)</f>
        <v>195</v>
      </c>
    </row>
    <row r="473" spans="1:5" ht="18" customHeight="1">
      <c r="A473" s="138" t="s">
        <v>1590</v>
      </c>
      <c r="B473" s="138" t="s">
        <v>1591</v>
      </c>
      <c r="C473" s="135" t="s">
        <v>821</v>
      </c>
      <c r="D473" s="134">
        <v>195</v>
      </c>
      <c r="E473" s="134">
        <f t="shared" si="51"/>
        <v>195</v>
      </c>
    </row>
    <row r="474" spans="1:5" ht="18" customHeight="1">
      <c r="A474" s="138" t="s">
        <v>1592</v>
      </c>
      <c r="B474" s="138" t="s">
        <v>1593</v>
      </c>
      <c r="C474" s="135" t="s">
        <v>821</v>
      </c>
      <c r="D474" s="134">
        <v>195</v>
      </c>
      <c r="E474" s="134">
        <f t="shared" si="51"/>
        <v>195</v>
      </c>
    </row>
    <row r="475" spans="1:5" ht="18" customHeight="1">
      <c r="A475" s="138" t="s">
        <v>1594</v>
      </c>
      <c r="B475" s="138" t="s">
        <v>1595</v>
      </c>
      <c r="C475" s="135" t="s">
        <v>821</v>
      </c>
      <c r="D475" s="134">
        <v>195</v>
      </c>
      <c r="E475" s="134">
        <f t="shared" si="51"/>
        <v>195</v>
      </c>
    </row>
    <row r="476" spans="1:5" ht="18" customHeight="1">
      <c r="A476" s="138" t="s">
        <v>1596</v>
      </c>
      <c r="B476" s="138" t="s">
        <v>1597</v>
      </c>
      <c r="C476" s="135" t="s">
        <v>821</v>
      </c>
      <c r="D476" s="134">
        <v>195</v>
      </c>
      <c r="E476" s="134">
        <f t="shared" si="51"/>
        <v>195</v>
      </c>
    </row>
    <row r="477" spans="1:5" ht="18" customHeight="1">
      <c r="A477" s="138" t="s">
        <v>1598</v>
      </c>
      <c r="B477" s="138" t="s">
        <v>1599</v>
      </c>
      <c r="C477" s="135" t="s">
        <v>1192</v>
      </c>
      <c r="D477" s="134">
        <v>225</v>
      </c>
      <c r="E477" s="134">
        <f t="shared" ref="E477:E481" si="52">IFERROR(D477*(1-Discount),D477)</f>
        <v>225</v>
      </c>
    </row>
    <row r="478" spans="1:5" ht="18" customHeight="1">
      <c r="A478" s="138" t="s">
        <v>1600</v>
      </c>
      <c r="B478" s="138" t="s">
        <v>1601</v>
      </c>
      <c r="C478" s="135" t="s">
        <v>1192</v>
      </c>
      <c r="D478" s="134">
        <v>225</v>
      </c>
      <c r="E478" s="134">
        <f t="shared" si="52"/>
        <v>225</v>
      </c>
    </row>
    <row r="479" spans="1:5" ht="18" customHeight="1">
      <c r="A479" s="138" t="s">
        <v>1602</v>
      </c>
      <c r="B479" s="138" t="s">
        <v>1603</v>
      </c>
      <c r="C479" s="135" t="s">
        <v>1192</v>
      </c>
      <c r="D479" s="134">
        <v>225</v>
      </c>
      <c r="E479" s="134">
        <f t="shared" si="52"/>
        <v>225</v>
      </c>
    </row>
    <row r="480" spans="1:5" ht="18" customHeight="1">
      <c r="A480" s="138" t="s">
        <v>1604</v>
      </c>
      <c r="B480" s="138" t="s">
        <v>1605</v>
      </c>
      <c r="C480" s="135" t="s">
        <v>1192</v>
      </c>
      <c r="D480" s="134">
        <v>225</v>
      </c>
      <c r="E480" s="134">
        <f t="shared" si="52"/>
        <v>225</v>
      </c>
    </row>
    <row r="481" spans="1:5" ht="18" customHeight="1">
      <c r="A481" s="138" t="s">
        <v>1606</v>
      </c>
      <c r="B481" s="138" t="s">
        <v>1607</v>
      </c>
      <c r="C481" s="135" t="s">
        <v>1192</v>
      </c>
      <c r="D481" s="134">
        <v>225</v>
      </c>
      <c r="E481" s="134">
        <f t="shared" si="52"/>
        <v>225</v>
      </c>
    </row>
    <row r="482" spans="1:5" ht="18" customHeight="1">
      <c r="A482" s="138" t="s">
        <v>1608</v>
      </c>
      <c r="B482" s="138" t="s">
        <v>1609</v>
      </c>
      <c r="C482" s="135" t="s">
        <v>1192</v>
      </c>
      <c r="D482" s="134">
        <v>225</v>
      </c>
      <c r="E482" s="134">
        <f t="shared" ref="E482:E486" si="53">IFERROR(D482*(1-Discount),D482)</f>
        <v>225</v>
      </c>
    </row>
    <row r="483" spans="1:5" ht="18" customHeight="1">
      <c r="A483" s="138" t="s">
        <v>1610</v>
      </c>
      <c r="B483" s="138" t="s">
        <v>1611</v>
      </c>
      <c r="C483" s="135" t="s">
        <v>1192</v>
      </c>
      <c r="D483" s="134">
        <v>225</v>
      </c>
      <c r="E483" s="134">
        <f t="shared" si="53"/>
        <v>225</v>
      </c>
    </row>
    <row r="484" spans="1:5" ht="18" customHeight="1">
      <c r="A484" s="138" t="s">
        <v>1612</v>
      </c>
      <c r="B484" s="138" t="s">
        <v>1613</v>
      </c>
      <c r="C484" s="135" t="s">
        <v>1192</v>
      </c>
      <c r="D484" s="134">
        <v>225</v>
      </c>
      <c r="E484" s="134">
        <f t="shared" si="53"/>
        <v>225</v>
      </c>
    </row>
    <row r="485" spans="1:5" ht="18" customHeight="1">
      <c r="A485" s="138" t="s">
        <v>1614</v>
      </c>
      <c r="B485" s="138" t="s">
        <v>1615</v>
      </c>
      <c r="C485" s="135" t="s">
        <v>1192</v>
      </c>
      <c r="D485" s="134">
        <v>225</v>
      </c>
      <c r="E485" s="134">
        <f t="shared" si="53"/>
        <v>225</v>
      </c>
    </row>
    <row r="486" spans="1:5" ht="18" customHeight="1">
      <c r="A486" s="138" t="s">
        <v>1616</v>
      </c>
      <c r="B486" s="138" t="s">
        <v>1617</v>
      </c>
      <c r="C486" s="135" t="s">
        <v>1192</v>
      </c>
      <c r="D486" s="134">
        <v>225</v>
      </c>
      <c r="E486" s="134">
        <f t="shared" si="53"/>
        <v>225</v>
      </c>
    </row>
    <row r="487" spans="1:5" ht="18" customHeight="1">
      <c r="A487" s="138" t="s">
        <v>1618</v>
      </c>
      <c r="B487" s="138" t="s">
        <v>1619</v>
      </c>
      <c r="C487" s="135" t="s">
        <v>821</v>
      </c>
      <c r="D487" s="134">
        <v>195</v>
      </c>
      <c r="E487" s="134">
        <f t="shared" ref="E487:E496" si="54">IFERROR(D487*(1-Discount),D487)</f>
        <v>195</v>
      </c>
    </row>
    <row r="488" spans="1:5" ht="18" customHeight="1">
      <c r="A488" s="138" t="s">
        <v>1620</v>
      </c>
      <c r="B488" s="138" t="s">
        <v>1621</v>
      </c>
      <c r="C488" s="135" t="s">
        <v>821</v>
      </c>
      <c r="D488" s="134">
        <v>195</v>
      </c>
      <c r="E488" s="134">
        <f t="shared" si="54"/>
        <v>195</v>
      </c>
    </row>
    <row r="489" spans="1:5" ht="18" customHeight="1">
      <c r="A489" s="138" t="s">
        <v>1622</v>
      </c>
      <c r="B489" s="138" t="s">
        <v>1623</v>
      </c>
      <c r="C489" s="135" t="s">
        <v>821</v>
      </c>
      <c r="D489" s="134">
        <v>195</v>
      </c>
      <c r="E489" s="134">
        <f t="shared" si="54"/>
        <v>195</v>
      </c>
    </row>
    <row r="490" spans="1:5" ht="18" customHeight="1">
      <c r="A490" s="138" t="s">
        <v>1624</v>
      </c>
      <c r="B490" s="138" t="s">
        <v>1625</v>
      </c>
      <c r="C490" s="135" t="s">
        <v>821</v>
      </c>
      <c r="D490" s="134">
        <v>195</v>
      </c>
      <c r="E490" s="134">
        <f t="shared" si="54"/>
        <v>195</v>
      </c>
    </row>
    <row r="491" spans="1:5" ht="18" customHeight="1">
      <c r="A491" s="138" t="s">
        <v>1626</v>
      </c>
      <c r="B491" s="138" t="s">
        <v>1627</v>
      </c>
      <c r="C491" s="135" t="s">
        <v>821</v>
      </c>
      <c r="D491" s="134">
        <v>195</v>
      </c>
      <c r="E491" s="134">
        <f t="shared" si="54"/>
        <v>195</v>
      </c>
    </row>
    <row r="492" spans="1:5" ht="18" customHeight="1">
      <c r="A492" s="138" t="s">
        <v>1628</v>
      </c>
      <c r="B492" s="138" t="s">
        <v>1629</v>
      </c>
      <c r="C492" s="135" t="s">
        <v>821</v>
      </c>
      <c r="D492" s="134">
        <v>195</v>
      </c>
      <c r="E492" s="134">
        <f t="shared" si="54"/>
        <v>195</v>
      </c>
    </row>
    <row r="493" spans="1:5" ht="18" customHeight="1">
      <c r="A493" s="138" t="s">
        <v>1630</v>
      </c>
      <c r="B493" s="138" t="s">
        <v>1631</v>
      </c>
      <c r="C493" s="135" t="s">
        <v>821</v>
      </c>
      <c r="D493" s="134">
        <v>195</v>
      </c>
      <c r="E493" s="134">
        <f t="shared" si="54"/>
        <v>195</v>
      </c>
    </row>
    <row r="494" spans="1:5" ht="18" customHeight="1">
      <c r="A494" s="138" t="s">
        <v>1632</v>
      </c>
      <c r="B494" s="138" t="s">
        <v>1633</v>
      </c>
      <c r="C494" s="135" t="s">
        <v>821</v>
      </c>
      <c r="D494" s="134">
        <v>195</v>
      </c>
      <c r="E494" s="134">
        <f t="shared" si="54"/>
        <v>195</v>
      </c>
    </row>
    <row r="495" spans="1:5" ht="18" customHeight="1">
      <c r="A495" s="138" t="s">
        <v>1634</v>
      </c>
      <c r="B495" s="138" t="s">
        <v>1635</v>
      </c>
      <c r="C495" s="135" t="s">
        <v>821</v>
      </c>
      <c r="D495" s="134">
        <v>195</v>
      </c>
      <c r="E495" s="134">
        <f t="shared" si="54"/>
        <v>195</v>
      </c>
    </row>
    <row r="496" spans="1:5" ht="18" customHeight="1">
      <c r="A496" s="138" t="s">
        <v>1636</v>
      </c>
      <c r="B496" s="138" t="s">
        <v>1637</v>
      </c>
      <c r="C496" s="135" t="s">
        <v>821</v>
      </c>
      <c r="D496" s="134">
        <v>195</v>
      </c>
      <c r="E496" s="134">
        <f t="shared" si="54"/>
        <v>195</v>
      </c>
    </row>
    <row r="497" spans="1:5" ht="18" customHeight="1">
      <c r="A497" s="138" t="s">
        <v>1638</v>
      </c>
      <c r="B497" s="138" t="s">
        <v>1639</v>
      </c>
      <c r="C497" s="135" t="s">
        <v>1192</v>
      </c>
      <c r="D497" s="134">
        <v>225</v>
      </c>
      <c r="E497" s="134">
        <f t="shared" ref="E497:E507" si="55">IFERROR(D497*(1-Discount),D497)</f>
        <v>225</v>
      </c>
    </row>
    <row r="498" spans="1:5" ht="18" customHeight="1">
      <c r="A498" s="138" t="s">
        <v>1640</v>
      </c>
      <c r="B498" s="138" t="s">
        <v>1641</v>
      </c>
      <c r="C498" s="135" t="s">
        <v>1192</v>
      </c>
      <c r="D498" s="134">
        <v>225</v>
      </c>
      <c r="E498" s="134">
        <f t="shared" si="55"/>
        <v>225</v>
      </c>
    </row>
    <row r="499" spans="1:5" ht="18" customHeight="1">
      <c r="A499" s="138" t="s">
        <v>1640</v>
      </c>
      <c r="B499" s="138" t="s">
        <v>1641</v>
      </c>
      <c r="C499" s="135" t="s">
        <v>1192</v>
      </c>
      <c r="D499" s="134">
        <v>225</v>
      </c>
      <c r="E499" s="134">
        <f t="shared" si="55"/>
        <v>225</v>
      </c>
    </row>
    <row r="500" spans="1:5" ht="18" customHeight="1">
      <c r="A500" s="138" t="s">
        <v>1642</v>
      </c>
      <c r="B500" s="138" t="s">
        <v>1643</v>
      </c>
      <c r="C500" s="135" t="s">
        <v>1192</v>
      </c>
      <c r="D500" s="134">
        <v>225</v>
      </c>
      <c r="E500" s="134">
        <f t="shared" si="55"/>
        <v>225</v>
      </c>
    </row>
    <row r="501" spans="1:5" ht="18" customHeight="1">
      <c r="A501" s="138" t="s">
        <v>1644</v>
      </c>
      <c r="B501" s="138" t="s">
        <v>1645</v>
      </c>
      <c r="C501" s="135" t="s">
        <v>1192</v>
      </c>
      <c r="D501" s="134">
        <v>225</v>
      </c>
      <c r="E501" s="134">
        <f t="shared" si="55"/>
        <v>225</v>
      </c>
    </row>
    <row r="502" spans="1:5" ht="18" customHeight="1">
      <c r="A502" s="138" t="s">
        <v>1646</v>
      </c>
      <c r="B502" s="138" t="s">
        <v>1647</v>
      </c>
      <c r="C502" s="135" t="s">
        <v>1192</v>
      </c>
      <c r="D502" s="134">
        <v>225</v>
      </c>
      <c r="E502" s="134">
        <f t="shared" si="55"/>
        <v>225</v>
      </c>
    </row>
    <row r="503" spans="1:5" ht="18" customHeight="1">
      <c r="A503" s="138" t="s">
        <v>1648</v>
      </c>
      <c r="B503" s="138" t="s">
        <v>1649</v>
      </c>
      <c r="C503" s="135" t="s">
        <v>1192</v>
      </c>
      <c r="D503" s="134">
        <v>225</v>
      </c>
      <c r="E503" s="134">
        <f t="shared" si="55"/>
        <v>225</v>
      </c>
    </row>
    <row r="504" spans="1:5" ht="18" customHeight="1">
      <c r="A504" s="138" t="s">
        <v>1650</v>
      </c>
      <c r="B504" s="138" t="s">
        <v>1651</v>
      </c>
      <c r="C504" s="135" t="s">
        <v>1192</v>
      </c>
      <c r="D504" s="134">
        <v>225</v>
      </c>
      <c r="E504" s="134">
        <f t="shared" si="55"/>
        <v>225</v>
      </c>
    </row>
    <row r="505" spans="1:5" ht="18" customHeight="1">
      <c r="A505" s="138" t="s">
        <v>1652</v>
      </c>
      <c r="B505" s="138" t="s">
        <v>1653</v>
      </c>
      <c r="C505" s="135" t="s">
        <v>1192</v>
      </c>
      <c r="D505" s="134">
        <v>225</v>
      </c>
      <c r="E505" s="134">
        <f t="shared" si="55"/>
        <v>225</v>
      </c>
    </row>
    <row r="506" spans="1:5" ht="18" customHeight="1">
      <c r="A506" s="138" t="s">
        <v>1654</v>
      </c>
      <c r="B506" s="138" t="s">
        <v>1655</v>
      </c>
      <c r="C506" s="135" t="s">
        <v>1192</v>
      </c>
      <c r="D506" s="134">
        <v>225</v>
      </c>
      <c r="E506" s="134">
        <f t="shared" si="55"/>
        <v>225</v>
      </c>
    </row>
    <row r="507" spans="1:5" ht="18" customHeight="1">
      <c r="A507" s="138" t="s">
        <v>1656</v>
      </c>
      <c r="B507" s="138" t="s">
        <v>1657</v>
      </c>
      <c r="C507" s="135" t="s">
        <v>1192</v>
      </c>
      <c r="D507" s="134">
        <v>225</v>
      </c>
      <c r="E507" s="134">
        <f t="shared" si="55"/>
        <v>225</v>
      </c>
    </row>
    <row r="508" spans="1:5" ht="18" customHeight="1">
      <c r="A508" s="138" t="s">
        <v>1658</v>
      </c>
      <c r="B508" s="138" t="s">
        <v>1659</v>
      </c>
      <c r="C508" s="135" t="s">
        <v>1192</v>
      </c>
      <c r="D508" s="134">
        <v>225</v>
      </c>
      <c r="E508" s="134">
        <f t="shared" ref="E508:E515" si="56">IFERROR(D508*(1-Discount),D508)</f>
        <v>225</v>
      </c>
    </row>
    <row r="509" spans="1:5" ht="18" customHeight="1">
      <c r="A509" s="138" t="s">
        <v>1660</v>
      </c>
      <c r="B509" s="138" t="s">
        <v>1661</v>
      </c>
      <c r="C509" s="135" t="s">
        <v>1192</v>
      </c>
      <c r="D509" s="134">
        <v>225</v>
      </c>
      <c r="E509" s="134">
        <f t="shared" si="56"/>
        <v>225</v>
      </c>
    </row>
    <row r="510" spans="1:5" ht="18" customHeight="1">
      <c r="A510" s="138" t="s">
        <v>1662</v>
      </c>
      <c r="B510" s="138" t="s">
        <v>1663</v>
      </c>
      <c r="C510" s="135" t="s">
        <v>1192</v>
      </c>
      <c r="D510" s="134">
        <v>225</v>
      </c>
      <c r="E510" s="134">
        <f t="shared" si="56"/>
        <v>225</v>
      </c>
    </row>
    <row r="511" spans="1:5" ht="18" customHeight="1">
      <c r="A511" s="138" t="s">
        <v>1664</v>
      </c>
      <c r="B511" s="138" t="s">
        <v>1665</v>
      </c>
      <c r="C511" s="135" t="s">
        <v>1192</v>
      </c>
      <c r="D511" s="134">
        <v>225</v>
      </c>
      <c r="E511" s="134">
        <f t="shared" si="56"/>
        <v>225</v>
      </c>
    </row>
    <row r="512" spans="1:5" ht="18" customHeight="1">
      <c r="A512" s="138" t="s">
        <v>1666</v>
      </c>
      <c r="B512" s="138" t="s">
        <v>1667</v>
      </c>
      <c r="C512" s="135" t="s">
        <v>1192</v>
      </c>
      <c r="D512" s="134">
        <v>225</v>
      </c>
      <c r="E512" s="134">
        <f t="shared" si="56"/>
        <v>225</v>
      </c>
    </row>
    <row r="513" spans="1:5" ht="18" customHeight="1">
      <c r="A513" s="138" t="s">
        <v>1668</v>
      </c>
      <c r="B513" s="138" t="s">
        <v>1669</v>
      </c>
      <c r="C513" s="135" t="s">
        <v>1192</v>
      </c>
      <c r="D513" s="134">
        <v>225</v>
      </c>
      <c r="E513" s="134">
        <f t="shared" si="56"/>
        <v>225</v>
      </c>
    </row>
    <row r="514" spans="1:5" ht="18" customHeight="1">
      <c r="A514" s="138" t="s">
        <v>1670</v>
      </c>
      <c r="B514" s="138" t="s">
        <v>1671</v>
      </c>
      <c r="C514" s="135" t="s">
        <v>1192</v>
      </c>
      <c r="D514" s="134">
        <v>225</v>
      </c>
      <c r="E514" s="134">
        <f t="shared" si="56"/>
        <v>225</v>
      </c>
    </row>
    <row r="515" spans="1:5" ht="18" customHeight="1">
      <c r="A515" s="138" t="s">
        <v>1672</v>
      </c>
      <c r="B515" s="138" t="s">
        <v>1673</v>
      </c>
      <c r="C515" s="135" t="s">
        <v>1192</v>
      </c>
      <c r="D515" s="134">
        <v>225</v>
      </c>
      <c r="E515" s="134">
        <f t="shared" si="56"/>
        <v>225</v>
      </c>
    </row>
    <row r="516" spans="1:5" ht="18" customHeight="1">
      <c r="A516" s="138" t="s">
        <v>1674</v>
      </c>
      <c r="B516" s="138" t="s">
        <v>1675</v>
      </c>
      <c r="C516" s="135" t="s">
        <v>1676</v>
      </c>
      <c r="D516" s="134">
        <v>225</v>
      </c>
      <c r="E516" s="134">
        <f t="shared" ref="E516:E520" si="57">IFERROR(D516*(1-Discount),D516)</f>
        <v>225</v>
      </c>
    </row>
    <row r="517" spans="1:5" ht="18" customHeight="1">
      <c r="A517" s="138" t="s">
        <v>1677</v>
      </c>
      <c r="B517" s="138" t="s">
        <v>1678</v>
      </c>
      <c r="C517" s="135" t="s">
        <v>1676</v>
      </c>
      <c r="D517" s="134">
        <v>225</v>
      </c>
      <c r="E517" s="134">
        <f t="shared" si="57"/>
        <v>225</v>
      </c>
    </row>
    <row r="518" spans="1:5" ht="18" customHeight="1">
      <c r="A518" s="138" t="s">
        <v>1679</v>
      </c>
      <c r="B518" s="138" t="s">
        <v>1680</v>
      </c>
      <c r="C518" s="135" t="s">
        <v>1676</v>
      </c>
      <c r="D518" s="134">
        <v>225</v>
      </c>
      <c r="E518" s="134">
        <f t="shared" si="57"/>
        <v>225</v>
      </c>
    </row>
    <row r="519" spans="1:5" ht="18" customHeight="1">
      <c r="A519" s="138" t="s">
        <v>1681</v>
      </c>
      <c r="B519" s="138" t="s">
        <v>1682</v>
      </c>
      <c r="C519" s="135" t="s">
        <v>1676</v>
      </c>
      <c r="D519" s="134">
        <v>225</v>
      </c>
      <c r="E519" s="134">
        <f t="shared" si="57"/>
        <v>225</v>
      </c>
    </row>
    <row r="520" spans="1:5" ht="18" customHeight="1">
      <c r="A520" s="138" t="s">
        <v>1683</v>
      </c>
      <c r="B520" s="138" t="s">
        <v>1684</v>
      </c>
      <c r="C520" s="135" t="s">
        <v>1676</v>
      </c>
      <c r="D520" s="134">
        <v>225</v>
      </c>
      <c r="E520" s="134">
        <f t="shared" si="57"/>
        <v>225</v>
      </c>
    </row>
    <row r="521" spans="1:5" ht="18" customHeight="1">
      <c r="A521" s="138" t="s">
        <v>1685</v>
      </c>
      <c r="B521" s="138" t="s">
        <v>1686</v>
      </c>
      <c r="C521" s="135" t="s">
        <v>1676</v>
      </c>
      <c r="D521" s="134">
        <v>225</v>
      </c>
      <c r="E521" s="134">
        <f t="shared" ref="E521:E525" si="58">IFERROR(D521*(1-Discount),D521)</f>
        <v>225</v>
      </c>
    </row>
    <row r="522" spans="1:5" ht="18" customHeight="1">
      <c r="A522" s="138" t="s">
        <v>1687</v>
      </c>
      <c r="B522" s="138" t="s">
        <v>1688</v>
      </c>
      <c r="C522" s="135" t="s">
        <v>1676</v>
      </c>
      <c r="D522" s="134">
        <v>225</v>
      </c>
      <c r="E522" s="134">
        <f t="shared" si="58"/>
        <v>225</v>
      </c>
    </row>
    <row r="523" spans="1:5" ht="18" customHeight="1">
      <c r="A523" s="138" t="s">
        <v>1689</v>
      </c>
      <c r="B523" s="138" t="s">
        <v>1690</v>
      </c>
      <c r="C523" s="135" t="s">
        <v>1676</v>
      </c>
      <c r="D523" s="134">
        <v>225</v>
      </c>
      <c r="E523" s="134">
        <f t="shared" si="58"/>
        <v>225</v>
      </c>
    </row>
    <row r="524" spans="1:5" ht="18" customHeight="1">
      <c r="A524" s="138" t="s">
        <v>1691</v>
      </c>
      <c r="B524" s="138" t="s">
        <v>1692</v>
      </c>
      <c r="C524" s="135" t="s">
        <v>1676</v>
      </c>
      <c r="D524" s="134">
        <v>225</v>
      </c>
      <c r="E524" s="134">
        <f t="shared" si="58"/>
        <v>225</v>
      </c>
    </row>
    <row r="525" spans="1:5" ht="18" customHeight="1">
      <c r="A525" s="138" t="s">
        <v>1693</v>
      </c>
      <c r="B525" s="138" t="s">
        <v>1694</v>
      </c>
      <c r="C525" s="135" t="s">
        <v>1676</v>
      </c>
      <c r="D525" s="134">
        <v>225</v>
      </c>
      <c r="E525" s="134">
        <f t="shared" si="58"/>
        <v>225</v>
      </c>
    </row>
    <row r="526" spans="1:5" s="89" customFormat="1" ht="30" customHeight="1">
      <c r="A526" s="264" t="s">
        <v>1695</v>
      </c>
      <c r="B526" s="10"/>
      <c r="C526" s="325"/>
      <c r="D526" s="12"/>
      <c r="E526" s="3"/>
    </row>
    <row r="527" spans="1:5" s="3" customFormat="1" ht="28.25" customHeight="1">
      <c r="A527" s="19" t="s">
        <v>1696</v>
      </c>
      <c r="B527" s="19"/>
      <c r="C527" s="257"/>
      <c r="D527" s="16"/>
    </row>
    <row r="528" spans="1:5" s="1" customFormat="1" ht="18" customHeight="1">
      <c r="A528" s="116" t="s">
        <v>67</v>
      </c>
      <c r="B528" s="116" t="s">
        <v>68</v>
      </c>
      <c r="C528" s="116" t="s">
        <v>383</v>
      </c>
      <c r="D528" s="115" t="s">
        <v>159</v>
      </c>
      <c r="E528" s="115" t="s">
        <v>70</v>
      </c>
    </row>
    <row r="529" spans="1:5" s="3" customFormat="1" ht="18" customHeight="1">
      <c r="A529" s="262" t="s">
        <v>1697</v>
      </c>
      <c r="B529" s="262" t="s">
        <v>1698</v>
      </c>
      <c r="C529" s="135" t="s">
        <v>1192</v>
      </c>
      <c r="D529" s="152">
        <v>429</v>
      </c>
      <c r="E529" s="152">
        <f t="shared" ref="E529:E530" si="59">IFERROR(D529*(1-Discount),D529)</f>
        <v>429</v>
      </c>
    </row>
    <row r="530" spans="1:5" s="3" customFormat="1" ht="18" customHeight="1">
      <c r="A530" s="262" t="s">
        <v>1699</v>
      </c>
      <c r="B530" s="262" t="s">
        <v>1700</v>
      </c>
      <c r="C530" s="262" t="s">
        <v>1192</v>
      </c>
      <c r="D530" s="152">
        <v>429</v>
      </c>
      <c r="E530" s="152">
        <f t="shared" si="59"/>
        <v>429</v>
      </c>
    </row>
    <row r="531" spans="1:5" s="3" customFormat="1" ht="28.25" customHeight="1">
      <c r="A531" s="19" t="s">
        <v>1701</v>
      </c>
      <c r="B531" s="19"/>
      <c r="C531" s="19"/>
      <c r="D531" s="16"/>
      <c r="E531" s="16"/>
    </row>
    <row r="532" spans="1:5" s="1" customFormat="1" ht="18" customHeight="1">
      <c r="A532" s="116" t="s">
        <v>67</v>
      </c>
      <c r="B532" s="116" t="s">
        <v>68</v>
      </c>
      <c r="C532" s="116" t="s">
        <v>383</v>
      </c>
      <c r="D532" s="115" t="s">
        <v>159</v>
      </c>
      <c r="E532" s="115" t="s">
        <v>70</v>
      </c>
    </row>
    <row r="533" spans="1:5" s="1" customFormat="1" ht="18" customHeight="1">
      <c r="A533" s="262" t="s">
        <v>1702</v>
      </c>
      <c r="B533" s="262" t="s">
        <v>1703</v>
      </c>
      <c r="C533" s="135" t="s">
        <v>1192</v>
      </c>
      <c r="D533" s="152">
        <v>176</v>
      </c>
      <c r="E533" s="152">
        <f t="shared" ref="E533:E537" si="60">IFERROR(D533*(1-Discount),D533)</f>
        <v>176</v>
      </c>
    </row>
    <row r="534" spans="1:5" s="1" customFormat="1" ht="18" customHeight="1">
      <c r="A534" s="262" t="s">
        <v>1704</v>
      </c>
      <c r="B534" s="262" t="s">
        <v>1705</v>
      </c>
      <c r="C534" s="262" t="s">
        <v>1192</v>
      </c>
      <c r="D534" s="152">
        <v>212</v>
      </c>
      <c r="E534" s="152">
        <f t="shared" si="60"/>
        <v>212</v>
      </c>
    </row>
    <row r="535" spans="1:5" s="1" customFormat="1" ht="18" customHeight="1">
      <c r="A535" s="262" t="s">
        <v>1706</v>
      </c>
      <c r="B535" s="262" t="s">
        <v>1707</v>
      </c>
      <c r="C535" s="262" t="s">
        <v>1192</v>
      </c>
      <c r="D535" s="152">
        <v>1454</v>
      </c>
      <c r="E535" s="152">
        <f t="shared" si="60"/>
        <v>1454</v>
      </c>
    </row>
    <row r="536" spans="1:5" s="1" customFormat="1" ht="18" customHeight="1">
      <c r="A536" s="262" t="s">
        <v>1708</v>
      </c>
      <c r="B536" s="262" t="s">
        <v>1709</v>
      </c>
      <c r="C536" s="262" t="s">
        <v>1192</v>
      </c>
      <c r="D536" s="152">
        <v>1489</v>
      </c>
      <c r="E536" s="152">
        <f t="shared" si="60"/>
        <v>1489</v>
      </c>
    </row>
    <row r="537" spans="1:5" s="1" customFormat="1" ht="18" customHeight="1">
      <c r="A537" s="262" t="s">
        <v>1710</v>
      </c>
      <c r="B537" s="262" t="s">
        <v>1711</v>
      </c>
      <c r="C537" s="262" t="s">
        <v>1192</v>
      </c>
      <c r="D537" s="152">
        <v>470</v>
      </c>
      <c r="E537" s="152">
        <f t="shared" si="60"/>
        <v>470</v>
      </c>
    </row>
    <row r="538" spans="1:5" s="3" customFormat="1" ht="28.25" customHeight="1">
      <c r="A538" s="15" t="s">
        <v>1712</v>
      </c>
      <c r="B538" s="15"/>
      <c r="C538" s="15"/>
      <c r="D538" s="16"/>
      <c r="E538" s="16"/>
    </row>
    <row r="539" spans="1:5" s="1" customFormat="1" ht="18" customHeight="1">
      <c r="A539" s="116" t="s">
        <v>67</v>
      </c>
      <c r="B539" s="116" t="s">
        <v>68</v>
      </c>
      <c r="C539" s="116" t="s">
        <v>383</v>
      </c>
      <c r="D539" s="115" t="s">
        <v>159</v>
      </c>
      <c r="E539" s="115" t="s">
        <v>70</v>
      </c>
    </row>
    <row r="540" spans="1:5" s="1" customFormat="1" ht="18" customHeight="1">
      <c r="A540" s="187" t="s">
        <v>1182</v>
      </c>
      <c r="B540" s="187" t="s">
        <v>1183</v>
      </c>
      <c r="C540" s="135" t="s">
        <v>1192</v>
      </c>
      <c r="D540" s="152">
        <v>58</v>
      </c>
      <c r="E540" s="152">
        <f t="shared" ref="E540:E546" si="61">IFERROR(D540*(1-Discount),D540)</f>
        <v>58</v>
      </c>
    </row>
    <row r="541" spans="1:5" s="1" customFormat="1" ht="18" customHeight="1">
      <c r="A541" s="187" t="s">
        <v>1190</v>
      </c>
      <c r="B541" s="187" t="s">
        <v>1191</v>
      </c>
      <c r="C541" s="262" t="s">
        <v>1192</v>
      </c>
      <c r="D541" s="152">
        <v>30</v>
      </c>
      <c r="E541" s="152">
        <f t="shared" si="61"/>
        <v>30</v>
      </c>
    </row>
    <row r="542" spans="1:5" s="1" customFormat="1" ht="18" customHeight="1">
      <c r="A542" s="187" t="s">
        <v>1193</v>
      </c>
      <c r="B542" s="187" t="s">
        <v>1194</v>
      </c>
      <c r="C542" s="262" t="s">
        <v>1192</v>
      </c>
      <c r="D542" s="152">
        <v>30</v>
      </c>
      <c r="E542" s="152">
        <f t="shared" si="61"/>
        <v>30</v>
      </c>
    </row>
    <row r="543" spans="1:5" s="1" customFormat="1" ht="18" customHeight="1">
      <c r="A543" s="187" t="s">
        <v>1199</v>
      </c>
      <c r="B543" s="187" t="s">
        <v>1200</v>
      </c>
      <c r="C543" s="262" t="s">
        <v>1192</v>
      </c>
      <c r="D543" s="152">
        <v>30</v>
      </c>
      <c r="E543" s="152">
        <f t="shared" si="61"/>
        <v>30</v>
      </c>
    </row>
    <row r="544" spans="1:5" s="1" customFormat="1" ht="18" customHeight="1">
      <c r="A544" s="187" t="s">
        <v>1203</v>
      </c>
      <c r="B544" s="187" t="s">
        <v>1204</v>
      </c>
      <c r="C544" s="262" t="s">
        <v>1192</v>
      </c>
      <c r="D544" s="152">
        <v>30</v>
      </c>
      <c r="E544" s="152">
        <f t="shared" si="61"/>
        <v>30</v>
      </c>
    </row>
    <row r="545" spans="1:5" s="1" customFormat="1" ht="18" customHeight="1">
      <c r="A545" s="187" t="s">
        <v>1201</v>
      </c>
      <c r="B545" s="187" t="s">
        <v>1202</v>
      </c>
      <c r="C545" s="262" t="s">
        <v>1192</v>
      </c>
      <c r="D545" s="152">
        <v>30</v>
      </c>
      <c r="E545" s="152">
        <f t="shared" si="61"/>
        <v>30</v>
      </c>
    </row>
    <row r="546" spans="1:5" s="1" customFormat="1" ht="18" customHeight="1">
      <c r="A546" s="262" t="s">
        <v>1205</v>
      </c>
      <c r="B546" s="262" t="s">
        <v>1206</v>
      </c>
      <c r="C546" s="262" t="s">
        <v>1192</v>
      </c>
      <c r="D546" s="152">
        <v>30</v>
      </c>
      <c r="E546" s="152">
        <f t="shared" si="61"/>
        <v>30</v>
      </c>
    </row>
    <row r="547" spans="1:5" s="3" customFormat="1" ht="28.25" customHeight="1">
      <c r="A547" s="19" t="s">
        <v>1713</v>
      </c>
      <c r="B547" s="19"/>
      <c r="C547" s="19"/>
      <c r="D547" s="16"/>
      <c r="E547" s="16"/>
    </row>
    <row r="548" spans="1:5" s="1" customFormat="1" ht="18" customHeight="1">
      <c r="A548" s="116" t="s">
        <v>67</v>
      </c>
      <c r="B548" s="116" t="s">
        <v>68</v>
      </c>
      <c r="C548" s="116" t="s">
        <v>383</v>
      </c>
      <c r="D548" s="115" t="s">
        <v>159</v>
      </c>
      <c r="E548" s="115" t="s">
        <v>70</v>
      </c>
    </row>
    <row r="549" spans="1:5" s="1" customFormat="1" ht="18" customHeight="1">
      <c r="A549" s="262" t="s">
        <v>1714</v>
      </c>
      <c r="B549" s="262" t="s">
        <v>1715</v>
      </c>
      <c r="C549" s="135" t="s">
        <v>1192</v>
      </c>
      <c r="D549" s="152">
        <v>454</v>
      </c>
      <c r="E549" s="152">
        <f t="shared" ref="E549" si="62">IFERROR(D549*(1-Discount),D549)</f>
        <v>454</v>
      </c>
    </row>
    <row r="550" spans="1:5" s="3" customFormat="1" ht="28.25" customHeight="1">
      <c r="A550" s="19" t="s">
        <v>1716</v>
      </c>
      <c r="B550" s="19"/>
      <c r="C550" s="19"/>
      <c r="D550" s="16"/>
      <c r="E550" s="16"/>
    </row>
    <row r="551" spans="1:5" s="3" customFormat="1" ht="18" customHeight="1">
      <c r="A551" s="116" t="s">
        <v>67</v>
      </c>
      <c r="B551" s="116" t="s">
        <v>68</v>
      </c>
      <c r="C551" s="116" t="s">
        <v>383</v>
      </c>
      <c r="D551" s="115" t="s">
        <v>159</v>
      </c>
      <c r="E551" s="115" t="s">
        <v>70</v>
      </c>
    </row>
    <row r="552" spans="1:5" s="3" customFormat="1" ht="18" customHeight="1">
      <c r="A552" s="262" t="s">
        <v>1717</v>
      </c>
      <c r="B552" s="262" t="s">
        <v>1718</v>
      </c>
      <c r="C552" s="135" t="s">
        <v>1192</v>
      </c>
      <c r="D552" s="152">
        <v>105</v>
      </c>
      <c r="E552" s="152">
        <f t="shared" ref="E552:E560" si="63">IFERROR(D552*(1-Discount),D552)</f>
        <v>105</v>
      </c>
    </row>
    <row r="553" spans="1:5" s="3" customFormat="1" ht="18" customHeight="1">
      <c r="A553" s="262" t="s">
        <v>1719</v>
      </c>
      <c r="B553" s="262" t="s">
        <v>1720</v>
      </c>
      <c r="C553" s="262" t="s">
        <v>1192</v>
      </c>
      <c r="D553" s="152">
        <v>91</v>
      </c>
      <c r="E553" s="152">
        <f t="shared" si="63"/>
        <v>91</v>
      </c>
    </row>
    <row r="554" spans="1:5" s="3" customFormat="1" ht="18" customHeight="1">
      <c r="A554" s="262" t="s">
        <v>1721</v>
      </c>
      <c r="B554" s="262" t="s">
        <v>1722</v>
      </c>
      <c r="C554" s="262" t="s">
        <v>1192</v>
      </c>
      <c r="D554" s="152">
        <v>80</v>
      </c>
      <c r="E554" s="152">
        <f t="shared" si="63"/>
        <v>80</v>
      </c>
    </row>
    <row r="555" spans="1:5" s="3" customFormat="1" ht="18" customHeight="1">
      <c r="A555" s="262" t="s">
        <v>1723</v>
      </c>
      <c r="B555" s="259" t="s">
        <v>1724</v>
      </c>
      <c r="C555" s="262" t="s">
        <v>1192</v>
      </c>
      <c r="D555" s="152">
        <v>66</v>
      </c>
      <c r="E555" s="152">
        <f t="shared" si="63"/>
        <v>66</v>
      </c>
    </row>
    <row r="556" spans="1:5" s="3" customFormat="1" ht="18" customHeight="1">
      <c r="A556" s="262" t="s">
        <v>1725</v>
      </c>
      <c r="B556" s="259" t="s">
        <v>1726</v>
      </c>
      <c r="C556" s="262" t="s">
        <v>1192</v>
      </c>
      <c r="D556" s="152">
        <v>88</v>
      </c>
      <c r="E556" s="152">
        <f t="shared" si="63"/>
        <v>88</v>
      </c>
    </row>
    <row r="557" spans="1:5" s="3" customFormat="1" ht="18" customHeight="1">
      <c r="A557" s="262" t="s">
        <v>1727</v>
      </c>
      <c r="B557" s="259" t="s">
        <v>1728</v>
      </c>
      <c r="C557" s="262" t="s">
        <v>1192</v>
      </c>
      <c r="D557" s="152">
        <v>77</v>
      </c>
      <c r="E557" s="152">
        <f t="shared" si="63"/>
        <v>77</v>
      </c>
    </row>
    <row r="558" spans="1:5" s="3" customFormat="1" ht="18" customHeight="1">
      <c r="A558" s="262" t="s">
        <v>1729</v>
      </c>
      <c r="B558" s="259" t="s">
        <v>1730</v>
      </c>
      <c r="C558" s="262" t="s">
        <v>1192</v>
      </c>
      <c r="D558" s="152">
        <v>69</v>
      </c>
      <c r="E558" s="152">
        <f t="shared" si="63"/>
        <v>69</v>
      </c>
    </row>
    <row r="559" spans="1:5" s="3" customFormat="1" ht="18" customHeight="1">
      <c r="A559" s="262" t="s">
        <v>1731</v>
      </c>
      <c r="B559" s="259" t="s">
        <v>1732</v>
      </c>
      <c r="C559" s="262" t="s">
        <v>1192</v>
      </c>
      <c r="D559" s="152">
        <v>96</v>
      </c>
      <c r="E559" s="152">
        <f t="shared" si="63"/>
        <v>96</v>
      </c>
    </row>
    <row r="560" spans="1:5" s="3" customFormat="1" ht="18" customHeight="1">
      <c r="A560" s="262" t="s">
        <v>1733</v>
      </c>
      <c r="B560" s="259" t="s">
        <v>1734</v>
      </c>
      <c r="C560" s="262" t="s">
        <v>1192</v>
      </c>
      <c r="D560" s="152">
        <v>99</v>
      </c>
      <c r="E560" s="152">
        <f t="shared" si="63"/>
        <v>99</v>
      </c>
    </row>
    <row r="561" spans="1:5" s="3" customFormat="1" ht="28.25" customHeight="1">
      <c r="A561" s="19" t="s">
        <v>1735</v>
      </c>
      <c r="B561" s="19"/>
      <c r="C561" s="19"/>
      <c r="D561" s="16"/>
      <c r="E561" s="16"/>
    </row>
    <row r="562" spans="1:5" s="3" customFormat="1" ht="16.25" customHeight="1">
      <c r="A562" s="116" t="s">
        <v>67</v>
      </c>
      <c r="B562" s="116" t="s">
        <v>68</v>
      </c>
      <c r="C562" s="116" t="s">
        <v>383</v>
      </c>
      <c r="D562" s="115" t="s">
        <v>159</v>
      </c>
      <c r="E562" s="115" t="s">
        <v>70</v>
      </c>
    </row>
    <row r="563" spans="1:5" s="3" customFormat="1" ht="18" customHeight="1">
      <c r="A563" s="259" t="s">
        <v>1736</v>
      </c>
      <c r="B563" s="259" t="s">
        <v>1737</v>
      </c>
      <c r="C563" s="135" t="s">
        <v>1192</v>
      </c>
      <c r="D563" s="152">
        <v>475</v>
      </c>
      <c r="E563" s="152">
        <f t="shared" ref="E563:E564" si="64">IFERROR(D563*(1-Discount),D563)</f>
        <v>475</v>
      </c>
    </row>
    <row r="564" spans="1:5" s="47" customFormat="1" ht="18" customHeight="1">
      <c r="A564" s="260" t="s">
        <v>1738</v>
      </c>
      <c r="B564" s="261" t="s">
        <v>1739</v>
      </c>
      <c r="C564" s="262" t="s">
        <v>1192</v>
      </c>
      <c r="D564" s="152">
        <v>805</v>
      </c>
      <c r="E564" s="152">
        <f t="shared" si="64"/>
        <v>805</v>
      </c>
    </row>
    <row r="565" spans="1:5" s="3" customFormat="1" ht="28.25" customHeight="1">
      <c r="A565" s="19" t="s">
        <v>1740</v>
      </c>
      <c r="B565" s="19"/>
      <c r="C565" s="19"/>
      <c r="D565" s="16"/>
      <c r="E565" s="16"/>
    </row>
    <row r="566" spans="1:5" s="3" customFormat="1" ht="18" customHeight="1">
      <c r="A566" s="116" t="s">
        <v>67</v>
      </c>
      <c r="B566" s="116" t="s">
        <v>68</v>
      </c>
      <c r="C566" s="116" t="s">
        <v>383</v>
      </c>
      <c r="D566" s="115" t="s">
        <v>159</v>
      </c>
      <c r="E566" s="115" t="s">
        <v>70</v>
      </c>
    </row>
    <row r="567" spans="1:5" s="3" customFormat="1" ht="18" customHeight="1">
      <c r="A567" s="259" t="s">
        <v>1741</v>
      </c>
      <c r="B567" s="259" t="s">
        <v>1742</v>
      </c>
      <c r="C567" s="135" t="s">
        <v>1192</v>
      </c>
      <c r="D567" s="152">
        <v>1370</v>
      </c>
      <c r="E567" s="152">
        <f t="shared" ref="E567:E573" si="65">IFERROR(D567*(1-Discount),D567)</f>
        <v>1370</v>
      </c>
    </row>
    <row r="568" spans="1:5" s="3" customFormat="1" ht="18" customHeight="1">
      <c r="A568" s="259" t="s">
        <v>1743</v>
      </c>
      <c r="B568" s="259" t="s">
        <v>1744</v>
      </c>
      <c r="C568" s="262" t="s">
        <v>1192</v>
      </c>
      <c r="D568" s="152">
        <v>1370</v>
      </c>
      <c r="E568" s="152">
        <f t="shared" si="65"/>
        <v>1370</v>
      </c>
    </row>
    <row r="569" spans="1:5" s="47" customFormat="1" ht="18" customHeight="1">
      <c r="A569" s="260" t="s">
        <v>1745</v>
      </c>
      <c r="B569" s="261" t="s">
        <v>1746</v>
      </c>
      <c r="C569" s="262" t="s">
        <v>1192</v>
      </c>
      <c r="D569" s="152">
        <v>470</v>
      </c>
      <c r="E569" s="152">
        <f t="shared" si="65"/>
        <v>470</v>
      </c>
    </row>
    <row r="570" spans="1:5" s="47" customFormat="1" ht="18" customHeight="1">
      <c r="A570" s="260" t="s">
        <v>1747</v>
      </c>
      <c r="B570" s="261" t="s">
        <v>1748</v>
      </c>
      <c r="C570" s="262" t="s">
        <v>1192</v>
      </c>
      <c r="D570" s="152">
        <v>440</v>
      </c>
      <c r="E570" s="152">
        <f t="shared" si="65"/>
        <v>440</v>
      </c>
    </row>
    <row r="571" spans="1:5" s="47" customFormat="1" ht="18" customHeight="1">
      <c r="A571" s="260" t="s">
        <v>1749</v>
      </c>
      <c r="B571" s="261" t="s">
        <v>1750</v>
      </c>
      <c r="C571" s="262" t="s">
        <v>1192</v>
      </c>
      <c r="D571" s="152">
        <v>710</v>
      </c>
      <c r="E571" s="152">
        <f t="shared" si="65"/>
        <v>710</v>
      </c>
    </row>
    <row r="572" spans="1:5" s="47" customFormat="1" ht="18" customHeight="1">
      <c r="A572" s="260" t="s">
        <v>1751</v>
      </c>
      <c r="B572" s="261" t="s">
        <v>1752</v>
      </c>
      <c r="C572" s="262" t="s">
        <v>1192</v>
      </c>
      <c r="D572" s="152">
        <v>702</v>
      </c>
      <c r="E572" s="152">
        <f t="shared" si="65"/>
        <v>702</v>
      </c>
    </row>
    <row r="573" spans="1:5" s="47" customFormat="1" ht="18" customHeight="1">
      <c r="A573" s="260" t="s">
        <v>1753</v>
      </c>
      <c r="B573" s="261" t="s">
        <v>1754</v>
      </c>
      <c r="C573" s="262" t="s">
        <v>1192</v>
      </c>
      <c r="D573" s="152">
        <v>773</v>
      </c>
      <c r="E573" s="152">
        <f t="shared" si="65"/>
        <v>773</v>
      </c>
    </row>
    <row r="574" spans="1:5" s="3" customFormat="1" ht="28.25" customHeight="1">
      <c r="A574" s="19" t="s">
        <v>1755</v>
      </c>
      <c r="B574" s="19"/>
      <c r="C574" s="19"/>
      <c r="D574" s="16"/>
      <c r="E574" s="16"/>
    </row>
    <row r="575" spans="1:5" s="3" customFormat="1" ht="18" customHeight="1">
      <c r="A575" s="116" t="s">
        <v>67</v>
      </c>
      <c r="B575" s="116" t="s">
        <v>68</v>
      </c>
      <c r="C575" s="116" t="s">
        <v>383</v>
      </c>
      <c r="D575" s="115" t="s">
        <v>159</v>
      </c>
      <c r="E575" s="115" t="s">
        <v>70</v>
      </c>
    </row>
    <row r="576" spans="1:5" s="3" customFormat="1" ht="18" customHeight="1">
      <c r="A576" s="259" t="s">
        <v>1756</v>
      </c>
      <c r="B576" s="259" t="s">
        <v>1757</v>
      </c>
      <c r="C576" s="135" t="s">
        <v>1192</v>
      </c>
      <c r="D576" s="152">
        <v>174</v>
      </c>
      <c r="E576" s="152">
        <f t="shared" ref="E576:E577" si="66">IFERROR(D576*(1-Discount),D576)</f>
        <v>174</v>
      </c>
    </row>
    <row r="577" spans="1:5" s="47" customFormat="1" ht="18" customHeight="1">
      <c r="A577" s="260" t="s">
        <v>1758</v>
      </c>
      <c r="B577" s="261" t="s">
        <v>1759</v>
      </c>
      <c r="C577" s="262" t="s">
        <v>1192</v>
      </c>
      <c r="D577" s="152">
        <v>795</v>
      </c>
      <c r="E577" s="152">
        <f t="shared" si="66"/>
        <v>795</v>
      </c>
    </row>
    <row r="578" spans="1:5">
      <c r="A578"/>
      <c r="B578"/>
      <c r="C578" s="79"/>
      <c r="D578" s="79"/>
      <c r="E578"/>
    </row>
    <row r="579" spans="1:5">
      <c r="A579"/>
      <c r="B579"/>
      <c r="C579" s="79"/>
      <c r="D579" s="79"/>
      <c r="E579"/>
    </row>
    <row r="580" spans="1:5">
      <c r="A580"/>
      <c r="B580"/>
      <c r="C580" s="79"/>
      <c r="D580" s="79"/>
      <c r="E580"/>
    </row>
    <row r="581" spans="1:5">
      <c r="A581"/>
      <c r="B581"/>
      <c r="C581" s="79"/>
      <c r="D581" s="79"/>
      <c r="E581"/>
    </row>
    <row r="582" spans="1:5">
      <c r="A582"/>
      <c r="B582"/>
      <c r="C582" s="79"/>
      <c r="D582" s="79"/>
      <c r="E582"/>
    </row>
    <row r="583" spans="1:5">
      <c r="A583"/>
      <c r="B583"/>
      <c r="C583" s="79"/>
      <c r="D583" s="79"/>
      <c r="E583"/>
    </row>
    <row r="584" spans="1:5">
      <c r="A584"/>
      <c r="B584"/>
      <c r="C584" s="79"/>
      <c r="D584" s="79"/>
      <c r="E584"/>
    </row>
    <row r="585" spans="1:5">
      <c r="A585"/>
      <c r="B585"/>
      <c r="C585" s="79"/>
      <c r="D585" s="79"/>
      <c r="E585"/>
    </row>
    <row r="586" spans="1:5">
      <c r="A586"/>
      <c r="B586"/>
      <c r="C586" s="79"/>
      <c r="D586" s="79"/>
      <c r="E586"/>
    </row>
    <row r="587" spans="1:5">
      <c r="A587"/>
      <c r="B587"/>
      <c r="C587" s="79"/>
      <c r="D587" s="79"/>
      <c r="E587"/>
    </row>
    <row r="588" spans="1:5">
      <c r="A588"/>
      <c r="B588"/>
      <c r="C588" s="79"/>
      <c r="D588" s="79"/>
      <c r="E588"/>
    </row>
    <row r="589" spans="1:5">
      <c r="A589"/>
      <c r="B589"/>
      <c r="C589" s="79"/>
      <c r="D589" s="79"/>
      <c r="E589"/>
    </row>
    <row r="590" spans="1:5">
      <c r="A590"/>
      <c r="B590"/>
      <c r="C590" s="79"/>
      <c r="D590" s="79"/>
      <c r="E590"/>
    </row>
    <row r="591" spans="1:5">
      <c r="A591"/>
      <c r="B591"/>
      <c r="C591" s="79"/>
      <c r="D591" s="79"/>
      <c r="E591"/>
    </row>
    <row r="592" spans="1:5">
      <c r="A592"/>
      <c r="B592"/>
      <c r="C592" s="79"/>
      <c r="D592" s="79"/>
      <c r="E592"/>
    </row>
    <row r="593" spans="1:5">
      <c r="A593"/>
      <c r="B593"/>
      <c r="C593" s="79"/>
      <c r="D593" s="79"/>
      <c r="E593"/>
    </row>
    <row r="594" spans="1:5">
      <c r="A594"/>
      <c r="B594"/>
      <c r="C594" s="79"/>
      <c r="D594" s="79"/>
      <c r="E594"/>
    </row>
    <row r="595" spans="1:5">
      <c r="A595"/>
      <c r="B595"/>
      <c r="C595" s="79"/>
      <c r="D595" s="79"/>
      <c r="E595"/>
    </row>
    <row r="596" spans="1:5">
      <c r="A596"/>
      <c r="B596"/>
      <c r="C596" s="79"/>
      <c r="D596" s="79"/>
      <c r="E596"/>
    </row>
    <row r="597" spans="1:5">
      <c r="A597"/>
      <c r="B597"/>
      <c r="C597" s="79"/>
      <c r="D597" s="79"/>
      <c r="E597"/>
    </row>
    <row r="598" spans="1:5">
      <c r="A598"/>
      <c r="B598"/>
      <c r="C598" s="79"/>
      <c r="D598" s="79"/>
      <c r="E598"/>
    </row>
    <row r="599" spans="1:5">
      <c r="A599"/>
      <c r="B599"/>
      <c r="C599" s="79"/>
      <c r="D599" s="79"/>
      <c r="E599"/>
    </row>
    <row r="600" spans="1:5">
      <c r="A600"/>
      <c r="B600"/>
      <c r="C600" s="79"/>
      <c r="D600" s="79"/>
      <c r="E600"/>
    </row>
    <row r="601" spans="1:5">
      <c r="A601"/>
      <c r="B601"/>
      <c r="C601" s="79"/>
      <c r="D601" s="79"/>
      <c r="E601"/>
    </row>
    <row r="602" spans="1:5">
      <c r="A602"/>
      <c r="B602"/>
      <c r="C602" s="79"/>
      <c r="D602" s="79"/>
      <c r="E602"/>
    </row>
    <row r="603" spans="1:5">
      <c r="A603"/>
      <c r="B603"/>
      <c r="C603" s="79"/>
      <c r="D603" s="79"/>
      <c r="E603"/>
    </row>
    <row r="604" spans="1:5">
      <c r="A604"/>
      <c r="B604"/>
      <c r="C604" s="79"/>
      <c r="D604" s="79"/>
      <c r="E604"/>
    </row>
    <row r="605" spans="1:5">
      <c r="A605"/>
      <c r="B605"/>
      <c r="C605" s="79"/>
      <c r="D605" s="79"/>
      <c r="E605"/>
    </row>
    <row r="606" spans="1:5">
      <c r="A606"/>
      <c r="B606"/>
      <c r="C606" s="79"/>
      <c r="D606" s="79"/>
      <c r="E606"/>
    </row>
    <row r="607" spans="1:5">
      <c r="A607"/>
      <c r="B607"/>
      <c r="C607" s="79"/>
      <c r="D607" s="79"/>
      <c r="E607"/>
    </row>
    <row r="608" spans="1:5">
      <c r="A608"/>
      <c r="B608"/>
      <c r="C608" s="79"/>
      <c r="D608" s="79"/>
      <c r="E608"/>
    </row>
    <row r="609" spans="1:5">
      <c r="A609"/>
      <c r="B609"/>
      <c r="C609" s="79"/>
      <c r="D609" s="79"/>
      <c r="E609"/>
    </row>
    <row r="610" spans="1:5">
      <c r="A610"/>
      <c r="B610"/>
      <c r="C610" s="79"/>
      <c r="D610" s="79"/>
      <c r="E610"/>
    </row>
    <row r="611" spans="1:5">
      <c r="A611"/>
      <c r="B611"/>
      <c r="C611" s="79"/>
      <c r="D611" s="79"/>
      <c r="E611"/>
    </row>
    <row r="612" spans="1:5">
      <c r="A612"/>
      <c r="B612"/>
      <c r="C612" s="79"/>
      <c r="D612" s="79"/>
      <c r="E612"/>
    </row>
    <row r="613" spans="1:5">
      <c r="A613"/>
      <c r="B613"/>
      <c r="C613" s="79"/>
      <c r="D613" s="79"/>
      <c r="E613"/>
    </row>
    <row r="614" spans="1:5">
      <c r="A614"/>
      <c r="B614"/>
      <c r="C614" s="79"/>
      <c r="D614" s="79"/>
      <c r="E614"/>
    </row>
    <row r="615" spans="1:5">
      <c r="A615"/>
      <c r="B615"/>
      <c r="C615" s="79"/>
      <c r="D615" s="79"/>
      <c r="E615"/>
    </row>
    <row r="616" spans="1:5">
      <c r="A616"/>
      <c r="B616"/>
      <c r="C616" s="79"/>
      <c r="D616" s="79"/>
      <c r="E616"/>
    </row>
    <row r="617" spans="1:5">
      <c r="A617"/>
      <c r="B617"/>
      <c r="C617" s="79"/>
      <c r="D617" s="79"/>
      <c r="E617"/>
    </row>
    <row r="618" spans="1:5">
      <c r="A618"/>
      <c r="B618"/>
      <c r="C618" s="79"/>
      <c r="D618" s="79"/>
      <c r="E618"/>
    </row>
    <row r="619" spans="1:5">
      <c r="A619"/>
      <c r="B619"/>
      <c r="C619" s="79"/>
      <c r="D619" s="79"/>
      <c r="E619"/>
    </row>
    <row r="620" spans="1:5">
      <c r="A620"/>
      <c r="B620"/>
      <c r="C620" s="79"/>
      <c r="D620" s="79"/>
      <c r="E620"/>
    </row>
    <row r="621" spans="1:5">
      <c r="A621"/>
      <c r="B621"/>
      <c r="C621" s="79"/>
      <c r="D621" s="79"/>
      <c r="E621"/>
    </row>
    <row r="622" spans="1:5">
      <c r="A622"/>
      <c r="B622"/>
      <c r="C622" s="79"/>
      <c r="D622" s="79"/>
      <c r="E622"/>
    </row>
    <row r="623" spans="1:5">
      <c r="A623"/>
      <c r="B623"/>
      <c r="C623" s="79"/>
      <c r="D623" s="79"/>
      <c r="E623"/>
    </row>
    <row r="624" spans="1:5">
      <c r="A624"/>
      <c r="B624"/>
      <c r="C624" s="79"/>
      <c r="D624" s="79"/>
      <c r="E624"/>
    </row>
    <row r="625" spans="1:5">
      <c r="A625"/>
      <c r="B625"/>
      <c r="C625" s="79"/>
      <c r="D625" s="79"/>
      <c r="E625"/>
    </row>
    <row r="626" spans="1:5">
      <c r="A626"/>
      <c r="B626"/>
      <c r="C626" s="79"/>
      <c r="D626" s="79"/>
      <c r="E626"/>
    </row>
    <row r="627" spans="1:5">
      <c r="A627"/>
      <c r="B627"/>
      <c r="C627" s="79"/>
      <c r="D627" s="79"/>
      <c r="E627"/>
    </row>
    <row r="628" spans="1:5">
      <c r="A628"/>
      <c r="B628"/>
      <c r="C628" s="79"/>
      <c r="D628" s="79"/>
      <c r="E628"/>
    </row>
    <row r="629" spans="1:5">
      <c r="A629"/>
      <c r="B629"/>
      <c r="C629" s="79"/>
      <c r="D629" s="79"/>
      <c r="E629"/>
    </row>
    <row r="630" spans="1:5">
      <c r="A630"/>
      <c r="B630"/>
      <c r="C630" s="79"/>
      <c r="D630" s="79"/>
      <c r="E630"/>
    </row>
    <row r="631" spans="1:5">
      <c r="A631"/>
      <c r="B631"/>
      <c r="C631" s="79"/>
      <c r="D631" s="79"/>
      <c r="E631"/>
    </row>
    <row r="632" spans="1:5">
      <c r="A632"/>
      <c r="B632"/>
      <c r="C632" s="79"/>
      <c r="D632" s="79"/>
      <c r="E632"/>
    </row>
    <row r="633" spans="1:5">
      <c r="A633"/>
      <c r="B633"/>
      <c r="C633" s="79"/>
      <c r="D633" s="79"/>
      <c r="E633"/>
    </row>
    <row r="634" spans="1:5">
      <c r="A634"/>
      <c r="B634"/>
      <c r="C634" s="79"/>
      <c r="D634" s="79"/>
      <c r="E634"/>
    </row>
    <row r="635" spans="1:5">
      <c r="A635"/>
      <c r="B635"/>
      <c r="C635" s="79"/>
      <c r="D635" s="79"/>
      <c r="E635"/>
    </row>
    <row r="636" spans="1:5">
      <c r="A636"/>
      <c r="B636"/>
      <c r="C636" s="79"/>
      <c r="D636" s="79"/>
      <c r="E636"/>
    </row>
    <row r="637" spans="1:5">
      <c r="A637"/>
      <c r="B637"/>
      <c r="C637" s="79"/>
      <c r="D637" s="79"/>
      <c r="E637"/>
    </row>
    <row r="638" spans="1:5">
      <c r="A638"/>
      <c r="B638"/>
      <c r="C638" s="79"/>
      <c r="D638" s="79"/>
      <c r="E638"/>
    </row>
    <row r="639" spans="1:5">
      <c r="A639"/>
      <c r="B639"/>
      <c r="C639" s="79"/>
      <c r="D639" s="79"/>
      <c r="E639"/>
    </row>
    <row r="640" spans="1:5">
      <c r="A640"/>
      <c r="B640"/>
      <c r="C640" s="79"/>
      <c r="D640" s="79"/>
      <c r="E640"/>
    </row>
    <row r="641" spans="1:5">
      <c r="A641"/>
      <c r="B641"/>
      <c r="C641" s="79"/>
      <c r="D641" s="79"/>
      <c r="E641"/>
    </row>
    <row r="642" spans="1:5">
      <c r="A642"/>
      <c r="B642"/>
      <c r="C642" s="79"/>
      <c r="D642" s="79"/>
      <c r="E642"/>
    </row>
    <row r="643" spans="1:5">
      <c r="A643"/>
      <c r="B643"/>
      <c r="C643" s="79"/>
      <c r="D643" s="79"/>
      <c r="E643"/>
    </row>
    <row r="644" spans="1:5">
      <c r="A644"/>
      <c r="B644"/>
      <c r="C644" s="79"/>
      <c r="D644" s="79"/>
      <c r="E644"/>
    </row>
    <row r="645" spans="1:5">
      <c r="A645"/>
      <c r="B645"/>
      <c r="C645" s="79"/>
      <c r="D645" s="79"/>
      <c r="E645"/>
    </row>
    <row r="646" spans="1:5">
      <c r="A646"/>
      <c r="B646"/>
      <c r="C646" s="79"/>
      <c r="D646" s="79"/>
      <c r="E646"/>
    </row>
    <row r="647" spans="1:5">
      <c r="A647"/>
      <c r="B647"/>
      <c r="C647" s="79"/>
      <c r="D647" s="79"/>
      <c r="E647"/>
    </row>
    <row r="648" spans="1:5">
      <c r="A648"/>
      <c r="B648"/>
      <c r="C648" s="79"/>
      <c r="D648" s="79"/>
      <c r="E648"/>
    </row>
    <row r="649" spans="1:5">
      <c r="A649"/>
      <c r="B649"/>
      <c r="C649" s="79"/>
      <c r="D649" s="79"/>
      <c r="E649"/>
    </row>
    <row r="650" spans="1:5">
      <c r="A650"/>
      <c r="B650"/>
      <c r="C650" s="79"/>
      <c r="D650" s="79"/>
      <c r="E650"/>
    </row>
    <row r="651" spans="1:5">
      <c r="A651"/>
      <c r="B651"/>
      <c r="C651" s="79"/>
      <c r="D651" s="79"/>
      <c r="E651"/>
    </row>
    <row r="652" spans="1:5">
      <c r="A652"/>
      <c r="B652"/>
      <c r="C652" s="79"/>
      <c r="D652" s="79"/>
      <c r="E652"/>
    </row>
    <row r="653" spans="1:5">
      <c r="A653"/>
      <c r="B653"/>
      <c r="C653" s="79"/>
      <c r="D653" s="79"/>
      <c r="E653"/>
    </row>
    <row r="654" spans="1:5">
      <c r="A654"/>
      <c r="B654"/>
      <c r="C654" s="79"/>
      <c r="D654" s="79"/>
      <c r="E654"/>
    </row>
    <row r="655" spans="1:5">
      <c r="A655"/>
      <c r="B655"/>
      <c r="C655" s="79"/>
      <c r="D655" s="79"/>
      <c r="E655"/>
    </row>
    <row r="656" spans="1:5">
      <c r="A656"/>
      <c r="B656"/>
      <c r="C656" s="79"/>
      <c r="D656" s="79"/>
      <c r="E656"/>
    </row>
    <row r="657" spans="1:5">
      <c r="A657"/>
      <c r="B657"/>
      <c r="C657" s="79"/>
      <c r="D657" s="79"/>
      <c r="E657"/>
    </row>
    <row r="658" spans="1:5">
      <c r="A658"/>
      <c r="B658"/>
      <c r="C658" s="79"/>
      <c r="D658" s="79"/>
      <c r="E658"/>
    </row>
    <row r="659" spans="1:5">
      <c r="A659"/>
      <c r="B659"/>
      <c r="C659" s="79"/>
      <c r="D659" s="79"/>
      <c r="E659"/>
    </row>
    <row r="660" spans="1:5">
      <c r="A660"/>
      <c r="B660"/>
      <c r="C660" s="79"/>
      <c r="D660" s="79"/>
      <c r="E660"/>
    </row>
    <row r="661" spans="1:5">
      <c r="A661"/>
      <c r="B661"/>
      <c r="C661" s="79"/>
      <c r="D661" s="79"/>
      <c r="E661"/>
    </row>
    <row r="662" spans="1:5">
      <c r="A662"/>
      <c r="B662"/>
      <c r="C662" s="79"/>
      <c r="D662" s="79"/>
      <c r="E662"/>
    </row>
    <row r="663" spans="1:5">
      <c r="A663"/>
      <c r="B663"/>
      <c r="C663" s="79"/>
      <c r="D663" s="79"/>
      <c r="E663"/>
    </row>
    <row r="664" spans="1:5">
      <c r="A664"/>
      <c r="B664"/>
      <c r="C664" s="79"/>
      <c r="D664" s="79"/>
      <c r="E664"/>
    </row>
    <row r="665" spans="1:5">
      <c r="A665"/>
      <c r="B665"/>
      <c r="C665" s="79"/>
      <c r="D665" s="79"/>
      <c r="E665"/>
    </row>
    <row r="666" spans="1:5">
      <c r="A666"/>
      <c r="B666"/>
      <c r="C666" s="79"/>
      <c r="D666" s="79"/>
      <c r="E666"/>
    </row>
    <row r="667" spans="1:5">
      <c r="A667"/>
      <c r="B667"/>
      <c r="C667" s="79"/>
      <c r="D667" s="79"/>
      <c r="E667"/>
    </row>
    <row r="668" spans="1:5">
      <c r="A668"/>
      <c r="B668"/>
      <c r="C668" s="79"/>
      <c r="D668" s="79"/>
      <c r="E668"/>
    </row>
    <row r="669" spans="1:5">
      <c r="A669"/>
      <c r="B669"/>
      <c r="C669" s="79"/>
      <c r="D669" s="79"/>
      <c r="E669"/>
    </row>
    <row r="670" spans="1:5">
      <c r="A670"/>
      <c r="B670"/>
      <c r="C670" s="79"/>
      <c r="D670" s="79"/>
      <c r="E670"/>
    </row>
    <row r="671" spans="1:5">
      <c r="A671"/>
      <c r="B671"/>
      <c r="C671" s="79"/>
      <c r="D671" s="79"/>
      <c r="E671"/>
    </row>
    <row r="672" spans="1:5">
      <c r="A672"/>
      <c r="B672"/>
      <c r="C672" s="79"/>
      <c r="D672" s="79"/>
      <c r="E672"/>
    </row>
    <row r="673" spans="1:5">
      <c r="A673"/>
      <c r="B673"/>
      <c r="C673" s="79"/>
      <c r="D673" s="79"/>
      <c r="E673"/>
    </row>
    <row r="674" spans="1:5">
      <c r="A674"/>
      <c r="B674"/>
      <c r="C674" s="79"/>
      <c r="D674" s="79"/>
      <c r="E674"/>
    </row>
    <row r="675" spans="1:5">
      <c r="A675"/>
      <c r="B675"/>
      <c r="C675" s="79"/>
      <c r="D675" s="79"/>
      <c r="E675"/>
    </row>
    <row r="676" spans="1:5">
      <c r="A676"/>
      <c r="B676"/>
      <c r="C676" s="79"/>
      <c r="D676" s="79"/>
      <c r="E676"/>
    </row>
    <row r="677" spans="1:5">
      <c r="A677"/>
      <c r="B677"/>
      <c r="C677" s="79"/>
      <c r="D677" s="79"/>
      <c r="E677"/>
    </row>
    <row r="678" spans="1:5">
      <c r="A678"/>
      <c r="B678"/>
      <c r="C678" s="79"/>
      <c r="D678" s="79"/>
      <c r="E678"/>
    </row>
    <row r="679" spans="1:5">
      <c r="A679"/>
      <c r="B679"/>
      <c r="C679" s="79"/>
      <c r="D679" s="79"/>
      <c r="E679"/>
    </row>
    <row r="680" spans="1:5">
      <c r="A680"/>
      <c r="B680"/>
      <c r="C680" s="79"/>
      <c r="D680" s="79"/>
      <c r="E680"/>
    </row>
    <row r="681" spans="1:5">
      <c r="A681"/>
      <c r="B681"/>
      <c r="C681" s="79"/>
      <c r="D681" s="79"/>
      <c r="E681"/>
    </row>
    <row r="682" spans="1:5">
      <c r="A682"/>
      <c r="B682"/>
      <c r="C682" s="79"/>
      <c r="D682" s="79"/>
      <c r="E682"/>
    </row>
    <row r="683" spans="1:5">
      <c r="A683"/>
      <c r="B683"/>
      <c r="C683" s="79"/>
      <c r="D683" s="79"/>
      <c r="E683"/>
    </row>
    <row r="684" spans="1:5">
      <c r="A684"/>
      <c r="B684"/>
      <c r="C684" s="79"/>
      <c r="D684" s="79"/>
      <c r="E684"/>
    </row>
    <row r="685" spans="1:5">
      <c r="A685"/>
      <c r="B685"/>
      <c r="C685" s="79"/>
      <c r="D685" s="79"/>
      <c r="E685"/>
    </row>
    <row r="686" spans="1:5">
      <c r="A686"/>
      <c r="B686"/>
      <c r="C686" s="79"/>
      <c r="D686" s="79"/>
      <c r="E686"/>
    </row>
    <row r="687" spans="1:5">
      <c r="A687"/>
      <c r="B687"/>
      <c r="C687" s="79"/>
      <c r="D687" s="79"/>
      <c r="E687"/>
    </row>
    <row r="688" spans="1:5">
      <c r="A688"/>
      <c r="B688"/>
      <c r="C688" s="79"/>
      <c r="D688" s="79"/>
      <c r="E688"/>
    </row>
    <row r="689" spans="1:5">
      <c r="A689"/>
      <c r="B689"/>
      <c r="C689" s="79"/>
      <c r="D689" s="79"/>
      <c r="E689"/>
    </row>
    <row r="690" spans="1:5">
      <c r="A690"/>
      <c r="B690"/>
      <c r="C690" s="79"/>
      <c r="D690" s="79"/>
      <c r="E690"/>
    </row>
    <row r="691" spans="1:5">
      <c r="A691"/>
      <c r="B691"/>
      <c r="C691" s="79"/>
      <c r="D691" s="79"/>
      <c r="E691"/>
    </row>
    <row r="692" spans="1:5">
      <c r="A692"/>
      <c r="B692"/>
      <c r="C692" s="79"/>
      <c r="D692" s="79"/>
      <c r="E692"/>
    </row>
    <row r="693" spans="1:5">
      <c r="A693"/>
      <c r="B693"/>
      <c r="C693" s="79"/>
      <c r="D693" s="79"/>
      <c r="E693"/>
    </row>
    <row r="694" spans="1:5">
      <c r="A694"/>
      <c r="B694"/>
      <c r="C694" s="79"/>
      <c r="D694" s="79"/>
      <c r="E694"/>
    </row>
    <row r="695" spans="1:5">
      <c r="A695"/>
      <c r="B695"/>
      <c r="C695" s="79"/>
      <c r="D695" s="79"/>
      <c r="E695"/>
    </row>
    <row r="696" spans="1:5">
      <c r="A696"/>
      <c r="B696"/>
      <c r="C696" s="79"/>
      <c r="D696" s="79"/>
      <c r="E696"/>
    </row>
    <row r="697" spans="1:5">
      <c r="A697"/>
      <c r="B697"/>
      <c r="C697" s="79"/>
      <c r="D697" s="79"/>
      <c r="E697"/>
    </row>
    <row r="698" spans="1:5">
      <c r="A698"/>
      <c r="B698"/>
      <c r="C698" s="79"/>
      <c r="D698" s="79"/>
      <c r="E698"/>
    </row>
    <row r="699" spans="1:5">
      <c r="A699"/>
      <c r="B699"/>
      <c r="C699" s="79"/>
      <c r="D699" s="79"/>
      <c r="E699"/>
    </row>
    <row r="700" spans="1:5">
      <c r="A700"/>
      <c r="B700"/>
      <c r="C700" s="79"/>
      <c r="D700" s="79"/>
      <c r="E700"/>
    </row>
    <row r="701" spans="1:5">
      <c r="A701"/>
      <c r="B701"/>
      <c r="C701" s="79"/>
      <c r="D701" s="79"/>
      <c r="E701"/>
    </row>
    <row r="702" spans="1:5">
      <c r="A702"/>
      <c r="B702"/>
      <c r="C702" s="79"/>
      <c r="D702" s="79"/>
      <c r="E702"/>
    </row>
    <row r="703" spans="1:5">
      <c r="A703"/>
      <c r="B703"/>
      <c r="C703" s="79"/>
      <c r="D703" s="79"/>
      <c r="E703"/>
    </row>
    <row r="704" spans="1:5">
      <c r="A704"/>
      <c r="B704"/>
      <c r="C704" s="79"/>
      <c r="D704" s="79"/>
      <c r="E704"/>
    </row>
    <row r="705" spans="1:5">
      <c r="A705"/>
      <c r="B705"/>
      <c r="C705" s="79"/>
      <c r="D705" s="79"/>
      <c r="E705"/>
    </row>
    <row r="706" spans="1:5">
      <c r="A706"/>
      <c r="B706"/>
      <c r="C706" s="79"/>
      <c r="D706" s="79"/>
      <c r="E706"/>
    </row>
    <row r="707" spans="1:5">
      <c r="A707"/>
      <c r="B707"/>
      <c r="C707" s="79"/>
      <c r="D707" s="79"/>
      <c r="E707"/>
    </row>
    <row r="708" spans="1:5">
      <c r="A708"/>
      <c r="B708"/>
      <c r="C708" s="79"/>
      <c r="D708" s="79"/>
      <c r="E708"/>
    </row>
    <row r="709" spans="1:5">
      <c r="A709"/>
      <c r="B709"/>
      <c r="C709" s="79"/>
      <c r="D709" s="79"/>
      <c r="E709"/>
    </row>
    <row r="710" spans="1:5">
      <c r="A710"/>
      <c r="B710"/>
      <c r="C710" s="79"/>
      <c r="D710" s="79"/>
      <c r="E710"/>
    </row>
    <row r="711" spans="1:5">
      <c r="A711"/>
      <c r="B711"/>
      <c r="C711" s="79"/>
      <c r="D711" s="79"/>
      <c r="E711"/>
    </row>
    <row r="712" spans="1:5">
      <c r="A712"/>
      <c r="B712"/>
      <c r="C712" s="79"/>
      <c r="D712" s="79"/>
      <c r="E712"/>
    </row>
    <row r="713" spans="1:5">
      <c r="A713"/>
      <c r="B713"/>
      <c r="C713" s="79"/>
      <c r="D713" s="79"/>
      <c r="E713"/>
    </row>
    <row r="714" spans="1:5">
      <c r="A714"/>
      <c r="B714"/>
      <c r="C714" s="79"/>
      <c r="D714" s="79"/>
      <c r="E714"/>
    </row>
    <row r="715" spans="1:5">
      <c r="A715"/>
      <c r="B715"/>
      <c r="C715" s="79"/>
      <c r="D715" s="79"/>
      <c r="E715"/>
    </row>
    <row r="716" spans="1:5">
      <c r="A716"/>
      <c r="B716"/>
      <c r="C716" s="79"/>
      <c r="D716" s="79"/>
      <c r="E716"/>
    </row>
    <row r="717" spans="1:5">
      <c r="A717"/>
      <c r="B717"/>
      <c r="C717" s="79"/>
      <c r="D717" s="79"/>
      <c r="E717"/>
    </row>
    <row r="718" spans="1:5">
      <c r="A718"/>
      <c r="B718"/>
      <c r="C718" s="79"/>
      <c r="D718" s="79"/>
      <c r="E718"/>
    </row>
    <row r="719" spans="1:5">
      <c r="A719"/>
      <c r="B719"/>
      <c r="C719" s="79"/>
      <c r="D719" s="79"/>
      <c r="E719"/>
    </row>
    <row r="720" spans="1:5">
      <c r="A720"/>
      <c r="B720"/>
      <c r="C720" s="79"/>
      <c r="D720" s="79"/>
      <c r="E720"/>
    </row>
    <row r="721" spans="1:5">
      <c r="A721"/>
      <c r="B721"/>
      <c r="C721" s="79"/>
      <c r="D721" s="79"/>
      <c r="E721"/>
    </row>
    <row r="722" spans="1:5">
      <c r="A722"/>
      <c r="B722"/>
      <c r="C722" s="79"/>
      <c r="D722" s="79"/>
      <c r="E722"/>
    </row>
    <row r="723" spans="1:5">
      <c r="A723"/>
      <c r="B723"/>
      <c r="C723" s="79"/>
      <c r="D723" s="79"/>
      <c r="E723"/>
    </row>
    <row r="724" spans="1:5">
      <c r="A724"/>
      <c r="B724"/>
      <c r="C724" s="79"/>
      <c r="D724" s="79"/>
      <c r="E724"/>
    </row>
    <row r="725" spans="1:5">
      <c r="A725"/>
      <c r="B725"/>
      <c r="C725" s="79"/>
      <c r="D725" s="79"/>
      <c r="E725"/>
    </row>
    <row r="726" spans="1:5">
      <c r="A726"/>
      <c r="B726"/>
      <c r="C726" s="79"/>
      <c r="D726" s="79"/>
      <c r="E726"/>
    </row>
    <row r="727" spans="1:5" customFormat="1">
      <c r="D727" s="79"/>
    </row>
    <row r="728" spans="1:5" customFormat="1">
      <c r="D728" s="79"/>
    </row>
    <row r="729" spans="1:5" customFormat="1">
      <c r="D729" s="79"/>
    </row>
    <row r="730" spans="1:5" customFormat="1">
      <c r="D730" s="79"/>
    </row>
    <row r="731" spans="1:5" customFormat="1">
      <c r="D731" s="79"/>
    </row>
    <row r="732" spans="1:5" customFormat="1">
      <c r="D732" s="79"/>
    </row>
    <row r="733" spans="1:5" customFormat="1">
      <c r="D733" s="79"/>
    </row>
    <row r="734" spans="1:5" customFormat="1">
      <c r="D734" s="79"/>
    </row>
    <row r="735" spans="1:5" customFormat="1">
      <c r="D735" s="79"/>
    </row>
    <row r="736" spans="1:5" customFormat="1">
      <c r="D736" s="79"/>
    </row>
    <row r="737" spans="4:4" customFormat="1">
      <c r="D737" s="79"/>
    </row>
    <row r="738" spans="4:4" customFormat="1">
      <c r="D738" s="79"/>
    </row>
    <row r="739" spans="4:4" customFormat="1">
      <c r="D739" s="79"/>
    </row>
    <row r="740" spans="4:4" customFormat="1">
      <c r="D740" s="79"/>
    </row>
    <row r="741" spans="4:4" customFormat="1">
      <c r="D741" s="79"/>
    </row>
    <row r="742" spans="4:4" customFormat="1">
      <c r="D742" s="79"/>
    </row>
    <row r="743" spans="4:4" customFormat="1">
      <c r="D743" s="79"/>
    </row>
    <row r="744" spans="4:4" customFormat="1">
      <c r="D744" s="79"/>
    </row>
    <row r="745" spans="4:4" customFormat="1">
      <c r="D745" s="79"/>
    </row>
    <row r="746" spans="4:4" customFormat="1">
      <c r="D746" s="79"/>
    </row>
    <row r="747" spans="4:4" customFormat="1">
      <c r="D747" s="79"/>
    </row>
    <row r="748" spans="4:4" customFormat="1">
      <c r="D748" s="79"/>
    </row>
    <row r="749" spans="4:4" customFormat="1">
      <c r="D749" s="79"/>
    </row>
    <row r="750" spans="4:4" customFormat="1">
      <c r="D750" s="79"/>
    </row>
    <row r="751" spans="4:4" customFormat="1">
      <c r="D751" s="79"/>
    </row>
    <row r="752" spans="4:4" customFormat="1">
      <c r="D752" s="79"/>
    </row>
    <row r="753" spans="4:4" customFormat="1">
      <c r="D753" s="79"/>
    </row>
    <row r="754" spans="4:4" customFormat="1">
      <c r="D754" s="79"/>
    </row>
    <row r="755" spans="4:4" customFormat="1">
      <c r="D755" s="79"/>
    </row>
    <row r="756" spans="4:4" customFormat="1">
      <c r="D756" s="79"/>
    </row>
    <row r="757" spans="4:4" customFormat="1">
      <c r="D757" s="79"/>
    </row>
    <row r="758" spans="4:4" customFormat="1">
      <c r="D758" s="79"/>
    </row>
    <row r="759" spans="4:4" customFormat="1">
      <c r="D759" s="79"/>
    </row>
    <row r="760" spans="4:4" customFormat="1">
      <c r="D760" s="79"/>
    </row>
    <row r="761" spans="4:4" customFormat="1">
      <c r="D761" s="79"/>
    </row>
    <row r="762" spans="4:4" customFormat="1">
      <c r="D762" s="79"/>
    </row>
    <row r="763" spans="4:4" customFormat="1">
      <c r="D763" s="79"/>
    </row>
    <row r="764" spans="4:4" customFormat="1">
      <c r="D764" s="79"/>
    </row>
    <row r="765" spans="4:4" customFormat="1">
      <c r="D765" s="79"/>
    </row>
    <row r="766" spans="4:4" customFormat="1">
      <c r="D766" s="79"/>
    </row>
    <row r="767" spans="4:4" customFormat="1">
      <c r="D767" s="79"/>
    </row>
    <row r="768" spans="4:4" customFormat="1">
      <c r="D768" s="79"/>
    </row>
    <row r="769" spans="4:4" customFormat="1">
      <c r="D769" s="79"/>
    </row>
    <row r="770" spans="4:4" customFormat="1">
      <c r="D770" s="79"/>
    </row>
    <row r="771" spans="4:4" customFormat="1">
      <c r="D771" s="79"/>
    </row>
    <row r="772" spans="4:4" customFormat="1">
      <c r="D772" s="79"/>
    </row>
    <row r="773" spans="4:4" customFormat="1">
      <c r="D773" s="79"/>
    </row>
    <row r="774" spans="4:4" customFormat="1">
      <c r="D774" s="79"/>
    </row>
    <row r="775" spans="4:4" customFormat="1">
      <c r="D775" s="79"/>
    </row>
    <row r="776" spans="4:4" customFormat="1">
      <c r="D776" s="79"/>
    </row>
    <row r="777" spans="4:4" customFormat="1">
      <c r="D777" s="79"/>
    </row>
    <row r="778" spans="4:4" customFormat="1">
      <c r="D778" s="79"/>
    </row>
    <row r="779" spans="4:4" customFormat="1">
      <c r="D779" s="79"/>
    </row>
    <row r="780" spans="4:4" customFormat="1">
      <c r="D780" s="79"/>
    </row>
    <row r="781" spans="4:4" customFormat="1">
      <c r="D781" s="79"/>
    </row>
    <row r="782" spans="4:4" customFormat="1">
      <c r="D782" s="79"/>
    </row>
    <row r="783" spans="4:4" customFormat="1">
      <c r="D783" s="79"/>
    </row>
    <row r="784" spans="4:4" customFormat="1">
      <c r="D784" s="79"/>
    </row>
    <row r="785" spans="4:4" customFormat="1">
      <c r="D785" s="79"/>
    </row>
    <row r="786" spans="4:4" customFormat="1">
      <c r="D786" s="79"/>
    </row>
    <row r="787" spans="4:4" customFormat="1">
      <c r="D787" s="79"/>
    </row>
    <row r="788" spans="4:4" customFormat="1">
      <c r="D788" s="79"/>
    </row>
    <row r="789" spans="4:4" customFormat="1">
      <c r="D789" s="79"/>
    </row>
    <row r="790" spans="4:4" customFormat="1">
      <c r="D790" s="79"/>
    </row>
    <row r="791" spans="4:4" customFormat="1">
      <c r="D791" s="79"/>
    </row>
    <row r="792" spans="4:4" customFormat="1">
      <c r="D792" s="79"/>
    </row>
    <row r="793" spans="4:4" customFormat="1">
      <c r="D793" s="79"/>
    </row>
    <row r="794" spans="4:4" customFormat="1">
      <c r="D794" s="79"/>
    </row>
    <row r="795" spans="4:4" customFormat="1">
      <c r="D795" s="79"/>
    </row>
    <row r="796" spans="4:4" customFormat="1">
      <c r="D796" s="79"/>
    </row>
    <row r="797" spans="4:4" customFormat="1">
      <c r="D797" s="79"/>
    </row>
    <row r="798" spans="4:4" customFormat="1">
      <c r="D798" s="79"/>
    </row>
    <row r="799" spans="4:4" customFormat="1">
      <c r="D799" s="79"/>
    </row>
    <row r="800" spans="4:4" customFormat="1">
      <c r="D800" s="79"/>
    </row>
    <row r="801" spans="4:4" customFormat="1">
      <c r="D801" s="79"/>
    </row>
    <row r="802" spans="4:4" customFormat="1">
      <c r="D802" s="79"/>
    </row>
    <row r="803" spans="4:4" customFormat="1">
      <c r="D803" s="79"/>
    </row>
    <row r="804" spans="4:4" customFormat="1">
      <c r="D804" s="79"/>
    </row>
    <row r="805" spans="4:4" customFormat="1">
      <c r="D805" s="79"/>
    </row>
    <row r="806" spans="4:4" customFormat="1">
      <c r="D806" s="79"/>
    </row>
    <row r="807" spans="4:4" customFormat="1">
      <c r="D807" s="79"/>
    </row>
    <row r="808" spans="4:4" customFormat="1">
      <c r="D808" s="79"/>
    </row>
    <row r="809" spans="4:4" customFormat="1">
      <c r="D809" s="79"/>
    </row>
    <row r="810" spans="4:4" customFormat="1">
      <c r="D810" s="79"/>
    </row>
    <row r="811" spans="4:4" customFormat="1">
      <c r="D811" s="79"/>
    </row>
    <row r="812" spans="4:4" customFormat="1">
      <c r="D812" s="79"/>
    </row>
    <row r="813" spans="4:4" customFormat="1">
      <c r="D813" s="79"/>
    </row>
    <row r="814" spans="4:4" customFormat="1">
      <c r="D814" s="79"/>
    </row>
    <row r="815" spans="4:4" customFormat="1">
      <c r="D815" s="79"/>
    </row>
    <row r="816" spans="4:4" customFormat="1">
      <c r="D816" s="79"/>
    </row>
    <row r="817" spans="4:4" customFormat="1">
      <c r="D817" s="79"/>
    </row>
    <row r="818" spans="4:4" customFormat="1">
      <c r="D818" s="79"/>
    </row>
    <row r="819" spans="4:4" customFormat="1">
      <c r="D819" s="79"/>
    </row>
    <row r="820" spans="4:4" customFormat="1">
      <c r="D820" s="79"/>
    </row>
    <row r="821" spans="4:4" customFormat="1">
      <c r="D821" s="79"/>
    </row>
    <row r="822" spans="4:4" customFormat="1">
      <c r="D822" s="79"/>
    </row>
    <row r="823" spans="4:4" customFormat="1">
      <c r="D823" s="79"/>
    </row>
    <row r="824" spans="4:4" customFormat="1">
      <c r="D824" s="79"/>
    </row>
    <row r="825" spans="4:4" customFormat="1">
      <c r="D825" s="79"/>
    </row>
    <row r="826" spans="4:4" customFormat="1">
      <c r="D826" s="79"/>
    </row>
    <row r="827" spans="4:4" customFormat="1">
      <c r="D827" s="79"/>
    </row>
    <row r="828" spans="4:4" customFormat="1">
      <c r="D828" s="79"/>
    </row>
    <row r="829" spans="4:4" customFormat="1">
      <c r="D829" s="79"/>
    </row>
    <row r="830" spans="4:4" customFormat="1">
      <c r="D830" s="79"/>
    </row>
    <row r="831" spans="4:4" customFormat="1">
      <c r="D831" s="79"/>
    </row>
    <row r="832" spans="4:4" customFormat="1">
      <c r="D832" s="79"/>
    </row>
    <row r="833" spans="4:4" customFormat="1">
      <c r="D833" s="79"/>
    </row>
    <row r="834" spans="4:4" customFormat="1">
      <c r="D834" s="79"/>
    </row>
    <row r="835" spans="4:4" customFormat="1">
      <c r="D835" s="79"/>
    </row>
    <row r="836" spans="4:4" customFormat="1">
      <c r="D836" s="79"/>
    </row>
    <row r="837" spans="4:4" customFormat="1">
      <c r="D837" s="79"/>
    </row>
    <row r="838" spans="4:4" customFormat="1">
      <c r="D838" s="79"/>
    </row>
    <row r="839" spans="4:4" customFormat="1">
      <c r="D839" s="79"/>
    </row>
    <row r="840" spans="4:4" customFormat="1">
      <c r="D840" s="79"/>
    </row>
    <row r="841" spans="4:4" customFormat="1">
      <c r="D841" s="79"/>
    </row>
    <row r="842" spans="4:4" customFormat="1">
      <c r="D842" s="79"/>
    </row>
    <row r="843" spans="4:4" customFormat="1">
      <c r="D843" s="79"/>
    </row>
    <row r="844" spans="4:4" customFormat="1">
      <c r="D844" s="79"/>
    </row>
    <row r="845" spans="4:4" customFormat="1">
      <c r="D845" s="79"/>
    </row>
    <row r="846" spans="4:4" customFormat="1">
      <c r="D846" s="79"/>
    </row>
    <row r="847" spans="4:4" customFormat="1">
      <c r="D847" s="79"/>
    </row>
    <row r="848" spans="4:4" customFormat="1">
      <c r="D848" s="79"/>
    </row>
    <row r="849" spans="4:4" customFormat="1">
      <c r="D849" s="79"/>
    </row>
    <row r="850" spans="4:4" customFormat="1">
      <c r="D850" s="79"/>
    </row>
    <row r="851" spans="4:4" customFormat="1">
      <c r="D851" s="79"/>
    </row>
    <row r="852" spans="4:4" customFormat="1">
      <c r="D852" s="79"/>
    </row>
    <row r="853" spans="4:4" customFormat="1">
      <c r="D853" s="79"/>
    </row>
    <row r="854" spans="4:4" customFormat="1">
      <c r="D854" s="79"/>
    </row>
    <row r="855" spans="4:4" customFormat="1">
      <c r="D855" s="79"/>
    </row>
    <row r="856" spans="4:4" customFormat="1">
      <c r="D856" s="79"/>
    </row>
    <row r="857" spans="4:4" customFormat="1">
      <c r="D857" s="79"/>
    </row>
    <row r="858" spans="4:4" customFormat="1">
      <c r="D858" s="79"/>
    </row>
    <row r="859" spans="4:4" customFormat="1">
      <c r="D859" s="79"/>
    </row>
    <row r="860" spans="4:4" customFormat="1">
      <c r="D860" s="79"/>
    </row>
    <row r="861" spans="4:4" customFormat="1">
      <c r="D861" s="79"/>
    </row>
    <row r="862" spans="4:4" customFormat="1">
      <c r="D862" s="79"/>
    </row>
    <row r="863" spans="4:4" customFormat="1">
      <c r="D863" s="79"/>
    </row>
    <row r="864" spans="4:4" customFormat="1">
      <c r="D864" s="79"/>
    </row>
    <row r="865" spans="4:4" customFormat="1">
      <c r="D865" s="79"/>
    </row>
    <row r="866" spans="4:4" customFormat="1">
      <c r="D866" s="79"/>
    </row>
    <row r="867" spans="4:4" customFormat="1">
      <c r="D867" s="79"/>
    </row>
    <row r="868" spans="4:4" customFormat="1">
      <c r="D868" s="79"/>
    </row>
    <row r="869" spans="4:4" customFormat="1">
      <c r="D869" s="79"/>
    </row>
    <row r="870" spans="4:4" customFormat="1">
      <c r="D870" s="79"/>
    </row>
    <row r="871" spans="4:4" customFormat="1">
      <c r="D871" s="79"/>
    </row>
    <row r="872" spans="4:4" customFormat="1">
      <c r="D872" s="79"/>
    </row>
    <row r="873" spans="4:4" customFormat="1">
      <c r="D873" s="79"/>
    </row>
    <row r="874" spans="4:4" customFormat="1">
      <c r="D874" s="79"/>
    </row>
    <row r="875" spans="4:4" customFormat="1">
      <c r="D875" s="79"/>
    </row>
    <row r="876" spans="4:4" customFormat="1">
      <c r="D876" s="79"/>
    </row>
    <row r="877" spans="4:4" customFormat="1">
      <c r="D877" s="79"/>
    </row>
    <row r="878" spans="4:4" customFormat="1">
      <c r="D878" s="79"/>
    </row>
    <row r="879" spans="4:4" customFormat="1">
      <c r="D879" s="79"/>
    </row>
    <row r="880" spans="4:4" customFormat="1">
      <c r="D880" s="79"/>
    </row>
    <row r="881" spans="4:4" customFormat="1">
      <c r="D881" s="79"/>
    </row>
    <row r="882" spans="4:4" customFormat="1">
      <c r="D882" s="79"/>
    </row>
    <row r="883" spans="4:4" customFormat="1">
      <c r="D883" s="79"/>
    </row>
    <row r="884" spans="4:4" customFormat="1">
      <c r="D884" s="79"/>
    </row>
    <row r="885" spans="4:4" customFormat="1">
      <c r="D885" s="79"/>
    </row>
    <row r="886" spans="4:4" customFormat="1">
      <c r="D886" s="79"/>
    </row>
    <row r="887" spans="4:4" customFormat="1">
      <c r="D887" s="79"/>
    </row>
    <row r="888" spans="4:4" customFormat="1">
      <c r="D888" s="79"/>
    </row>
    <row r="889" spans="4:4" customFormat="1">
      <c r="D889" s="79"/>
    </row>
    <row r="890" spans="4:4" customFormat="1">
      <c r="D890" s="79"/>
    </row>
    <row r="891" spans="4:4" customFormat="1">
      <c r="D891" s="79"/>
    </row>
    <row r="892" spans="4:4" customFormat="1">
      <c r="D892" s="79"/>
    </row>
    <row r="893" spans="4:4" customFormat="1">
      <c r="D893" s="79"/>
    </row>
    <row r="894" spans="4:4" customFormat="1">
      <c r="D894" s="79"/>
    </row>
    <row r="895" spans="4:4" customFormat="1">
      <c r="D895" s="79"/>
    </row>
    <row r="896" spans="4:4" customFormat="1">
      <c r="D896" s="79"/>
    </row>
    <row r="897" spans="4:4" customFormat="1">
      <c r="D897" s="79"/>
    </row>
    <row r="898" spans="4:4" customFormat="1">
      <c r="D898" s="79"/>
    </row>
    <row r="899" spans="4:4" customFormat="1">
      <c r="D899" s="79"/>
    </row>
    <row r="900" spans="4:4" customFormat="1">
      <c r="D900" s="79"/>
    </row>
    <row r="901" spans="4:4" customFormat="1">
      <c r="D901" s="79"/>
    </row>
    <row r="902" spans="4:4" customFormat="1">
      <c r="D902" s="79"/>
    </row>
    <row r="903" spans="4:4" customFormat="1">
      <c r="D903" s="79"/>
    </row>
    <row r="904" spans="4:4" customFormat="1">
      <c r="D904" s="79"/>
    </row>
    <row r="905" spans="4:4" customFormat="1">
      <c r="D905" s="79"/>
    </row>
    <row r="906" spans="4:4" customFormat="1">
      <c r="D906" s="79"/>
    </row>
    <row r="907" spans="4:4" customFormat="1">
      <c r="D907" s="79"/>
    </row>
    <row r="908" spans="4:4" customFormat="1">
      <c r="D908" s="79"/>
    </row>
    <row r="909" spans="4:4" customFormat="1">
      <c r="D909" s="79"/>
    </row>
    <row r="910" spans="4:4" customFormat="1">
      <c r="D910" s="79"/>
    </row>
    <row r="911" spans="4:4" customFormat="1">
      <c r="D911" s="79"/>
    </row>
    <row r="912" spans="4:4" customFormat="1">
      <c r="D912" s="79"/>
    </row>
    <row r="913" spans="4:4" customFormat="1">
      <c r="D913" s="79"/>
    </row>
    <row r="914" spans="4:4" customFormat="1">
      <c r="D914" s="79"/>
    </row>
    <row r="915" spans="4:4" customFormat="1">
      <c r="D915" s="79"/>
    </row>
    <row r="916" spans="4:4" customFormat="1">
      <c r="D916" s="79"/>
    </row>
    <row r="917" spans="4:4" customFormat="1">
      <c r="D917" s="79"/>
    </row>
    <row r="918" spans="4:4" customFormat="1">
      <c r="D918" s="79"/>
    </row>
    <row r="919" spans="4:4" customFormat="1">
      <c r="D919" s="79"/>
    </row>
    <row r="920" spans="4:4" customFormat="1">
      <c r="D920" s="79"/>
    </row>
    <row r="921" spans="4:4" customFormat="1">
      <c r="D921" s="79"/>
    </row>
    <row r="922" spans="4:4" customFormat="1">
      <c r="D922" s="79"/>
    </row>
    <row r="923" spans="4:4" customFormat="1">
      <c r="D923" s="79"/>
    </row>
    <row r="924" spans="4:4" customFormat="1">
      <c r="D924" s="79"/>
    </row>
    <row r="925" spans="4:4" customFormat="1">
      <c r="D925" s="79"/>
    </row>
    <row r="926" spans="4:4" customFormat="1">
      <c r="D926" s="79"/>
    </row>
    <row r="927" spans="4:4" customFormat="1">
      <c r="D927" s="79"/>
    </row>
    <row r="928" spans="4:4" customFormat="1">
      <c r="D928" s="79"/>
    </row>
    <row r="929" spans="4:4" customFormat="1">
      <c r="D929" s="79"/>
    </row>
    <row r="930" spans="4:4" customFormat="1">
      <c r="D930" s="79"/>
    </row>
    <row r="931" spans="4:4" customFormat="1">
      <c r="D931" s="79"/>
    </row>
    <row r="932" spans="4:4" customFormat="1">
      <c r="D932" s="79"/>
    </row>
    <row r="933" spans="4:4" customFormat="1">
      <c r="D933" s="79"/>
    </row>
    <row r="934" spans="4:4" customFormat="1">
      <c r="D934" s="79"/>
    </row>
    <row r="935" spans="4:4" customFormat="1">
      <c r="D935" s="79"/>
    </row>
    <row r="936" spans="4:4" customFormat="1">
      <c r="D936" s="79"/>
    </row>
    <row r="937" spans="4:4" customFormat="1">
      <c r="D937" s="79"/>
    </row>
    <row r="938" spans="4:4" customFormat="1">
      <c r="D938" s="79"/>
    </row>
    <row r="939" spans="4:4" customFormat="1">
      <c r="D939" s="79"/>
    </row>
    <row r="940" spans="4:4" customFormat="1">
      <c r="D940" s="79"/>
    </row>
    <row r="941" spans="4:4" customFormat="1">
      <c r="D941" s="79"/>
    </row>
    <row r="942" spans="4:4" customFormat="1">
      <c r="D942" s="79"/>
    </row>
    <row r="943" spans="4:4" customFormat="1">
      <c r="D943" s="79"/>
    </row>
    <row r="944" spans="4:4" customFormat="1">
      <c r="D944" s="79"/>
    </row>
    <row r="945" spans="4:4" customFormat="1">
      <c r="D945" s="79"/>
    </row>
    <row r="946" spans="4:4" customFormat="1">
      <c r="D946" s="79"/>
    </row>
    <row r="947" spans="4:4" customFormat="1">
      <c r="D947" s="79"/>
    </row>
    <row r="948" spans="4:4" customFormat="1">
      <c r="D948" s="79"/>
    </row>
    <row r="949" spans="4:4" customFormat="1">
      <c r="D949" s="79"/>
    </row>
    <row r="950" spans="4:4" customFormat="1">
      <c r="D950" s="79"/>
    </row>
    <row r="951" spans="4:4" customFormat="1">
      <c r="D951" s="79"/>
    </row>
    <row r="952" spans="4:4" customFormat="1">
      <c r="D952" s="79"/>
    </row>
    <row r="953" spans="4:4" customFormat="1">
      <c r="D953" s="79"/>
    </row>
    <row r="954" spans="4:4" customFormat="1">
      <c r="D954" s="79"/>
    </row>
    <row r="955" spans="4:4" customFormat="1">
      <c r="D955" s="79"/>
    </row>
    <row r="956" spans="4:4" customFormat="1">
      <c r="D956" s="79"/>
    </row>
    <row r="957" spans="4:4" customFormat="1">
      <c r="D957" s="79"/>
    </row>
    <row r="958" spans="4:4" customFormat="1">
      <c r="D958" s="79"/>
    </row>
    <row r="959" spans="4:4" customFormat="1">
      <c r="D959" s="79"/>
    </row>
    <row r="960" spans="4:4" customFormat="1">
      <c r="D960" s="79"/>
    </row>
    <row r="961" spans="4:4" customFormat="1">
      <c r="D961" s="79"/>
    </row>
    <row r="962" spans="4:4" customFormat="1">
      <c r="D962" s="79"/>
    </row>
    <row r="963" spans="4:4" customFormat="1">
      <c r="D963" s="79"/>
    </row>
    <row r="964" spans="4:4" customFormat="1">
      <c r="D964" s="79"/>
    </row>
    <row r="965" spans="4:4" customFormat="1">
      <c r="D965" s="79"/>
    </row>
    <row r="966" spans="4:4" customFormat="1">
      <c r="D966" s="79"/>
    </row>
    <row r="967" spans="4:4" customFormat="1">
      <c r="D967" s="79"/>
    </row>
    <row r="968" spans="4:4" customFormat="1">
      <c r="D968" s="79"/>
    </row>
    <row r="969" spans="4:4" customFormat="1">
      <c r="D969" s="79"/>
    </row>
    <row r="970" spans="4:4" customFormat="1">
      <c r="D970" s="79"/>
    </row>
    <row r="971" spans="4:4" customFormat="1">
      <c r="D971" s="79"/>
    </row>
    <row r="972" spans="4:4" customFormat="1">
      <c r="D972" s="79"/>
    </row>
    <row r="973" spans="4:4" customFormat="1">
      <c r="D973" s="79"/>
    </row>
    <row r="974" spans="4:4" customFormat="1">
      <c r="D974" s="79"/>
    </row>
    <row r="975" spans="4:4" customFormat="1">
      <c r="D975" s="79"/>
    </row>
    <row r="976" spans="4:4" customFormat="1">
      <c r="D976" s="79"/>
    </row>
    <row r="977" spans="4:4" customFormat="1">
      <c r="D977" s="79"/>
    </row>
    <row r="978" spans="4:4" customFormat="1">
      <c r="D978" s="79"/>
    </row>
    <row r="979" spans="4:4" customFormat="1">
      <c r="D979" s="79"/>
    </row>
    <row r="980" spans="4:4" customFormat="1">
      <c r="D980" s="79"/>
    </row>
    <row r="981" spans="4:4" customFormat="1">
      <c r="D981" s="79"/>
    </row>
    <row r="982" spans="4:4" customFormat="1">
      <c r="D982" s="79"/>
    </row>
    <row r="983" spans="4:4" customFormat="1">
      <c r="D983" s="79"/>
    </row>
    <row r="984" spans="4:4" customFormat="1">
      <c r="D984" s="79"/>
    </row>
    <row r="985" spans="4:4" customFormat="1">
      <c r="D985" s="79"/>
    </row>
    <row r="986" spans="4:4" customFormat="1">
      <c r="D986" s="79"/>
    </row>
    <row r="987" spans="4:4" customFormat="1">
      <c r="D987" s="79"/>
    </row>
    <row r="988" spans="4:4" customFormat="1">
      <c r="D988" s="79"/>
    </row>
    <row r="989" spans="4:4" customFormat="1">
      <c r="D989" s="79"/>
    </row>
    <row r="990" spans="4:4" customFormat="1">
      <c r="D990" s="79"/>
    </row>
    <row r="991" spans="4:4" customFormat="1">
      <c r="D991" s="79"/>
    </row>
    <row r="992" spans="4:4" customFormat="1">
      <c r="D992" s="79"/>
    </row>
    <row r="993" spans="4:4" customFormat="1">
      <c r="D993" s="79"/>
    </row>
    <row r="994" spans="4:4" customFormat="1">
      <c r="D994" s="79"/>
    </row>
    <row r="995" spans="4:4" customFormat="1">
      <c r="D995" s="79"/>
    </row>
    <row r="996" spans="4:4" customFormat="1">
      <c r="D996" s="79"/>
    </row>
    <row r="997" spans="4:4" customFormat="1">
      <c r="D997" s="79"/>
    </row>
    <row r="998" spans="4:4" customFormat="1">
      <c r="D998" s="79"/>
    </row>
    <row r="999" spans="4:4" customFormat="1">
      <c r="D999" s="79"/>
    </row>
    <row r="1000" spans="4:4" customFormat="1">
      <c r="D1000" s="79"/>
    </row>
    <row r="1001" spans="4:4" customFormat="1">
      <c r="D1001" s="79"/>
    </row>
    <row r="1002" spans="4:4" customFormat="1">
      <c r="D1002" s="79"/>
    </row>
    <row r="1003" spans="4:4" customFormat="1">
      <c r="D1003" s="79"/>
    </row>
    <row r="1004" spans="4:4" customFormat="1">
      <c r="D1004" s="79"/>
    </row>
    <row r="1005" spans="4:4" customFormat="1">
      <c r="D1005" s="79"/>
    </row>
    <row r="1006" spans="4:4" customFormat="1">
      <c r="D1006" s="79"/>
    </row>
    <row r="1007" spans="4:4" customFormat="1">
      <c r="D1007" s="79"/>
    </row>
    <row r="1008" spans="4:4" customFormat="1">
      <c r="D1008" s="79"/>
    </row>
    <row r="1009" spans="4:4" customFormat="1">
      <c r="D1009" s="79"/>
    </row>
    <row r="1010" spans="4:4" customFormat="1">
      <c r="D1010" s="79"/>
    </row>
    <row r="1011" spans="4:4" customFormat="1">
      <c r="D1011" s="79"/>
    </row>
    <row r="1012" spans="4:4" customFormat="1">
      <c r="D1012" s="79"/>
    </row>
    <row r="1013" spans="4:4" customFormat="1">
      <c r="D1013" s="79"/>
    </row>
    <row r="1014" spans="4:4" customFormat="1">
      <c r="D1014" s="79"/>
    </row>
    <row r="1015" spans="4:4" customFormat="1">
      <c r="D1015" s="79"/>
    </row>
    <row r="1016" spans="4:4" customFormat="1">
      <c r="D1016" s="79"/>
    </row>
    <row r="1017" spans="4:4" customFormat="1">
      <c r="D1017" s="79"/>
    </row>
    <row r="1018" spans="4:4" customFormat="1">
      <c r="D1018" s="79"/>
    </row>
    <row r="1019" spans="4:4" customFormat="1">
      <c r="D1019" s="79"/>
    </row>
    <row r="1020" spans="4:4" customFormat="1">
      <c r="D1020" s="79"/>
    </row>
    <row r="1021" spans="4:4" customFormat="1">
      <c r="D1021" s="79"/>
    </row>
    <row r="1022" spans="4:4" customFormat="1">
      <c r="D1022" s="79"/>
    </row>
    <row r="1023" spans="4:4" customFormat="1">
      <c r="D1023" s="79"/>
    </row>
    <row r="1024" spans="4:4" customFormat="1">
      <c r="D1024" s="79"/>
    </row>
    <row r="1025" spans="4:4" customFormat="1">
      <c r="D1025" s="79"/>
    </row>
    <row r="1026" spans="4:4" customFormat="1">
      <c r="D1026" s="79"/>
    </row>
    <row r="1027" spans="4:4" customFormat="1">
      <c r="D1027" s="79"/>
    </row>
    <row r="1028" spans="4:4" customFormat="1">
      <c r="D1028" s="79"/>
    </row>
    <row r="1029" spans="4:4" customFormat="1">
      <c r="D1029" s="79"/>
    </row>
    <row r="1030" spans="4:4" customFormat="1">
      <c r="D1030" s="79"/>
    </row>
    <row r="1031" spans="4:4" customFormat="1">
      <c r="D1031" s="79"/>
    </row>
    <row r="1032" spans="4:4" customFormat="1">
      <c r="D1032" s="79"/>
    </row>
    <row r="1033" spans="4:4" customFormat="1">
      <c r="D1033" s="79"/>
    </row>
    <row r="1034" spans="4:4" customFormat="1">
      <c r="D1034" s="79"/>
    </row>
    <row r="1035" spans="4:4" customFormat="1">
      <c r="D1035" s="79"/>
    </row>
    <row r="1036" spans="4:4" customFormat="1">
      <c r="D1036" s="79"/>
    </row>
    <row r="1037" spans="4:4" customFormat="1">
      <c r="D1037" s="79"/>
    </row>
    <row r="1038" spans="4:4" customFormat="1">
      <c r="D1038" s="79"/>
    </row>
  </sheetData>
  <customSheetViews>
    <customSheetView guid="{89EF355B-CA08-4B15-A839-40B932125DD6}" scale="80" showGridLines="0">
      <pane ySplit="5" topLeftCell="A475" activePane="bottomLeft" state="frozen"/>
      <selection pane="bottomLeft" activeCell="A489" sqref="A489"/>
      <pageMargins left="0" right="0" top="0" bottom="0" header="0" footer="0"/>
    </customSheetView>
  </customSheetViews>
  <mergeCells count="10">
    <mergeCell ref="A2:E2"/>
    <mergeCell ref="A4:D4"/>
    <mergeCell ref="A3:B3"/>
    <mergeCell ref="A102:E102"/>
    <mergeCell ref="A32:E32"/>
    <mergeCell ref="A138:E138"/>
    <mergeCell ref="A154:E154"/>
    <mergeCell ref="A191:E191"/>
    <mergeCell ref="A227:E227"/>
    <mergeCell ref="A7:B7"/>
  </mergeCells>
  <phoneticPr fontId="77" type="noConversion"/>
  <pageMargins left="0.7" right="0.7" top="0.75" bottom="0.75" header="0.3" footer="0.3"/>
  <pageSetup paperSize="9" orientation="portrait"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14999847407452621"/>
  </sheetPr>
  <dimension ref="A1:G299"/>
  <sheetViews>
    <sheetView topLeftCell="A37" zoomScale="80" zoomScaleNormal="80" workbookViewId="0">
      <selection activeCell="A3" sqref="A3:B3"/>
    </sheetView>
  </sheetViews>
  <sheetFormatPr baseColWidth="10" defaultColWidth="9" defaultRowHeight="14"/>
  <cols>
    <col min="1" max="1" width="35.6640625" style="193" customWidth="1"/>
    <col min="2" max="2" width="110.6640625" style="193" customWidth="1"/>
    <col min="3" max="3" width="16.6640625" style="193" customWidth="1"/>
    <col min="4" max="4" width="20.6640625" style="411" customWidth="1"/>
    <col min="5" max="5" width="20.6640625" style="188" customWidth="1"/>
    <col min="6" max="6" width="5.6640625" style="129" customWidth="1"/>
    <col min="7" max="7" width="35.6640625" style="131" customWidth="1"/>
    <col min="8" max="16384" width="9" style="131"/>
  </cols>
  <sheetData>
    <row r="1" spans="1:7" customFormat="1">
      <c r="A1" s="193"/>
      <c r="B1" s="193"/>
      <c r="C1" s="193"/>
      <c r="D1" s="411"/>
      <c r="E1" s="188"/>
      <c r="F1" s="129"/>
    </row>
    <row r="2" spans="1:7" customFormat="1" ht="64.5" customHeight="1">
      <c r="A2" s="193"/>
      <c r="B2" s="193"/>
      <c r="C2" s="193"/>
      <c r="D2" s="411"/>
      <c r="E2" s="188"/>
      <c r="F2" s="129"/>
    </row>
    <row r="3" spans="1:7" s="89" customFormat="1" ht="25" customHeight="1">
      <c r="A3" s="665" t="s">
        <v>1</v>
      </c>
      <c r="B3" s="666"/>
      <c r="C3" s="503"/>
      <c r="D3" s="504"/>
      <c r="E3" s="505"/>
      <c r="F3" s="129"/>
    </row>
    <row r="4" spans="1:7" s="129" customFormat="1" ht="42" customHeight="1">
      <c r="A4" s="655" t="s">
        <v>2</v>
      </c>
      <c r="B4" s="655"/>
      <c r="C4" s="655"/>
      <c r="D4" s="655"/>
      <c r="E4" s="182"/>
    </row>
    <row r="5" spans="1:7" s="130" customFormat="1" ht="17">
      <c r="A5" s="208" t="s">
        <v>380</v>
      </c>
      <c r="B5" s="81"/>
      <c r="C5" s="87"/>
      <c r="D5" s="87"/>
      <c r="E5" s="182"/>
      <c r="F5" s="129"/>
    </row>
    <row r="6" spans="1:7" customFormat="1" ht="30">
      <c r="A6" s="263" t="s">
        <v>1760</v>
      </c>
      <c r="B6" s="183"/>
      <c r="C6" s="183"/>
      <c r="D6" s="412"/>
      <c r="E6" s="127"/>
      <c r="F6" s="129"/>
    </row>
    <row r="7" spans="1:7" customFormat="1" ht="24" customHeight="1">
      <c r="A7" s="664"/>
      <c r="B7" s="664"/>
      <c r="C7" s="181"/>
      <c r="D7" s="181"/>
      <c r="E7" s="182"/>
      <c r="F7" s="129"/>
      <c r="G7" s="549" t="s">
        <v>64</v>
      </c>
    </row>
    <row r="8" spans="1:7" s="122" customFormat="1" ht="25" customHeight="1">
      <c r="A8" s="486" t="s">
        <v>1761</v>
      </c>
      <c r="B8" s="487"/>
      <c r="C8" s="487"/>
      <c r="D8" s="488"/>
      <c r="E8" s="489"/>
      <c r="F8" s="129"/>
    </row>
    <row r="9" spans="1:7" customFormat="1" ht="18" customHeight="1">
      <c r="A9" s="194" t="s">
        <v>67</v>
      </c>
      <c r="B9" s="194" t="s">
        <v>68</v>
      </c>
      <c r="C9" s="194" t="s">
        <v>1762</v>
      </c>
      <c r="D9" s="413" t="s">
        <v>159</v>
      </c>
      <c r="E9" s="195" t="s">
        <v>70</v>
      </c>
      <c r="F9" s="129"/>
      <c r="G9" s="194" t="s">
        <v>67</v>
      </c>
    </row>
    <row r="10" spans="1:7" s="4" customFormat="1" ht="18" customHeight="1">
      <c r="A10" s="402" t="s">
        <v>1763</v>
      </c>
      <c r="B10" s="403" t="s">
        <v>1764</v>
      </c>
      <c r="C10" s="401" t="s">
        <v>1765</v>
      </c>
      <c r="D10" s="414">
        <v>1619</v>
      </c>
      <c r="E10" s="134">
        <f>IFERROR(D10*(1-Discount),D10)</f>
        <v>1619</v>
      </c>
      <c r="F10" s="129"/>
      <c r="G10" s="402" t="s">
        <v>1763</v>
      </c>
    </row>
    <row r="11" spans="1:7" s="4" customFormat="1" ht="18" customHeight="1">
      <c r="A11" s="400" t="s">
        <v>1766</v>
      </c>
      <c r="B11" s="401" t="s">
        <v>1767</v>
      </c>
      <c r="C11" s="401" t="s">
        <v>1765</v>
      </c>
      <c r="D11" s="414">
        <v>2239</v>
      </c>
      <c r="E11" s="134">
        <f>IFERROR(D11*(1-Discount),D11)</f>
        <v>2239</v>
      </c>
      <c r="F11" s="129"/>
      <c r="G11" s="400" t="s">
        <v>1766</v>
      </c>
    </row>
    <row r="12" spans="1:7" s="4" customFormat="1" ht="18" customHeight="1">
      <c r="A12" s="404" t="s">
        <v>1768</v>
      </c>
      <c r="B12" s="405" t="s">
        <v>1769</v>
      </c>
      <c r="C12" s="401" t="s">
        <v>1765</v>
      </c>
      <c r="D12" s="414">
        <v>1619</v>
      </c>
      <c r="E12" s="134">
        <f>IFERROR(D12*(1-Discount),D12)</f>
        <v>1619</v>
      </c>
      <c r="F12" s="129"/>
      <c r="G12" s="404" t="s">
        <v>1768</v>
      </c>
    </row>
    <row r="13" spans="1:7" s="4" customFormat="1" ht="18" customHeight="1">
      <c r="A13" s="135"/>
      <c r="B13" s="135"/>
      <c r="C13" s="135"/>
      <c r="D13" s="414"/>
      <c r="E13" s="134"/>
      <c r="F13" s="129"/>
      <c r="G13" s="135"/>
    </row>
    <row r="14" spans="1:7" s="4" customFormat="1" ht="18" customHeight="1">
      <c r="A14" s="400" t="s">
        <v>1770</v>
      </c>
      <c r="B14" s="401" t="s">
        <v>1771</v>
      </c>
      <c r="C14" s="401" t="s">
        <v>1772</v>
      </c>
      <c r="D14" s="414">
        <v>2397</v>
      </c>
      <c r="E14" s="134">
        <f t="shared" ref="E14:E18" si="0">IFERROR(D14*(1-Discount),D14)</f>
        <v>2397</v>
      </c>
      <c r="F14" s="129"/>
      <c r="G14" s="400" t="s">
        <v>1770</v>
      </c>
    </row>
    <row r="15" spans="1:7" s="4" customFormat="1" ht="18" customHeight="1">
      <c r="A15" s="400" t="s">
        <v>1773</v>
      </c>
      <c r="B15" s="401" t="s">
        <v>1774</v>
      </c>
      <c r="C15" s="401" t="s">
        <v>1772</v>
      </c>
      <c r="D15" s="414">
        <v>2397</v>
      </c>
      <c r="E15" s="134">
        <f t="shared" si="0"/>
        <v>2397</v>
      </c>
      <c r="F15" s="129"/>
      <c r="G15" s="400" t="s">
        <v>1773</v>
      </c>
    </row>
    <row r="16" spans="1:7" s="4" customFormat="1" ht="18" customHeight="1">
      <c r="A16" s="400" t="s">
        <v>1775</v>
      </c>
      <c r="B16" s="401" t="s">
        <v>1776</v>
      </c>
      <c r="C16" s="401" t="s">
        <v>1772</v>
      </c>
      <c r="D16" s="414">
        <v>2397</v>
      </c>
      <c r="E16" s="134">
        <f t="shared" si="0"/>
        <v>2397</v>
      </c>
      <c r="F16" s="129"/>
      <c r="G16" s="400" t="s">
        <v>1775</v>
      </c>
    </row>
    <row r="17" spans="1:7" s="4" customFormat="1" ht="18" customHeight="1">
      <c r="A17" s="400" t="s">
        <v>1777</v>
      </c>
      <c r="B17" s="401" t="s">
        <v>1778</v>
      </c>
      <c r="C17" s="401" t="s">
        <v>1772</v>
      </c>
      <c r="D17" s="414">
        <v>2397</v>
      </c>
      <c r="E17" s="134">
        <f t="shared" si="0"/>
        <v>2397</v>
      </c>
      <c r="F17" s="129"/>
      <c r="G17" s="400" t="s">
        <v>1777</v>
      </c>
    </row>
    <row r="18" spans="1:7" s="4" customFormat="1" ht="18" customHeight="1">
      <c r="A18" s="400" t="s">
        <v>1779</v>
      </c>
      <c r="B18" s="401" t="s">
        <v>1780</v>
      </c>
      <c r="C18" s="401" t="s">
        <v>1772</v>
      </c>
      <c r="D18" s="414">
        <v>2397</v>
      </c>
      <c r="E18" s="134">
        <f t="shared" si="0"/>
        <v>2397</v>
      </c>
      <c r="F18" s="129"/>
      <c r="G18" s="400" t="s">
        <v>1779</v>
      </c>
    </row>
    <row r="19" spans="1:7" s="4" customFormat="1" ht="18" customHeight="1">
      <c r="A19" s="400" t="s">
        <v>1781</v>
      </c>
      <c r="B19" s="401" t="s">
        <v>1782</v>
      </c>
      <c r="C19" s="401" t="s">
        <v>1772</v>
      </c>
      <c r="D19" s="414">
        <v>2397</v>
      </c>
      <c r="E19" s="134">
        <f t="shared" ref="E19:E23" si="1">IFERROR(D19*(1-Discount),D19)</f>
        <v>2397</v>
      </c>
      <c r="F19" s="129"/>
      <c r="G19" s="400" t="s">
        <v>1781</v>
      </c>
    </row>
    <row r="20" spans="1:7" s="4" customFormat="1" ht="18" customHeight="1">
      <c r="A20" s="400" t="s">
        <v>1783</v>
      </c>
      <c r="B20" s="401" t="s">
        <v>1784</v>
      </c>
      <c r="C20" s="401" t="s">
        <v>1772</v>
      </c>
      <c r="D20" s="414">
        <v>3318</v>
      </c>
      <c r="E20" s="134">
        <f t="shared" si="1"/>
        <v>3318</v>
      </c>
      <c r="F20" s="129"/>
      <c r="G20" s="400" t="s">
        <v>1783</v>
      </c>
    </row>
    <row r="21" spans="1:7" s="4" customFormat="1" ht="18" customHeight="1">
      <c r="A21" s="400" t="s">
        <v>1785</v>
      </c>
      <c r="B21" s="401" t="s">
        <v>1786</v>
      </c>
      <c r="C21" s="401" t="s">
        <v>1772</v>
      </c>
      <c r="D21" s="414">
        <v>3318</v>
      </c>
      <c r="E21" s="134">
        <f t="shared" si="1"/>
        <v>3318</v>
      </c>
      <c r="F21" s="129"/>
      <c r="G21" s="400" t="s">
        <v>1785</v>
      </c>
    </row>
    <row r="22" spans="1:7" s="4" customFormat="1" ht="18" customHeight="1">
      <c r="A22" s="400" t="s">
        <v>1787</v>
      </c>
      <c r="B22" s="401" t="s">
        <v>1788</v>
      </c>
      <c r="C22" s="401" t="s">
        <v>1772</v>
      </c>
      <c r="D22" s="414">
        <v>3318</v>
      </c>
      <c r="E22" s="134">
        <f t="shared" si="1"/>
        <v>3318</v>
      </c>
      <c r="F22" s="129"/>
      <c r="G22" s="400" t="s">
        <v>1787</v>
      </c>
    </row>
    <row r="23" spans="1:7" s="4" customFormat="1" ht="18" customHeight="1">
      <c r="A23" s="402" t="s">
        <v>1789</v>
      </c>
      <c r="B23" s="403" t="s">
        <v>1790</v>
      </c>
      <c r="C23" s="401" t="s">
        <v>1772</v>
      </c>
      <c r="D23" s="414">
        <v>3318</v>
      </c>
      <c r="E23" s="134">
        <f t="shared" si="1"/>
        <v>3318</v>
      </c>
      <c r="F23" s="129"/>
      <c r="G23" s="402" t="s">
        <v>1789</v>
      </c>
    </row>
    <row r="24" spans="1:7" s="4" customFormat="1" ht="18" customHeight="1">
      <c r="A24" s="400" t="s">
        <v>1791</v>
      </c>
      <c r="B24" s="401" t="s">
        <v>1792</v>
      </c>
      <c r="C24" s="401" t="s">
        <v>1772</v>
      </c>
      <c r="D24" s="414">
        <v>3318</v>
      </c>
      <c r="E24" s="134">
        <f t="shared" ref="E24:E25" si="2">IFERROR(D24*(1-Discount),D24)</f>
        <v>3318</v>
      </c>
      <c r="F24" s="129"/>
      <c r="G24" s="400" t="s">
        <v>1791</v>
      </c>
    </row>
    <row r="25" spans="1:7" s="4" customFormat="1" ht="18" customHeight="1">
      <c r="A25" s="404" t="s">
        <v>1793</v>
      </c>
      <c r="B25" s="405" t="s">
        <v>1794</v>
      </c>
      <c r="C25" s="401" t="s">
        <v>1772</v>
      </c>
      <c r="D25" s="414">
        <v>3318</v>
      </c>
      <c r="E25" s="134">
        <f t="shared" si="2"/>
        <v>3318</v>
      </c>
      <c r="F25" s="129"/>
      <c r="G25" s="404" t="s">
        <v>1793</v>
      </c>
    </row>
    <row r="26" spans="1:7" s="122" customFormat="1" ht="25" customHeight="1">
      <c r="A26" s="486" t="s">
        <v>1795</v>
      </c>
      <c r="B26" s="487"/>
      <c r="C26" s="487"/>
      <c r="D26" s="488"/>
      <c r="E26" s="489"/>
      <c r="F26" s="129"/>
      <c r="G26" s="486"/>
    </row>
    <row r="27" spans="1:7" s="4" customFormat="1" ht="20" customHeight="1">
      <c r="A27" s="116" t="s">
        <v>67</v>
      </c>
      <c r="B27" s="116" t="s">
        <v>68</v>
      </c>
      <c r="C27" s="116" t="s">
        <v>1762</v>
      </c>
      <c r="D27" s="258" t="s">
        <v>159</v>
      </c>
      <c r="E27" s="115" t="s">
        <v>70</v>
      </c>
      <c r="F27" s="129"/>
      <c r="G27" s="116" t="s">
        <v>67</v>
      </c>
    </row>
    <row r="28" spans="1:7" s="4" customFormat="1" ht="18" customHeight="1">
      <c r="A28" s="490" t="s">
        <v>1796</v>
      </c>
      <c r="B28" s="491" t="s">
        <v>1797</v>
      </c>
      <c r="C28" s="18" t="s">
        <v>1765</v>
      </c>
      <c r="D28" s="492">
        <v>2104</v>
      </c>
      <c r="E28" s="250">
        <f t="shared" ref="E28:E31" si="3">IFERROR(D28*(1-Discount),D28)</f>
        <v>2104</v>
      </c>
      <c r="F28" s="129"/>
      <c r="G28" s="490" t="s">
        <v>1798</v>
      </c>
    </row>
    <row r="29" spans="1:7" s="4" customFormat="1" ht="18" customHeight="1">
      <c r="A29" s="490" t="s">
        <v>1799</v>
      </c>
      <c r="B29" s="491" t="s">
        <v>1800</v>
      </c>
      <c r="C29" s="18" t="s">
        <v>1765</v>
      </c>
      <c r="D29" s="492">
        <v>2104</v>
      </c>
      <c r="E29" s="250">
        <f t="shared" si="3"/>
        <v>2104</v>
      </c>
      <c r="F29" s="129"/>
      <c r="G29" s="490" t="s">
        <v>1801</v>
      </c>
    </row>
    <row r="30" spans="1:7" s="4" customFormat="1" ht="18" customHeight="1">
      <c r="A30" s="490" t="s">
        <v>1802</v>
      </c>
      <c r="B30" s="491" t="s">
        <v>1803</v>
      </c>
      <c r="C30" s="18" t="s">
        <v>1765</v>
      </c>
      <c r="D30" s="492">
        <v>2911</v>
      </c>
      <c r="E30" s="250">
        <f t="shared" si="3"/>
        <v>2911</v>
      </c>
      <c r="F30" s="129"/>
      <c r="G30" s="490" t="s">
        <v>1804</v>
      </c>
    </row>
    <row r="31" spans="1:7" s="4" customFormat="1" ht="18" customHeight="1">
      <c r="A31" s="490" t="s">
        <v>1805</v>
      </c>
      <c r="B31" s="491" t="s">
        <v>1806</v>
      </c>
      <c r="C31" s="18" t="s">
        <v>1765</v>
      </c>
      <c r="D31" s="492">
        <v>2911</v>
      </c>
      <c r="E31" s="250">
        <f t="shared" si="3"/>
        <v>2911</v>
      </c>
      <c r="F31" s="129"/>
      <c r="G31" s="490" t="s">
        <v>1807</v>
      </c>
    </row>
    <row r="32" spans="1:7" s="4" customFormat="1" ht="18" customHeight="1">
      <c r="A32" s="490"/>
      <c r="B32" s="491"/>
      <c r="C32" s="5"/>
      <c r="D32" s="492"/>
      <c r="E32" s="250"/>
      <c r="F32" s="129"/>
      <c r="G32" s="490"/>
    </row>
    <row r="33" spans="1:7" s="4" customFormat="1" ht="18" customHeight="1">
      <c r="A33" s="135" t="s">
        <v>1808</v>
      </c>
      <c r="B33" s="135" t="s">
        <v>1809</v>
      </c>
      <c r="C33" s="135" t="s">
        <v>1810</v>
      </c>
      <c r="D33" s="414">
        <v>3171</v>
      </c>
      <c r="E33" s="134">
        <f t="shared" ref="E33:E50" si="4">IFERROR(D33*(1-Discount),D33)</f>
        <v>3171</v>
      </c>
      <c r="F33" s="129"/>
      <c r="G33" s="135" t="s">
        <v>1808</v>
      </c>
    </row>
    <row r="34" spans="1:7" s="4" customFormat="1" ht="18" customHeight="1">
      <c r="A34" s="135" t="s">
        <v>1811</v>
      </c>
      <c r="B34" s="135" t="s">
        <v>1812</v>
      </c>
      <c r="C34" s="135" t="s">
        <v>1810</v>
      </c>
      <c r="D34" s="414">
        <v>3171</v>
      </c>
      <c r="E34" s="134">
        <f t="shared" si="4"/>
        <v>3171</v>
      </c>
      <c r="F34" s="129"/>
      <c r="G34" s="135" t="s">
        <v>1811</v>
      </c>
    </row>
    <row r="35" spans="1:7" s="4" customFormat="1" ht="18" customHeight="1">
      <c r="A35" s="135" t="s">
        <v>1813</v>
      </c>
      <c r="B35" s="135" t="s">
        <v>1814</v>
      </c>
      <c r="C35" s="135" t="s">
        <v>1810</v>
      </c>
      <c r="D35" s="414">
        <v>3171</v>
      </c>
      <c r="E35" s="134">
        <f t="shared" si="4"/>
        <v>3171</v>
      </c>
      <c r="F35" s="129"/>
      <c r="G35" s="135" t="s">
        <v>1813</v>
      </c>
    </row>
    <row r="36" spans="1:7" s="4" customFormat="1" ht="18" customHeight="1">
      <c r="A36" s="135" t="s">
        <v>1815</v>
      </c>
      <c r="B36" s="135" t="s">
        <v>1816</v>
      </c>
      <c r="C36" s="135" t="s">
        <v>1810</v>
      </c>
      <c r="D36" s="414">
        <v>3171</v>
      </c>
      <c r="E36" s="134">
        <f t="shared" si="4"/>
        <v>3171</v>
      </c>
      <c r="F36" s="129"/>
      <c r="G36" s="135" t="s">
        <v>1815</v>
      </c>
    </row>
    <row r="37" spans="1:7" s="4" customFormat="1" ht="18" customHeight="1">
      <c r="A37" s="135" t="s">
        <v>1817</v>
      </c>
      <c r="B37" s="135" t="s">
        <v>1818</v>
      </c>
      <c r="C37" s="135" t="s">
        <v>1810</v>
      </c>
      <c r="D37" s="414">
        <v>4646</v>
      </c>
      <c r="E37" s="134">
        <f t="shared" si="4"/>
        <v>4646</v>
      </c>
      <c r="F37" s="129"/>
      <c r="G37" s="135" t="s">
        <v>1817</v>
      </c>
    </row>
    <row r="38" spans="1:7" s="4" customFormat="1" ht="18" customHeight="1">
      <c r="A38" s="135" t="s">
        <v>1819</v>
      </c>
      <c r="B38" s="135" t="s">
        <v>1820</v>
      </c>
      <c r="C38" s="135" t="s">
        <v>1810</v>
      </c>
      <c r="D38" s="414">
        <v>4646</v>
      </c>
      <c r="E38" s="134">
        <f t="shared" si="4"/>
        <v>4646</v>
      </c>
      <c r="F38" s="129"/>
      <c r="G38" s="135" t="s">
        <v>1819</v>
      </c>
    </row>
    <row r="39" spans="1:7" s="4" customFormat="1" ht="18" customHeight="1">
      <c r="A39" s="135" t="s">
        <v>1821</v>
      </c>
      <c r="B39" s="135" t="s">
        <v>1822</v>
      </c>
      <c r="C39" s="135" t="s">
        <v>1810</v>
      </c>
      <c r="D39" s="414">
        <v>4646</v>
      </c>
      <c r="E39" s="134">
        <f t="shared" si="4"/>
        <v>4646</v>
      </c>
      <c r="F39" s="129"/>
      <c r="G39" s="135" t="s">
        <v>1821</v>
      </c>
    </row>
    <row r="40" spans="1:7" s="4" customFormat="1" ht="18" customHeight="1">
      <c r="A40" s="135" t="s">
        <v>1823</v>
      </c>
      <c r="B40" s="135" t="s">
        <v>1824</v>
      </c>
      <c r="C40" s="135" t="s">
        <v>1810</v>
      </c>
      <c r="D40" s="414">
        <v>4646</v>
      </c>
      <c r="E40" s="134">
        <f t="shared" si="4"/>
        <v>4646</v>
      </c>
      <c r="F40" s="129"/>
      <c r="G40" s="135" t="s">
        <v>1823</v>
      </c>
    </row>
    <row r="41" spans="1:7" s="4" customFormat="1" ht="18" customHeight="1">
      <c r="A41" s="135" t="s">
        <v>1825</v>
      </c>
      <c r="B41" s="135" t="s">
        <v>1826</v>
      </c>
      <c r="C41" s="135" t="s">
        <v>1810</v>
      </c>
      <c r="D41" s="414">
        <v>6124</v>
      </c>
      <c r="E41" s="134">
        <f t="shared" si="4"/>
        <v>6124</v>
      </c>
      <c r="F41" s="129"/>
      <c r="G41" s="135" t="s">
        <v>1825</v>
      </c>
    </row>
    <row r="42" spans="1:7" s="4" customFormat="1" ht="18" customHeight="1">
      <c r="A42" s="135" t="s">
        <v>1827</v>
      </c>
      <c r="B42" s="135" t="s">
        <v>1828</v>
      </c>
      <c r="C42" s="135" t="s">
        <v>1810</v>
      </c>
      <c r="D42" s="414">
        <v>6124</v>
      </c>
      <c r="E42" s="134">
        <f t="shared" si="4"/>
        <v>6124</v>
      </c>
      <c r="F42" s="129"/>
      <c r="G42" s="135" t="s">
        <v>1827</v>
      </c>
    </row>
    <row r="43" spans="1:7" s="4" customFormat="1" ht="18" customHeight="1">
      <c r="A43" s="135" t="s">
        <v>1829</v>
      </c>
      <c r="B43" s="135" t="s">
        <v>1830</v>
      </c>
      <c r="C43" s="135" t="s">
        <v>1810</v>
      </c>
      <c r="D43" s="414">
        <v>6124</v>
      </c>
      <c r="E43" s="134">
        <f t="shared" si="4"/>
        <v>6124</v>
      </c>
      <c r="F43" s="129"/>
      <c r="G43" s="135" t="s">
        <v>1829</v>
      </c>
    </row>
    <row r="44" spans="1:7" s="4" customFormat="1" ht="18" customHeight="1">
      <c r="A44" s="135" t="s">
        <v>1831</v>
      </c>
      <c r="B44" s="135" t="s">
        <v>1832</v>
      </c>
      <c r="C44" s="135" t="s">
        <v>1810</v>
      </c>
      <c r="D44" s="414">
        <v>2640</v>
      </c>
      <c r="E44" s="134">
        <f t="shared" si="4"/>
        <v>2640</v>
      </c>
      <c r="F44" s="129"/>
      <c r="G44" s="135" t="s">
        <v>1831</v>
      </c>
    </row>
    <row r="45" spans="1:7" s="4" customFormat="1" ht="18" customHeight="1">
      <c r="A45" s="135" t="s">
        <v>1833</v>
      </c>
      <c r="B45" s="135" t="s">
        <v>1834</v>
      </c>
      <c r="C45" s="135" t="s">
        <v>1810</v>
      </c>
      <c r="D45" s="414">
        <v>2640</v>
      </c>
      <c r="E45" s="134">
        <f t="shared" si="4"/>
        <v>2640</v>
      </c>
      <c r="F45" s="129"/>
      <c r="G45" s="135" t="s">
        <v>1833</v>
      </c>
    </row>
    <row r="46" spans="1:7" s="4" customFormat="1" ht="18" customHeight="1">
      <c r="A46" s="135" t="s">
        <v>1835</v>
      </c>
      <c r="B46" s="135" t="s">
        <v>1836</v>
      </c>
      <c r="C46" s="135" t="s">
        <v>1810</v>
      </c>
      <c r="D46" s="414">
        <v>2640</v>
      </c>
      <c r="E46" s="134">
        <f t="shared" si="4"/>
        <v>2640</v>
      </c>
      <c r="F46" s="129"/>
      <c r="G46" s="135" t="s">
        <v>1835</v>
      </c>
    </row>
    <row r="47" spans="1:7" s="4" customFormat="1" ht="18" customHeight="1">
      <c r="A47" s="135" t="s">
        <v>1837</v>
      </c>
      <c r="B47" s="135" t="s">
        <v>1838</v>
      </c>
      <c r="C47" s="135" t="s">
        <v>1810</v>
      </c>
      <c r="D47" s="414">
        <v>2640</v>
      </c>
      <c r="E47" s="134">
        <f t="shared" si="4"/>
        <v>2640</v>
      </c>
      <c r="F47" s="129"/>
      <c r="G47" s="135" t="s">
        <v>1837</v>
      </c>
    </row>
    <row r="48" spans="1:7" s="4" customFormat="1" ht="18" customHeight="1">
      <c r="A48" s="135" t="s">
        <v>1839</v>
      </c>
      <c r="B48" s="135" t="s">
        <v>1840</v>
      </c>
      <c r="C48" s="135" t="s">
        <v>1810</v>
      </c>
      <c r="D48" s="414">
        <v>4114</v>
      </c>
      <c r="E48" s="134">
        <f t="shared" si="4"/>
        <v>4114</v>
      </c>
      <c r="F48" s="129"/>
      <c r="G48" s="135" t="s">
        <v>1839</v>
      </c>
    </row>
    <row r="49" spans="1:7" s="4" customFormat="1" ht="18" customHeight="1">
      <c r="A49" s="135" t="s">
        <v>1841</v>
      </c>
      <c r="B49" s="135" t="s">
        <v>1842</v>
      </c>
      <c r="C49" s="135" t="s">
        <v>1810</v>
      </c>
      <c r="D49" s="414">
        <v>4114</v>
      </c>
      <c r="E49" s="134">
        <f t="shared" si="4"/>
        <v>4114</v>
      </c>
      <c r="F49" s="129"/>
      <c r="G49" s="135" t="s">
        <v>1841</v>
      </c>
    </row>
    <row r="50" spans="1:7" s="4" customFormat="1" ht="18" customHeight="1">
      <c r="A50" s="135" t="s">
        <v>1843</v>
      </c>
      <c r="B50" s="135" t="s">
        <v>1844</v>
      </c>
      <c r="C50" s="135" t="s">
        <v>1810</v>
      </c>
      <c r="D50" s="414">
        <v>4114</v>
      </c>
      <c r="E50" s="134">
        <f t="shared" si="4"/>
        <v>4114</v>
      </c>
      <c r="F50" s="129"/>
      <c r="G50" s="135" t="s">
        <v>1843</v>
      </c>
    </row>
    <row r="51" spans="1:7" s="122" customFormat="1" ht="25" customHeight="1">
      <c r="A51" s="486" t="s">
        <v>1845</v>
      </c>
      <c r="B51" s="487"/>
      <c r="C51" s="487"/>
      <c r="D51" s="488"/>
      <c r="E51" s="489"/>
      <c r="F51" s="129"/>
      <c r="G51" s="486"/>
    </row>
    <row r="52" spans="1:7" s="4" customFormat="1" ht="18" customHeight="1">
      <c r="A52" s="116" t="s">
        <v>67</v>
      </c>
      <c r="B52" s="116" t="s">
        <v>68</v>
      </c>
      <c r="C52" s="116" t="s">
        <v>1762</v>
      </c>
      <c r="D52" s="258" t="s">
        <v>159</v>
      </c>
      <c r="E52" s="115" t="s">
        <v>70</v>
      </c>
      <c r="F52" s="129"/>
      <c r="G52" s="116" t="s">
        <v>67</v>
      </c>
    </row>
    <row r="53" spans="1:7" s="4" customFormat="1" ht="18" customHeight="1">
      <c r="A53" s="490" t="s">
        <v>1846</v>
      </c>
      <c r="B53" s="135" t="s">
        <v>1847</v>
      </c>
      <c r="C53" s="135" t="s">
        <v>1848</v>
      </c>
      <c r="D53" s="414">
        <v>2332</v>
      </c>
      <c r="E53" s="134">
        <f t="shared" ref="E53:E75" si="5">IFERROR(D53*(1-Discount),D53)</f>
        <v>2332</v>
      </c>
      <c r="F53" s="129"/>
      <c r="G53" s="135" t="s">
        <v>1849</v>
      </c>
    </row>
    <row r="54" spans="1:7" s="4" customFormat="1" ht="18" customHeight="1">
      <c r="A54" s="490" t="s">
        <v>1850</v>
      </c>
      <c r="B54" s="135" t="s">
        <v>1851</v>
      </c>
      <c r="C54" s="135" t="s">
        <v>1848</v>
      </c>
      <c r="D54" s="414">
        <v>2332</v>
      </c>
      <c r="E54" s="134">
        <f t="shared" si="5"/>
        <v>2332</v>
      </c>
      <c r="F54" s="129"/>
      <c r="G54" s="135" t="s">
        <v>1852</v>
      </c>
    </row>
    <row r="55" spans="1:7" s="4" customFormat="1" ht="18" customHeight="1">
      <c r="A55" s="490" t="s">
        <v>1853</v>
      </c>
      <c r="B55" s="135" t="s">
        <v>1854</v>
      </c>
      <c r="C55" s="135" t="s">
        <v>1848</v>
      </c>
      <c r="D55" s="414">
        <v>2332</v>
      </c>
      <c r="E55" s="134">
        <f t="shared" si="5"/>
        <v>2332</v>
      </c>
      <c r="F55" s="129"/>
      <c r="G55" s="135" t="s">
        <v>1855</v>
      </c>
    </row>
    <row r="56" spans="1:7" s="4" customFormat="1" ht="18" customHeight="1">
      <c r="A56" s="490" t="s">
        <v>1856</v>
      </c>
      <c r="B56" s="135" t="s">
        <v>1857</v>
      </c>
      <c r="C56" s="135" t="s">
        <v>1848</v>
      </c>
      <c r="D56" s="414">
        <v>2332</v>
      </c>
      <c r="E56" s="134">
        <f t="shared" si="5"/>
        <v>2332</v>
      </c>
      <c r="F56" s="129"/>
      <c r="G56" s="135" t="s">
        <v>1858</v>
      </c>
    </row>
    <row r="57" spans="1:7" s="4" customFormat="1" ht="18" customHeight="1">
      <c r="A57" s="490" t="s">
        <v>1859</v>
      </c>
      <c r="B57" s="135" t="s">
        <v>1860</v>
      </c>
      <c r="C57" s="135" t="s">
        <v>1848</v>
      </c>
      <c r="D57" s="414">
        <v>2332</v>
      </c>
      <c r="E57" s="134">
        <f t="shared" si="5"/>
        <v>2332</v>
      </c>
      <c r="F57" s="129"/>
      <c r="G57" s="135" t="s">
        <v>1861</v>
      </c>
    </row>
    <row r="58" spans="1:7" s="4" customFormat="1" ht="18" customHeight="1">
      <c r="A58" s="490" t="s">
        <v>1862</v>
      </c>
      <c r="B58" s="135" t="s">
        <v>1863</v>
      </c>
      <c r="C58" s="135" t="s">
        <v>1848</v>
      </c>
      <c r="D58" s="414">
        <v>2332</v>
      </c>
      <c r="E58" s="134">
        <f t="shared" si="5"/>
        <v>2332</v>
      </c>
      <c r="F58" s="129"/>
      <c r="G58" s="135" t="s">
        <v>1864</v>
      </c>
    </row>
    <row r="59" spans="1:7" s="4" customFormat="1" ht="18" customHeight="1">
      <c r="A59" s="490" t="s">
        <v>1865</v>
      </c>
      <c r="B59" s="135" t="s">
        <v>1866</v>
      </c>
      <c r="C59" s="135" t="s">
        <v>1848</v>
      </c>
      <c r="D59" s="414">
        <v>2332</v>
      </c>
      <c r="E59" s="134">
        <f t="shared" si="5"/>
        <v>2332</v>
      </c>
      <c r="F59" s="129"/>
      <c r="G59" s="135" t="s">
        <v>1867</v>
      </c>
    </row>
    <row r="60" spans="1:7" s="4" customFormat="1" ht="18" customHeight="1">
      <c r="A60" s="490" t="s">
        <v>1868</v>
      </c>
      <c r="B60" s="135" t="s">
        <v>1869</v>
      </c>
      <c r="C60" s="135" t="s">
        <v>1848</v>
      </c>
      <c r="D60" s="414">
        <v>2332</v>
      </c>
      <c r="E60" s="134">
        <f t="shared" si="5"/>
        <v>2332</v>
      </c>
      <c r="F60" s="129"/>
      <c r="G60" s="135" t="s">
        <v>1870</v>
      </c>
    </row>
    <row r="61" spans="1:7" s="4" customFormat="1" ht="18" customHeight="1">
      <c r="A61" s="490" t="s">
        <v>1871</v>
      </c>
      <c r="B61" s="135" t="s">
        <v>1872</v>
      </c>
      <c r="C61" s="135" t="s">
        <v>1848</v>
      </c>
      <c r="D61" s="414">
        <v>2332</v>
      </c>
      <c r="E61" s="134">
        <f t="shared" si="5"/>
        <v>2332</v>
      </c>
      <c r="F61" s="129"/>
      <c r="G61" s="135" t="s">
        <v>1873</v>
      </c>
    </row>
    <row r="62" spans="1:7" s="4" customFormat="1" ht="18" customHeight="1">
      <c r="A62" s="490" t="s">
        <v>1874</v>
      </c>
      <c r="B62" s="135" t="s">
        <v>1875</v>
      </c>
      <c r="C62" s="135" t="s">
        <v>1848</v>
      </c>
      <c r="D62" s="414">
        <v>2332</v>
      </c>
      <c r="E62" s="134">
        <f t="shared" si="5"/>
        <v>2332</v>
      </c>
      <c r="F62" s="129"/>
      <c r="G62" s="135" t="s">
        <v>1876</v>
      </c>
    </row>
    <row r="63" spans="1:7" s="4" customFormat="1" ht="18" customHeight="1">
      <c r="A63" s="490" t="s">
        <v>1877</v>
      </c>
      <c r="B63" s="135" t="s">
        <v>1878</v>
      </c>
      <c r="C63" s="135" t="s">
        <v>1848</v>
      </c>
      <c r="D63" s="414">
        <v>2332</v>
      </c>
      <c r="E63" s="134">
        <f t="shared" si="5"/>
        <v>2332</v>
      </c>
      <c r="F63" s="129"/>
      <c r="G63" s="135" t="s">
        <v>1879</v>
      </c>
    </row>
    <row r="64" spans="1:7" s="4" customFormat="1" ht="18" customHeight="1">
      <c r="A64" s="490" t="s">
        <v>1880</v>
      </c>
      <c r="B64" s="135" t="s">
        <v>1881</v>
      </c>
      <c r="C64" s="135" t="s">
        <v>1848</v>
      </c>
      <c r="D64" s="414">
        <v>2332</v>
      </c>
      <c r="E64" s="134">
        <f t="shared" si="5"/>
        <v>2332</v>
      </c>
      <c r="F64" s="129"/>
      <c r="G64" s="135" t="s">
        <v>1882</v>
      </c>
    </row>
    <row r="65" spans="1:7" s="4" customFormat="1" ht="18" customHeight="1">
      <c r="A65" s="490" t="s">
        <v>1883</v>
      </c>
      <c r="B65" s="135" t="s">
        <v>1884</v>
      </c>
      <c r="C65" s="135" t="s">
        <v>1848</v>
      </c>
      <c r="D65" s="414">
        <v>3435</v>
      </c>
      <c r="E65" s="134">
        <f t="shared" si="5"/>
        <v>3435</v>
      </c>
      <c r="F65" s="129"/>
      <c r="G65" s="135" t="s">
        <v>1885</v>
      </c>
    </row>
    <row r="66" spans="1:7" s="4" customFormat="1" ht="18" customHeight="1">
      <c r="A66" s="490" t="s">
        <v>1886</v>
      </c>
      <c r="B66" s="135" t="s">
        <v>1887</v>
      </c>
      <c r="C66" s="135" t="s">
        <v>1848</v>
      </c>
      <c r="D66" s="414">
        <v>3435</v>
      </c>
      <c r="E66" s="134">
        <f t="shared" si="5"/>
        <v>3435</v>
      </c>
      <c r="F66" s="129"/>
      <c r="G66" s="135" t="s">
        <v>1888</v>
      </c>
    </row>
    <row r="67" spans="1:7" s="4" customFormat="1" ht="18" customHeight="1">
      <c r="A67" s="490" t="s">
        <v>1889</v>
      </c>
      <c r="B67" s="135" t="s">
        <v>1890</v>
      </c>
      <c r="C67" s="135" t="s">
        <v>1848</v>
      </c>
      <c r="D67" s="414">
        <v>3435</v>
      </c>
      <c r="E67" s="134">
        <f t="shared" si="5"/>
        <v>3435</v>
      </c>
      <c r="F67" s="129"/>
      <c r="G67" s="135" t="s">
        <v>1891</v>
      </c>
    </row>
    <row r="68" spans="1:7" s="4" customFormat="1" ht="18" customHeight="1">
      <c r="A68" s="490" t="s">
        <v>1892</v>
      </c>
      <c r="B68" s="135" t="s">
        <v>1893</v>
      </c>
      <c r="C68" s="135" t="s">
        <v>1848</v>
      </c>
      <c r="D68" s="414">
        <v>3435</v>
      </c>
      <c r="E68" s="134">
        <f t="shared" si="5"/>
        <v>3435</v>
      </c>
      <c r="F68" s="129"/>
      <c r="G68" s="135" t="s">
        <v>1894</v>
      </c>
    </row>
    <row r="69" spans="1:7" s="4" customFormat="1" ht="18" customHeight="1">
      <c r="A69" s="490" t="s">
        <v>1895</v>
      </c>
      <c r="B69" s="135" t="s">
        <v>1896</v>
      </c>
      <c r="C69" s="135" t="s">
        <v>1848</v>
      </c>
      <c r="D69" s="414">
        <v>3435</v>
      </c>
      <c r="E69" s="134">
        <f t="shared" si="5"/>
        <v>3435</v>
      </c>
      <c r="F69" s="129"/>
      <c r="G69" s="135" t="s">
        <v>1897</v>
      </c>
    </row>
    <row r="70" spans="1:7" s="4" customFormat="1" ht="18" customHeight="1">
      <c r="A70" s="490" t="s">
        <v>1898</v>
      </c>
      <c r="B70" s="135" t="s">
        <v>1899</v>
      </c>
      <c r="C70" s="135" t="s">
        <v>1848</v>
      </c>
      <c r="D70" s="414">
        <v>3435</v>
      </c>
      <c r="E70" s="134">
        <f t="shared" si="5"/>
        <v>3435</v>
      </c>
      <c r="F70" s="129"/>
      <c r="G70" s="135" t="s">
        <v>1900</v>
      </c>
    </row>
    <row r="71" spans="1:7" s="4" customFormat="1" ht="18" customHeight="1">
      <c r="A71" s="490" t="s">
        <v>1901</v>
      </c>
      <c r="B71" s="135" t="s">
        <v>1902</v>
      </c>
      <c r="C71" s="135" t="s">
        <v>1848</v>
      </c>
      <c r="D71" s="414">
        <v>3435</v>
      </c>
      <c r="E71" s="134">
        <f t="shared" si="5"/>
        <v>3435</v>
      </c>
      <c r="F71" s="129"/>
      <c r="G71" s="135" t="s">
        <v>1903</v>
      </c>
    </row>
    <row r="72" spans="1:7" s="4" customFormat="1" ht="18" customHeight="1">
      <c r="A72" s="490" t="s">
        <v>1904</v>
      </c>
      <c r="B72" s="135" t="s">
        <v>1905</v>
      </c>
      <c r="C72" s="135" t="s">
        <v>1848</v>
      </c>
      <c r="D72" s="414">
        <v>3435</v>
      </c>
      <c r="E72" s="134">
        <f t="shared" si="5"/>
        <v>3435</v>
      </c>
      <c r="F72" s="129"/>
      <c r="G72" s="135" t="s">
        <v>1906</v>
      </c>
    </row>
    <row r="73" spans="1:7" s="4" customFormat="1" ht="18" customHeight="1">
      <c r="A73" s="490" t="s">
        <v>1907</v>
      </c>
      <c r="B73" s="135" t="s">
        <v>1908</v>
      </c>
      <c r="C73" s="135" t="s">
        <v>1848</v>
      </c>
      <c r="D73" s="414">
        <v>3435</v>
      </c>
      <c r="E73" s="134">
        <f t="shared" si="5"/>
        <v>3435</v>
      </c>
      <c r="F73" s="129"/>
      <c r="G73" s="135" t="s">
        <v>1909</v>
      </c>
    </row>
    <row r="74" spans="1:7" s="4" customFormat="1" ht="18" customHeight="1">
      <c r="A74" s="135" t="s">
        <v>1910</v>
      </c>
      <c r="B74" s="135" t="s">
        <v>1911</v>
      </c>
      <c r="C74" s="135" t="s">
        <v>1848</v>
      </c>
      <c r="D74" s="414">
        <v>346</v>
      </c>
      <c r="E74" s="134">
        <f t="shared" si="5"/>
        <v>346</v>
      </c>
      <c r="F74" s="129"/>
      <c r="G74" s="135" t="s">
        <v>1910</v>
      </c>
    </row>
    <row r="75" spans="1:7" s="4" customFormat="1" ht="18" customHeight="1">
      <c r="A75" s="135" t="s">
        <v>1912</v>
      </c>
      <c r="B75" s="135" t="s">
        <v>1913</v>
      </c>
      <c r="C75" s="135" t="s">
        <v>1848</v>
      </c>
      <c r="D75" s="414">
        <v>346</v>
      </c>
      <c r="E75" s="134">
        <f t="shared" si="5"/>
        <v>346</v>
      </c>
      <c r="F75" s="129"/>
      <c r="G75" s="135" t="s">
        <v>1912</v>
      </c>
    </row>
    <row r="76" spans="1:7" s="122" customFormat="1" ht="25" customHeight="1">
      <c r="A76" s="486" t="s">
        <v>1914</v>
      </c>
      <c r="B76" s="487"/>
      <c r="C76" s="487"/>
      <c r="D76" s="488"/>
      <c r="E76" s="489"/>
      <c r="F76" s="129"/>
      <c r="G76" s="486"/>
    </row>
    <row r="77" spans="1:7" s="4" customFormat="1" ht="18" customHeight="1">
      <c r="A77" s="116" t="s">
        <v>67</v>
      </c>
      <c r="B77" s="116" t="s">
        <v>68</v>
      </c>
      <c r="C77" s="116" t="s">
        <v>1762</v>
      </c>
      <c r="D77" s="258" t="s">
        <v>159</v>
      </c>
      <c r="E77" s="115" t="s">
        <v>70</v>
      </c>
      <c r="F77" s="129"/>
      <c r="G77" s="116" t="s">
        <v>67</v>
      </c>
    </row>
    <row r="78" spans="1:7" s="4" customFormat="1" ht="18" customHeight="1">
      <c r="A78" s="135" t="s">
        <v>1915</v>
      </c>
      <c r="B78" s="135" t="s">
        <v>1916</v>
      </c>
      <c r="C78" s="135" t="s">
        <v>1765</v>
      </c>
      <c r="D78" s="414">
        <v>2847</v>
      </c>
      <c r="E78" s="134">
        <f>IFERROR(D78*(1-Discount),D78)</f>
        <v>2847</v>
      </c>
      <c r="F78" s="129"/>
      <c r="G78" s="135" t="s">
        <v>1915</v>
      </c>
    </row>
    <row r="79" spans="1:7" s="4" customFormat="1" ht="18" customHeight="1">
      <c r="A79" s="135" t="s">
        <v>1917</v>
      </c>
      <c r="B79" s="135" t="s">
        <v>1918</v>
      </c>
      <c r="C79" s="135" t="s">
        <v>1765</v>
      </c>
      <c r="D79" s="414">
        <v>2847</v>
      </c>
      <c r="E79" s="134">
        <f>IFERROR(D79*(1-Discount),D79)</f>
        <v>2847</v>
      </c>
      <c r="F79" s="129"/>
      <c r="G79" s="135" t="s">
        <v>1917</v>
      </c>
    </row>
    <row r="80" spans="1:7" s="4" customFormat="1" ht="18" customHeight="1">
      <c r="A80" s="135" t="s">
        <v>1919</v>
      </c>
      <c r="B80" s="135" t="s">
        <v>1920</v>
      </c>
      <c r="C80" s="135" t="s">
        <v>1765</v>
      </c>
      <c r="D80" s="414">
        <v>2847</v>
      </c>
      <c r="E80" s="134">
        <f t="shared" ref="E80" si="6">IFERROR(D80*(1-Discount),D80)</f>
        <v>2847</v>
      </c>
      <c r="F80" s="129"/>
      <c r="G80" s="135" t="s">
        <v>1919</v>
      </c>
    </row>
    <row r="81" spans="1:7" s="4" customFormat="1" ht="18" customHeight="1">
      <c r="A81" s="135"/>
      <c r="B81" s="135"/>
      <c r="C81" s="135"/>
      <c r="D81" s="414"/>
      <c r="E81" s="134"/>
      <c r="F81" s="129"/>
      <c r="G81" s="135"/>
    </row>
    <row r="82" spans="1:7" s="4" customFormat="1" ht="18" customHeight="1">
      <c r="A82" s="135" t="s">
        <v>1921</v>
      </c>
      <c r="B82" s="135" t="s">
        <v>1922</v>
      </c>
      <c r="C82" s="135" t="s">
        <v>1772</v>
      </c>
      <c r="D82" s="414">
        <v>4263</v>
      </c>
      <c r="E82" s="134">
        <f t="shared" ref="E82:E90" si="7">IFERROR(D82*(1-Discount),D82)</f>
        <v>4263</v>
      </c>
      <c r="F82" s="129"/>
      <c r="G82" s="135" t="s">
        <v>1921</v>
      </c>
    </row>
    <row r="83" spans="1:7" s="4" customFormat="1" ht="18" customHeight="1">
      <c r="A83" s="135" t="s">
        <v>1923</v>
      </c>
      <c r="B83" s="135" t="s">
        <v>1924</v>
      </c>
      <c r="C83" s="135" t="s">
        <v>1772</v>
      </c>
      <c r="D83" s="414">
        <v>4263</v>
      </c>
      <c r="E83" s="134">
        <f t="shared" si="7"/>
        <v>4263</v>
      </c>
      <c r="F83" s="129"/>
      <c r="G83" s="135" t="s">
        <v>1923</v>
      </c>
    </row>
    <row r="84" spans="1:7" s="4" customFormat="1" ht="18" customHeight="1">
      <c r="A84" s="135" t="s">
        <v>1925</v>
      </c>
      <c r="B84" s="135" t="s">
        <v>1926</v>
      </c>
      <c r="C84" s="135" t="s">
        <v>1772</v>
      </c>
      <c r="D84" s="414">
        <v>4263</v>
      </c>
      <c r="E84" s="134">
        <f t="shared" si="7"/>
        <v>4263</v>
      </c>
      <c r="F84" s="129"/>
      <c r="G84" s="135" t="s">
        <v>1925</v>
      </c>
    </row>
    <row r="85" spans="1:7" s="4" customFormat="1" ht="18" customHeight="1">
      <c r="A85" s="135" t="s">
        <v>1927</v>
      </c>
      <c r="B85" s="135" t="s">
        <v>1928</v>
      </c>
      <c r="C85" s="135" t="s">
        <v>1772</v>
      </c>
      <c r="D85" s="414">
        <v>4263</v>
      </c>
      <c r="E85" s="134">
        <f t="shared" si="7"/>
        <v>4263</v>
      </c>
      <c r="F85" s="129"/>
      <c r="G85" s="135" t="s">
        <v>1927</v>
      </c>
    </row>
    <row r="86" spans="1:7" s="4" customFormat="1" ht="18" customHeight="1">
      <c r="A86" s="135" t="s">
        <v>1929</v>
      </c>
      <c r="B86" s="135" t="s">
        <v>1930</v>
      </c>
      <c r="C86" s="135" t="s">
        <v>1772</v>
      </c>
      <c r="D86" s="414">
        <v>4263</v>
      </c>
      <c r="E86" s="134">
        <f t="shared" si="7"/>
        <v>4263</v>
      </c>
      <c r="F86" s="129"/>
      <c r="G86" s="135" t="s">
        <v>1929</v>
      </c>
    </row>
    <row r="87" spans="1:7" s="4" customFormat="1" ht="18" customHeight="1">
      <c r="A87" s="135" t="s">
        <v>1931</v>
      </c>
      <c r="B87" s="135" t="s">
        <v>1932</v>
      </c>
      <c r="C87" s="135" t="s">
        <v>1772</v>
      </c>
      <c r="D87" s="414">
        <v>4263</v>
      </c>
      <c r="E87" s="134">
        <f t="shared" si="7"/>
        <v>4263</v>
      </c>
      <c r="F87" s="129"/>
      <c r="G87" s="135" t="s">
        <v>1931</v>
      </c>
    </row>
    <row r="88" spans="1:7" s="4" customFormat="1" ht="18" customHeight="1">
      <c r="A88" s="135" t="s">
        <v>1933</v>
      </c>
      <c r="B88" s="135" t="s">
        <v>1934</v>
      </c>
      <c r="C88" s="135" t="s">
        <v>1772</v>
      </c>
      <c r="D88" s="414">
        <v>2842</v>
      </c>
      <c r="E88" s="134">
        <f t="shared" si="7"/>
        <v>2842</v>
      </c>
      <c r="F88" s="129"/>
      <c r="G88" s="135" t="s">
        <v>1933</v>
      </c>
    </row>
    <row r="89" spans="1:7" s="4" customFormat="1" ht="18" customHeight="1">
      <c r="A89" s="135" t="s">
        <v>1935</v>
      </c>
      <c r="B89" s="135" t="s">
        <v>1936</v>
      </c>
      <c r="C89" s="135" t="s">
        <v>1772</v>
      </c>
      <c r="D89" s="414">
        <v>2842</v>
      </c>
      <c r="E89" s="134">
        <f t="shared" si="7"/>
        <v>2842</v>
      </c>
      <c r="F89" s="129"/>
      <c r="G89" s="135" t="s">
        <v>1935</v>
      </c>
    </row>
    <row r="90" spans="1:7" s="4" customFormat="1" ht="18" customHeight="1">
      <c r="A90" s="135" t="s">
        <v>1937</v>
      </c>
      <c r="B90" s="135" t="s">
        <v>1938</v>
      </c>
      <c r="C90" s="135" t="s">
        <v>1772</v>
      </c>
      <c r="D90" s="414">
        <v>2842</v>
      </c>
      <c r="E90" s="134">
        <f t="shared" si="7"/>
        <v>2842</v>
      </c>
      <c r="F90" s="129"/>
      <c r="G90" s="135" t="s">
        <v>1937</v>
      </c>
    </row>
    <row r="91" spans="1:7" s="4" customFormat="1" ht="18" customHeight="1">
      <c r="A91" s="135" t="s">
        <v>1939</v>
      </c>
      <c r="B91" s="135" t="s">
        <v>1940</v>
      </c>
      <c r="C91" s="135" t="s">
        <v>1772</v>
      </c>
      <c r="D91" s="414">
        <v>2842</v>
      </c>
      <c r="E91" s="134">
        <f t="shared" ref="E91:E94" si="8">IFERROR(D91*(1-Discount),D91)</f>
        <v>2842</v>
      </c>
      <c r="F91" s="129"/>
      <c r="G91" s="135" t="s">
        <v>1939</v>
      </c>
    </row>
    <row r="92" spans="1:7" s="4" customFormat="1" ht="18" customHeight="1">
      <c r="A92" s="135" t="s">
        <v>1941</v>
      </c>
      <c r="B92" s="135" t="s">
        <v>1942</v>
      </c>
      <c r="C92" s="135" t="s">
        <v>1772</v>
      </c>
      <c r="D92" s="414">
        <v>2842</v>
      </c>
      <c r="E92" s="134">
        <f t="shared" si="8"/>
        <v>2842</v>
      </c>
      <c r="F92" s="129"/>
      <c r="G92" s="135" t="s">
        <v>1941</v>
      </c>
    </row>
    <row r="93" spans="1:7" s="4" customFormat="1" ht="18" customHeight="1">
      <c r="A93" s="135" t="s">
        <v>1943</v>
      </c>
      <c r="B93" s="135" t="s">
        <v>1944</v>
      </c>
      <c r="C93" s="135" t="s">
        <v>1772</v>
      </c>
      <c r="D93" s="414">
        <v>2842</v>
      </c>
      <c r="E93" s="134">
        <f t="shared" si="8"/>
        <v>2842</v>
      </c>
      <c r="F93" s="129"/>
      <c r="G93" s="135" t="s">
        <v>1943</v>
      </c>
    </row>
    <row r="94" spans="1:7" s="4" customFormat="1" ht="18" customHeight="1">
      <c r="A94" s="135" t="s">
        <v>1945</v>
      </c>
      <c r="B94" s="135" t="s">
        <v>1946</v>
      </c>
      <c r="C94" s="135" t="s">
        <v>1772</v>
      </c>
      <c r="D94" s="414">
        <v>2842</v>
      </c>
      <c r="E94" s="134">
        <f t="shared" si="8"/>
        <v>2842</v>
      </c>
      <c r="F94" s="129"/>
      <c r="G94" s="135" t="s">
        <v>1945</v>
      </c>
    </row>
    <row r="95" spans="1:7" s="122" customFormat="1" ht="25" customHeight="1">
      <c r="A95" s="486" t="s">
        <v>1947</v>
      </c>
      <c r="B95" s="487"/>
      <c r="C95" s="487"/>
      <c r="D95" s="488"/>
      <c r="E95" s="489"/>
      <c r="F95" s="129"/>
      <c r="G95" s="486"/>
    </row>
    <row r="96" spans="1:7" s="4" customFormat="1" ht="18" customHeight="1">
      <c r="A96" s="116" t="s">
        <v>67</v>
      </c>
      <c r="B96" s="116" t="s">
        <v>68</v>
      </c>
      <c r="C96" s="116" t="s">
        <v>1762</v>
      </c>
      <c r="D96" s="258" t="s">
        <v>159</v>
      </c>
      <c r="E96" s="115" t="s">
        <v>70</v>
      </c>
      <c r="F96" s="129"/>
      <c r="G96" s="116" t="s">
        <v>67</v>
      </c>
    </row>
    <row r="97" spans="1:7" s="4" customFormat="1" ht="18" customHeight="1">
      <c r="A97" s="490" t="s">
        <v>1948</v>
      </c>
      <c r="B97" s="494" t="s">
        <v>1949</v>
      </c>
      <c r="C97" s="18" t="s">
        <v>1765</v>
      </c>
      <c r="D97" s="495">
        <v>3703</v>
      </c>
      <c r="E97" s="496">
        <f>IFERROR(D97*(1-Discount),D97)</f>
        <v>3703</v>
      </c>
      <c r="F97" s="129"/>
      <c r="G97" s="493" t="s">
        <v>1950</v>
      </c>
    </row>
    <row r="98" spans="1:7" s="4" customFormat="1" ht="18" customHeight="1">
      <c r="A98" s="490" t="s">
        <v>1951</v>
      </c>
      <c r="B98" s="494" t="s">
        <v>1952</v>
      </c>
      <c r="C98" s="18" t="s">
        <v>1765</v>
      </c>
      <c r="D98" s="495">
        <v>3703</v>
      </c>
      <c r="E98" s="496">
        <f>IFERROR(D98*(1-Discount),D98)</f>
        <v>3703</v>
      </c>
      <c r="F98" s="129"/>
      <c r="G98" s="493" t="s">
        <v>1953</v>
      </c>
    </row>
    <row r="99" spans="1:7" s="4" customFormat="1" ht="18" customHeight="1">
      <c r="A99" s="490" t="s">
        <v>1954</v>
      </c>
      <c r="B99" s="494" t="s">
        <v>1955</v>
      </c>
      <c r="C99" s="18" t="s">
        <v>1765</v>
      </c>
      <c r="D99" s="495">
        <v>3703</v>
      </c>
      <c r="E99" s="496">
        <f>IFERROR(D99*(1-Discount),D99)</f>
        <v>3703</v>
      </c>
      <c r="F99" s="129"/>
      <c r="G99" s="493" t="s">
        <v>1956</v>
      </c>
    </row>
    <row r="100" spans="1:7" s="4" customFormat="1" ht="18" customHeight="1">
      <c r="A100" s="490" t="s">
        <v>1957</v>
      </c>
      <c r="B100" s="494" t="s">
        <v>1958</v>
      </c>
      <c r="C100" s="18" t="s">
        <v>1765</v>
      </c>
      <c r="D100" s="495">
        <v>3703</v>
      </c>
      <c r="E100" s="496">
        <f>IFERROR(D100*(1-Discount),D100)</f>
        <v>3703</v>
      </c>
      <c r="F100" s="129"/>
      <c r="G100" s="493" t="s">
        <v>1959</v>
      </c>
    </row>
    <row r="101" spans="1:7" s="4" customFormat="1" ht="18" customHeight="1">
      <c r="A101" s="490" t="s">
        <v>1960</v>
      </c>
      <c r="B101" s="494" t="s">
        <v>1961</v>
      </c>
      <c r="C101" s="18" t="s">
        <v>1765</v>
      </c>
      <c r="D101" s="495">
        <v>3703</v>
      </c>
      <c r="E101" s="496">
        <f>IFERROR(D101*(1-Discount),D101)</f>
        <v>3703</v>
      </c>
      <c r="F101" s="129"/>
      <c r="G101" s="493" t="s">
        <v>1962</v>
      </c>
    </row>
    <row r="102" spans="1:7" s="4" customFormat="1" ht="18" customHeight="1">
      <c r="A102" s="5"/>
      <c r="B102" s="5"/>
      <c r="C102" s="18"/>
      <c r="D102" s="415"/>
      <c r="E102" s="496"/>
      <c r="F102" s="129"/>
      <c r="G102" s="5"/>
    </row>
    <row r="103" spans="1:7" s="4" customFormat="1" ht="18" customHeight="1">
      <c r="A103" s="135" t="s">
        <v>1963</v>
      </c>
      <c r="B103" s="135" t="s">
        <v>1964</v>
      </c>
      <c r="C103" s="135" t="s">
        <v>1965</v>
      </c>
      <c r="D103" s="414">
        <v>13127</v>
      </c>
      <c r="E103" s="134">
        <f t="shared" ref="E103:E104" si="9">IFERROR(D103*(1-Discount),D103)</f>
        <v>13127</v>
      </c>
      <c r="F103" s="129"/>
      <c r="G103" s="135" t="s">
        <v>1963</v>
      </c>
    </row>
    <row r="104" spans="1:7" s="4" customFormat="1" ht="18" customHeight="1">
      <c r="A104" s="135" t="s">
        <v>1966</v>
      </c>
      <c r="B104" s="135" t="s">
        <v>1967</v>
      </c>
      <c r="C104" s="135" t="s">
        <v>1965</v>
      </c>
      <c r="D104" s="414">
        <v>13504</v>
      </c>
      <c r="E104" s="134">
        <f t="shared" si="9"/>
        <v>13504</v>
      </c>
      <c r="F104" s="129"/>
      <c r="G104" s="135" t="s">
        <v>1966</v>
      </c>
    </row>
    <row r="105" spans="1:7" s="4" customFormat="1" ht="18" customHeight="1">
      <c r="A105" s="135"/>
      <c r="B105" s="135"/>
      <c r="C105" s="135"/>
      <c r="D105" s="414"/>
      <c r="E105" s="134"/>
      <c r="F105" s="129"/>
      <c r="G105" s="135"/>
    </row>
    <row r="106" spans="1:7" s="4" customFormat="1" ht="18" customHeight="1">
      <c r="A106" s="135" t="s">
        <v>1968</v>
      </c>
      <c r="B106" s="135" t="s">
        <v>1969</v>
      </c>
      <c r="C106" s="135" t="s">
        <v>1965</v>
      </c>
      <c r="D106" s="414">
        <v>8106</v>
      </c>
      <c r="E106" s="134">
        <f t="shared" ref="E106:E127" si="10">IFERROR(D106*(1-Discount),D106)</f>
        <v>8106</v>
      </c>
      <c r="F106" s="129"/>
      <c r="G106" s="135" t="s">
        <v>1968</v>
      </c>
    </row>
    <row r="107" spans="1:7" s="4" customFormat="1" ht="18" customHeight="1">
      <c r="A107" s="135" t="s">
        <v>1970</v>
      </c>
      <c r="B107" s="135" t="s">
        <v>1971</v>
      </c>
      <c r="C107" s="135" t="s">
        <v>1965</v>
      </c>
      <c r="D107" s="414">
        <v>8106</v>
      </c>
      <c r="E107" s="134">
        <f t="shared" si="10"/>
        <v>8106</v>
      </c>
      <c r="F107" s="129"/>
      <c r="G107" s="135" t="s">
        <v>1970</v>
      </c>
    </row>
    <row r="108" spans="1:7" s="4" customFormat="1" ht="18" customHeight="1">
      <c r="A108" s="135" t="s">
        <v>1972</v>
      </c>
      <c r="B108" s="135" t="s">
        <v>1973</v>
      </c>
      <c r="C108" s="135" t="s">
        <v>1965</v>
      </c>
      <c r="D108" s="414">
        <v>8106</v>
      </c>
      <c r="E108" s="134">
        <f t="shared" si="10"/>
        <v>8106</v>
      </c>
      <c r="F108" s="129"/>
      <c r="G108" s="135" t="s">
        <v>1972</v>
      </c>
    </row>
    <row r="109" spans="1:7" s="4" customFormat="1" ht="18" customHeight="1">
      <c r="A109" s="135" t="s">
        <v>1974</v>
      </c>
      <c r="B109" s="135" t="s">
        <v>1975</v>
      </c>
      <c r="C109" s="135" t="s">
        <v>1965</v>
      </c>
      <c r="D109" s="414">
        <v>8106</v>
      </c>
      <c r="E109" s="134">
        <f t="shared" si="10"/>
        <v>8106</v>
      </c>
      <c r="F109" s="129"/>
      <c r="G109" s="135" t="s">
        <v>1974</v>
      </c>
    </row>
    <row r="110" spans="1:7" s="4" customFormat="1" ht="18" customHeight="1">
      <c r="A110" s="135" t="s">
        <v>1976</v>
      </c>
      <c r="B110" s="135" t="s">
        <v>1977</v>
      </c>
      <c r="C110" s="135" t="s">
        <v>1965</v>
      </c>
      <c r="D110" s="414">
        <v>8106</v>
      </c>
      <c r="E110" s="134">
        <f t="shared" si="10"/>
        <v>8106</v>
      </c>
      <c r="F110" s="129"/>
      <c r="G110" s="135" t="s">
        <v>1976</v>
      </c>
    </row>
    <row r="111" spans="1:7" s="4" customFormat="1" ht="18" customHeight="1">
      <c r="A111" s="135" t="s">
        <v>1978</v>
      </c>
      <c r="B111" s="135" t="s">
        <v>1979</v>
      </c>
      <c r="C111" s="135" t="s">
        <v>1965</v>
      </c>
      <c r="D111" s="414">
        <v>8106</v>
      </c>
      <c r="E111" s="134">
        <f t="shared" si="10"/>
        <v>8106</v>
      </c>
      <c r="F111" s="129"/>
      <c r="G111" s="135" t="s">
        <v>1978</v>
      </c>
    </row>
    <row r="112" spans="1:7" s="4" customFormat="1" ht="18" customHeight="1">
      <c r="A112" s="135" t="s">
        <v>1980</v>
      </c>
      <c r="B112" s="135" t="s">
        <v>1981</v>
      </c>
      <c r="C112" s="135" t="s">
        <v>1965</v>
      </c>
      <c r="D112" s="414">
        <v>8106</v>
      </c>
      <c r="E112" s="134">
        <f t="shared" si="10"/>
        <v>8106</v>
      </c>
      <c r="F112" s="129"/>
      <c r="G112" s="135" t="s">
        <v>1980</v>
      </c>
    </row>
    <row r="113" spans="1:7" s="4" customFormat="1" ht="18" customHeight="1">
      <c r="A113" s="135" t="s">
        <v>1982</v>
      </c>
      <c r="B113" s="135" t="s">
        <v>1983</v>
      </c>
      <c r="C113" s="135" t="s">
        <v>1965</v>
      </c>
      <c r="D113" s="414">
        <v>8106</v>
      </c>
      <c r="E113" s="134">
        <f t="shared" si="10"/>
        <v>8106</v>
      </c>
      <c r="F113" s="129"/>
      <c r="G113" s="135" t="s">
        <v>1982</v>
      </c>
    </row>
    <row r="114" spans="1:7" s="4" customFormat="1" ht="18" customHeight="1">
      <c r="A114" s="135" t="s">
        <v>1984</v>
      </c>
      <c r="B114" s="135" t="s">
        <v>1985</v>
      </c>
      <c r="C114" s="135" t="s">
        <v>1965</v>
      </c>
      <c r="D114" s="414">
        <v>8106</v>
      </c>
      <c r="E114" s="134">
        <f t="shared" si="10"/>
        <v>8106</v>
      </c>
      <c r="F114" s="129"/>
      <c r="G114" s="135" t="s">
        <v>1984</v>
      </c>
    </row>
    <row r="115" spans="1:7" s="4" customFormat="1" ht="18" customHeight="1">
      <c r="A115" s="135" t="s">
        <v>1986</v>
      </c>
      <c r="B115" s="135" t="s">
        <v>1987</v>
      </c>
      <c r="C115" s="135" t="s">
        <v>1965</v>
      </c>
      <c r="D115" s="414">
        <v>8106</v>
      </c>
      <c r="E115" s="134">
        <f t="shared" si="10"/>
        <v>8106</v>
      </c>
      <c r="F115" s="129"/>
      <c r="G115" s="135" t="s">
        <v>1986</v>
      </c>
    </row>
    <row r="116" spans="1:7" s="4" customFormat="1" ht="18" customHeight="1">
      <c r="A116" s="135" t="s">
        <v>1988</v>
      </c>
      <c r="B116" s="135" t="s">
        <v>1989</v>
      </c>
      <c r="C116" s="135" t="s">
        <v>1965</v>
      </c>
      <c r="D116" s="414">
        <v>8106</v>
      </c>
      <c r="E116" s="134">
        <f t="shared" si="10"/>
        <v>8106</v>
      </c>
      <c r="F116" s="129"/>
      <c r="G116" s="135" t="s">
        <v>1988</v>
      </c>
    </row>
    <row r="117" spans="1:7" s="4" customFormat="1" ht="18" customHeight="1">
      <c r="A117" s="135" t="s">
        <v>1990</v>
      </c>
      <c r="B117" s="135" t="s">
        <v>1991</v>
      </c>
      <c r="C117" s="135" t="s">
        <v>1965</v>
      </c>
      <c r="D117" s="414">
        <v>8106</v>
      </c>
      <c r="E117" s="134">
        <f t="shared" si="10"/>
        <v>8106</v>
      </c>
      <c r="F117" s="129"/>
      <c r="G117" s="135" t="s">
        <v>1990</v>
      </c>
    </row>
    <row r="118" spans="1:7" s="4" customFormat="1" ht="18" customHeight="1">
      <c r="A118" s="135" t="s">
        <v>1992</v>
      </c>
      <c r="B118" s="135" t="s">
        <v>1993</v>
      </c>
      <c r="C118" s="135" t="s">
        <v>1965</v>
      </c>
      <c r="D118" s="414">
        <v>8106</v>
      </c>
      <c r="E118" s="134">
        <f t="shared" si="10"/>
        <v>8106</v>
      </c>
      <c r="F118" s="129"/>
      <c r="G118" s="135" t="s">
        <v>1992</v>
      </c>
    </row>
    <row r="119" spans="1:7" s="4" customFormat="1" ht="18" customHeight="1">
      <c r="A119" s="135" t="s">
        <v>1994</v>
      </c>
      <c r="B119" s="135" t="s">
        <v>1995</v>
      </c>
      <c r="C119" s="135" t="s">
        <v>1965</v>
      </c>
      <c r="D119" s="414">
        <v>8106</v>
      </c>
      <c r="E119" s="134">
        <f t="shared" si="10"/>
        <v>8106</v>
      </c>
      <c r="F119" s="129"/>
      <c r="G119" s="135" t="s">
        <v>1994</v>
      </c>
    </row>
    <row r="120" spans="1:7" s="4" customFormat="1" ht="18" customHeight="1">
      <c r="A120" s="135" t="s">
        <v>1996</v>
      </c>
      <c r="B120" s="135" t="s">
        <v>1997</v>
      </c>
      <c r="C120" s="135" t="s">
        <v>1965</v>
      </c>
      <c r="D120" s="414">
        <v>8106</v>
      </c>
      <c r="E120" s="134">
        <f t="shared" si="10"/>
        <v>8106</v>
      </c>
      <c r="F120" s="129"/>
      <c r="G120" s="135" t="s">
        <v>1996</v>
      </c>
    </row>
    <row r="121" spans="1:7" s="4" customFormat="1" ht="18" customHeight="1">
      <c r="A121" s="135" t="s">
        <v>1998</v>
      </c>
      <c r="B121" s="135" t="s">
        <v>1999</v>
      </c>
      <c r="C121" s="135" t="s">
        <v>1965</v>
      </c>
      <c r="D121" s="414">
        <v>8106</v>
      </c>
      <c r="E121" s="134">
        <f t="shared" si="10"/>
        <v>8106</v>
      </c>
      <c r="F121" s="129"/>
      <c r="G121" s="135" t="s">
        <v>1998</v>
      </c>
    </row>
    <row r="122" spans="1:7" s="4" customFormat="1" ht="18" customHeight="1">
      <c r="A122" s="135" t="s">
        <v>2000</v>
      </c>
      <c r="B122" s="135" t="s">
        <v>2001</v>
      </c>
      <c r="C122" s="135" t="s">
        <v>1965</v>
      </c>
      <c r="D122" s="414">
        <v>8106</v>
      </c>
      <c r="E122" s="134">
        <f t="shared" si="10"/>
        <v>8106</v>
      </c>
      <c r="F122" s="129"/>
      <c r="G122" s="135" t="s">
        <v>2000</v>
      </c>
    </row>
    <row r="123" spans="1:7" s="4" customFormat="1" ht="18" customHeight="1">
      <c r="A123" s="135" t="s">
        <v>2002</v>
      </c>
      <c r="B123" s="135" t="s">
        <v>2003</v>
      </c>
      <c r="C123" s="135" t="s">
        <v>1965</v>
      </c>
      <c r="D123" s="414">
        <v>8106</v>
      </c>
      <c r="E123" s="134">
        <f t="shared" si="10"/>
        <v>8106</v>
      </c>
      <c r="F123" s="129"/>
      <c r="G123" s="135" t="s">
        <v>2002</v>
      </c>
    </row>
    <row r="124" spans="1:7" s="4" customFormat="1" ht="18" customHeight="1">
      <c r="A124" s="135" t="s">
        <v>2004</v>
      </c>
      <c r="B124" s="135" t="s">
        <v>2005</v>
      </c>
      <c r="C124" s="135" t="s">
        <v>1965</v>
      </c>
      <c r="D124" s="414">
        <v>8106</v>
      </c>
      <c r="E124" s="134">
        <f t="shared" si="10"/>
        <v>8106</v>
      </c>
      <c r="F124" s="129"/>
      <c r="G124" s="135" t="s">
        <v>2004</v>
      </c>
    </row>
    <row r="125" spans="1:7" s="4" customFormat="1" ht="18" customHeight="1">
      <c r="A125" s="135" t="s">
        <v>2006</v>
      </c>
      <c r="B125" s="135" t="s">
        <v>2007</v>
      </c>
      <c r="C125" s="135" t="s">
        <v>1965</v>
      </c>
      <c r="D125" s="414">
        <v>8106</v>
      </c>
      <c r="E125" s="134">
        <f t="shared" si="10"/>
        <v>8106</v>
      </c>
      <c r="F125" s="129"/>
      <c r="G125" s="135" t="s">
        <v>2006</v>
      </c>
    </row>
    <row r="126" spans="1:7" s="4" customFormat="1" ht="18" customHeight="1">
      <c r="A126" s="135" t="s">
        <v>2008</v>
      </c>
      <c r="B126" s="135" t="s">
        <v>2009</v>
      </c>
      <c r="C126" s="135" t="s">
        <v>1965</v>
      </c>
      <c r="D126" s="414">
        <v>8106</v>
      </c>
      <c r="E126" s="134">
        <f t="shared" si="10"/>
        <v>8106</v>
      </c>
      <c r="F126" s="129"/>
      <c r="G126" s="135" t="s">
        <v>2008</v>
      </c>
    </row>
    <row r="127" spans="1:7" s="4" customFormat="1" ht="18" customHeight="1">
      <c r="A127" s="135" t="s">
        <v>2010</v>
      </c>
      <c r="B127" s="135" t="s">
        <v>2011</v>
      </c>
      <c r="C127" s="135" t="s">
        <v>1965</v>
      </c>
      <c r="D127" s="414">
        <v>8106</v>
      </c>
      <c r="E127" s="134">
        <f t="shared" si="10"/>
        <v>8106</v>
      </c>
      <c r="F127" s="129"/>
      <c r="G127" s="135" t="s">
        <v>2010</v>
      </c>
    </row>
    <row r="128" spans="1:7" s="4" customFormat="1" ht="18" customHeight="1">
      <c r="A128" s="135" t="s">
        <v>2012</v>
      </c>
      <c r="B128" s="135" t="s">
        <v>2013</v>
      </c>
      <c r="C128" s="135" t="s">
        <v>1965</v>
      </c>
      <c r="D128" s="414">
        <v>5949</v>
      </c>
      <c r="E128" s="134">
        <f t="shared" ref="E128:E143" si="11">IFERROR(D128*(1-Discount),D128)</f>
        <v>5949</v>
      </c>
      <c r="F128" s="129"/>
      <c r="G128" s="135" t="s">
        <v>2012</v>
      </c>
    </row>
    <row r="129" spans="1:7" s="4" customFormat="1" ht="18" customHeight="1">
      <c r="A129" s="135" t="s">
        <v>2014</v>
      </c>
      <c r="B129" s="135" t="s">
        <v>2015</v>
      </c>
      <c r="C129" s="135" t="s">
        <v>1965</v>
      </c>
      <c r="D129" s="414">
        <v>5949</v>
      </c>
      <c r="E129" s="134">
        <f t="shared" si="11"/>
        <v>5949</v>
      </c>
      <c r="F129" s="129"/>
      <c r="G129" s="135" t="s">
        <v>2014</v>
      </c>
    </row>
    <row r="130" spans="1:7" s="4" customFormat="1" ht="18" customHeight="1">
      <c r="A130" s="135" t="s">
        <v>2016</v>
      </c>
      <c r="B130" s="135" t="s">
        <v>2017</v>
      </c>
      <c r="C130" s="135" t="s">
        <v>1965</v>
      </c>
      <c r="D130" s="414">
        <v>5949</v>
      </c>
      <c r="E130" s="134">
        <f t="shared" si="11"/>
        <v>5949</v>
      </c>
      <c r="F130" s="129"/>
      <c r="G130" s="135" t="s">
        <v>2016</v>
      </c>
    </row>
    <row r="131" spans="1:7" s="4" customFormat="1" ht="18" customHeight="1">
      <c r="A131" s="135" t="s">
        <v>2018</v>
      </c>
      <c r="B131" s="135" t="s">
        <v>2019</v>
      </c>
      <c r="C131" s="135" t="s">
        <v>1965</v>
      </c>
      <c r="D131" s="414">
        <v>5949</v>
      </c>
      <c r="E131" s="134">
        <f t="shared" si="11"/>
        <v>5949</v>
      </c>
      <c r="F131" s="129"/>
      <c r="G131" s="135" t="s">
        <v>2018</v>
      </c>
    </row>
    <row r="132" spans="1:7" s="4" customFormat="1" ht="18" customHeight="1">
      <c r="A132" s="135" t="s">
        <v>2020</v>
      </c>
      <c r="B132" s="135" t="s">
        <v>2021</v>
      </c>
      <c r="C132" s="135" t="s">
        <v>1965</v>
      </c>
      <c r="D132" s="414">
        <v>5949</v>
      </c>
      <c r="E132" s="134">
        <f t="shared" si="11"/>
        <v>5949</v>
      </c>
      <c r="F132" s="129"/>
      <c r="G132" s="135" t="s">
        <v>2020</v>
      </c>
    </row>
    <row r="133" spans="1:7" s="4" customFormat="1" ht="18" customHeight="1">
      <c r="A133" s="135" t="s">
        <v>2022</v>
      </c>
      <c r="B133" s="135" t="s">
        <v>2023</v>
      </c>
      <c r="C133" s="135" t="s">
        <v>1965</v>
      </c>
      <c r="D133" s="414">
        <v>5949</v>
      </c>
      <c r="E133" s="134">
        <f t="shared" si="11"/>
        <v>5949</v>
      </c>
      <c r="F133" s="129"/>
      <c r="G133" s="135" t="s">
        <v>2022</v>
      </c>
    </row>
    <row r="134" spans="1:7" s="4" customFormat="1" ht="18" customHeight="1">
      <c r="A134" s="135" t="s">
        <v>2024</v>
      </c>
      <c r="B134" s="135" t="s">
        <v>2025</v>
      </c>
      <c r="C134" s="135" t="s">
        <v>1965</v>
      </c>
      <c r="D134" s="414">
        <v>5949</v>
      </c>
      <c r="E134" s="134">
        <f t="shared" si="11"/>
        <v>5949</v>
      </c>
      <c r="F134" s="129"/>
      <c r="G134" s="135" t="s">
        <v>2024</v>
      </c>
    </row>
    <row r="135" spans="1:7" s="4" customFormat="1" ht="18" customHeight="1">
      <c r="A135" s="135" t="s">
        <v>2026</v>
      </c>
      <c r="B135" s="135" t="s">
        <v>2027</v>
      </c>
      <c r="C135" s="135" t="s">
        <v>1965</v>
      </c>
      <c r="D135" s="414">
        <v>5949</v>
      </c>
      <c r="E135" s="134">
        <f t="shared" si="11"/>
        <v>5949</v>
      </c>
      <c r="F135" s="129"/>
      <c r="G135" s="135" t="s">
        <v>2026</v>
      </c>
    </row>
    <row r="136" spans="1:7" s="4" customFormat="1" ht="18" customHeight="1">
      <c r="A136" s="135" t="s">
        <v>2028</v>
      </c>
      <c r="B136" s="135" t="s">
        <v>2029</v>
      </c>
      <c r="C136" s="135" t="s">
        <v>1965</v>
      </c>
      <c r="D136" s="414">
        <v>5949</v>
      </c>
      <c r="E136" s="134">
        <f t="shared" si="11"/>
        <v>5949</v>
      </c>
      <c r="F136" s="129"/>
      <c r="G136" s="135" t="s">
        <v>2028</v>
      </c>
    </row>
    <row r="137" spans="1:7" s="4" customFormat="1" ht="18" customHeight="1">
      <c r="A137" s="135" t="s">
        <v>2030</v>
      </c>
      <c r="B137" s="135" t="s">
        <v>2031</v>
      </c>
      <c r="C137" s="135" t="s">
        <v>1965</v>
      </c>
      <c r="D137" s="414">
        <v>5949</v>
      </c>
      <c r="E137" s="134">
        <f t="shared" si="11"/>
        <v>5949</v>
      </c>
      <c r="F137" s="129"/>
      <c r="G137" s="135" t="s">
        <v>2030</v>
      </c>
    </row>
    <row r="138" spans="1:7" s="4" customFormat="1" ht="18" customHeight="1">
      <c r="A138" s="135" t="s">
        <v>2032</v>
      </c>
      <c r="B138" s="135" t="s">
        <v>2033</v>
      </c>
      <c r="C138" s="135" t="s">
        <v>1965</v>
      </c>
      <c r="D138" s="414">
        <v>5949</v>
      </c>
      <c r="E138" s="134">
        <f t="shared" si="11"/>
        <v>5949</v>
      </c>
      <c r="F138" s="129"/>
      <c r="G138" s="135" t="s">
        <v>2032</v>
      </c>
    </row>
    <row r="139" spans="1:7" s="4" customFormat="1" ht="18" customHeight="1">
      <c r="A139" s="135" t="s">
        <v>2034</v>
      </c>
      <c r="B139" s="135" t="s">
        <v>2035</v>
      </c>
      <c r="C139" s="135" t="s">
        <v>1965</v>
      </c>
      <c r="D139" s="414">
        <v>5949</v>
      </c>
      <c r="E139" s="134">
        <f t="shared" si="11"/>
        <v>5949</v>
      </c>
      <c r="F139" s="129"/>
      <c r="G139" s="135" t="s">
        <v>2034</v>
      </c>
    </row>
    <row r="140" spans="1:7" s="4" customFormat="1" ht="18" customHeight="1">
      <c r="A140" s="135" t="s">
        <v>2036</v>
      </c>
      <c r="B140" s="135" t="s">
        <v>2037</v>
      </c>
      <c r="C140" s="135" t="s">
        <v>1965</v>
      </c>
      <c r="D140" s="414">
        <v>5949</v>
      </c>
      <c r="E140" s="134">
        <f t="shared" si="11"/>
        <v>5949</v>
      </c>
      <c r="F140" s="129"/>
      <c r="G140" s="135" t="s">
        <v>2036</v>
      </c>
    </row>
    <row r="141" spans="1:7" s="4" customFormat="1" ht="18" customHeight="1">
      <c r="A141" s="135" t="s">
        <v>2038</v>
      </c>
      <c r="B141" s="135" t="s">
        <v>2039</v>
      </c>
      <c r="C141" s="135" t="s">
        <v>1965</v>
      </c>
      <c r="D141" s="414">
        <v>5949</v>
      </c>
      <c r="E141" s="134">
        <f t="shared" si="11"/>
        <v>5949</v>
      </c>
      <c r="F141" s="129"/>
      <c r="G141" s="135" t="s">
        <v>2038</v>
      </c>
    </row>
    <row r="142" spans="1:7" s="4" customFormat="1" ht="18" customHeight="1">
      <c r="A142" s="135" t="s">
        <v>2040</v>
      </c>
      <c r="B142" s="135" t="s">
        <v>2041</v>
      </c>
      <c r="C142" s="135" t="s">
        <v>1965</v>
      </c>
      <c r="D142" s="414">
        <v>5949</v>
      </c>
      <c r="E142" s="134">
        <f t="shared" si="11"/>
        <v>5949</v>
      </c>
      <c r="F142" s="129"/>
      <c r="G142" s="135" t="s">
        <v>2040</v>
      </c>
    </row>
    <row r="143" spans="1:7" s="4" customFormat="1" ht="18" customHeight="1">
      <c r="A143" s="135" t="s">
        <v>2042</v>
      </c>
      <c r="B143" s="135" t="s">
        <v>2043</v>
      </c>
      <c r="C143" s="135" t="s">
        <v>1965</v>
      </c>
      <c r="D143" s="414">
        <v>5949</v>
      </c>
      <c r="E143" s="134">
        <f t="shared" si="11"/>
        <v>5949</v>
      </c>
      <c r="F143" s="129"/>
      <c r="G143" s="135" t="s">
        <v>2042</v>
      </c>
    </row>
    <row r="144" spans="1:7" s="129" customFormat="1" ht="30" customHeight="1">
      <c r="A144" s="15" t="s">
        <v>2044</v>
      </c>
      <c r="B144" s="15"/>
      <c r="C144" s="15"/>
      <c r="D144" s="229"/>
      <c r="E144" s="16"/>
      <c r="G144" s="15"/>
    </row>
    <row r="145" spans="1:7" s="4" customFormat="1" ht="16">
      <c r="A145" s="406" t="s">
        <v>67</v>
      </c>
      <c r="B145" s="406" t="s">
        <v>68</v>
      </c>
      <c r="C145" s="116" t="s">
        <v>1762</v>
      </c>
      <c r="D145" s="258" t="s">
        <v>159</v>
      </c>
      <c r="E145" s="115" t="s">
        <v>70</v>
      </c>
      <c r="F145" s="129"/>
      <c r="G145" s="406" t="s">
        <v>67</v>
      </c>
    </row>
    <row r="146" spans="1:7" s="4" customFormat="1" ht="18" customHeight="1">
      <c r="A146" s="400" t="s">
        <v>2045</v>
      </c>
      <c r="B146" s="401" t="s">
        <v>2046</v>
      </c>
      <c r="C146" s="401" t="s">
        <v>1772</v>
      </c>
      <c r="D146" s="409">
        <v>660</v>
      </c>
      <c r="E146" s="317">
        <f t="shared" ref="E146:E148" si="12">IFERROR(D146*(1-Discount),D146)</f>
        <v>660</v>
      </c>
      <c r="F146" s="129"/>
      <c r="G146" s="400" t="s">
        <v>2045</v>
      </c>
    </row>
    <row r="147" spans="1:7" s="4" customFormat="1" ht="18" customHeight="1">
      <c r="A147" s="400" t="s">
        <v>2047</v>
      </c>
      <c r="B147" s="405" t="s">
        <v>2048</v>
      </c>
      <c r="C147" s="401" t="s">
        <v>1772</v>
      </c>
      <c r="D147" s="409">
        <v>835</v>
      </c>
      <c r="E147" s="317">
        <f t="shared" si="12"/>
        <v>835</v>
      </c>
      <c r="F147" s="129"/>
      <c r="G147" s="400" t="s">
        <v>2047</v>
      </c>
    </row>
    <row r="148" spans="1:7" s="4" customFormat="1" ht="18" customHeight="1">
      <c r="A148" s="407" t="s">
        <v>2049</v>
      </c>
      <c r="B148" s="405" t="s">
        <v>2050</v>
      </c>
      <c r="C148" s="401" t="s">
        <v>1772</v>
      </c>
      <c r="D148" s="409">
        <v>835</v>
      </c>
      <c r="E148" s="317">
        <f t="shared" si="12"/>
        <v>835</v>
      </c>
      <c r="F148" s="129"/>
      <c r="G148" s="407" t="s">
        <v>2049</v>
      </c>
    </row>
    <row r="149" spans="1:7" s="4" customFormat="1" ht="18" customHeight="1">
      <c r="A149" s="400" t="s">
        <v>2051</v>
      </c>
      <c r="B149" s="401" t="s">
        <v>2052</v>
      </c>
      <c r="C149" s="401" t="s">
        <v>1772</v>
      </c>
      <c r="D149" s="409">
        <v>835</v>
      </c>
      <c r="E149" s="317">
        <f t="shared" ref="E149:E155" si="13">IFERROR(D149*(1-Discount),D149)</f>
        <v>835</v>
      </c>
      <c r="F149" s="129"/>
      <c r="G149" s="400" t="s">
        <v>2051</v>
      </c>
    </row>
    <row r="150" spans="1:7" s="4" customFormat="1" ht="18" customHeight="1">
      <c r="A150" s="400" t="s">
        <v>2053</v>
      </c>
      <c r="B150" s="405" t="s">
        <v>2054</v>
      </c>
      <c r="C150" s="401" t="s">
        <v>1772</v>
      </c>
      <c r="D150" s="409">
        <v>835</v>
      </c>
      <c r="E150" s="317">
        <f t="shared" si="13"/>
        <v>835</v>
      </c>
      <c r="F150" s="129"/>
      <c r="G150" s="400" t="s">
        <v>2053</v>
      </c>
    </row>
    <row r="151" spans="1:7" s="4" customFormat="1" ht="18" customHeight="1">
      <c r="A151" s="407" t="s">
        <v>2055</v>
      </c>
      <c r="B151" s="405" t="s">
        <v>2056</v>
      </c>
      <c r="C151" s="401" t="s">
        <v>1772</v>
      </c>
      <c r="D151" s="409">
        <v>840</v>
      </c>
      <c r="E151" s="317">
        <f t="shared" si="13"/>
        <v>840</v>
      </c>
      <c r="F151" s="129"/>
      <c r="G151" s="407" t="s">
        <v>2055</v>
      </c>
    </row>
    <row r="152" spans="1:7" s="4" customFormat="1" ht="18" customHeight="1">
      <c r="A152" s="402" t="s">
        <v>2057</v>
      </c>
      <c r="B152" s="403" t="s">
        <v>2058</v>
      </c>
      <c r="C152" s="401" t="s">
        <v>1772</v>
      </c>
      <c r="D152" s="409">
        <v>840</v>
      </c>
      <c r="E152" s="317">
        <f t="shared" si="13"/>
        <v>840</v>
      </c>
      <c r="F152" s="129"/>
      <c r="G152" s="402" t="s">
        <v>2057</v>
      </c>
    </row>
    <row r="153" spans="1:7" s="4" customFormat="1" ht="18" customHeight="1">
      <c r="A153" s="402" t="s">
        <v>2059</v>
      </c>
      <c r="B153" s="403" t="s">
        <v>2060</v>
      </c>
      <c r="C153" s="401" t="s">
        <v>1772</v>
      </c>
      <c r="D153" s="409">
        <v>840</v>
      </c>
      <c r="E153" s="317">
        <f t="shared" si="13"/>
        <v>840</v>
      </c>
      <c r="F153" s="129"/>
      <c r="G153" s="402" t="s">
        <v>2059</v>
      </c>
    </row>
    <row r="154" spans="1:7" s="4" customFormat="1" ht="18" customHeight="1">
      <c r="A154" s="400" t="s">
        <v>2061</v>
      </c>
      <c r="B154" s="401" t="s">
        <v>2062</v>
      </c>
      <c r="C154" s="401" t="s">
        <v>1772</v>
      </c>
      <c r="D154" s="409">
        <v>840</v>
      </c>
      <c r="E154" s="317">
        <f t="shared" si="13"/>
        <v>840</v>
      </c>
      <c r="F154" s="129"/>
      <c r="G154" s="400" t="s">
        <v>2061</v>
      </c>
    </row>
    <row r="155" spans="1:7" s="4" customFormat="1" ht="18" customHeight="1">
      <c r="A155" s="407" t="s">
        <v>2063</v>
      </c>
      <c r="B155" s="408" t="s">
        <v>2064</v>
      </c>
      <c r="C155" s="408" t="s">
        <v>1772</v>
      </c>
      <c r="D155" s="420">
        <v>840</v>
      </c>
      <c r="E155" s="421">
        <f t="shared" si="13"/>
        <v>840</v>
      </c>
      <c r="F155" s="129"/>
      <c r="G155" s="407" t="s">
        <v>2063</v>
      </c>
    </row>
    <row r="156" spans="1:7" s="122" customFormat="1" ht="25" customHeight="1">
      <c r="A156" s="486" t="s">
        <v>2065</v>
      </c>
      <c r="B156" s="487"/>
      <c r="C156" s="487"/>
      <c r="D156" s="488"/>
      <c r="E156" s="489"/>
      <c r="F156" s="129"/>
      <c r="G156" s="486"/>
    </row>
    <row r="157" spans="1:7" s="4" customFormat="1" ht="18" customHeight="1">
      <c r="A157" s="116" t="s">
        <v>67</v>
      </c>
      <c r="B157" s="116" t="s">
        <v>68</v>
      </c>
      <c r="C157" s="116" t="s">
        <v>1762</v>
      </c>
      <c r="D157" s="258" t="s">
        <v>159</v>
      </c>
      <c r="E157" s="115" t="s">
        <v>70</v>
      </c>
      <c r="F157" s="129"/>
      <c r="G157" s="116" t="s">
        <v>67</v>
      </c>
    </row>
    <row r="158" spans="1:7" s="4" customFormat="1" ht="18" customHeight="1">
      <c r="A158" s="135" t="s">
        <v>2066</v>
      </c>
      <c r="B158" s="135" t="s">
        <v>2067</v>
      </c>
      <c r="C158" s="135" t="s">
        <v>1772</v>
      </c>
      <c r="D158" s="414">
        <v>825</v>
      </c>
      <c r="E158" s="134">
        <f t="shared" ref="E158:E167" si="14">IFERROR(D158*(1-Discount),D158)</f>
        <v>825</v>
      </c>
      <c r="F158" s="129"/>
      <c r="G158" s="135" t="s">
        <v>2066</v>
      </c>
    </row>
    <row r="159" spans="1:7" s="4" customFormat="1" ht="18" customHeight="1">
      <c r="A159" s="135" t="s">
        <v>2068</v>
      </c>
      <c r="B159" s="135" t="s">
        <v>2069</v>
      </c>
      <c r="C159" s="135" t="s">
        <v>1772</v>
      </c>
      <c r="D159" s="414">
        <v>825</v>
      </c>
      <c r="E159" s="134">
        <f t="shared" si="14"/>
        <v>825</v>
      </c>
      <c r="F159" s="129"/>
      <c r="G159" s="135" t="s">
        <v>2068</v>
      </c>
    </row>
    <row r="160" spans="1:7" s="4" customFormat="1" ht="18" customHeight="1">
      <c r="A160" s="135" t="s">
        <v>2070</v>
      </c>
      <c r="B160" s="135" t="s">
        <v>2071</v>
      </c>
      <c r="C160" s="135" t="s">
        <v>1772</v>
      </c>
      <c r="D160" s="414">
        <v>825</v>
      </c>
      <c r="E160" s="134">
        <f t="shared" si="14"/>
        <v>825</v>
      </c>
      <c r="F160" s="129"/>
      <c r="G160" s="135" t="s">
        <v>2070</v>
      </c>
    </row>
    <row r="161" spans="1:7" s="4" customFormat="1" ht="18" customHeight="1">
      <c r="A161" s="135" t="s">
        <v>2072</v>
      </c>
      <c r="B161" s="135" t="s">
        <v>2073</v>
      </c>
      <c r="C161" s="135" t="s">
        <v>1765</v>
      </c>
      <c r="D161" s="414">
        <v>825</v>
      </c>
      <c r="E161" s="134">
        <f t="shared" si="14"/>
        <v>825</v>
      </c>
      <c r="F161" s="129"/>
      <c r="G161" s="135" t="s">
        <v>2072</v>
      </c>
    </row>
    <row r="162" spans="1:7" s="4" customFormat="1" ht="18" customHeight="1">
      <c r="A162" s="135" t="s">
        <v>2074</v>
      </c>
      <c r="B162" s="135" t="s">
        <v>2075</v>
      </c>
      <c r="C162" s="135" t="s">
        <v>1765</v>
      </c>
      <c r="D162" s="414">
        <v>825</v>
      </c>
      <c r="E162" s="134">
        <f t="shared" si="14"/>
        <v>825</v>
      </c>
      <c r="F162" s="129"/>
      <c r="G162" s="135" t="s">
        <v>2074</v>
      </c>
    </row>
    <row r="163" spans="1:7" s="4" customFormat="1" ht="18" customHeight="1">
      <c r="A163" s="135" t="s">
        <v>2076</v>
      </c>
      <c r="B163" s="135" t="s">
        <v>2077</v>
      </c>
      <c r="C163" s="135" t="s">
        <v>1965</v>
      </c>
      <c r="D163" s="414">
        <v>3030</v>
      </c>
      <c r="E163" s="134">
        <f t="shared" si="14"/>
        <v>3030</v>
      </c>
      <c r="F163" s="129"/>
      <c r="G163" s="135" t="s">
        <v>2076</v>
      </c>
    </row>
    <row r="164" spans="1:7" s="4" customFormat="1" ht="18" customHeight="1">
      <c r="A164" s="135" t="s">
        <v>2078</v>
      </c>
      <c r="B164" s="135" t="s">
        <v>2079</v>
      </c>
      <c r="C164" s="135" t="s">
        <v>1965</v>
      </c>
      <c r="D164" s="414">
        <v>2924</v>
      </c>
      <c r="E164" s="134">
        <f t="shared" si="14"/>
        <v>2924</v>
      </c>
      <c r="F164" s="129"/>
      <c r="G164" s="135" t="s">
        <v>2078</v>
      </c>
    </row>
    <row r="165" spans="1:7" s="4" customFormat="1" ht="18" customHeight="1">
      <c r="A165" s="135" t="s">
        <v>2080</v>
      </c>
      <c r="B165" s="135" t="s">
        <v>2081</v>
      </c>
      <c r="C165" s="135" t="s">
        <v>1965</v>
      </c>
      <c r="D165" s="414">
        <v>2893</v>
      </c>
      <c r="E165" s="134">
        <f t="shared" si="14"/>
        <v>2893</v>
      </c>
      <c r="F165" s="129"/>
      <c r="G165" s="135" t="s">
        <v>2080</v>
      </c>
    </row>
    <row r="166" spans="1:7" s="4" customFormat="1" ht="18" customHeight="1">
      <c r="A166" s="135" t="s">
        <v>2082</v>
      </c>
      <c r="B166" s="135" t="s">
        <v>2083</v>
      </c>
      <c r="C166" s="135" t="s">
        <v>1965</v>
      </c>
      <c r="D166" s="414">
        <v>2978</v>
      </c>
      <c r="E166" s="134">
        <f t="shared" si="14"/>
        <v>2978</v>
      </c>
      <c r="F166" s="129"/>
      <c r="G166" s="135" t="s">
        <v>2082</v>
      </c>
    </row>
    <row r="167" spans="1:7" s="4" customFormat="1" ht="18" customHeight="1">
      <c r="A167" s="135" t="s">
        <v>2084</v>
      </c>
      <c r="B167" s="135" t="s">
        <v>2085</v>
      </c>
      <c r="C167" s="135" t="s">
        <v>1965</v>
      </c>
      <c r="D167" s="414">
        <v>2695</v>
      </c>
      <c r="E167" s="134">
        <f t="shared" si="14"/>
        <v>2695</v>
      </c>
      <c r="F167" s="129"/>
      <c r="G167" s="135" t="s">
        <v>2084</v>
      </c>
    </row>
    <row r="168" spans="1:7" customFormat="1" ht="30">
      <c r="A168" s="497" t="s">
        <v>2086</v>
      </c>
      <c r="B168" s="183"/>
      <c r="C168" s="183"/>
      <c r="D168" s="412"/>
      <c r="E168" s="127"/>
      <c r="F168" s="129"/>
      <c r="G168" s="497"/>
    </row>
    <row r="169" spans="1:7" s="4" customFormat="1" ht="18" customHeight="1">
      <c r="A169" s="116" t="s">
        <v>67</v>
      </c>
      <c r="B169" s="116" t="s">
        <v>68</v>
      </c>
      <c r="C169" s="116" t="s">
        <v>1762</v>
      </c>
      <c r="D169" s="258" t="s">
        <v>159</v>
      </c>
      <c r="E169" s="115" t="s">
        <v>70</v>
      </c>
      <c r="F169" s="129"/>
      <c r="G169" s="116" t="s">
        <v>67</v>
      </c>
    </row>
    <row r="170" spans="1:7" s="4" customFormat="1" ht="18" customHeight="1">
      <c r="A170" s="135" t="s">
        <v>2087</v>
      </c>
      <c r="B170" s="135" t="s">
        <v>2088</v>
      </c>
      <c r="C170" s="135" t="s">
        <v>1772</v>
      </c>
      <c r="D170" s="414">
        <v>901</v>
      </c>
      <c r="E170" s="134">
        <f t="shared" ref="E170:E177" si="15">IFERROR(D170*(1-Discount),D170)</f>
        <v>901</v>
      </c>
      <c r="F170" s="129"/>
      <c r="G170" s="135" t="s">
        <v>2087</v>
      </c>
    </row>
    <row r="171" spans="1:7" s="4" customFormat="1" ht="18" customHeight="1">
      <c r="A171" s="135" t="s">
        <v>2089</v>
      </c>
      <c r="B171" s="135" t="s">
        <v>2090</v>
      </c>
      <c r="C171" s="135" t="s">
        <v>1772</v>
      </c>
      <c r="D171" s="414">
        <v>901</v>
      </c>
      <c r="E171" s="134">
        <f t="shared" si="15"/>
        <v>901</v>
      </c>
      <c r="F171" s="129"/>
      <c r="G171" s="135" t="s">
        <v>2089</v>
      </c>
    </row>
    <row r="172" spans="1:7" s="4" customFormat="1" ht="18" customHeight="1">
      <c r="A172" s="135" t="s">
        <v>2091</v>
      </c>
      <c r="B172" s="135" t="s">
        <v>2092</v>
      </c>
      <c r="C172" s="135" t="s">
        <v>1772</v>
      </c>
      <c r="D172" s="414">
        <v>901</v>
      </c>
      <c r="E172" s="134">
        <f t="shared" si="15"/>
        <v>901</v>
      </c>
      <c r="F172" s="129"/>
      <c r="G172" s="135" t="s">
        <v>2091</v>
      </c>
    </row>
    <row r="173" spans="1:7" s="4" customFormat="1" ht="18" customHeight="1">
      <c r="A173" s="135" t="s">
        <v>2093</v>
      </c>
      <c r="B173" s="135" t="s">
        <v>2094</v>
      </c>
      <c r="C173" s="135" t="s">
        <v>2095</v>
      </c>
      <c r="D173" s="414">
        <v>901</v>
      </c>
      <c r="E173" s="134">
        <f t="shared" si="15"/>
        <v>901</v>
      </c>
      <c r="F173" s="129"/>
      <c r="G173" s="135" t="s">
        <v>2093</v>
      </c>
    </row>
    <row r="174" spans="1:7" s="4" customFormat="1" ht="18" customHeight="1">
      <c r="A174" s="135" t="s">
        <v>2096</v>
      </c>
      <c r="B174" s="135" t="s">
        <v>2097</v>
      </c>
      <c r="C174" s="135" t="s">
        <v>1810</v>
      </c>
      <c r="D174" s="414">
        <v>391</v>
      </c>
      <c r="E174" s="134">
        <f t="shared" si="15"/>
        <v>391</v>
      </c>
      <c r="F174" s="129"/>
      <c r="G174" s="135" t="s">
        <v>2096</v>
      </c>
    </row>
    <row r="175" spans="1:7" s="4" customFormat="1" ht="18" customHeight="1">
      <c r="A175" s="135" t="s">
        <v>2098</v>
      </c>
      <c r="B175" s="135" t="s">
        <v>2099</v>
      </c>
      <c r="C175" s="135" t="s">
        <v>1810</v>
      </c>
      <c r="D175" s="414">
        <v>391</v>
      </c>
      <c r="E175" s="134">
        <f t="shared" si="15"/>
        <v>391</v>
      </c>
      <c r="F175" s="129"/>
      <c r="G175" s="135" t="s">
        <v>2098</v>
      </c>
    </row>
    <row r="176" spans="1:7" s="4" customFormat="1" ht="18" customHeight="1">
      <c r="A176" s="135" t="s">
        <v>2100</v>
      </c>
      <c r="B176" s="135" t="s">
        <v>2101</v>
      </c>
      <c r="C176" s="135" t="s">
        <v>1810</v>
      </c>
      <c r="D176" s="414">
        <v>391</v>
      </c>
      <c r="E176" s="134">
        <f t="shared" si="15"/>
        <v>391</v>
      </c>
      <c r="F176" s="129"/>
      <c r="G176" s="135" t="s">
        <v>2100</v>
      </c>
    </row>
    <row r="177" spans="1:7" s="4" customFormat="1" ht="18" customHeight="1">
      <c r="A177" s="135" t="s">
        <v>2102</v>
      </c>
      <c r="B177" s="135" t="s">
        <v>2103</v>
      </c>
      <c r="C177" s="135" t="s">
        <v>1810</v>
      </c>
      <c r="D177" s="414">
        <v>391</v>
      </c>
      <c r="E177" s="134">
        <f t="shared" si="15"/>
        <v>391</v>
      </c>
      <c r="F177" s="129"/>
      <c r="G177" s="135" t="s">
        <v>2102</v>
      </c>
    </row>
    <row r="178" spans="1:7" customFormat="1" ht="30">
      <c r="A178" s="497" t="s">
        <v>2104</v>
      </c>
      <c r="B178" s="183"/>
      <c r="C178" s="183"/>
      <c r="D178" s="412"/>
      <c r="E178" s="127"/>
      <c r="F178" s="129"/>
      <c r="G178" s="497"/>
    </row>
    <row r="179" spans="1:7" s="4" customFormat="1" ht="18" customHeight="1">
      <c r="A179" s="116" t="s">
        <v>67</v>
      </c>
      <c r="B179" s="116" t="s">
        <v>68</v>
      </c>
      <c r="C179" s="116" t="s">
        <v>1762</v>
      </c>
      <c r="D179" s="258" t="s">
        <v>159</v>
      </c>
      <c r="E179" s="115" t="s">
        <v>70</v>
      </c>
      <c r="F179" s="129"/>
      <c r="G179" s="116" t="s">
        <v>67</v>
      </c>
    </row>
    <row r="180" spans="1:7" s="4" customFormat="1" ht="18" customHeight="1">
      <c r="A180" s="135" t="s">
        <v>2105</v>
      </c>
      <c r="B180" s="135" t="s">
        <v>2106</v>
      </c>
      <c r="C180" s="135" t="s">
        <v>1772</v>
      </c>
      <c r="D180" s="414">
        <v>10149</v>
      </c>
      <c r="E180" s="134">
        <f t="shared" ref="E180:E190" si="16">IFERROR(D180*(1-Discount),D180)</f>
        <v>10149</v>
      </c>
      <c r="F180" s="129"/>
      <c r="G180" s="135" t="s">
        <v>2105</v>
      </c>
    </row>
    <row r="181" spans="1:7" s="4" customFormat="1" ht="18" customHeight="1">
      <c r="A181" s="135" t="s">
        <v>2107</v>
      </c>
      <c r="B181" s="135" t="s">
        <v>2108</v>
      </c>
      <c r="C181" s="135" t="s">
        <v>1772</v>
      </c>
      <c r="D181" s="414">
        <v>8711</v>
      </c>
      <c r="E181" s="134">
        <f t="shared" si="16"/>
        <v>8711</v>
      </c>
      <c r="F181" s="129"/>
      <c r="G181" s="135" t="s">
        <v>2107</v>
      </c>
    </row>
    <row r="182" spans="1:7" s="4" customFormat="1" ht="18" customHeight="1">
      <c r="A182" s="135" t="s">
        <v>2109</v>
      </c>
      <c r="B182" s="135" t="s">
        <v>2110</v>
      </c>
      <c r="C182" s="135" t="s">
        <v>1772</v>
      </c>
      <c r="D182" s="414">
        <v>7152</v>
      </c>
      <c r="E182" s="134">
        <f t="shared" si="16"/>
        <v>7152</v>
      </c>
      <c r="F182" s="129"/>
      <c r="G182" s="135" t="s">
        <v>2109</v>
      </c>
    </row>
    <row r="183" spans="1:7" s="4" customFormat="1" ht="18" customHeight="1">
      <c r="A183" s="135" t="s">
        <v>2111</v>
      </c>
      <c r="B183" s="135" t="s">
        <v>2112</v>
      </c>
      <c r="C183" s="135" t="s">
        <v>1772</v>
      </c>
      <c r="D183" s="414">
        <v>4046</v>
      </c>
      <c r="E183" s="134">
        <f t="shared" si="16"/>
        <v>4046</v>
      </c>
      <c r="F183" s="129"/>
      <c r="G183" s="135" t="s">
        <v>2111</v>
      </c>
    </row>
    <row r="184" spans="1:7" s="4" customFormat="1" ht="18" customHeight="1">
      <c r="A184" s="135" t="s">
        <v>2113</v>
      </c>
      <c r="B184" s="135" t="s">
        <v>2114</v>
      </c>
      <c r="C184" s="135" t="s">
        <v>1772</v>
      </c>
      <c r="D184" s="414">
        <v>753</v>
      </c>
      <c r="E184" s="134">
        <f t="shared" si="16"/>
        <v>753</v>
      </c>
      <c r="F184" s="129"/>
      <c r="G184" s="135" t="s">
        <v>2113</v>
      </c>
    </row>
    <row r="185" spans="1:7" s="4" customFormat="1" ht="18" customHeight="1">
      <c r="A185" s="135" t="s">
        <v>2115</v>
      </c>
      <c r="B185" s="135" t="s">
        <v>2116</v>
      </c>
      <c r="C185" s="135" t="s">
        <v>1772</v>
      </c>
      <c r="D185" s="414">
        <v>2023</v>
      </c>
      <c r="E185" s="134">
        <f t="shared" si="16"/>
        <v>2023</v>
      </c>
      <c r="F185" s="129"/>
      <c r="G185" s="135" t="s">
        <v>2115</v>
      </c>
    </row>
    <row r="186" spans="1:7" s="4" customFormat="1" ht="18" customHeight="1">
      <c r="A186" s="135" t="s">
        <v>2117</v>
      </c>
      <c r="B186" s="135" t="s">
        <v>2118</v>
      </c>
      <c r="C186" s="135" t="s">
        <v>1772</v>
      </c>
      <c r="D186" s="414">
        <v>1996</v>
      </c>
      <c r="E186" s="134">
        <f t="shared" si="16"/>
        <v>1996</v>
      </c>
      <c r="F186" s="129"/>
      <c r="G186" s="135" t="s">
        <v>2117</v>
      </c>
    </row>
    <row r="187" spans="1:7" s="4" customFormat="1" ht="18" customHeight="1">
      <c r="A187" s="135" t="s">
        <v>2119</v>
      </c>
      <c r="B187" s="135" t="s">
        <v>2120</v>
      </c>
      <c r="C187" s="135" t="s">
        <v>1772</v>
      </c>
      <c r="D187" s="414">
        <v>2023</v>
      </c>
      <c r="E187" s="134">
        <f t="shared" si="16"/>
        <v>2023</v>
      </c>
      <c r="F187" s="129"/>
      <c r="G187" s="135" t="s">
        <v>2119</v>
      </c>
    </row>
    <row r="188" spans="1:7" s="4" customFormat="1" ht="18" customHeight="1">
      <c r="A188" s="135" t="s">
        <v>2121</v>
      </c>
      <c r="B188" s="135" t="s">
        <v>2122</v>
      </c>
      <c r="C188" s="135" t="s">
        <v>1772</v>
      </c>
      <c r="D188" s="414">
        <v>553</v>
      </c>
      <c r="E188" s="134">
        <f t="shared" si="16"/>
        <v>553</v>
      </c>
      <c r="F188" s="129"/>
      <c r="G188" s="135" t="s">
        <v>2121</v>
      </c>
    </row>
    <row r="189" spans="1:7" s="4" customFormat="1" ht="18" customHeight="1">
      <c r="A189" s="135" t="s">
        <v>2123</v>
      </c>
      <c r="B189" s="135" t="s">
        <v>2124</v>
      </c>
      <c r="C189" s="135" t="s">
        <v>1772</v>
      </c>
      <c r="D189" s="414">
        <v>1129</v>
      </c>
      <c r="E189" s="134">
        <f t="shared" si="16"/>
        <v>1129</v>
      </c>
      <c r="F189" s="129"/>
      <c r="G189" s="135" t="s">
        <v>2123</v>
      </c>
    </row>
    <row r="190" spans="1:7" s="4" customFormat="1" ht="18" customHeight="1">
      <c r="A190" s="135" t="s">
        <v>2125</v>
      </c>
      <c r="B190" s="135" t="s">
        <v>2126</v>
      </c>
      <c r="C190" s="135" t="s">
        <v>1772</v>
      </c>
      <c r="D190" s="414">
        <v>2759</v>
      </c>
      <c r="E190" s="134">
        <f t="shared" si="16"/>
        <v>2759</v>
      </c>
      <c r="F190" s="129"/>
      <c r="G190" s="135" t="s">
        <v>2125</v>
      </c>
    </row>
    <row r="191" spans="1:7" s="4" customFormat="1" ht="18" customHeight="1">
      <c r="A191" s="135" t="s">
        <v>2127</v>
      </c>
      <c r="B191" s="135" t="s">
        <v>2128</v>
      </c>
      <c r="C191" s="135" t="s">
        <v>1772</v>
      </c>
      <c r="D191" s="414">
        <v>348</v>
      </c>
      <c r="E191" s="134">
        <f t="shared" ref="E191:E194" si="17">IFERROR(D191*(1-Discount),D191)</f>
        <v>348</v>
      </c>
      <c r="F191" s="129"/>
      <c r="G191" s="135" t="s">
        <v>2127</v>
      </c>
    </row>
    <row r="192" spans="1:7" s="4" customFormat="1" ht="18" customHeight="1">
      <c r="A192" s="135" t="s">
        <v>2129</v>
      </c>
      <c r="B192" s="135" t="s">
        <v>2130</v>
      </c>
      <c r="C192" s="135" t="s">
        <v>1772</v>
      </c>
      <c r="D192" s="414">
        <v>239</v>
      </c>
      <c r="E192" s="134">
        <f t="shared" si="17"/>
        <v>239</v>
      </c>
      <c r="F192" s="129"/>
      <c r="G192" s="135" t="s">
        <v>2129</v>
      </c>
    </row>
    <row r="193" spans="1:7" s="4" customFormat="1" ht="18" customHeight="1">
      <c r="A193" s="135" t="s">
        <v>2131</v>
      </c>
      <c r="B193" s="135" t="s">
        <v>2132</v>
      </c>
      <c r="C193" s="135" t="s">
        <v>1772</v>
      </c>
      <c r="D193" s="414">
        <v>1551</v>
      </c>
      <c r="E193" s="134">
        <f t="shared" si="17"/>
        <v>1551</v>
      </c>
      <c r="F193" s="129"/>
      <c r="G193" s="135" t="s">
        <v>2131</v>
      </c>
    </row>
    <row r="194" spans="1:7" s="4" customFormat="1" ht="18" customHeight="1">
      <c r="A194" s="135" t="s">
        <v>2133</v>
      </c>
      <c r="B194" s="135" t="s">
        <v>2134</v>
      </c>
      <c r="C194" s="135" t="s">
        <v>1772</v>
      </c>
      <c r="D194" s="414">
        <v>1635</v>
      </c>
      <c r="E194" s="134">
        <f t="shared" si="17"/>
        <v>1635</v>
      </c>
      <c r="F194" s="129"/>
      <c r="G194" s="135" t="s">
        <v>2133</v>
      </c>
    </row>
    <row r="195" spans="1:7" s="4" customFormat="1" ht="18" customHeight="1">
      <c r="A195" s="116" t="s">
        <v>67</v>
      </c>
      <c r="B195" s="116" t="s">
        <v>68</v>
      </c>
      <c r="C195" s="116" t="s">
        <v>1762</v>
      </c>
      <c r="D195" s="258" t="s">
        <v>159</v>
      </c>
      <c r="E195" s="115" t="s">
        <v>70</v>
      </c>
      <c r="F195" s="129"/>
      <c r="G195" s="116" t="s">
        <v>67</v>
      </c>
    </row>
    <row r="196" spans="1:7" s="4" customFormat="1" ht="18" customHeight="1">
      <c r="A196" s="135" t="s">
        <v>2135</v>
      </c>
      <c r="B196" s="135" t="s">
        <v>2136</v>
      </c>
      <c r="C196" s="135" t="s">
        <v>2137</v>
      </c>
      <c r="D196" s="414">
        <v>6765</v>
      </c>
      <c r="E196" s="134">
        <f t="shared" ref="E196:E204" si="18">IFERROR(D196*(1-Discount),D196)</f>
        <v>6765</v>
      </c>
      <c r="F196" s="129"/>
      <c r="G196" s="135" t="s">
        <v>2135</v>
      </c>
    </row>
    <row r="197" spans="1:7" s="4" customFormat="1" ht="18" customHeight="1">
      <c r="A197" s="135" t="s">
        <v>2138</v>
      </c>
      <c r="B197" s="135" t="s">
        <v>2139</v>
      </c>
      <c r="C197" s="135" t="s">
        <v>1965</v>
      </c>
      <c r="D197" s="414">
        <v>94</v>
      </c>
      <c r="E197" s="134">
        <f t="shared" si="18"/>
        <v>94</v>
      </c>
      <c r="F197" s="129"/>
      <c r="G197" s="135" t="s">
        <v>2138</v>
      </c>
    </row>
    <row r="198" spans="1:7" s="4" customFormat="1" ht="18" customHeight="1">
      <c r="A198" s="135" t="s">
        <v>2140</v>
      </c>
      <c r="B198" s="135" t="s">
        <v>2141</v>
      </c>
      <c r="C198" s="135" t="s">
        <v>1772</v>
      </c>
      <c r="D198" s="414">
        <v>5806</v>
      </c>
      <c r="E198" s="134">
        <f t="shared" si="18"/>
        <v>5806</v>
      </c>
      <c r="F198" s="129"/>
      <c r="G198" s="135" t="s">
        <v>2140</v>
      </c>
    </row>
    <row r="199" spans="1:7" s="4" customFormat="1" ht="18" customHeight="1">
      <c r="A199" s="135" t="s">
        <v>2142</v>
      </c>
      <c r="B199" s="135" t="s">
        <v>2143</v>
      </c>
      <c r="C199" s="135" t="s">
        <v>2137</v>
      </c>
      <c r="D199" s="414">
        <v>517</v>
      </c>
      <c r="E199" s="134">
        <f t="shared" si="18"/>
        <v>517</v>
      </c>
      <c r="F199" s="129"/>
      <c r="G199" s="135" t="s">
        <v>2142</v>
      </c>
    </row>
    <row r="200" spans="1:7" s="4" customFormat="1" ht="18" customHeight="1">
      <c r="A200" s="135" t="s">
        <v>2144</v>
      </c>
      <c r="B200" s="135" t="s">
        <v>2145</v>
      </c>
      <c r="C200" s="135" t="s">
        <v>2137</v>
      </c>
      <c r="D200" s="414">
        <v>4767</v>
      </c>
      <c r="E200" s="134">
        <f t="shared" si="18"/>
        <v>4767</v>
      </c>
      <c r="F200" s="129"/>
      <c r="G200" s="135" t="s">
        <v>2144</v>
      </c>
    </row>
    <row r="201" spans="1:7" s="4" customFormat="1" ht="18" customHeight="1">
      <c r="A201" s="135" t="s">
        <v>2146</v>
      </c>
      <c r="B201" s="135" t="s">
        <v>2147</v>
      </c>
      <c r="C201" s="135" t="s">
        <v>1772</v>
      </c>
      <c r="D201" s="414">
        <v>1331</v>
      </c>
      <c r="E201" s="134">
        <f t="shared" si="18"/>
        <v>1331</v>
      </c>
      <c r="F201" s="129"/>
      <c r="G201" s="135" t="s">
        <v>2146</v>
      </c>
    </row>
    <row r="202" spans="1:7" s="4" customFormat="1" ht="18" customHeight="1">
      <c r="A202" s="135" t="s">
        <v>2148</v>
      </c>
      <c r="B202" s="135" t="s">
        <v>2149</v>
      </c>
      <c r="C202" s="135" t="s">
        <v>1772</v>
      </c>
      <c r="D202" s="414">
        <v>368</v>
      </c>
      <c r="E202" s="134">
        <f t="shared" si="18"/>
        <v>368</v>
      </c>
      <c r="F202" s="129"/>
      <c r="G202" s="135" t="s">
        <v>2148</v>
      </c>
    </row>
    <row r="203" spans="1:7" s="4" customFormat="1" ht="18" customHeight="1">
      <c r="A203" s="135" t="s">
        <v>2150</v>
      </c>
      <c r="B203" s="135" t="s">
        <v>2151</v>
      </c>
      <c r="C203" s="135" t="s">
        <v>1772</v>
      </c>
      <c r="D203" s="414">
        <v>753</v>
      </c>
      <c r="E203" s="134">
        <f t="shared" si="18"/>
        <v>753</v>
      </c>
      <c r="F203" s="129"/>
      <c r="G203" s="135" t="s">
        <v>2150</v>
      </c>
    </row>
    <row r="204" spans="1:7" s="4" customFormat="1" ht="18" customHeight="1">
      <c r="A204" s="135" t="s">
        <v>2152</v>
      </c>
      <c r="B204" s="135" t="s">
        <v>2153</v>
      </c>
      <c r="C204" s="135" t="s">
        <v>1772</v>
      </c>
      <c r="D204" s="414">
        <v>1841</v>
      </c>
      <c r="E204" s="134">
        <f t="shared" si="18"/>
        <v>1841</v>
      </c>
      <c r="F204" s="129"/>
      <c r="G204" s="135" t="s">
        <v>2152</v>
      </c>
    </row>
    <row r="205" spans="1:7" s="4" customFormat="1" ht="18" customHeight="1">
      <c r="A205" s="116" t="s">
        <v>67</v>
      </c>
      <c r="B205" s="116" t="s">
        <v>68</v>
      </c>
      <c r="C205" s="116" t="s">
        <v>1762</v>
      </c>
      <c r="D205" s="258" t="s">
        <v>159</v>
      </c>
      <c r="E205" s="115" t="s">
        <v>70</v>
      </c>
      <c r="F205" s="129"/>
      <c r="G205" s="116" t="s">
        <v>67</v>
      </c>
    </row>
    <row r="206" spans="1:7" s="4" customFormat="1" ht="18" customHeight="1">
      <c r="A206" s="135" t="s">
        <v>2154</v>
      </c>
      <c r="B206" s="135" t="s">
        <v>2155</v>
      </c>
      <c r="C206" s="135" t="s">
        <v>1765</v>
      </c>
      <c r="D206" s="414">
        <v>8256</v>
      </c>
      <c r="E206" s="134">
        <f t="shared" ref="E206:E213" si="19">IFERROR(D206*(1-Discount),D206)</f>
        <v>8256</v>
      </c>
      <c r="F206" s="129"/>
      <c r="G206" s="135" t="s">
        <v>2154</v>
      </c>
    </row>
    <row r="207" spans="1:7" s="4" customFormat="1" ht="18" customHeight="1">
      <c r="A207" s="135" t="s">
        <v>2156</v>
      </c>
      <c r="B207" s="135" t="s">
        <v>2157</v>
      </c>
      <c r="C207" s="135" t="s">
        <v>1765</v>
      </c>
      <c r="D207" s="414">
        <v>118</v>
      </c>
      <c r="E207" s="134">
        <f t="shared" si="19"/>
        <v>118</v>
      </c>
      <c r="F207" s="129"/>
      <c r="G207" s="135" t="s">
        <v>2156</v>
      </c>
    </row>
    <row r="208" spans="1:7" s="4" customFormat="1" ht="18" customHeight="1">
      <c r="A208" s="135" t="s">
        <v>2158</v>
      </c>
      <c r="B208" s="135" t="s">
        <v>2159</v>
      </c>
      <c r="C208" s="135" t="s">
        <v>1765</v>
      </c>
      <c r="D208" s="414">
        <v>3995</v>
      </c>
      <c r="E208" s="134">
        <f t="shared" si="19"/>
        <v>3995</v>
      </c>
      <c r="F208" s="129"/>
      <c r="G208" s="135" t="s">
        <v>2158</v>
      </c>
    </row>
    <row r="209" spans="1:7" s="4" customFormat="1" ht="18" customHeight="1">
      <c r="A209" s="135" t="s">
        <v>2160</v>
      </c>
      <c r="B209" s="135" t="s">
        <v>2161</v>
      </c>
      <c r="C209" s="135" t="s">
        <v>1765</v>
      </c>
      <c r="D209" s="414">
        <v>2843</v>
      </c>
      <c r="E209" s="134">
        <f t="shared" si="19"/>
        <v>2843</v>
      </c>
      <c r="F209" s="129"/>
      <c r="G209" s="135" t="s">
        <v>2160</v>
      </c>
    </row>
    <row r="210" spans="1:7" s="4" customFormat="1" ht="18" customHeight="1">
      <c r="A210" s="135" t="s">
        <v>2162</v>
      </c>
      <c r="B210" s="135" t="s">
        <v>2163</v>
      </c>
      <c r="C210" s="135" t="s">
        <v>1765</v>
      </c>
      <c r="D210" s="414">
        <v>247</v>
      </c>
      <c r="E210" s="134">
        <f t="shared" si="19"/>
        <v>247</v>
      </c>
      <c r="F210" s="129"/>
      <c r="G210" s="135" t="s">
        <v>2162</v>
      </c>
    </row>
    <row r="211" spans="1:7" s="4" customFormat="1" ht="18" customHeight="1">
      <c r="A211" s="135" t="s">
        <v>2164</v>
      </c>
      <c r="B211" s="135" t="s">
        <v>2165</v>
      </c>
      <c r="C211" s="135" t="s">
        <v>1765</v>
      </c>
      <c r="D211" s="414">
        <v>5192</v>
      </c>
      <c r="E211" s="134">
        <f t="shared" si="19"/>
        <v>5192</v>
      </c>
      <c r="F211" s="129"/>
      <c r="G211" s="135" t="s">
        <v>2164</v>
      </c>
    </row>
    <row r="212" spans="1:7" s="4" customFormat="1" ht="18" customHeight="1">
      <c r="A212" s="135" t="s">
        <v>2166</v>
      </c>
      <c r="B212" s="135" t="s">
        <v>2167</v>
      </c>
      <c r="C212" s="135" t="s">
        <v>2168</v>
      </c>
      <c r="D212" s="414">
        <v>7804</v>
      </c>
      <c r="E212" s="134">
        <f t="shared" si="19"/>
        <v>7804</v>
      </c>
      <c r="F212" s="129"/>
      <c r="G212" s="135" t="s">
        <v>2166</v>
      </c>
    </row>
    <row r="213" spans="1:7" s="4" customFormat="1" ht="18" customHeight="1">
      <c r="A213" s="135" t="s">
        <v>2169</v>
      </c>
      <c r="B213" s="135" t="s">
        <v>2170</v>
      </c>
      <c r="C213" s="135" t="s">
        <v>2168</v>
      </c>
      <c r="D213" s="414">
        <v>1231</v>
      </c>
      <c r="E213" s="134">
        <f t="shared" si="19"/>
        <v>1231</v>
      </c>
      <c r="F213" s="129"/>
      <c r="G213" s="135" t="s">
        <v>2169</v>
      </c>
    </row>
    <row r="214" spans="1:7" s="4" customFormat="1" ht="18" customHeight="1">
      <c r="A214" s="116" t="s">
        <v>67</v>
      </c>
      <c r="B214" s="116" t="s">
        <v>68</v>
      </c>
      <c r="C214" s="116" t="s">
        <v>1762</v>
      </c>
      <c r="D214" s="258" t="s">
        <v>159</v>
      </c>
      <c r="E214" s="115" t="s">
        <v>70</v>
      </c>
      <c r="F214" s="129"/>
      <c r="G214" s="116" t="s">
        <v>67</v>
      </c>
    </row>
    <row r="215" spans="1:7" s="4" customFormat="1" ht="18" customHeight="1">
      <c r="A215" s="135" t="s">
        <v>2171</v>
      </c>
      <c r="B215" s="135" t="s">
        <v>2172</v>
      </c>
      <c r="C215" s="135" t="s">
        <v>1765</v>
      </c>
      <c r="D215" s="414">
        <v>28917</v>
      </c>
      <c r="E215" s="134">
        <f t="shared" ref="E215:E221" si="20">IFERROR(D215*(1-Discount),D215)</f>
        <v>28917</v>
      </c>
      <c r="F215" s="129"/>
      <c r="G215" s="135" t="s">
        <v>2171</v>
      </c>
    </row>
    <row r="216" spans="1:7" s="4" customFormat="1" ht="18" customHeight="1">
      <c r="A216" s="135" t="s">
        <v>2173</v>
      </c>
      <c r="B216" s="135" t="s">
        <v>2174</v>
      </c>
      <c r="C216" s="135" t="s">
        <v>1765</v>
      </c>
      <c r="D216" s="414">
        <v>14460</v>
      </c>
      <c r="E216" s="134">
        <f t="shared" si="20"/>
        <v>14460</v>
      </c>
      <c r="F216" s="129"/>
      <c r="G216" s="135" t="s">
        <v>2173</v>
      </c>
    </row>
    <row r="217" spans="1:7" s="4" customFormat="1" ht="18" customHeight="1">
      <c r="A217" s="135" t="s">
        <v>2175</v>
      </c>
      <c r="B217" s="135" t="s">
        <v>2176</v>
      </c>
      <c r="C217" s="135" t="s">
        <v>2177</v>
      </c>
      <c r="D217" s="414">
        <v>625</v>
      </c>
      <c r="E217" s="134">
        <f t="shared" si="20"/>
        <v>625</v>
      </c>
      <c r="F217" s="129"/>
      <c r="G217" s="135" t="s">
        <v>2175</v>
      </c>
    </row>
    <row r="218" spans="1:7" s="4" customFormat="1" ht="18" customHeight="1">
      <c r="A218" s="135" t="s">
        <v>2178</v>
      </c>
      <c r="B218" s="135" t="s">
        <v>2179</v>
      </c>
      <c r="C218" s="135" t="s">
        <v>2177</v>
      </c>
      <c r="D218" s="414">
        <v>1837</v>
      </c>
      <c r="E218" s="134">
        <f t="shared" si="20"/>
        <v>1837</v>
      </c>
      <c r="F218" s="129"/>
      <c r="G218" s="135" t="s">
        <v>2178</v>
      </c>
    </row>
    <row r="219" spans="1:7" s="4" customFormat="1" ht="18" customHeight="1">
      <c r="A219" s="135" t="s">
        <v>2180</v>
      </c>
      <c r="B219" s="135" t="s">
        <v>2181</v>
      </c>
      <c r="C219" s="135" t="s">
        <v>2177</v>
      </c>
      <c r="D219" s="414">
        <v>6489</v>
      </c>
      <c r="E219" s="134">
        <f t="shared" si="20"/>
        <v>6489</v>
      </c>
      <c r="F219" s="129"/>
      <c r="G219" s="135" t="s">
        <v>2180</v>
      </c>
    </row>
    <row r="220" spans="1:7" s="4" customFormat="1" ht="18" customHeight="1">
      <c r="A220" s="135" t="s">
        <v>2182</v>
      </c>
      <c r="B220" s="135" t="s">
        <v>2183</v>
      </c>
      <c r="C220" s="135" t="s">
        <v>2177</v>
      </c>
      <c r="D220" s="414">
        <v>3062</v>
      </c>
      <c r="E220" s="134">
        <f t="shared" si="20"/>
        <v>3062</v>
      </c>
      <c r="F220" s="129"/>
      <c r="G220" s="135" t="s">
        <v>2182</v>
      </c>
    </row>
    <row r="221" spans="1:7" s="4" customFormat="1" ht="18" customHeight="1">
      <c r="A221" s="135" t="s">
        <v>2184</v>
      </c>
      <c r="B221" s="135" t="s">
        <v>2185</v>
      </c>
      <c r="C221" s="135" t="s">
        <v>2177</v>
      </c>
      <c r="D221" s="414">
        <v>1457</v>
      </c>
      <c r="E221" s="134">
        <f t="shared" si="20"/>
        <v>1457</v>
      </c>
      <c r="F221" s="129"/>
      <c r="G221" s="135" t="s">
        <v>2184</v>
      </c>
    </row>
    <row r="222" spans="1:7" s="4" customFormat="1" ht="18" customHeight="1">
      <c r="A222" s="135" t="s">
        <v>2186</v>
      </c>
      <c r="B222" s="135" t="s">
        <v>2187</v>
      </c>
      <c r="C222" s="135" t="s">
        <v>2177</v>
      </c>
      <c r="D222" s="414">
        <v>1229</v>
      </c>
      <c r="E222" s="134">
        <f t="shared" ref="E222:E230" si="21">IFERROR(D222*(1-Discount),D222)</f>
        <v>1229</v>
      </c>
      <c r="F222" s="129"/>
      <c r="G222" s="135" t="s">
        <v>2186</v>
      </c>
    </row>
    <row r="223" spans="1:7" s="4" customFormat="1" ht="18" customHeight="1">
      <c r="A223" s="135" t="s">
        <v>2188</v>
      </c>
      <c r="B223" s="135" t="s">
        <v>2189</v>
      </c>
      <c r="C223" s="135" t="s">
        <v>2177</v>
      </c>
      <c r="D223" s="414">
        <v>1844</v>
      </c>
      <c r="E223" s="134">
        <f t="shared" si="21"/>
        <v>1844</v>
      </c>
      <c r="F223" s="129"/>
      <c r="G223" s="135" t="s">
        <v>2188</v>
      </c>
    </row>
    <row r="224" spans="1:7" s="4" customFormat="1" ht="18" customHeight="1">
      <c r="A224" s="135" t="s">
        <v>2190</v>
      </c>
      <c r="B224" s="135" t="s">
        <v>2191</v>
      </c>
      <c r="C224" s="135" t="s">
        <v>2177</v>
      </c>
      <c r="D224" s="414">
        <v>7313</v>
      </c>
      <c r="E224" s="134">
        <f t="shared" si="21"/>
        <v>7313</v>
      </c>
      <c r="F224" s="129"/>
      <c r="G224" s="135" t="s">
        <v>2190</v>
      </c>
    </row>
    <row r="225" spans="1:7" s="4" customFormat="1" ht="18" customHeight="1">
      <c r="A225" s="135" t="s">
        <v>2192</v>
      </c>
      <c r="B225" s="135" t="s">
        <v>2193</v>
      </c>
      <c r="C225" s="135" t="s">
        <v>2177</v>
      </c>
      <c r="D225" s="414">
        <v>6145</v>
      </c>
      <c r="E225" s="134">
        <f t="shared" si="21"/>
        <v>6145</v>
      </c>
      <c r="F225" s="129"/>
      <c r="G225" s="135" t="s">
        <v>2192</v>
      </c>
    </row>
    <row r="226" spans="1:7" s="4" customFormat="1" ht="18" customHeight="1">
      <c r="A226" s="135" t="s">
        <v>2194</v>
      </c>
      <c r="B226" s="135" t="s">
        <v>2195</v>
      </c>
      <c r="C226" s="135" t="s">
        <v>2177</v>
      </c>
      <c r="D226" s="414">
        <v>2194</v>
      </c>
      <c r="E226" s="134">
        <f t="shared" si="21"/>
        <v>2194</v>
      </c>
      <c r="F226" s="129"/>
      <c r="G226" s="135" t="s">
        <v>2194</v>
      </c>
    </row>
    <row r="227" spans="1:7" s="4" customFormat="1" ht="18" customHeight="1">
      <c r="A227" s="135" t="s">
        <v>2196</v>
      </c>
      <c r="B227" s="135" t="s">
        <v>2197</v>
      </c>
      <c r="C227" s="135" t="s">
        <v>2177</v>
      </c>
      <c r="D227" s="414">
        <v>3073</v>
      </c>
      <c r="E227" s="134">
        <f t="shared" si="21"/>
        <v>3073</v>
      </c>
      <c r="F227" s="129"/>
      <c r="G227" s="135" t="s">
        <v>2196</v>
      </c>
    </row>
    <row r="228" spans="1:7" s="4" customFormat="1" ht="18" customHeight="1">
      <c r="A228" s="135" t="s">
        <v>2198</v>
      </c>
      <c r="B228" s="135" t="s">
        <v>2199</v>
      </c>
      <c r="C228" s="135" t="s">
        <v>2177</v>
      </c>
      <c r="D228" s="414">
        <v>602</v>
      </c>
      <c r="E228" s="134">
        <f t="shared" si="21"/>
        <v>602</v>
      </c>
      <c r="F228" s="129"/>
      <c r="G228" s="135" t="s">
        <v>2198</v>
      </c>
    </row>
    <row r="229" spans="1:7" s="4" customFormat="1" ht="18" customHeight="1">
      <c r="A229" s="135" t="s">
        <v>2200</v>
      </c>
      <c r="B229" s="135" t="s">
        <v>2201</v>
      </c>
      <c r="C229" s="135" t="s">
        <v>2177</v>
      </c>
      <c r="D229" s="414">
        <v>5162</v>
      </c>
      <c r="E229" s="134">
        <f t="shared" si="21"/>
        <v>5162</v>
      </c>
      <c r="F229" s="129"/>
      <c r="G229" s="135" t="s">
        <v>2200</v>
      </c>
    </row>
    <row r="230" spans="1:7" s="4" customFormat="1" ht="18" customHeight="1">
      <c r="A230" s="135" t="s">
        <v>2202</v>
      </c>
      <c r="B230" s="135" t="s">
        <v>2203</v>
      </c>
      <c r="C230" s="135" t="s">
        <v>2177</v>
      </c>
      <c r="D230" s="414">
        <v>6709</v>
      </c>
      <c r="E230" s="134">
        <f t="shared" si="21"/>
        <v>6709</v>
      </c>
      <c r="F230" s="129"/>
      <c r="G230" s="135" t="s">
        <v>2202</v>
      </c>
    </row>
    <row r="231" spans="1:7" s="4" customFormat="1" ht="18" customHeight="1">
      <c r="A231" s="116" t="s">
        <v>67</v>
      </c>
      <c r="B231" s="116" t="s">
        <v>68</v>
      </c>
      <c r="C231" s="116" t="s">
        <v>1762</v>
      </c>
      <c r="D231" s="258" t="s">
        <v>159</v>
      </c>
      <c r="E231" s="115" t="s">
        <v>70</v>
      </c>
      <c r="F231" s="129"/>
      <c r="G231" s="116" t="s">
        <v>67</v>
      </c>
    </row>
    <row r="232" spans="1:7" s="4" customFormat="1" ht="18" customHeight="1">
      <c r="A232" s="135" t="s">
        <v>2204</v>
      </c>
      <c r="B232" s="135" t="s">
        <v>2205</v>
      </c>
      <c r="C232" s="135" t="s">
        <v>2206</v>
      </c>
      <c r="D232" s="414">
        <v>53090</v>
      </c>
      <c r="E232" s="134">
        <f t="shared" ref="E232:E254" si="22">IFERROR(D232*(1-Discount),D232)</f>
        <v>53090</v>
      </c>
      <c r="F232" s="129"/>
      <c r="G232" s="135" t="s">
        <v>2204</v>
      </c>
    </row>
    <row r="233" spans="1:7" s="4" customFormat="1" ht="18" customHeight="1">
      <c r="A233" s="135" t="s">
        <v>2207</v>
      </c>
      <c r="B233" s="135" t="s">
        <v>2208</v>
      </c>
      <c r="C233" s="135" t="s">
        <v>2206</v>
      </c>
      <c r="D233" s="414">
        <v>26545</v>
      </c>
      <c r="E233" s="134">
        <f t="shared" si="22"/>
        <v>26545</v>
      </c>
      <c r="F233" s="129"/>
      <c r="G233" s="135" t="s">
        <v>2207</v>
      </c>
    </row>
    <row r="234" spans="1:7" s="4" customFormat="1" ht="18" customHeight="1">
      <c r="A234" s="135" t="s">
        <v>2209</v>
      </c>
      <c r="B234" s="135" t="s">
        <v>2210</v>
      </c>
      <c r="C234" s="135" t="s">
        <v>2206</v>
      </c>
      <c r="D234" s="414">
        <v>1229</v>
      </c>
      <c r="E234" s="134">
        <f t="shared" si="22"/>
        <v>1229</v>
      </c>
      <c r="F234" s="129"/>
      <c r="G234" s="135" t="s">
        <v>2209</v>
      </c>
    </row>
    <row r="235" spans="1:7" s="4" customFormat="1" ht="18" customHeight="1">
      <c r="A235" s="135" t="s">
        <v>2211</v>
      </c>
      <c r="B235" s="135" t="s">
        <v>2212</v>
      </c>
      <c r="C235" s="135" t="s">
        <v>2206</v>
      </c>
      <c r="D235" s="414">
        <v>14194</v>
      </c>
      <c r="E235" s="134">
        <f t="shared" si="22"/>
        <v>14194</v>
      </c>
      <c r="F235" s="129"/>
      <c r="G235" s="135" t="s">
        <v>2211</v>
      </c>
    </row>
    <row r="236" spans="1:7" s="4" customFormat="1" ht="18" customHeight="1">
      <c r="A236" s="135" t="s">
        <v>2213</v>
      </c>
      <c r="B236" s="135" t="s">
        <v>2214</v>
      </c>
      <c r="C236" s="135" t="s">
        <v>2206</v>
      </c>
      <c r="D236" s="414">
        <v>4226</v>
      </c>
      <c r="E236" s="134">
        <f t="shared" si="22"/>
        <v>4226</v>
      </c>
      <c r="F236" s="129"/>
      <c r="G236" s="135" t="s">
        <v>2213</v>
      </c>
    </row>
    <row r="237" spans="1:7" s="4" customFormat="1" ht="18" customHeight="1">
      <c r="A237" s="135" t="s">
        <v>2215</v>
      </c>
      <c r="B237" s="135" t="s">
        <v>2216</v>
      </c>
      <c r="C237" s="135" t="s">
        <v>2206</v>
      </c>
      <c r="D237" s="414">
        <v>18681</v>
      </c>
      <c r="E237" s="134">
        <f t="shared" si="22"/>
        <v>18681</v>
      </c>
      <c r="F237" s="129"/>
      <c r="G237" s="135" t="s">
        <v>2215</v>
      </c>
    </row>
    <row r="238" spans="1:7" s="4" customFormat="1" ht="18" customHeight="1">
      <c r="A238" s="135" t="s">
        <v>2217</v>
      </c>
      <c r="B238" s="135" t="s">
        <v>2218</v>
      </c>
      <c r="C238" s="135" t="s">
        <v>2206</v>
      </c>
      <c r="D238" s="414">
        <v>330310</v>
      </c>
      <c r="E238" s="134">
        <f t="shared" si="22"/>
        <v>330310</v>
      </c>
      <c r="F238" s="129"/>
      <c r="G238" s="135" t="s">
        <v>2217</v>
      </c>
    </row>
    <row r="239" spans="1:7" s="4" customFormat="1" ht="18" customHeight="1">
      <c r="A239" s="135" t="s">
        <v>2219</v>
      </c>
      <c r="B239" s="135" t="s">
        <v>2220</v>
      </c>
      <c r="C239" s="135" t="s">
        <v>2206</v>
      </c>
      <c r="D239" s="414">
        <v>4226</v>
      </c>
      <c r="E239" s="134">
        <f t="shared" si="22"/>
        <v>4226</v>
      </c>
      <c r="F239" s="129"/>
      <c r="G239" s="135" t="s">
        <v>2219</v>
      </c>
    </row>
    <row r="240" spans="1:7" s="4" customFormat="1" ht="18" customHeight="1">
      <c r="A240" s="135" t="s">
        <v>2221</v>
      </c>
      <c r="B240" s="135" t="s">
        <v>2222</v>
      </c>
      <c r="C240" s="135" t="s">
        <v>2206</v>
      </c>
      <c r="D240" s="414">
        <v>25009</v>
      </c>
      <c r="E240" s="134">
        <f t="shared" si="22"/>
        <v>25009</v>
      </c>
      <c r="F240" s="129"/>
      <c r="G240" s="135" t="s">
        <v>2221</v>
      </c>
    </row>
    <row r="241" spans="1:7" s="4" customFormat="1" ht="18" customHeight="1">
      <c r="A241" s="135" t="s">
        <v>2223</v>
      </c>
      <c r="B241" s="135" t="s">
        <v>2224</v>
      </c>
      <c r="C241" s="135" t="s">
        <v>2206</v>
      </c>
      <c r="D241" s="414">
        <v>8849</v>
      </c>
      <c r="E241" s="134">
        <f t="shared" si="22"/>
        <v>8849</v>
      </c>
      <c r="F241" s="129"/>
      <c r="G241" s="135" t="s">
        <v>2223</v>
      </c>
    </row>
    <row r="242" spans="1:7" s="4" customFormat="1" ht="18" customHeight="1">
      <c r="A242" s="135" t="s">
        <v>2225</v>
      </c>
      <c r="B242" s="135" t="s">
        <v>2226</v>
      </c>
      <c r="C242" s="135" t="s">
        <v>2206</v>
      </c>
      <c r="D242" s="414">
        <v>12504</v>
      </c>
      <c r="E242" s="134">
        <f t="shared" si="22"/>
        <v>12504</v>
      </c>
      <c r="F242" s="129"/>
      <c r="G242" s="135" t="s">
        <v>2225</v>
      </c>
    </row>
    <row r="243" spans="1:7" s="4" customFormat="1" ht="18" customHeight="1">
      <c r="A243" s="135" t="s">
        <v>2227</v>
      </c>
      <c r="B243" s="135" t="s">
        <v>2228</v>
      </c>
      <c r="C243" s="135" t="s">
        <v>2206</v>
      </c>
      <c r="D243" s="414">
        <v>16899</v>
      </c>
      <c r="E243" s="134">
        <f t="shared" si="22"/>
        <v>16899</v>
      </c>
      <c r="F243" s="129"/>
      <c r="G243" s="135" t="s">
        <v>2227</v>
      </c>
    </row>
    <row r="244" spans="1:7" s="4" customFormat="1" ht="18" customHeight="1">
      <c r="A244" s="135" t="s">
        <v>2229</v>
      </c>
      <c r="B244" s="135" t="s">
        <v>2230</v>
      </c>
      <c r="C244" s="135" t="s">
        <v>2206</v>
      </c>
      <c r="D244" s="414">
        <v>46011</v>
      </c>
      <c r="E244" s="134">
        <f t="shared" si="22"/>
        <v>46011</v>
      </c>
      <c r="F244" s="129"/>
      <c r="G244" s="135" t="s">
        <v>2229</v>
      </c>
    </row>
    <row r="245" spans="1:7" s="4" customFormat="1" ht="18" customHeight="1">
      <c r="A245" s="135" t="s">
        <v>2231</v>
      </c>
      <c r="B245" s="135" t="s">
        <v>2232</v>
      </c>
      <c r="C245" s="135" t="s">
        <v>2206</v>
      </c>
      <c r="D245" s="414">
        <v>59814</v>
      </c>
      <c r="E245" s="134">
        <f t="shared" si="22"/>
        <v>59814</v>
      </c>
      <c r="F245" s="129"/>
      <c r="G245" s="135" t="s">
        <v>2231</v>
      </c>
    </row>
    <row r="246" spans="1:7" s="4" customFormat="1" ht="18" customHeight="1">
      <c r="A246" s="135" t="s">
        <v>2233</v>
      </c>
      <c r="B246" s="135" t="s">
        <v>2234</v>
      </c>
      <c r="C246" s="135" t="s">
        <v>2206</v>
      </c>
      <c r="D246" s="414">
        <v>22008</v>
      </c>
      <c r="E246" s="134">
        <f t="shared" si="22"/>
        <v>22008</v>
      </c>
      <c r="F246" s="129"/>
      <c r="G246" s="135" t="s">
        <v>2233</v>
      </c>
    </row>
    <row r="247" spans="1:7" s="4" customFormat="1" ht="18" customHeight="1">
      <c r="A247" s="116" t="s">
        <v>67</v>
      </c>
      <c r="B247" s="116" t="s">
        <v>68</v>
      </c>
      <c r="C247" s="116" t="s">
        <v>1762</v>
      </c>
      <c r="D247" s="258" t="s">
        <v>159</v>
      </c>
      <c r="E247" s="115" t="s">
        <v>70</v>
      </c>
      <c r="F247" s="129"/>
      <c r="G247" s="116" t="s">
        <v>67</v>
      </c>
    </row>
    <row r="248" spans="1:7" s="4" customFormat="1" ht="18" customHeight="1">
      <c r="A248" s="5" t="s">
        <v>2235</v>
      </c>
      <c r="B248" s="5" t="s">
        <v>2236</v>
      </c>
      <c r="C248" s="5" t="s">
        <v>2237</v>
      </c>
      <c r="D248" s="415">
        <v>6873</v>
      </c>
      <c r="E248" s="134">
        <f t="shared" si="22"/>
        <v>6873</v>
      </c>
      <c r="F248" s="129"/>
      <c r="G248" s="5" t="s">
        <v>2235</v>
      </c>
    </row>
    <row r="249" spans="1:7" s="4" customFormat="1" ht="18" customHeight="1">
      <c r="A249" s="5" t="s">
        <v>2238</v>
      </c>
      <c r="B249" s="5" t="s">
        <v>2239</v>
      </c>
      <c r="C249" s="5" t="s">
        <v>2237</v>
      </c>
      <c r="D249" s="415">
        <v>4158</v>
      </c>
      <c r="E249" s="134">
        <f t="shared" si="22"/>
        <v>4158</v>
      </c>
      <c r="F249" s="129"/>
      <c r="G249" s="5" t="s">
        <v>2238</v>
      </c>
    </row>
    <row r="250" spans="1:7" s="4" customFormat="1" ht="18" customHeight="1">
      <c r="A250" s="5" t="s">
        <v>2240</v>
      </c>
      <c r="B250" s="5" t="s">
        <v>2241</v>
      </c>
      <c r="C250" s="5" t="s">
        <v>2237</v>
      </c>
      <c r="D250" s="415">
        <v>3437</v>
      </c>
      <c r="E250" s="134">
        <f t="shared" si="22"/>
        <v>3437</v>
      </c>
      <c r="F250" s="129"/>
      <c r="G250" s="5" t="s">
        <v>2240</v>
      </c>
    </row>
    <row r="251" spans="1:7" s="4" customFormat="1" ht="18" customHeight="1">
      <c r="A251" s="5" t="s">
        <v>2242</v>
      </c>
      <c r="B251" s="5" t="s">
        <v>2243</v>
      </c>
      <c r="C251" s="5" t="s">
        <v>2237</v>
      </c>
      <c r="D251" s="415">
        <v>2439</v>
      </c>
      <c r="E251" s="134">
        <f t="shared" si="22"/>
        <v>2439</v>
      </c>
      <c r="F251" s="129"/>
      <c r="G251" s="5" t="s">
        <v>2242</v>
      </c>
    </row>
    <row r="252" spans="1:7" s="4" customFormat="1" ht="18" customHeight="1">
      <c r="A252" s="5" t="s">
        <v>2244</v>
      </c>
      <c r="B252" s="5" t="s">
        <v>2245</v>
      </c>
      <c r="C252" s="5" t="s">
        <v>2237</v>
      </c>
      <c r="D252" s="415">
        <v>39002</v>
      </c>
      <c r="E252" s="275">
        <f t="shared" si="22"/>
        <v>39002</v>
      </c>
      <c r="F252" s="129"/>
      <c r="G252" s="5" t="s">
        <v>2244</v>
      </c>
    </row>
    <row r="253" spans="1:7" s="4" customFormat="1" ht="18" customHeight="1">
      <c r="A253" s="276" t="s">
        <v>2246</v>
      </c>
      <c r="B253" s="277" t="s">
        <v>2247</v>
      </c>
      <c r="C253" s="277" t="s">
        <v>2248</v>
      </c>
      <c r="D253" s="416">
        <v>970</v>
      </c>
      <c r="E253" s="278">
        <f t="shared" ref="E253" si="23">IFERROR(D253*(1-Discount),D253)</f>
        <v>970</v>
      </c>
      <c r="F253" s="129"/>
      <c r="G253" s="276" t="s">
        <v>2246</v>
      </c>
    </row>
    <row r="254" spans="1:7" s="4" customFormat="1" ht="18" customHeight="1">
      <c r="A254" s="276" t="s">
        <v>2249</v>
      </c>
      <c r="B254" s="277" t="s">
        <v>2250</v>
      </c>
      <c r="C254" s="277" t="s">
        <v>2248</v>
      </c>
      <c r="D254" s="416">
        <v>1220</v>
      </c>
      <c r="E254" s="278">
        <f t="shared" si="22"/>
        <v>1220</v>
      </c>
      <c r="F254" s="129"/>
      <c r="G254" s="276" t="s">
        <v>2249</v>
      </c>
    </row>
    <row r="255" spans="1:7" customFormat="1" ht="30">
      <c r="A255" s="266" t="s">
        <v>2251</v>
      </c>
      <c r="B255" s="183"/>
      <c r="C255" s="183"/>
      <c r="D255" s="412"/>
      <c r="E255" s="127"/>
      <c r="F255" s="129"/>
      <c r="G255" s="266"/>
    </row>
    <row r="256" spans="1:7" customFormat="1" ht="18" customHeight="1">
      <c r="A256" s="116" t="s">
        <v>67</v>
      </c>
      <c r="B256" s="116" t="s">
        <v>68</v>
      </c>
      <c r="C256" s="116" t="s">
        <v>1762</v>
      </c>
      <c r="D256" s="258" t="s">
        <v>159</v>
      </c>
      <c r="E256" s="115" t="s">
        <v>70</v>
      </c>
      <c r="F256" s="129"/>
      <c r="G256" s="116" t="s">
        <v>67</v>
      </c>
    </row>
    <row r="257" spans="1:7" customFormat="1" ht="18" customHeight="1">
      <c r="A257" s="191" t="s">
        <v>2252</v>
      </c>
      <c r="B257" s="191" t="s">
        <v>2253</v>
      </c>
      <c r="C257" s="191" t="s">
        <v>2254</v>
      </c>
      <c r="D257" s="414">
        <v>15353</v>
      </c>
      <c r="E257" s="185">
        <f t="shared" ref="E257" si="24">IFERROR(D257*(1-Discount),D257)</f>
        <v>15353</v>
      </c>
      <c r="F257" s="129"/>
      <c r="G257" s="191" t="s">
        <v>2252</v>
      </c>
    </row>
    <row r="258" spans="1:7" ht="18" customHeight="1">
      <c r="A258" s="191" t="s">
        <v>2255</v>
      </c>
      <c r="B258" s="191" t="s">
        <v>2256</v>
      </c>
      <c r="C258" s="191" t="s">
        <v>2254</v>
      </c>
      <c r="D258" s="414">
        <v>3250</v>
      </c>
      <c r="E258" s="185">
        <f t="shared" ref="E258:E261" si="25">IFERROR(D258*(1-Discount),D258)</f>
        <v>3250</v>
      </c>
      <c r="G258" s="191" t="s">
        <v>2255</v>
      </c>
    </row>
    <row r="259" spans="1:7" ht="18" customHeight="1">
      <c r="A259" s="191" t="s">
        <v>2257</v>
      </c>
      <c r="B259" s="191" t="s">
        <v>2258</v>
      </c>
      <c r="C259" s="191" t="s">
        <v>2254</v>
      </c>
      <c r="D259" s="417">
        <v>7735</v>
      </c>
      <c r="E259" s="185">
        <f t="shared" si="25"/>
        <v>7735</v>
      </c>
      <c r="G259" s="191" t="s">
        <v>2257</v>
      </c>
    </row>
    <row r="260" spans="1:7" ht="18" customHeight="1">
      <c r="A260" s="191" t="s">
        <v>2259</v>
      </c>
      <c r="B260" s="191" t="s">
        <v>2260</v>
      </c>
      <c r="C260" s="191" t="s">
        <v>2254</v>
      </c>
      <c r="D260" s="414">
        <v>663</v>
      </c>
      <c r="E260" s="185">
        <f t="shared" si="25"/>
        <v>663</v>
      </c>
      <c r="G260" s="191" t="s">
        <v>2259</v>
      </c>
    </row>
    <row r="261" spans="1:7" ht="18" customHeight="1">
      <c r="A261" s="191" t="s">
        <v>2261</v>
      </c>
      <c r="B261" s="191" t="s">
        <v>2262</v>
      </c>
      <c r="C261" s="191" t="s">
        <v>2254</v>
      </c>
      <c r="D261" s="417">
        <v>1950</v>
      </c>
      <c r="E261" s="185">
        <f t="shared" si="25"/>
        <v>1950</v>
      </c>
      <c r="G261" s="191" t="s">
        <v>2261</v>
      </c>
    </row>
    <row r="262" spans="1:7" ht="18" customHeight="1">
      <c r="A262" s="191" t="s">
        <v>2263</v>
      </c>
      <c r="B262" s="191" t="s">
        <v>2264</v>
      </c>
      <c r="C262" s="191" t="s">
        <v>2254</v>
      </c>
      <c r="D262" s="417">
        <v>1950</v>
      </c>
      <c r="E262" s="185">
        <f t="shared" ref="E262" si="26">IFERROR(D262*(1-Discount),D262)</f>
        <v>1950</v>
      </c>
      <c r="G262" s="191" t="s">
        <v>2263</v>
      </c>
    </row>
    <row r="263" spans="1:7" customFormat="1" ht="30">
      <c r="A263" s="196" t="s">
        <v>2265</v>
      </c>
      <c r="B263" s="183"/>
      <c r="C263" s="183"/>
      <c r="D263" s="412"/>
      <c r="E263" s="127"/>
      <c r="F263" s="129"/>
      <c r="G263" s="196"/>
    </row>
    <row r="264" spans="1:7" s="129" customFormat="1" ht="28.25" customHeight="1">
      <c r="A264" s="19" t="s">
        <v>2266</v>
      </c>
      <c r="B264" s="19"/>
      <c r="C264" s="16"/>
      <c r="D264" s="257"/>
      <c r="E264" s="410"/>
      <c r="G264" s="19"/>
    </row>
    <row r="265" spans="1:7" customFormat="1" ht="18" customHeight="1">
      <c r="A265" s="116" t="s">
        <v>67</v>
      </c>
      <c r="B265" s="116" t="s">
        <v>68</v>
      </c>
      <c r="C265" s="116" t="s">
        <v>1762</v>
      </c>
      <c r="D265" s="258" t="s">
        <v>159</v>
      </c>
      <c r="E265" s="115" t="s">
        <v>70</v>
      </c>
      <c r="F265" s="129"/>
      <c r="G265" s="116" t="s">
        <v>67</v>
      </c>
    </row>
    <row r="266" spans="1:7" customFormat="1" ht="18" customHeight="1">
      <c r="A266" s="191" t="s">
        <v>2267</v>
      </c>
      <c r="B266" s="191" t="s">
        <v>2268</v>
      </c>
      <c r="C266" s="191" t="s">
        <v>1810</v>
      </c>
      <c r="D266" s="414">
        <v>46</v>
      </c>
      <c r="E266" s="185">
        <f t="shared" ref="E266:E267" si="27">IFERROR(D266*(1-Discount),D266)</f>
        <v>46</v>
      </c>
      <c r="F266" s="129"/>
      <c r="G266" s="191" t="s">
        <v>2267</v>
      </c>
    </row>
    <row r="267" spans="1:7" customFormat="1" ht="18" customHeight="1">
      <c r="A267" s="191" t="s">
        <v>2269</v>
      </c>
      <c r="B267" s="191" t="s">
        <v>2270</v>
      </c>
      <c r="C267" s="191" t="s">
        <v>1810</v>
      </c>
      <c r="D267" s="417">
        <v>41</v>
      </c>
      <c r="E267" s="185">
        <f t="shared" si="27"/>
        <v>41</v>
      </c>
      <c r="F267" s="129"/>
      <c r="G267" s="191" t="s">
        <v>2269</v>
      </c>
    </row>
    <row r="268" spans="1:7" s="129" customFormat="1" ht="28.25" customHeight="1">
      <c r="A268" s="19" t="s">
        <v>2271</v>
      </c>
      <c r="B268" s="19"/>
      <c r="C268" s="16"/>
      <c r="D268" s="257"/>
      <c r="E268" s="410"/>
      <c r="G268" s="19"/>
    </row>
    <row r="269" spans="1:7" customFormat="1" ht="18" customHeight="1">
      <c r="A269" s="116" t="s">
        <v>67</v>
      </c>
      <c r="B269" s="116" t="s">
        <v>68</v>
      </c>
      <c r="C269" s="116" t="s">
        <v>1762</v>
      </c>
      <c r="D269" s="258" t="s">
        <v>159</v>
      </c>
      <c r="E269" s="115" t="s">
        <v>70</v>
      </c>
      <c r="F269" s="129"/>
      <c r="G269" s="116" t="s">
        <v>67</v>
      </c>
    </row>
    <row r="270" spans="1:7" customFormat="1" ht="18" customHeight="1">
      <c r="A270" s="191" t="s">
        <v>1240</v>
      </c>
      <c r="B270" s="191" t="s">
        <v>2272</v>
      </c>
      <c r="C270" s="191" t="s">
        <v>1810</v>
      </c>
      <c r="D270" s="414">
        <v>20</v>
      </c>
      <c r="E270" s="185">
        <f t="shared" ref="E270" si="28">IFERROR(D270*(1-Discount),D270)</f>
        <v>20</v>
      </c>
      <c r="F270" s="129"/>
      <c r="G270" s="191" t="s">
        <v>1240</v>
      </c>
    </row>
    <row r="271" spans="1:7" s="129" customFormat="1" ht="28.25" customHeight="1">
      <c r="A271" s="19" t="s">
        <v>2273</v>
      </c>
      <c r="B271" s="19"/>
      <c r="C271" s="16"/>
      <c r="D271" s="257"/>
      <c r="E271" s="410"/>
      <c r="G271" s="19"/>
    </row>
    <row r="272" spans="1:7" customFormat="1" ht="18" customHeight="1">
      <c r="A272" s="116" t="s">
        <v>67</v>
      </c>
      <c r="B272" s="116" t="s">
        <v>68</v>
      </c>
      <c r="C272" s="116" t="s">
        <v>1762</v>
      </c>
      <c r="D272" s="258" t="s">
        <v>159</v>
      </c>
      <c r="E272" s="115" t="s">
        <v>70</v>
      </c>
      <c r="F272" s="129"/>
      <c r="G272" s="116" t="s">
        <v>67</v>
      </c>
    </row>
    <row r="273" spans="1:7" customFormat="1" ht="18" customHeight="1">
      <c r="A273" s="191" t="s">
        <v>2274</v>
      </c>
      <c r="B273" s="191" t="s">
        <v>2275</v>
      </c>
      <c r="C273" s="191" t="s">
        <v>1810</v>
      </c>
      <c r="D273" s="414">
        <v>774</v>
      </c>
      <c r="E273" s="185">
        <f t="shared" ref="E273" si="29">IFERROR(D273*(1-Discount),D273)</f>
        <v>774</v>
      </c>
      <c r="F273" s="129"/>
      <c r="G273" s="191" t="s">
        <v>2274</v>
      </c>
    </row>
    <row r="274" spans="1:7" s="129" customFormat="1" ht="28.25" customHeight="1">
      <c r="A274" s="19" t="s">
        <v>2276</v>
      </c>
      <c r="B274" s="19"/>
      <c r="C274" s="16"/>
      <c r="D274" s="257"/>
      <c r="E274" s="410"/>
      <c r="G274" s="19"/>
    </row>
    <row r="275" spans="1:7" customFormat="1" ht="18" customHeight="1">
      <c r="A275" s="116" t="s">
        <v>67</v>
      </c>
      <c r="B275" s="116" t="s">
        <v>68</v>
      </c>
      <c r="C275" s="116" t="s">
        <v>1762</v>
      </c>
      <c r="D275" s="258" t="s">
        <v>159</v>
      </c>
      <c r="E275" s="115" t="s">
        <v>70</v>
      </c>
      <c r="F275" s="129"/>
      <c r="G275" s="116" t="s">
        <v>67</v>
      </c>
    </row>
    <row r="276" spans="1:7" customFormat="1" ht="18" customHeight="1">
      <c r="A276" s="191" t="s">
        <v>2277</v>
      </c>
      <c r="B276" s="191" t="s">
        <v>2278</v>
      </c>
      <c r="C276" s="191" t="s">
        <v>1810</v>
      </c>
      <c r="D276" s="414">
        <v>235</v>
      </c>
      <c r="E276" s="185">
        <f t="shared" ref="E276" si="30">IFERROR(D276*(1-Discount),D276)</f>
        <v>235</v>
      </c>
      <c r="F276" s="129"/>
      <c r="G276" s="191" t="s">
        <v>2277</v>
      </c>
    </row>
    <row r="277" spans="1:7" s="129" customFormat="1" ht="28.25" customHeight="1">
      <c r="A277" s="19" t="s">
        <v>2279</v>
      </c>
      <c r="B277" s="19"/>
      <c r="C277" s="16"/>
      <c r="D277" s="257"/>
      <c r="E277" s="410"/>
      <c r="G277" s="19"/>
    </row>
    <row r="278" spans="1:7" customFormat="1" ht="18" customHeight="1">
      <c r="A278" s="116" t="s">
        <v>67</v>
      </c>
      <c r="B278" s="116" t="s">
        <v>68</v>
      </c>
      <c r="C278" s="116" t="s">
        <v>1762</v>
      </c>
      <c r="D278" s="258" t="s">
        <v>159</v>
      </c>
      <c r="E278" s="115" t="s">
        <v>70</v>
      </c>
      <c r="F278" s="129"/>
      <c r="G278" s="116" t="s">
        <v>67</v>
      </c>
    </row>
    <row r="279" spans="1:7" customFormat="1" ht="18" customHeight="1">
      <c r="A279" s="191" t="s">
        <v>650</v>
      </c>
      <c r="B279" s="191" t="s">
        <v>651</v>
      </c>
      <c r="C279" s="191" t="s">
        <v>1810</v>
      </c>
      <c r="D279" s="414">
        <v>79</v>
      </c>
      <c r="E279" s="185">
        <f t="shared" ref="E279" si="31">IFERROR(D279*(1-Discount),D279)</f>
        <v>79</v>
      </c>
      <c r="F279" s="129"/>
      <c r="G279" s="191" t="s">
        <v>650</v>
      </c>
    </row>
    <row r="280" spans="1:7" customFormat="1" ht="18" customHeight="1">
      <c r="A280" s="15" t="s">
        <v>2280</v>
      </c>
      <c r="B280" s="15"/>
      <c r="C280" s="179"/>
      <c r="D280" s="418"/>
      <c r="E280" s="20"/>
      <c r="F280" s="129"/>
      <c r="G280" s="15"/>
    </row>
    <row r="281" spans="1:7" customFormat="1" ht="18" customHeight="1">
      <c r="A281" s="116" t="s">
        <v>67</v>
      </c>
      <c r="B281" s="116" t="s">
        <v>68</v>
      </c>
      <c r="C281" s="116" t="s">
        <v>1762</v>
      </c>
      <c r="D281" s="258" t="s">
        <v>159</v>
      </c>
      <c r="E281" s="115" t="s">
        <v>70</v>
      </c>
      <c r="F281" s="129"/>
      <c r="G281" s="116" t="s">
        <v>67</v>
      </c>
    </row>
    <row r="282" spans="1:7" customFormat="1" ht="18" customHeight="1">
      <c r="A282" s="191" t="s">
        <v>2281</v>
      </c>
      <c r="B282" s="191" t="s">
        <v>2282</v>
      </c>
      <c r="C282" s="191" t="s">
        <v>1965</v>
      </c>
      <c r="D282" s="414">
        <v>239</v>
      </c>
      <c r="E282" s="185">
        <f t="shared" ref="E282" si="32">IFERROR(D282*(1-Discount),D282)</f>
        <v>239</v>
      </c>
      <c r="F282" s="129"/>
      <c r="G282" s="191" t="s">
        <v>2281</v>
      </c>
    </row>
    <row r="283" spans="1:7" s="129" customFormat="1" ht="28.25" customHeight="1">
      <c r="A283" s="19" t="s">
        <v>2283</v>
      </c>
      <c r="B283" s="19"/>
      <c r="C283" s="16"/>
      <c r="D283" s="419"/>
      <c r="E283" s="410"/>
      <c r="G283" s="19"/>
    </row>
    <row r="284" spans="1:7" customFormat="1" ht="18" customHeight="1">
      <c r="A284" s="116" t="s">
        <v>67</v>
      </c>
      <c r="B284" s="116" t="s">
        <v>68</v>
      </c>
      <c r="C284" s="116" t="s">
        <v>1762</v>
      </c>
      <c r="D284" s="258" t="s">
        <v>159</v>
      </c>
      <c r="E284" s="115" t="s">
        <v>70</v>
      </c>
      <c r="F284" s="129"/>
      <c r="G284" s="116" t="s">
        <v>67</v>
      </c>
    </row>
    <row r="285" spans="1:7" customFormat="1" ht="18" customHeight="1">
      <c r="A285" s="191" t="s">
        <v>2284</v>
      </c>
      <c r="B285" s="191" t="s">
        <v>2285</v>
      </c>
      <c r="C285" s="191" t="s">
        <v>1965</v>
      </c>
      <c r="D285" s="414">
        <v>975</v>
      </c>
      <c r="E285" s="185">
        <f t="shared" ref="E285" si="33">IFERROR(D285*(1-Discount),D285)</f>
        <v>975</v>
      </c>
      <c r="F285" s="129"/>
      <c r="G285" s="191" t="s">
        <v>2284</v>
      </c>
    </row>
    <row r="286" spans="1:7" s="129" customFormat="1" ht="28.25" customHeight="1">
      <c r="A286" s="19" t="s">
        <v>2286</v>
      </c>
      <c r="B286" s="19"/>
      <c r="C286" s="16"/>
      <c r="D286" s="257"/>
      <c r="E286" s="410"/>
      <c r="G286" s="19"/>
    </row>
    <row r="287" spans="1:7" customFormat="1" ht="18" customHeight="1">
      <c r="A287" s="116" t="s">
        <v>67</v>
      </c>
      <c r="B287" s="116" t="s">
        <v>68</v>
      </c>
      <c r="C287" s="116" t="s">
        <v>1762</v>
      </c>
      <c r="D287" s="258" t="s">
        <v>159</v>
      </c>
      <c r="E287" s="115" t="s">
        <v>70</v>
      </c>
      <c r="F287" s="129"/>
      <c r="G287" s="116" t="s">
        <v>67</v>
      </c>
    </row>
    <row r="288" spans="1:7" customFormat="1" ht="18" customHeight="1">
      <c r="A288" s="191" t="s">
        <v>2287</v>
      </c>
      <c r="B288" s="191" t="s">
        <v>2288</v>
      </c>
      <c r="C288" s="191" t="s">
        <v>1965</v>
      </c>
      <c r="D288" s="414">
        <v>168</v>
      </c>
      <c r="E288" s="185">
        <f t="shared" ref="E288:E289" si="34">IFERROR(D288*(1-Discount),D288)</f>
        <v>168</v>
      </c>
      <c r="F288" s="129"/>
      <c r="G288" s="191" t="s">
        <v>2287</v>
      </c>
    </row>
    <row r="289" spans="1:7" customFormat="1" ht="18" customHeight="1">
      <c r="A289" s="192" t="s">
        <v>2289</v>
      </c>
      <c r="B289" s="192" t="s">
        <v>2290</v>
      </c>
      <c r="C289" s="191" t="s">
        <v>1965</v>
      </c>
      <c r="D289" s="417">
        <v>91</v>
      </c>
      <c r="E289" s="185">
        <f t="shared" si="34"/>
        <v>91</v>
      </c>
      <c r="F289" s="129"/>
      <c r="G289" s="192" t="s">
        <v>2289</v>
      </c>
    </row>
    <row r="290" spans="1:7" s="129" customFormat="1" ht="28.25" customHeight="1">
      <c r="A290" s="19" t="s">
        <v>2291</v>
      </c>
      <c r="B290" s="19"/>
      <c r="C290" s="16"/>
      <c r="D290" s="257"/>
      <c r="E290" s="410"/>
      <c r="G290" s="19"/>
    </row>
    <row r="291" spans="1:7" customFormat="1" ht="18" customHeight="1">
      <c r="A291" s="116" t="s">
        <v>67</v>
      </c>
      <c r="B291" s="116" t="s">
        <v>68</v>
      </c>
      <c r="C291" s="116" t="s">
        <v>1762</v>
      </c>
      <c r="D291" s="258" t="s">
        <v>159</v>
      </c>
      <c r="E291" s="115" t="s">
        <v>70</v>
      </c>
      <c r="F291" s="129"/>
      <c r="G291" s="116" t="s">
        <v>67</v>
      </c>
    </row>
    <row r="292" spans="1:7" customFormat="1" ht="18" customHeight="1">
      <c r="A292" s="191" t="s">
        <v>2292</v>
      </c>
      <c r="B292" s="191" t="s">
        <v>2293</v>
      </c>
      <c r="C292" s="191" t="s">
        <v>1810</v>
      </c>
      <c r="D292" s="414">
        <v>3042</v>
      </c>
      <c r="E292" s="185">
        <f t="shared" ref="E292:E295" si="35">IFERROR(D292*(1-Discount),D292)</f>
        <v>3042</v>
      </c>
      <c r="F292" s="129"/>
      <c r="G292" s="191" t="s">
        <v>2292</v>
      </c>
    </row>
    <row r="293" spans="1:7" customFormat="1" ht="18" customHeight="1">
      <c r="A293" s="191" t="s">
        <v>2294</v>
      </c>
      <c r="B293" s="191" t="s">
        <v>2295</v>
      </c>
      <c r="C293" s="191" t="s">
        <v>1810</v>
      </c>
      <c r="D293" s="417">
        <v>3204</v>
      </c>
      <c r="E293" s="185">
        <f t="shared" si="35"/>
        <v>3204</v>
      </c>
      <c r="F293" s="129"/>
      <c r="G293" s="191" t="s">
        <v>2294</v>
      </c>
    </row>
    <row r="294" spans="1:7" customFormat="1" ht="18" customHeight="1">
      <c r="A294" s="191" t="s">
        <v>2296</v>
      </c>
      <c r="B294" s="191" t="s">
        <v>2297</v>
      </c>
      <c r="C294" s="191" t="s">
        <v>1810</v>
      </c>
      <c r="D294" s="417">
        <v>3540</v>
      </c>
      <c r="E294" s="185">
        <f t="shared" si="35"/>
        <v>3540</v>
      </c>
      <c r="F294" s="129"/>
      <c r="G294" s="191" t="s">
        <v>2296</v>
      </c>
    </row>
    <row r="295" spans="1:7" customFormat="1" ht="18" customHeight="1">
      <c r="A295" s="191" t="s">
        <v>2298</v>
      </c>
      <c r="B295" s="191" t="s">
        <v>2299</v>
      </c>
      <c r="C295" s="191" t="s">
        <v>1810</v>
      </c>
      <c r="D295" s="417">
        <v>3701</v>
      </c>
      <c r="E295" s="185">
        <f t="shared" si="35"/>
        <v>3701</v>
      </c>
      <c r="F295" s="129"/>
      <c r="G295" s="191" t="s">
        <v>2298</v>
      </c>
    </row>
    <row r="296" spans="1:7" s="129" customFormat="1" ht="28.25" customHeight="1">
      <c r="A296" s="19" t="s">
        <v>2300</v>
      </c>
      <c r="B296" s="19"/>
      <c r="C296" s="16"/>
      <c r="D296" s="257"/>
      <c r="E296" s="410"/>
      <c r="G296" s="19"/>
    </row>
    <row r="297" spans="1:7" customFormat="1" ht="18" customHeight="1">
      <c r="A297" s="116" t="s">
        <v>67</v>
      </c>
      <c r="B297" s="116" t="s">
        <v>68</v>
      </c>
      <c r="C297" s="116" t="s">
        <v>1762</v>
      </c>
      <c r="D297" s="258" t="s">
        <v>159</v>
      </c>
      <c r="E297" s="115" t="s">
        <v>70</v>
      </c>
      <c r="F297" s="129"/>
      <c r="G297" s="116" t="s">
        <v>67</v>
      </c>
    </row>
    <row r="298" spans="1:7" customFormat="1" ht="18" customHeight="1">
      <c r="A298" s="191" t="s">
        <v>2301</v>
      </c>
      <c r="B298" s="191" t="s">
        <v>2302</v>
      </c>
      <c r="C298" s="191" t="s">
        <v>1810</v>
      </c>
      <c r="D298" s="414">
        <v>1648</v>
      </c>
      <c r="E298" s="185">
        <f t="shared" ref="E298:E299" si="36">IFERROR(D298*(1-Discount),D298)</f>
        <v>1648</v>
      </c>
      <c r="F298" s="129"/>
      <c r="G298" s="191" t="s">
        <v>2301</v>
      </c>
    </row>
    <row r="299" spans="1:7" customFormat="1" ht="18" customHeight="1">
      <c r="A299" s="191" t="s">
        <v>2303</v>
      </c>
      <c r="B299" s="191" t="s">
        <v>2304</v>
      </c>
      <c r="C299" s="191" t="s">
        <v>1810</v>
      </c>
      <c r="D299" s="417">
        <v>576</v>
      </c>
      <c r="E299" s="185">
        <f t="shared" si="36"/>
        <v>576</v>
      </c>
      <c r="F299" s="129"/>
      <c r="G299" s="191" t="s">
        <v>2303</v>
      </c>
    </row>
  </sheetData>
  <customSheetViews>
    <customSheetView guid="{89EF355B-CA08-4B15-A839-40B932125DD6}" scale="80" showAutoFilter="1">
      <pane ySplit="5" topLeftCell="A121" activePane="bottomLeft" state="frozen"/>
      <selection pane="bottomLeft" activeCell="F187" sqref="F187"/>
      <pageMargins left="0" right="0" top="0" bottom="0" header="0" footer="0"/>
      <pageSetup paperSize="9" orientation="portrait" r:id="rId1"/>
      <autoFilter ref="A9:E308" xr:uid="{41EA4E22-36A0-C04C-ACB9-3521C9733395}"/>
    </customSheetView>
  </customSheetViews>
  <mergeCells count="3">
    <mergeCell ref="A7:B7"/>
    <mergeCell ref="A4:D4"/>
    <mergeCell ref="A3:B3"/>
  </mergeCells>
  <phoneticPr fontId="77" type="noConversion"/>
  <pageMargins left="0.7" right="0.7" top="0.75" bottom="0.75" header="0.3" footer="0.3"/>
  <pageSetup paperSize="9" orientation="portrait" r:id="rId2"/>
  <customProperties>
    <customPr name="_pios_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499984740745262"/>
    <pageSetUpPr fitToPage="1"/>
  </sheetPr>
  <dimension ref="A2:F629"/>
  <sheetViews>
    <sheetView showGridLines="0" topLeftCell="A546" zoomScale="80" zoomScaleNormal="80" workbookViewId="0">
      <selection activeCell="F582" sqref="F582"/>
    </sheetView>
  </sheetViews>
  <sheetFormatPr baseColWidth="10" defaultColWidth="8.6640625" defaultRowHeight="14"/>
  <cols>
    <col min="1" max="1" width="35.6640625" style="4" customWidth="1"/>
    <col min="2" max="2" width="110.6640625" style="4" customWidth="1"/>
    <col min="3" max="3" width="20.6640625" style="591" customWidth="1"/>
    <col min="4" max="4" width="20.6640625" style="29" customWidth="1"/>
    <col min="5" max="5" width="5.6640625" style="4" customWidth="1"/>
    <col min="6" max="6" width="35.6640625" style="4" customWidth="1"/>
    <col min="7" max="16384" width="8.6640625" style="4"/>
  </cols>
  <sheetData>
    <row r="2" spans="1:6" ht="64.5" customHeight="1">
      <c r="A2" s="508"/>
      <c r="B2" s="508"/>
      <c r="C2" s="573"/>
      <c r="D2" s="508"/>
    </row>
    <row r="3" spans="1:6" s="89" customFormat="1" ht="25" customHeight="1">
      <c r="A3" s="653" t="s">
        <v>1</v>
      </c>
      <c r="B3" s="653"/>
      <c r="C3" s="653"/>
      <c r="D3" s="653"/>
    </row>
    <row r="4" spans="1:6" s="129" customFormat="1" ht="42" customHeight="1">
      <c r="A4" s="658" t="s">
        <v>2</v>
      </c>
      <c r="B4" s="658"/>
      <c r="C4" s="658"/>
      <c r="D4" s="658"/>
    </row>
    <row r="5" spans="1:6" s="129" customFormat="1" ht="16">
      <c r="A5" s="510" t="s">
        <v>380</v>
      </c>
      <c r="B5" s="6"/>
      <c r="C5" s="311"/>
      <c r="D5" s="253"/>
    </row>
    <row r="6" spans="1:6" ht="30">
      <c r="A6" s="264" t="s">
        <v>2305</v>
      </c>
      <c r="B6" s="10"/>
      <c r="C6" s="325"/>
      <c r="D6" s="228"/>
    </row>
    <row r="7" spans="1:6" ht="18" customHeight="1">
      <c r="A7" s="667" t="s">
        <v>2306</v>
      </c>
      <c r="B7" s="667"/>
      <c r="C7" s="667"/>
      <c r="D7" s="667"/>
    </row>
    <row r="8" spans="1:6" ht="18" customHeight="1">
      <c r="A8" s="326" t="s">
        <v>2307</v>
      </c>
      <c r="B8" s="326"/>
      <c r="C8" s="574"/>
      <c r="D8" s="327"/>
    </row>
    <row r="9" spans="1:6" ht="18" customHeight="1">
      <c r="A9" s="326" t="s">
        <v>2308</v>
      </c>
      <c r="B9" s="326"/>
      <c r="C9" s="574"/>
      <c r="D9" s="327"/>
    </row>
    <row r="10" spans="1:6" ht="18" customHeight="1">
      <c r="A10" s="328" t="s">
        <v>2309</v>
      </c>
      <c r="B10" s="328"/>
      <c r="C10" s="575"/>
      <c r="D10" s="329"/>
      <c r="F10" s="550" t="s">
        <v>64</v>
      </c>
    </row>
    <row r="11" spans="1:6" ht="30" customHeight="1">
      <c r="A11" s="35" t="s">
        <v>2310</v>
      </c>
      <c r="B11" s="35"/>
      <c r="C11" s="576"/>
      <c r="D11" s="36"/>
    </row>
    <row r="12" spans="1:6" ht="18" customHeight="1">
      <c r="A12" s="116" t="s">
        <v>67</v>
      </c>
      <c r="B12" s="116" t="s">
        <v>68</v>
      </c>
      <c r="C12" s="577" t="s">
        <v>159</v>
      </c>
      <c r="D12" s="279" t="s">
        <v>70</v>
      </c>
      <c r="F12" s="116" t="s">
        <v>67</v>
      </c>
    </row>
    <row r="13" spans="1:6" ht="18" customHeight="1">
      <c r="A13" s="135" t="s">
        <v>2311</v>
      </c>
      <c r="B13" s="135" t="s">
        <v>2312</v>
      </c>
      <c r="C13" s="414">
        <v>8177</v>
      </c>
      <c r="D13" s="134">
        <f t="shared" ref="D13:D19" si="0">IFERROR(C13*(1-Discount),C13)</f>
        <v>8177</v>
      </c>
      <c r="F13" s="135" t="s">
        <v>2313</v>
      </c>
    </row>
    <row r="14" spans="1:6" ht="18" customHeight="1">
      <c r="A14" s="135" t="s">
        <v>2314</v>
      </c>
      <c r="B14" s="135" t="s">
        <v>2315</v>
      </c>
      <c r="C14" s="414">
        <v>8157</v>
      </c>
      <c r="D14" s="134">
        <f t="shared" si="0"/>
        <v>8157</v>
      </c>
      <c r="F14" s="135" t="s">
        <v>2316</v>
      </c>
    </row>
    <row r="15" spans="1:6" ht="18" customHeight="1">
      <c r="A15" s="135" t="s">
        <v>2317</v>
      </c>
      <c r="B15" s="135" t="s">
        <v>2318</v>
      </c>
      <c r="C15" s="414">
        <v>8157</v>
      </c>
      <c r="D15" s="134">
        <f t="shared" si="0"/>
        <v>8157</v>
      </c>
      <c r="F15" s="135" t="s">
        <v>2319</v>
      </c>
    </row>
    <row r="16" spans="1:6" ht="18" customHeight="1">
      <c r="A16" s="135" t="s">
        <v>2320</v>
      </c>
      <c r="B16" s="135" t="s">
        <v>2321</v>
      </c>
      <c r="C16" s="414">
        <v>8157</v>
      </c>
      <c r="D16" s="134">
        <f t="shared" si="0"/>
        <v>8157</v>
      </c>
      <c r="F16" s="135" t="s">
        <v>2322</v>
      </c>
    </row>
    <row r="17" spans="1:6" ht="18" customHeight="1">
      <c r="A17" s="135" t="s">
        <v>2323</v>
      </c>
      <c r="B17" s="135" t="s">
        <v>2324</v>
      </c>
      <c r="C17" s="414">
        <v>9024</v>
      </c>
      <c r="D17" s="134">
        <f t="shared" si="0"/>
        <v>9024</v>
      </c>
      <c r="F17" s="135" t="s">
        <v>2325</v>
      </c>
    </row>
    <row r="18" spans="1:6" ht="18" customHeight="1">
      <c r="A18" s="135" t="s">
        <v>2326</v>
      </c>
      <c r="B18" s="135" t="s">
        <v>2327</v>
      </c>
      <c r="C18" s="414">
        <v>9024</v>
      </c>
      <c r="D18" s="134">
        <f t="shared" si="0"/>
        <v>9024</v>
      </c>
      <c r="F18" s="135" t="s">
        <v>2328</v>
      </c>
    </row>
    <row r="19" spans="1:6" ht="18" customHeight="1">
      <c r="A19" s="135" t="s">
        <v>2329</v>
      </c>
      <c r="B19" s="135" t="s">
        <v>2330</v>
      </c>
      <c r="C19" s="414">
        <v>9024</v>
      </c>
      <c r="D19" s="134">
        <f t="shared" si="0"/>
        <v>9024</v>
      </c>
      <c r="F19" s="135" t="s">
        <v>2331</v>
      </c>
    </row>
    <row r="20" spans="1:6" ht="30" customHeight="1">
      <c r="A20" s="35" t="s">
        <v>2332</v>
      </c>
      <c r="B20" s="35"/>
      <c r="C20" s="576"/>
      <c r="D20" s="36"/>
      <c r="F20" s="35"/>
    </row>
    <row r="21" spans="1:6" ht="18" customHeight="1">
      <c r="A21" s="116" t="s">
        <v>67</v>
      </c>
      <c r="B21" s="116" t="s">
        <v>68</v>
      </c>
      <c r="C21" s="577" t="s">
        <v>159</v>
      </c>
      <c r="D21" s="279" t="s">
        <v>70</v>
      </c>
      <c r="F21" s="116" t="s">
        <v>67</v>
      </c>
    </row>
    <row r="22" spans="1:6" ht="18" customHeight="1">
      <c r="A22" s="135" t="s">
        <v>2333</v>
      </c>
      <c r="B22" s="135" t="s">
        <v>2334</v>
      </c>
      <c r="C22" s="414">
        <v>12643</v>
      </c>
      <c r="D22" s="134">
        <f t="shared" ref="D22:D28" si="1">IFERROR(C22*(1-Discount),C22)</f>
        <v>12643</v>
      </c>
      <c r="F22" s="135" t="s">
        <v>2335</v>
      </c>
    </row>
    <row r="23" spans="1:6" ht="18" customHeight="1">
      <c r="A23" s="135" t="s">
        <v>2336</v>
      </c>
      <c r="B23" s="135" t="s">
        <v>2337</v>
      </c>
      <c r="C23" s="414">
        <v>12623</v>
      </c>
      <c r="D23" s="134">
        <f t="shared" si="1"/>
        <v>12623</v>
      </c>
      <c r="F23" s="135" t="s">
        <v>2338</v>
      </c>
    </row>
    <row r="24" spans="1:6" ht="18" customHeight="1">
      <c r="A24" s="135" t="s">
        <v>2339</v>
      </c>
      <c r="B24" s="135" t="s">
        <v>2340</v>
      </c>
      <c r="C24" s="414">
        <v>12623</v>
      </c>
      <c r="D24" s="134">
        <f t="shared" si="1"/>
        <v>12623</v>
      </c>
      <c r="F24" s="135" t="s">
        <v>2341</v>
      </c>
    </row>
    <row r="25" spans="1:6" ht="18" customHeight="1">
      <c r="A25" s="135" t="s">
        <v>2342</v>
      </c>
      <c r="B25" s="135" t="s">
        <v>2343</v>
      </c>
      <c r="C25" s="414">
        <v>12623</v>
      </c>
      <c r="D25" s="134">
        <f t="shared" si="1"/>
        <v>12623</v>
      </c>
      <c r="F25" s="135" t="s">
        <v>2344</v>
      </c>
    </row>
    <row r="26" spans="1:6" ht="18" customHeight="1">
      <c r="A26" s="135" t="s">
        <v>2345</v>
      </c>
      <c r="B26" s="135" t="s">
        <v>2346</v>
      </c>
      <c r="C26" s="414">
        <v>13490</v>
      </c>
      <c r="D26" s="134">
        <f t="shared" si="1"/>
        <v>13490</v>
      </c>
      <c r="F26" s="135" t="s">
        <v>2347</v>
      </c>
    </row>
    <row r="27" spans="1:6" ht="18" customHeight="1">
      <c r="A27" s="135" t="s">
        <v>2348</v>
      </c>
      <c r="B27" s="135" t="s">
        <v>2349</v>
      </c>
      <c r="C27" s="414">
        <v>13490</v>
      </c>
      <c r="D27" s="134">
        <f t="shared" si="1"/>
        <v>13490</v>
      </c>
      <c r="F27" s="135" t="s">
        <v>2350</v>
      </c>
    </row>
    <row r="28" spans="1:6" ht="18" customHeight="1">
      <c r="A28" s="135" t="s">
        <v>2351</v>
      </c>
      <c r="B28" s="135" t="s">
        <v>2352</v>
      </c>
      <c r="C28" s="414">
        <v>13490</v>
      </c>
      <c r="D28" s="134">
        <f t="shared" si="1"/>
        <v>13490</v>
      </c>
      <c r="F28" s="135" t="s">
        <v>2353</v>
      </c>
    </row>
    <row r="29" spans="1:6" ht="30">
      <c r="A29" s="264" t="s">
        <v>2354</v>
      </c>
      <c r="B29" s="10"/>
      <c r="C29" s="325"/>
      <c r="D29" s="228"/>
    </row>
    <row r="30" spans="1:6" ht="18" customHeight="1">
      <c r="A30" s="667" t="s">
        <v>2306</v>
      </c>
      <c r="B30" s="667"/>
      <c r="C30" s="667"/>
      <c r="D30" s="667"/>
    </row>
    <row r="31" spans="1:6" ht="18" customHeight="1">
      <c r="A31" s="326" t="s">
        <v>2307</v>
      </c>
      <c r="B31" s="326"/>
      <c r="C31" s="574"/>
      <c r="D31" s="327"/>
    </row>
    <row r="32" spans="1:6" ht="18" customHeight="1">
      <c r="A32" s="326" t="s">
        <v>2308</v>
      </c>
      <c r="B32" s="326"/>
      <c r="C32" s="574"/>
      <c r="D32" s="327"/>
    </row>
    <row r="33" spans="1:6" ht="18" customHeight="1">
      <c r="A33" s="328" t="s">
        <v>2309</v>
      </c>
      <c r="B33" s="328"/>
      <c r="C33" s="575"/>
      <c r="D33" s="329"/>
    </row>
    <row r="34" spans="1:6" ht="30" customHeight="1">
      <c r="A34" s="35" t="s">
        <v>2355</v>
      </c>
      <c r="B34" s="35"/>
      <c r="C34" s="576"/>
      <c r="D34" s="36"/>
    </row>
    <row r="35" spans="1:6" ht="18" customHeight="1">
      <c r="A35" s="116" t="s">
        <v>67</v>
      </c>
      <c r="B35" s="116" t="s">
        <v>68</v>
      </c>
      <c r="C35" s="577" t="s">
        <v>159</v>
      </c>
      <c r="D35" s="279" t="s">
        <v>70</v>
      </c>
      <c r="F35" s="116" t="s">
        <v>67</v>
      </c>
    </row>
    <row r="36" spans="1:6" ht="18" customHeight="1">
      <c r="A36" s="135" t="s">
        <v>2356</v>
      </c>
      <c r="B36" s="135" t="s">
        <v>2312</v>
      </c>
      <c r="C36" s="414">
        <v>8424</v>
      </c>
      <c r="D36" s="134">
        <f t="shared" ref="D36:D42" si="2">IFERROR(C36*(1-Discount),C36)</f>
        <v>8424</v>
      </c>
      <c r="F36" s="135" t="s">
        <v>2357</v>
      </c>
    </row>
    <row r="37" spans="1:6" ht="18" customHeight="1">
      <c r="A37" s="135" t="s">
        <v>2358</v>
      </c>
      <c r="B37" s="135" t="s">
        <v>2315</v>
      </c>
      <c r="C37" s="414">
        <v>8404</v>
      </c>
      <c r="D37" s="134">
        <f t="shared" si="2"/>
        <v>8404</v>
      </c>
      <c r="F37" s="135" t="s">
        <v>2359</v>
      </c>
    </row>
    <row r="38" spans="1:6" ht="18" customHeight="1">
      <c r="A38" s="135" t="s">
        <v>2360</v>
      </c>
      <c r="B38" s="135" t="s">
        <v>2318</v>
      </c>
      <c r="C38" s="414">
        <v>8404</v>
      </c>
      <c r="D38" s="134">
        <f t="shared" si="2"/>
        <v>8404</v>
      </c>
      <c r="F38" s="135" t="s">
        <v>2361</v>
      </c>
    </row>
    <row r="39" spans="1:6" ht="18" customHeight="1">
      <c r="A39" s="135" t="s">
        <v>2362</v>
      </c>
      <c r="B39" s="135" t="s">
        <v>2321</v>
      </c>
      <c r="C39" s="414">
        <v>8404</v>
      </c>
      <c r="D39" s="134">
        <f t="shared" si="2"/>
        <v>8404</v>
      </c>
      <c r="F39" s="135" t="s">
        <v>2363</v>
      </c>
    </row>
    <row r="40" spans="1:6" ht="18" customHeight="1">
      <c r="A40" s="135" t="s">
        <v>2364</v>
      </c>
      <c r="B40" s="135" t="s">
        <v>2324</v>
      </c>
      <c r="C40" s="414">
        <v>9271</v>
      </c>
      <c r="D40" s="134">
        <f t="shared" si="2"/>
        <v>9271</v>
      </c>
      <c r="F40" s="135" t="s">
        <v>2365</v>
      </c>
    </row>
    <row r="41" spans="1:6" ht="18" customHeight="1">
      <c r="A41" s="135" t="s">
        <v>2366</v>
      </c>
      <c r="B41" s="135" t="s">
        <v>2327</v>
      </c>
      <c r="C41" s="414">
        <v>9271</v>
      </c>
      <c r="D41" s="134">
        <f t="shared" si="2"/>
        <v>9271</v>
      </c>
      <c r="F41" s="135" t="s">
        <v>2367</v>
      </c>
    </row>
    <row r="42" spans="1:6" ht="18" customHeight="1">
      <c r="A42" s="135" t="s">
        <v>2368</v>
      </c>
      <c r="B42" s="135" t="s">
        <v>2330</v>
      </c>
      <c r="C42" s="414">
        <v>9271</v>
      </c>
      <c r="D42" s="134">
        <f t="shared" si="2"/>
        <v>9271</v>
      </c>
      <c r="F42" s="135" t="s">
        <v>2369</v>
      </c>
    </row>
    <row r="43" spans="1:6" ht="30" customHeight="1">
      <c r="A43" s="35" t="s">
        <v>2370</v>
      </c>
      <c r="B43" s="35"/>
      <c r="C43" s="576"/>
      <c r="D43" s="36"/>
      <c r="F43" s="35"/>
    </row>
    <row r="44" spans="1:6" ht="18" customHeight="1">
      <c r="A44" s="116" t="s">
        <v>67</v>
      </c>
      <c r="B44" s="116" t="s">
        <v>68</v>
      </c>
      <c r="C44" s="577" t="s">
        <v>159</v>
      </c>
      <c r="D44" s="279" t="s">
        <v>70</v>
      </c>
      <c r="F44" s="116" t="s">
        <v>67</v>
      </c>
    </row>
    <row r="45" spans="1:6" ht="18" customHeight="1">
      <c r="A45" s="135" t="s">
        <v>2371</v>
      </c>
      <c r="B45" s="135" t="s">
        <v>2334</v>
      </c>
      <c r="C45" s="414">
        <v>13137</v>
      </c>
      <c r="D45" s="134">
        <f t="shared" ref="D45:D51" si="3">IFERROR(C45*(1-Discount),C45)</f>
        <v>13137</v>
      </c>
      <c r="F45" s="135" t="s">
        <v>2372</v>
      </c>
    </row>
    <row r="46" spans="1:6" ht="18" customHeight="1">
      <c r="A46" s="135" t="s">
        <v>2373</v>
      </c>
      <c r="B46" s="135" t="s">
        <v>2337</v>
      </c>
      <c r="C46" s="414">
        <v>13117</v>
      </c>
      <c r="D46" s="134">
        <f t="shared" si="3"/>
        <v>13117</v>
      </c>
      <c r="F46" s="135" t="s">
        <v>2374</v>
      </c>
    </row>
    <row r="47" spans="1:6" ht="18" customHeight="1">
      <c r="A47" s="135" t="s">
        <v>2375</v>
      </c>
      <c r="B47" s="135" t="s">
        <v>2340</v>
      </c>
      <c r="C47" s="414">
        <v>13117</v>
      </c>
      <c r="D47" s="134">
        <f t="shared" si="3"/>
        <v>13117</v>
      </c>
      <c r="F47" s="135" t="s">
        <v>2376</v>
      </c>
    </row>
    <row r="48" spans="1:6" ht="18" customHeight="1">
      <c r="A48" s="135" t="s">
        <v>2377</v>
      </c>
      <c r="B48" s="135" t="s">
        <v>2343</v>
      </c>
      <c r="C48" s="414">
        <v>13117</v>
      </c>
      <c r="D48" s="134">
        <f t="shared" si="3"/>
        <v>13117</v>
      </c>
      <c r="F48" s="135" t="s">
        <v>2378</v>
      </c>
    </row>
    <row r="49" spans="1:6" ht="18" customHeight="1">
      <c r="A49" s="135" t="s">
        <v>2379</v>
      </c>
      <c r="B49" s="135" t="s">
        <v>2346</v>
      </c>
      <c r="C49" s="414">
        <v>13984</v>
      </c>
      <c r="D49" s="134">
        <f t="shared" si="3"/>
        <v>13984</v>
      </c>
      <c r="F49" s="135" t="s">
        <v>2380</v>
      </c>
    </row>
    <row r="50" spans="1:6" ht="18" customHeight="1">
      <c r="A50" s="135" t="s">
        <v>2381</v>
      </c>
      <c r="B50" s="135" t="s">
        <v>2349</v>
      </c>
      <c r="C50" s="414">
        <v>13984</v>
      </c>
      <c r="D50" s="134">
        <f t="shared" si="3"/>
        <v>13984</v>
      </c>
      <c r="F50" s="135" t="s">
        <v>2382</v>
      </c>
    </row>
    <row r="51" spans="1:6" ht="18" customHeight="1">
      <c r="A51" s="135" t="s">
        <v>2383</v>
      </c>
      <c r="B51" s="135" t="s">
        <v>2352</v>
      </c>
      <c r="C51" s="414">
        <v>13984</v>
      </c>
      <c r="D51" s="134">
        <f t="shared" si="3"/>
        <v>13984</v>
      </c>
      <c r="F51" s="135" t="s">
        <v>2384</v>
      </c>
    </row>
    <row r="52" spans="1:6" ht="30">
      <c r="A52" s="264" t="s">
        <v>2385</v>
      </c>
      <c r="B52" s="10"/>
      <c r="C52" s="325"/>
      <c r="D52" s="228"/>
      <c r="F52" s="264"/>
    </row>
    <row r="53" spans="1:6" ht="18" customHeight="1">
      <c r="A53" s="509" t="s">
        <v>2306</v>
      </c>
      <c r="B53" s="509"/>
      <c r="C53" s="578"/>
      <c r="D53" s="509"/>
      <c r="F53" s="264"/>
    </row>
    <row r="54" spans="1:6" ht="18" customHeight="1">
      <c r="A54" s="339" t="s">
        <v>2307</v>
      </c>
      <c r="B54" s="339"/>
      <c r="C54" s="579"/>
      <c r="D54" s="340"/>
      <c r="F54" s="264"/>
    </row>
    <row r="55" spans="1:6" ht="18" customHeight="1">
      <c r="A55" s="339" t="s">
        <v>2308</v>
      </c>
      <c r="B55" s="339"/>
      <c r="C55" s="579"/>
      <c r="D55" s="340"/>
      <c r="F55" s="264"/>
    </row>
    <row r="56" spans="1:6" ht="18" customHeight="1">
      <c r="A56" s="341" t="s">
        <v>2386</v>
      </c>
      <c r="B56" s="341"/>
      <c r="C56" s="580"/>
      <c r="D56" s="342"/>
      <c r="F56" s="264"/>
    </row>
    <row r="57" spans="1:6" ht="28.25" customHeight="1">
      <c r="A57" s="35" t="s">
        <v>2387</v>
      </c>
      <c r="B57" s="343"/>
      <c r="C57" s="581"/>
      <c r="D57" s="344"/>
      <c r="F57" s="264"/>
    </row>
    <row r="58" spans="1:6" ht="18" customHeight="1">
      <c r="A58" s="116" t="s">
        <v>67</v>
      </c>
      <c r="B58" s="116" t="s">
        <v>68</v>
      </c>
      <c r="C58" s="577" t="s">
        <v>159</v>
      </c>
      <c r="D58" s="279" t="s">
        <v>70</v>
      </c>
      <c r="F58" s="116" t="s">
        <v>67</v>
      </c>
    </row>
    <row r="59" spans="1:6" ht="18" customHeight="1">
      <c r="A59" s="135" t="s">
        <v>2388</v>
      </c>
      <c r="B59" s="135" t="s">
        <v>2312</v>
      </c>
      <c r="C59" s="414">
        <v>16433</v>
      </c>
      <c r="D59" s="134">
        <f t="shared" ref="D59:D65" si="4">IFERROR(C59*(1-Discount),C59)</f>
        <v>16433</v>
      </c>
      <c r="F59" s="135" t="s">
        <v>2389</v>
      </c>
    </row>
    <row r="60" spans="1:6" ht="18" customHeight="1">
      <c r="A60" s="135" t="s">
        <v>2390</v>
      </c>
      <c r="B60" s="135" t="s">
        <v>2315</v>
      </c>
      <c r="C60" s="414">
        <v>16413</v>
      </c>
      <c r="D60" s="134">
        <f t="shared" si="4"/>
        <v>16413</v>
      </c>
      <c r="F60" s="135" t="s">
        <v>2391</v>
      </c>
    </row>
    <row r="61" spans="1:6" ht="18" customHeight="1">
      <c r="A61" s="135" t="s">
        <v>2392</v>
      </c>
      <c r="B61" s="135" t="s">
        <v>2318</v>
      </c>
      <c r="C61" s="414">
        <v>16413</v>
      </c>
      <c r="D61" s="134">
        <f t="shared" si="4"/>
        <v>16413</v>
      </c>
      <c r="F61" s="135" t="s">
        <v>2393</v>
      </c>
    </row>
    <row r="62" spans="1:6" ht="18" customHeight="1">
      <c r="A62" s="135" t="s">
        <v>2394</v>
      </c>
      <c r="B62" s="135" t="s">
        <v>2321</v>
      </c>
      <c r="C62" s="414">
        <v>16413</v>
      </c>
      <c r="D62" s="134">
        <f t="shared" si="4"/>
        <v>16413</v>
      </c>
      <c r="F62" s="135" t="s">
        <v>2395</v>
      </c>
    </row>
    <row r="63" spans="1:6" ht="18" customHeight="1">
      <c r="A63" s="135" t="s">
        <v>2396</v>
      </c>
      <c r="B63" s="135" t="s">
        <v>2324</v>
      </c>
      <c r="C63" s="414">
        <v>17280</v>
      </c>
      <c r="D63" s="134">
        <f t="shared" si="4"/>
        <v>17280</v>
      </c>
      <c r="F63" s="135" t="s">
        <v>2397</v>
      </c>
    </row>
    <row r="64" spans="1:6" ht="18" customHeight="1">
      <c r="A64" s="135" t="s">
        <v>2398</v>
      </c>
      <c r="B64" s="135" t="s">
        <v>2327</v>
      </c>
      <c r="C64" s="414">
        <v>17280</v>
      </c>
      <c r="D64" s="134">
        <f t="shared" si="4"/>
        <v>17280</v>
      </c>
      <c r="F64" s="135" t="s">
        <v>2399</v>
      </c>
    </row>
    <row r="65" spans="1:6" ht="18" customHeight="1">
      <c r="A65" s="135" t="s">
        <v>2400</v>
      </c>
      <c r="B65" s="135" t="s">
        <v>2330</v>
      </c>
      <c r="C65" s="414">
        <v>17280</v>
      </c>
      <c r="D65" s="134">
        <f t="shared" si="4"/>
        <v>17280</v>
      </c>
      <c r="F65" s="135" t="s">
        <v>2401</v>
      </c>
    </row>
    <row r="66" spans="1:6" ht="28.25" customHeight="1">
      <c r="A66" s="35" t="s">
        <v>2402</v>
      </c>
      <c r="B66" s="343"/>
      <c r="C66" s="581"/>
      <c r="D66" s="344"/>
      <c r="F66" s="35"/>
    </row>
    <row r="67" spans="1:6" ht="18" customHeight="1">
      <c r="A67" s="116" t="s">
        <v>67</v>
      </c>
      <c r="B67" s="116" t="s">
        <v>68</v>
      </c>
      <c r="C67" s="577" t="s">
        <v>159</v>
      </c>
      <c r="D67" s="279" t="s">
        <v>70</v>
      </c>
      <c r="F67" s="116" t="s">
        <v>67</v>
      </c>
    </row>
    <row r="68" spans="1:6" ht="18" customHeight="1">
      <c r="A68" s="135" t="s">
        <v>2403</v>
      </c>
      <c r="B68" s="135" t="s">
        <v>2334</v>
      </c>
      <c r="C68" s="414">
        <v>29155</v>
      </c>
      <c r="D68" s="134">
        <f t="shared" ref="D68:D74" si="5">IFERROR(C68*(1-Discount),C68)</f>
        <v>29155</v>
      </c>
      <c r="F68" s="135" t="s">
        <v>2404</v>
      </c>
    </row>
    <row r="69" spans="1:6" ht="18" customHeight="1">
      <c r="A69" s="135" t="s">
        <v>2405</v>
      </c>
      <c r="B69" s="135" t="s">
        <v>2337</v>
      </c>
      <c r="C69" s="414">
        <v>29135</v>
      </c>
      <c r="D69" s="134">
        <f t="shared" si="5"/>
        <v>29135</v>
      </c>
      <c r="F69" s="135" t="s">
        <v>2406</v>
      </c>
    </row>
    <row r="70" spans="1:6" ht="18" customHeight="1">
      <c r="A70" s="135" t="s">
        <v>2407</v>
      </c>
      <c r="B70" s="135" t="s">
        <v>2340</v>
      </c>
      <c r="C70" s="414">
        <v>29135</v>
      </c>
      <c r="D70" s="134">
        <f t="shared" si="5"/>
        <v>29135</v>
      </c>
      <c r="F70" s="135" t="s">
        <v>2408</v>
      </c>
    </row>
    <row r="71" spans="1:6" ht="18" customHeight="1">
      <c r="A71" s="135" t="s">
        <v>2409</v>
      </c>
      <c r="B71" s="135" t="s">
        <v>2343</v>
      </c>
      <c r="C71" s="414">
        <v>29135</v>
      </c>
      <c r="D71" s="134">
        <f t="shared" si="5"/>
        <v>29135</v>
      </c>
      <c r="F71" s="135" t="s">
        <v>2410</v>
      </c>
    </row>
    <row r="72" spans="1:6" ht="18" customHeight="1">
      <c r="A72" s="135" t="s">
        <v>2411</v>
      </c>
      <c r="B72" s="135" t="s">
        <v>2346</v>
      </c>
      <c r="C72" s="414">
        <v>30002</v>
      </c>
      <c r="D72" s="134">
        <f t="shared" si="5"/>
        <v>30002</v>
      </c>
      <c r="F72" s="135" t="s">
        <v>2412</v>
      </c>
    </row>
    <row r="73" spans="1:6" ht="18" customHeight="1">
      <c r="A73" s="135" t="s">
        <v>2413</v>
      </c>
      <c r="B73" s="135" t="s">
        <v>2349</v>
      </c>
      <c r="C73" s="414">
        <v>30002</v>
      </c>
      <c r="D73" s="134">
        <f t="shared" si="5"/>
        <v>30002</v>
      </c>
      <c r="F73" s="135" t="s">
        <v>2414</v>
      </c>
    </row>
    <row r="74" spans="1:6" ht="18" customHeight="1">
      <c r="A74" s="135" t="s">
        <v>2415</v>
      </c>
      <c r="B74" s="135" t="s">
        <v>2352</v>
      </c>
      <c r="C74" s="414">
        <v>30002</v>
      </c>
      <c r="D74" s="134">
        <f t="shared" si="5"/>
        <v>30002</v>
      </c>
      <c r="F74" s="135" t="s">
        <v>2416</v>
      </c>
    </row>
    <row r="75" spans="1:6" ht="30">
      <c r="A75" s="268" t="s">
        <v>2417</v>
      </c>
      <c r="B75" s="10"/>
      <c r="C75" s="325"/>
      <c r="D75" s="228"/>
      <c r="E75" s="268"/>
      <c r="F75" s="268"/>
    </row>
    <row r="76" spans="1:6" ht="18" customHeight="1">
      <c r="A76" s="509" t="s">
        <v>2306</v>
      </c>
      <c r="B76" s="509"/>
      <c r="C76" s="578"/>
      <c r="D76" s="509"/>
      <c r="E76" s="268"/>
      <c r="F76" s="268"/>
    </row>
    <row r="77" spans="1:6" ht="18" customHeight="1">
      <c r="A77" s="339" t="s">
        <v>2307</v>
      </c>
      <c r="B77" s="339"/>
      <c r="C77" s="579"/>
      <c r="D77" s="340"/>
      <c r="E77" s="268"/>
      <c r="F77" s="268"/>
    </row>
    <row r="78" spans="1:6" ht="18" customHeight="1">
      <c r="A78" s="339" t="s">
        <v>2308</v>
      </c>
      <c r="B78" s="339"/>
      <c r="C78" s="579"/>
      <c r="D78" s="340"/>
      <c r="E78" s="268"/>
      <c r="F78" s="268"/>
    </row>
    <row r="79" spans="1:6" ht="18" customHeight="1">
      <c r="A79" s="341" t="s">
        <v>2386</v>
      </c>
      <c r="B79" s="341"/>
      <c r="C79" s="580"/>
      <c r="D79" s="342"/>
      <c r="E79" s="268"/>
      <c r="F79" s="268"/>
    </row>
    <row r="80" spans="1:6" ht="30" customHeight="1">
      <c r="A80" s="35" t="s">
        <v>2418</v>
      </c>
      <c r="B80" s="35"/>
      <c r="C80" s="576"/>
      <c r="D80" s="36"/>
      <c r="E80" s="268"/>
      <c r="F80" s="268"/>
    </row>
    <row r="81" spans="1:6" ht="18" customHeight="1">
      <c r="A81" s="116" t="s">
        <v>67</v>
      </c>
      <c r="B81" s="116" t="s">
        <v>68</v>
      </c>
      <c r="C81" s="577" t="s">
        <v>159</v>
      </c>
      <c r="D81" s="279" t="s">
        <v>70</v>
      </c>
      <c r="F81" s="116" t="s">
        <v>67</v>
      </c>
    </row>
    <row r="82" spans="1:6" ht="18" customHeight="1">
      <c r="A82" s="135" t="s">
        <v>2419</v>
      </c>
      <c r="B82" s="135" t="s">
        <v>2312</v>
      </c>
      <c r="C82" s="414">
        <v>11020</v>
      </c>
      <c r="D82" s="134">
        <f t="shared" ref="D82:D88" si="6">IFERROR(C82*(1-Discount),C82)</f>
        <v>11020</v>
      </c>
      <c r="F82" s="135" t="s">
        <v>2420</v>
      </c>
    </row>
    <row r="83" spans="1:6" ht="18" customHeight="1">
      <c r="A83" s="135" t="s">
        <v>2421</v>
      </c>
      <c r="B83" s="135" t="s">
        <v>2315</v>
      </c>
      <c r="C83" s="414">
        <v>11000</v>
      </c>
      <c r="D83" s="134">
        <f t="shared" si="6"/>
        <v>11000</v>
      </c>
      <c r="F83" s="135" t="s">
        <v>2422</v>
      </c>
    </row>
    <row r="84" spans="1:6" ht="18" customHeight="1">
      <c r="A84" s="135" t="s">
        <v>2423</v>
      </c>
      <c r="B84" s="135" t="s">
        <v>2318</v>
      </c>
      <c r="C84" s="414">
        <v>11000</v>
      </c>
      <c r="D84" s="134">
        <f t="shared" si="6"/>
        <v>11000</v>
      </c>
      <c r="F84" s="135" t="s">
        <v>2424</v>
      </c>
    </row>
    <row r="85" spans="1:6" ht="18" customHeight="1">
      <c r="A85" s="135" t="s">
        <v>2425</v>
      </c>
      <c r="B85" s="135" t="s">
        <v>2321</v>
      </c>
      <c r="C85" s="414">
        <v>11000</v>
      </c>
      <c r="D85" s="134">
        <f t="shared" si="6"/>
        <v>11000</v>
      </c>
      <c r="F85" s="135" t="s">
        <v>2426</v>
      </c>
    </row>
    <row r="86" spans="1:6" ht="18" customHeight="1">
      <c r="A86" s="135" t="s">
        <v>2427</v>
      </c>
      <c r="B86" s="135" t="s">
        <v>2324</v>
      </c>
      <c r="C86" s="414">
        <v>11867</v>
      </c>
      <c r="D86" s="134">
        <f t="shared" si="6"/>
        <v>11867</v>
      </c>
      <c r="F86" s="135" t="s">
        <v>2428</v>
      </c>
    </row>
    <row r="87" spans="1:6" ht="18" customHeight="1">
      <c r="A87" s="135" t="s">
        <v>2429</v>
      </c>
      <c r="B87" s="135" t="s">
        <v>2327</v>
      </c>
      <c r="C87" s="414">
        <v>11867</v>
      </c>
      <c r="D87" s="134">
        <f t="shared" si="6"/>
        <v>11867</v>
      </c>
      <c r="F87" s="135" t="s">
        <v>2430</v>
      </c>
    </row>
    <row r="88" spans="1:6" ht="18" customHeight="1">
      <c r="A88" s="135" t="s">
        <v>2431</v>
      </c>
      <c r="B88" s="135" t="s">
        <v>2330</v>
      </c>
      <c r="C88" s="414">
        <v>11867</v>
      </c>
      <c r="D88" s="134">
        <f t="shared" si="6"/>
        <v>11867</v>
      </c>
      <c r="F88" s="135" t="s">
        <v>2432</v>
      </c>
    </row>
    <row r="89" spans="1:6" ht="30" customHeight="1">
      <c r="A89" s="35" t="s">
        <v>2433</v>
      </c>
      <c r="B89" s="35"/>
      <c r="C89" s="576"/>
      <c r="D89" s="36"/>
      <c r="F89" s="35"/>
    </row>
    <row r="90" spans="1:6" ht="18" customHeight="1">
      <c r="A90" s="116" t="s">
        <v>67</v>
      </c>
      <c r="B90" s="116" t="s">
        <v>68</v>
      </c>
      <c r="C90" s="577" t="s">
        <v>159</v>
      </c>
      <c r="D90" s="279" t="s">
        <v>70</v>
      </c>
      <c r="F90" s="116" t="s">
        <v>67</v>
      </c>
    </row>
    <row r="91" spans="1:6" ht="18" customHeight="1">
      <c r="A91" s="135" t="s">
        <v>2434</v>
      </c>
      <c r="B91" s="135" t="s">
        <v>2334</v>
      </c>
      <c r="C91" s="414">
        <v>18329</v>
      </c>
      <c r="D91" s="134">
        <f t="shared" ref="D91:D97" si="7">IFERROR(C91*(1-Discount),C91)</f>
        <v>18329</v>
      </c>
      <c r="F91" s="135" t="s">
        <v>2435</v>
      </c>
    </row>
    <row r="92" spans="1:6" ht="18" customHeight="1">
      <c r="A92" s="135" t="s">
        <v>2436</v>
      </c>
      <c r="B92" s="135" t="s">
        <v>2337</v>
      </c>
      <c r="C92" s="414">
        <v>18309</v>
      </c>
      <c r="D92" s="134">
        <f t="shared" si="7"/>
        <v>18309</v>
      </c>
      <c r="F92" s="135" t="s">
        <v>2437</v>
      </c>
    </row>
    <row r="93" spans="1:6" ht="18" customHeight="1">
      <c r="A93" s="135" t="s">
        <v>2438</v>
      </c>
      <c r="B93" s="135" t="s">
        <v>2340</v>
      </c>
      <c r="C93" s="414">
        <v>18309</v>
      </c>
      <c r="D93" s="134">
        <f t="shared" si="7"/>
        <v>18309</v>
      </c>
      <c r="F93" s="135" t="s">
        <v>2439</v>
      </c>
    </row>
    <row r="94" spans="1:6" ht="18" customHeight="1">
      <c r="A94" s="135" t="s">
        <v>2440</v>
      </c>
      <c r="B94" s="135" t="s">
        <v>2343</v>
      </c>
      <c r="C94" s="414">
        <v>18309</v>
      </c>
      <c r="D94" s="134">
        <f t="shared" si="7"/>
        <v>18309</v>
      </c>
      <c r="F94" s="135" t="s">
        <v>2441</v>
      </c>
    </row>
    <row r="95" spans="1:6" ht="18" customHeight="1">
      <c r="A95" s="135" t="s">
        <v>2442</v>
      </c>
      <c r="B95" s="135" t="s">
        <v>2346</v>
      </c>
      <c r="C95" s="414">
        <v>19176</v>
      </c>
      <c r="D95" s="134">
        <f t="shared" si="7"/>
        <v>19176</v>
      </c>
      <c r="F95" s="135" t="s">
        <v>2443</v>
      </c>
    </row>
    <row r="96" spans="1:6" ht="18" customHeight="1">
      <c r="A96" s="135" t="s">
        <v>2444</v>
      </c>
      <c r="B96" s="135" t="s">
        <v>2349</v>
      </c>
      <c r="C96" s="414">
        <v>19176</v>
      </c>
      <c r="D96" s="134">
        <f t="shared" si="7"/>
        <v>19176</v>
      </c>
      <c r="F96" s="135" t="s">
        <v>2445</v>
      </c>
    </row>
    <row r="97" spans="1:6" ht="18" customHeight="1">
      <c r="A97" s="135" t="s">
        <v>2446</v>
      </c>
      <c r="B97" s="135" t="s">
        <v>2352</v>
      </c>
      <c r="C97" s="414">
        <v>19176</v>
      </c>
      <c r="D97" s="134">
        <f t="shared" si="7"/>
        <v>19176</v>
      </c>
      <c r="F97" s="135" t="s">
        <v>2447</v>
      </c>
    </row>
    <row r="98" spans="1:6" ht="30">
      <c r="A98" s="268" t="s">
        <v>2448</v>
      </c>
      <c r="B98" s="10"/>
      <c r="C98" s="325"/>
      <c r="D98" s="228"/>
      <c r="F98" s="268"/>
    </row>
    <row r="99" spans="1:6" ht="18" customHeight="1">
      <c r="A99" s="509" t="s">
        <v>2306</v>
      </c>
      <c r="B99" s="509"/>
      <c r="C99" s="578"/>
      <c r="D99" s="509"/>
      <c r="F99" s="268"/>
    </row>
    <row r="100" spans="1:6" ht="18" customHeight="1">
      <c r="A100" s="339" t="s">
        <v>2307</v>
      </c>
      <c r="B100" s="339"/>
      <c r="C100" s="579"/>
      <c r="D100" s="340"/>
      <c r="F100" s="268"/>
    </row>
    <row r="101" spans="1:6" ht="18" customHeight="1">
      <c r="A101" s="339" t="s">
        <v>2308</v>
      </c>
      <c r="B101" s="339"/>
      <c r="C101" s="579"/>
      <c r="D101" s="340"/>
      <c r="F101" s="268"/>
    </row>
    <row r="102" spans="1:6" ht="18" customHeight="1">
      <c r="A102" s="341" t="s">
        <v>2386</v>
      </c>
      <c r="B102" s="341"/>
      <c r="C102" s="580"/>
      <c r="D102" s="342"/>
      <c r="F102" s="268"/>
    </row>
    <row r="103" spans="1:6" ht="28.25" customHeight="1">
      <c r="A103" s="343" t="s">
        <v>2449</v>
      </c>
      <c r="B103" s="343"/>
      <c r="C103" s="581"/>
      <c r="D103" s="344"/>
      <c r="F103" s="343"/>
    </row>
    <row r="104" spans="1:6" ht="18" customHeight="1">
      <c r="A104" s="116" t="s">
        <v>67</v>
      </c>
      <c r="B104" s="116" t="s">
        <v>68</v>
      </c>
      <c r="C104" s="577" t="s">
        <v>159</v>
      </c>
      <c r="D104" s="279" t="s">
        <v>70</v>
      </c>
      <c r="F104" s="116" t="s">
        <v>67</v>
      </c>
    </row>
    <row r="105" spans="1:6" ht="18" customHeight="1">
      <c r="A105" s="135" t="s">
        <v>2450</v>
      </c>
      <c r="B105" s="135" t="s">
        <v>2312</v>
      </c>
      <c r="C105" s="414">
        <v>12172</v>
      </c>
      <c r="D105" s="134">
        <f t="shared" ref="D105:D111" si="8">IFERROR(C105*(1-Discount),C105)</f>
        <v>12172</v>
      </c>
      <c r="F105" s="135" t="s">
        <v>2451</v>
      </c>
    </row>
    <row r="106" spans="1:6" ht="18" customHeight="1">
      <c r="A106" s="135" t="s">
        <v>2452</v>
      </c>
      <c r="B106" s="135" t="s">
        <v>2315</v>
      </c>
      <c r="C106" s="414">
        <v>12152</v>
      </c>
      <c r="D106" s="134">
        <f t="shared" si="8"/>
        <v>12152</v>
      </c>
      <c r="F106" s="135" t="s">
        <v>2453</v>
      </c>
    </row>
    <row r="107" spans="1:6" ht="18" customHeight="1">
      <c r="A107" s="135" t="s">
        <v>2454</v>
      </c>
      <c r="B107" s="135" t="s">
        <v>2318</v>
      </c>
      <c r="C107" s="414">
        <v>12152</v>
      </c>
      <c r="D107" s="134">
        <f t="shared" si="8"/>
        <v>12152</v>
      </c>
      <c r="F107" s="135" t="s">
        <v>2455</v>
      </c>
    </row>
    <row r="108" spans="1:6" ht="18" customHeight="1">
      <c r="A108" s="135" t="s">
        <v>2456</v>
      </c>
      <c r="B108" s="135" t="s">
        <v>2321</v>
      </c>
      <c r="C108" s="414">
        <v>12152</v>
      </c>
      <c r="D108" s="134">
        <f t="shared" si="8"/>
        <v>12152</v>
      </c>
      <c r="F108" s="135" t="s">
        <v>2457</v>
      </c>
    </row>
    <row r="109" spans="1:6" ht="18" customHeight="1">
      <c r="A109" s="135" t="s">
        <v>2458</v>
      </c>
      <c r="B109" s="135" t="s">
        <v>2324</v>
      </c>
      <c r="C109" s="414">
        <v>13019</v>
      </c>
      <c r="D109" s="134">
        <f t="shared" si="8"/>
        <v>13019</v>
      </c>
      <c r="F109" s="135" t="s">
        <v>2459</v>
      </c>
    </row>
    <row r="110" spans="1:6" ht="18" customHeight="1">
      <c r="A110" s="135" t="s">
        <v>2460</v>
      </c>
      <c r="B110" s="135" t="s">
        <v>2327</v>
      </c>
      <c r="C110" s="414">
        <v>13019</v>
      </c>
      <c r="D110" s="134">
        <f t="shared" si="8"/>
        <v>13019</v>
      </c>
      <c r="F110" s="135" t="s">
        <v>2461</v>
      </c>
    </row>
    <row r="111" spans="1:6" ht="18" customHeight="1">
      <c r="A111" s="135" t="s">
        <v>2462</v>
      </c>
      <c r="B111" s="135" t="s">
        <v>2330</v>
      </c>
      <c r="C111" s="414">
        <v>13019</v>
      </c>
      <c r="D111" s="134">
        <f t="shared" si="8"/>
        <v>13019</v>
      </c>
      <c r="F111" s="135" t="s">
        <v>2463</v>
      </c>
    </row>
    <row r="112" spans="1:6" ht="28.25" customHeight="1">
      <c r="A112" s="343" t="s">
        <v>2464</v>
      </c>
      <c r="B112" s="343"/>
      <c r="C112" s="581"/>
      <c r="D112" s="344"/>
      <c r="F112" s="343"/>
    </row>
    <row r="113" spans="1:6" ht="18" customHeight="1">
      <c r="A113" s="116" t="s">
        <v>67</v>
      </c>
      <c r="B113" s="116" t="s">
        <v>68</v>
      </c>
      <c r="C113" s="577" t="s">
        <v>159</v>
      </c>
      <c r="D113" s="279" t="s">
        <v>70</v>
      </c>
      <c r="F113" s="116" t="s">
        <v>67</v>
      </c>
    </row>
    <row r="114" spans="1:6" ht="18" customHeight="1">
      <c r="A114" s="135" t="s">
        <v>2465</v>
      </c>
      <c r="B114" s="135" t="s">
        <v>2334</v>
      </c>
      <c r="C114" s="414">
        <v>20633</v>
      </c>
      <c r="D114" s="134">
        <f t="shared" ref="D114:D120" si="9">IFERROR(C114*(1-Discount),C114)</f>
        <v>20633</v>
      </c>
      <c r="F114" s="135" t="s">
        <v>2466</v>
      </c>
    </row>
    <row r="115" spans="1:6" ht="18" customHeight="1">
      <c r="A115" s="135" t="s">
        <v>2467</v>
      </c>
      <c r="B115" s="135" t="s">
        <v>2337</v>
      </c>
      <c r="C115" s="414">
        <v>20613</v>
      </c>
      <c r="D115" s="134">
        <f t="shared" si="9"/>
        <v>20613</v>
      </c>
      <c r="F115" s="135" t="s">
        <v>2468</v>
      </c>
    </row>
    <row r="116" spans="1:6" ht="18" customHeight="1">
      <c r="A116" s="135" t="s">
        <v>2469</v>
      </c>
      <c r="B116" s="135" t="s">
        <v>2340</v>
      </c>
      <c r="C116" s="414">
        <v>20613</v>
      </c>
      <c r="D116" s="134">
        <f t="shared" si="9"/>
        <v>20613</v>
      </c>
      <c r="F116" s="135" t="s">
        <v>2470</v>
      </c>
    </row>
    <row r="117" spans="1:6" ht="18" customHeight="1">
      <c r="A117" s="135" t="s">
        <v>2471</v>
      </c>
      <c r="B117" s="135" t="s">
        <v>2343</v>
      </c>
      <c r="C117" s="414">
        <v>20613</v>
      </c>
      <c r="D117" s="134">
        <f t="shared" si="9"/>
        <v>20613</v>
      </c>
      <c r="F117" s="135" t="s">
        <v>2472</v>
      </c>
    </row>
    <row r="118" spans="1:6" ht="18" customHeight="1">
      <c r="A118" s="135" t="s">
        <v>2473</v>
      </c>
      <c r="B118" s="135" t="s">
        <v>2346</v>
      </c>
      <c r="C118" s="414">
        <v>21480</v>
      </c>
      <c r="D118" s="134">
        <f t="shared" si="9"/>
        <v>21480</v>
      </c>
      <c r="F118" s="135" t="s">
        <v>2474</v>
      </c>
    </row>
    <row r="119" spans="1:6" ht="18" customHeight="1">
      <c r="A119" s="135" t="s">
        <v>2475</v>
      </c>
      <c r="B119" s="135" t="s">
        <v>2349</v>
      </c>
      <c r="C119" s="414">
        <v>21480</v>
      </c>
      <c r="D119" s="134">
        <f t="shared" si="9"/>
        <v>21480</v>
      </c>
      <c r="F119" s="135" t="s">
        <v>2476</v>
      </c>
    </row>
    <row r="120" spans="1:6" ht="18" customHeight="1">
      <c r="A120" s="135" t="s">
        <v>2477</v>
      </c>
      <c r="B120" s="135" t="s">
        <v>2352</v>
      </c>
      <c r="C120" s="414">
        <v>21480</v>
      </c>
      <c r="D120" s="134">
        <f t="shared" si="9"/>
        <v>21480</v>
      </c>
      <c r="F120" s="135" t="s">
        <v>2478</v>
      </c>
    </row>
    <row r="121" spans="1:6" ht="30">
      <c r="A121" s="264" t="s">
        <v>2479</v>
      </c>
      <c r="B121" s="10"/>
      <c r="C121" s="325"/>
      <c r="D121" s="228"/>
    </row>
    <row r="122" spans="1:6" ht="18" customHeight="1">
      <c r="A122" s="509" t="s">
        <v>2306</v>
      </c>
      <c r="B122" s="509"/>
      <c r="C122" s="578"/>
      <c r="D122" s="509"/>
    </row>
    <row r="123" spans="1:6" ht="18" customHeight="1">
      <c r="A123" s="339" t="s">
        <v>2307</v>
      </c>
      <c r="B123" s="339"/>
      <c r="C123" s="579"/>
      <c r="D123" s="340"/>
    </row>
    <row r="124" spans="1:6" ht="18" customHeight="1">
      <c r="A124" s="339" t="s">
        <v>2308</v>
      </c>
      <c r="B124" s="339"/>
      <c r="C124" s="579"/>
      <c r="D124" s="340"/>
    </row>
    <row r="125" spans="1:6" ht="18" customHeight="1">
      <c r="A125" s="341" t="s">
        <v>2386</v>
      </c>
      <c r="B125" s="341"/>
      <c r="C125" s="580"/>
      <c r="D125" s="342"/>
    </row>
    <row r="126" spans="1:6" ht="28.25" customHeight="1">
      <c r="A126" s="345" t="s">
        <v>2480</v>
      </c>
      <c r="B126" s="343"/>
      <c r="C126" s="581"/>
      <c r="D126" s="344"/>
    </row>
    <row r="127" spans="1:6" ht="18" customHeight="1">
      <c r="A127" s="116" t="s">
        <v>67</v>
      </c>
      <c r="B127" s="116" t="s">
        <v>68</v>
      </c>
      <c r="C127" s="577" t="s">
        <v>159</v>
      </c>
      <c r="D127" s="279" t="s">
        <v>70</v>
      </c>
      <c r="F127" s="116" t="s">
        <v>67</v>
      </c>
    </row>
    <row r="128" spans="1:6" ht="18" customHeight="1">
      <c r="A128" s="135" t="s">
        <v>2481</v>
      </c>
      <c r="B128" s="135" t="s">
        <v>2312</v>
      </c>
      <c r="C128" s="414">
        <v>13369</v>
      </c>
      <c r="D128" s="134">
        <f t="shared" ref="D128:D134" si="10">IFERROR(C128*(1-Discount),C128)</f>
        <v>13369</v>
      </c>
      <c r="F128" s="135" t="s">
        <v>2482</v>
      </c>
    </row>
    <row r="129" spans="1:6" ht="18" customHeight="1">
      <c r="A129" s="135" t="s">
        <v>2483</v>
      </c>
      <c r="B129" s="135" t="s">
        <v>2315</v>
      </c>
      <c r="C129" s="414">
        <v>13349</v>
      </c>
      <c r="D129" s="134">
        <f t="shared" si="10"/>
        <v>13349</v>
      </c>
      <c r="F129" s="135" t="s">
        <v>2484</v>
      </c>
    </row>
    <row r="130" spans="1:6" ht="18" customHeight="1">
      <c r="A130" s="135" t="s">
        <v>2485</v>
      </c>
      <c r="B130" s="135" t="s">
        <v>2318</v>
      </c>
      <c r="C130" s="414">
        <v>13349</v>
      </c>
      <c r="D130" s="134">
        <f t="shared" si="10"/>
        <v>13349</v>
      </c>
      <c r="F130" s="135" t="s">
        <v>2486</v>
      </c>
    </row>
    <row r="131" spans="1:6" ht="18" customHeight="1">
      <c r="A131" s="135" t="s">
        <v>2487</v>
      </c>
      <c r="B131" s="135" t="s">
        <v>2321</v>
      </c>
      <c r="C131" s="414">
        <v>13349</v>
      </c>
      <c r="D131" s="134">
        <f t="shared" si="10"/>
        <v>13349</v>
      </c>
      <c r="F131" s="135" t="s">
        <v>2488</v>
      </c>
    </row>
    <row r="132" spans="1:6" ht="18" customHeight="1">
      <c r="A132" s="135" t="s">
        <v>2489</v>
      </c>
      <c r="B132" s="135" t="s">
        <v>2324</v>
      </c>
      <c r="C132" s="414">
        <v>14216</v>
      </c>
      <c r="D132" s="134">
        <f t="shared" si="10"/>
        <v>14216</v>
      </c>
      <c r="F132" s="135" t="s">
        <v>2490</v>
      </c>
    </row>
    <row r="133" spans="1:6" ht="18" customHeight="1">
      <c r="A133" s="135" t="s">
        <v>2491</v>
      </c>
      <c r="B133" s="135" t="s">
        <v>2327</v>
      </c>
      <c r="C133" s="414">
        <v>14216</v>
      </c>
      <c r="D133" s="134">
        <f t="shared" si="10"/>
        <v>14216</v>
      </c>
      <c r="F133" s="135" t="s">
        <v>2492</v>
      </c>
    </row>
    <row r="134" spans="1:6" ht="18" customHeight="1">
      <c r="A134" s="135" t="s">
        <v>2493</v>
      </c>
      <c r="B134" s="135" t="s">
        <v>2330</v>
      </c>
      <c r="C134" s="414">
        <v>14216</v>
      </c>
      <c r="D134" s="134">
        <f t="shared" si="10"/>
        <v>14216</v>
      </c>
      <c r="F134" s="135" t="s">
        <v>2494</v>
      </c>
    </row>
    <row r="135" spans="1:6" ht="28.25" customHeight="1">
      <c r="A135" s="345" t="s">
        <v>67</v>
      </c>
      <c r="B135" s="343"/>
      <c r="C135" s="581"/>
      <c r="D135" s="344"/>
      <c r="F135" s="345"/>
    </row>
    <row r="136" spans="1:6" ht="18" customHeight="1">
      <c r="A136" s="116" t="s">
        <v>2495</v>
      </c>
      <c r="B136" s="116" t="s">
        <v>68</v>
      </c>
      <c r="C136" s="577" t="s">
        <v>159</v>
      </c>
      <c r="D136" s="279" t="s">
        <v>70</v>
      </c>
      <c r="F136" s="116" t="s">
        <v>67</v>
      </c>
    </row>
    <row r="137" spans="1:6" ht="18" customHeight="1">
      <c r="A137" s="135" t="s">
        <v>2496</v>
      </c>
      <c r="B137" s="135" t="s">
        <v>2334</v>
      </c>
      <c r="C137" s="414">
        <v>23027</v>
      </c>
      <c r="D137" s="134">
        <f t="shared" ref="D137:D143" si="11">IFERROR(C137*(1-Discount),C137)</f>
        <v>23027</v>
      </c>
      <c r="F137" s="135" t="s">
        <v>2497</v>
      </c>
    </row>
    <row r="138" spans="1:6" ht="18" customHeight="1">
      <c r="A138" s="135" t="s">
        <v>2498</v>
      </c>
      <c r="B138" s="135" t="s">
        <v>2337</v>
      </c>
      <c r="C138" s="414">
        <v>23007</v>
      </c>
      <c r="D138" s="134">
        <f t="shared" si="11"/>
        <v>23007</v>
      </c>
      <c r="F138" s="135" t="s">
        <v>2499</v>
      </c>
    </row>
    <row r="139" spans="1:6" ht="18" customHeight="1">
      <c r="A139" s="135" t="s">
        <v>2500</v>
      </c>
      <c r="B139" s="135" t="s">
        <v>2340</v>
      </c>
      <c r="C139" s="414">
        <v>23007</v>
      </c>
      <c r="D139" s="134">
        <f t="shared" si="11"/>
        <v>23007</v>
      </c>
      <c r="F139" s="135" t="s">
        <v>2501</v>
      </c>
    </row>
    <row r="140" spans="1:6" ht="18" customHeight="1">
      <c r="A140" s="135" t="s">
        <v>2502</v>
      </c>
      <c r="B140" s="135" t="s">
        <v>2343</v>
      </c>
      <c r="C140" s="414">
        <v>23007</v>
      </c>
      <c r="D140" s="134">
        <f t="shared" si="11"/>
        <v>23007</v>
      </c>
      <c r="F140" s="135" t="s">
        <v>2503</v>
      </c>
    </row>
    <row r="141" spans="1:6" ht="18" customHeight="1">
      <c r="A141" s="135" t="s">
        <v>2504</v>
      </c>
      <c r="B141" s="135" t="s">
        <v>2346</v>
      </c>
      <c r="C141" s="414">
        <v>23874</v>
      </c>
      <c r="D141" s="134">
        <f t="shared" si="11"/>
        <v>23874</v>
      </c>
      <c r="F141" s="135" t="s">
        <v>2505</v>
      </c>
    </row>
    <row r="142" spans="1:6" ht="18" customHeight="1">
      <c r="A142" s="135" t="s">
        <v>2506</v>
      </c>
      <c r="B142" s="135" t="s">
        <v>2349</v>
      </c>
      <c r="C142" s="414">
        <v>23874</v>
      </c>
      <c r="D142" s="134">
        <f t="shared" si="11"/>
        <v>23874</v>
      </c>
      <c r="F142" s="135" t="s">
        <v>2507</v>
      </c>
    </row>
    <row r="143" spans="1:6" ht="18" customHeight="1">
      <c r="A143" s="135" t="s">
        <v>2506</v>
      </c>
      <c r="B143" s="135" t="s">
        <v>2352</v>
      </c>
      <c r="C143" s="414">
        <v>23874</v>
      </c>
      <c r="D143" s="134">
        <f t="shared" si="11"/>
        <v>23874</v>
      </c>
      <c r="F143" s="135" t="s">
        <v>2508</v>
      </c>
    </row>
    <row r="144" spans="1:6" ht="30">
      <c r="A144" s="264" t="s">
        <v>2509</v>
      </c>
      <c r="B144" s="10"/>
      <c r="C144" s="325"/>
      <c r="D144" s="228"/>
    </row>
    <row r="145" spans="1:6" ht="18" customHeight="1">
      <c r="A145" s="667" t="s">
        <v>2306</v>
      </c>
      <c r="B145" s="667"/>
      <c r="C145" s="667"/>
      <c r="D145" s="667"/>
    </row>
    <row r="146" spans="1:6" ht="18" customHeight="1">
      <c r="A146" s="326" t="s">
        <v>2307</v>
      </c>
      <c r="B146" s="326"/>
      <c r="C146" s="574"/>
      <c r="D146" s="327"/>
    </row>
    <row r="147" spans="1:6" ht="18" customHeight="1">
      <c r="A147" s="326" t="s">
        <v>2308</v>
      </c>
      <c r="B147" s="326"/>
      <c r="C147" s="574"/>
      <c r="D147" s="327"/>
    </row>
    <row r="148" spans="1:6" ht="18" customHeight="1">
      <c r="A148" s="328" t="s">
        <v>2309</v>
      </c>
      <c r="B148" s="328"/>
      <c r="C148" s="575"/>
      <c r="D148" s="329"/>
    </row>
    <row r="149" spans="1:6" s="7" customFormat="1" ht="28.25" customHeight="1">
      <c r="A149" s="35" t="s">
        <v>2510</v>
      </c>
      <c r="B149" s="24"/>
      <c r="C149" s="582"/>
      <c r="D149" s="25"/>
    </row>
    <row r="150" spans="1:6" ht="16.25" customHeight="1">
      <c r="A150" s="116" t="s">
        <v>67</v>
      </c>
      <c r="B150" s="116" t="s">
        <v>68</v>
      </c>
      <c r="C150" s="577" t="s">
        <v>159</v>
      </c>
      <c r="D150" s="279" t="s">
        <v>70</v>
      </c>
      <c r="F150" s="116" t="s">
        <v>67</v>
      </c>
    </row>
    <row r="151" spans="1:6" s="7" customFormat="1" ht="18" customHeight="1">
      <c r="A151" s="135" t="s">
        <v>2511</v>
      </c>
      <c r="B151" s="137" t="s">
        <v>2512</v>
      </c>
      <c r="C151" s="414">
        <v>10371</v>
      </c>
      <c r="D151" s="134">
        <f>IFERROR(C151*(1-Discount),C151)</f>
        <v>10371</v>
      </c>
      <c r="F151" s="137" t="s">
        <v>2513</v>
      </c>
    </row>
    <row r="152" spans="1:6" s="7" customFormat="1" ht="18" customHeight="1">
      <c r="A152" s="135" t="s">
        <v>2514</v>
      </c>
      <c r="B152" s="137" t="s">
        <v>2515</v>
      </c>
      <c r="C152" s="414">
        <v>10351</v>
      </c>
      <c r="D152" s="134">
        <f>IFERROR(C152*(1-Discount),C152)</f>
        <v>10351</v>
      </c>
      <c r="F152" s="137" t="s">
        <v>2516</v>
      </c>
    </row>
    <row r="153" spans="1:6" s="7" customFormat="1" ht="18" customHeight="1">
      <c r="A153" s="135" t="s">
        <v>2517</v>
      </c>
      <c r="B153" s="137" t="s">
        <v>2518</v>
      </c>
      <c r="C153" s="414">
        <v>11218</v>
      </c>
      <c r="D153" s="134">
        <f>IFERROR(C153*(1-Discount),C153)</f>
        <v>11218</v>
      </c>
      <c r="F153" s="137" t="s">
        <v>2519</v>
      </c>
    </row>
    <row r="154" spans="1:6" s="7" customFormat="1" ht="28.25" customHeight="1">
      <c r="A154" s="35" t="s">
        <v>2520</v>
      </c>
      <c r="B154" s="23"/>
      <c r="C154" s="583"/>
      <c r="D154" s="20"/>
      <c r="F154" s="35"/>
    </row>
    <row r="155" spans="1:6" ht="16.25" customHeight="1">
      <c r="A155" s="116" t="s">
        <v>67</v>
      </c>
      <c r="B155" s="116" t="s">
        <v>68</v>
      </c>
      <c r="C155" s="577" t="s">
        <v>159</v>
      </c>
      <c r="D155" s="279" t="s">
        <v>70</v>
      </c>
      <c r="F155" s="116" t="s">
        <v>67</v>
      </c>
    </row>
    <row r="156" spans="1:6" s="7" customFormat="1" ht="18" customHeight="1">
      <c r="A156" s="135" t="s">
        <v>2521</v>
      </c>
      <c r="B156" s="137" t="s">
        <v>2522</v>
      </c>
      <c r="C156" s="414">
        <v>10371</v>
      </c>
      <c r="D156" s="134">
        <f t="shared" ref="D156:D164" si="12">IFERROR(C156*(1-Discount),C156)</f>
        <v>10371</v>
      </c>
      <c r="F156" s="137" t="s">
        <v>2523</v>
      </c>
    </row>
    <row r="157" spans="1:6" s="7" customFormat="1" ht="18" customHeight="1">
      <c r="A157" s="135" t="s">
        <v>2524</v>
      </c>
      <c r="B157" s="137" t="s">
        <v>2525</v>
      </c>
      <c r="C157" s="414">
        <v>10351</v>
      </c>
      <c r="D157" s="134">
        <f t="shared" si="12"/>
        <v>10351</v>
      </c>
      <c r="F157" s="137" t="s">
        <v>2526</v>
      </c>
    </row>
    <row r="158" spans="1:6" s="7" customFormat="1" ht="18" customHeight="1">
      <c r="A158" s="135" t="s">
        <v>2527</v>
      </c>
      <c r="B158" s="137" t="s">
        <v>2528</v>
      </c>
      <c r="C158" s="414">
        <v>11218</v>
      </c>
      <c r="D158" s="134">
        <f t="shared" si="12"/>
        <v>11218</v>
      </c>
      <c r="F158" s="137" t="s">
        <v>2529</v>
      </c>
    </row>
    <row r="159" spans="1:6" s="7" customFormat="1" ht="18" customHeight="1">
      <c r="A159" s="135" t="s">
        <v>2530</v>
      </c>
      <c r="B159" s="137" t="s">
        <v>2531</v>
      </c>
      <c r="C159" s="414">
        <v>10371</v>
      </c>
      <c r="D159" s="134">
        <f t="shared" si="12"/>
        <v>10371</v>
      </c>
      <c r="F159" s="137" t="s">
        <v>2532</v>
      </c>
    </row>
    <row r="160" spans="1:6" s="7" customFormat="1" ht="18" customHeight="1">
      <c r="A160" s="135" t="s">
        <v>2533</v>
      </c>
      <c r="B160" s="137" t="s">
        <v>2534</v>
      </c>
      <c r="C160" s="414">
        <v>10351</v>
      </c>
      <c r="D160" s="134">
        <f t="shared" si="12"/>
        <v>10351</v>
      </c>
      <c r="F160" s="137" t="s">
        <v>2535</v>
      </c>
    </row>
    <row r="161" spans="1:6" s="7" customFormat="1" ht="18" customHeight="1">
      <c r="A161" s="135" t="s">
        <v>2536</v>
      </c>
      <c r="B161" s="137" t="s">
        <v>2537</v>
      </c>
      <c r="C161" s="414">
        <v>11218</v>
      </c>
      <c r="D161" s="134">
        <f t="shared" si="12"/>
        <v>11218</v>
      </c>
      <c r="F161" s="137" t="s">
        <v>2538</v>
      </c>
    </row>
    <row r="162" spans="1:6" s="7" customFormat="1" ht="18" customHeight="1">
      <c r="A162" s="135" t="s">
        <v>2539</v>
      </c>
      <c r="B162" s="137" t="s">
        <v>2540</v>
      </c>
      <c r="C162" s="414">
        <v>10371</v>
      </c>
      <c r="D162" s="134">
        <f t="shared" si="12"/>
        <v>10371</v>
      </c>
      <c r="F162" s="137" t="s">
        <v>2541</v>
      </c>
    </row>
    <row r="163" spans="1:6" s="7" customFormat="1" ht="18" customHeight="1">
      <c r="A163" s="135" t="s">
        <v>2542</v>
      </c>
      <c r="B163" s="137" t="s">
        <v>2543</v>
      </c>
      <c r="C163" s="414">
        <v>10351</v>
      </c>
      <c r="D163" s="134">
        <f t="shared" si="12"/>
        <v>10351</v>
      </c>
      <c r="F163" s="137" t="s">
        <v>2544</v>
      </c>
    </row>
    <row r="164" spans="1:6" s="7" customFormat="1" ht="18" customHeight="1">
      <c r="A164" s="135" t="s">
        <v>2545</v>
      </c>
      <c r="B164" s="137" t="s">
        <v>2546</v>
      </c>
      <c r="C164" s="414">
        <v>11218</v>
      </c>
      <c r="D164" s="134">
        <f t="shared" si="12"/>
        <v>11218</v>
      </c>
      <c r="F164" s="137" t="s">
        <v>2547</v>
      </c>
    </row>
    <row r="165" spans="1:6" s="7" customFormat="1" ht="28.25" customHeight="1">
      <c r="A165" s="35" t="s">
        <v>2548</v>
      </c>
      <c r="B165" s="24"/>
      <c r="C165" s="582"/>
      <c r="D165" s="25"/>
      <c r="F165" s="35"/>
    </row>
    <row r="166" spans="1:6" ht="16.25" customHeight="1">
      <c r="A166" s="116" t="s">
        <v>67</v>
      </c>
      <c r="B166" s="116" t="s">
        <v>68</v>
      </c>
      <c r="C166" s="577" t="s">
        <v>159</v>
      </c>
      <c r="D166" s="279" t="s">
        <v>70</v>
      </c>
      <c r="F166" s="116" t="s">
        <v>67</v>
      </c>
    </row>
    <row r="167" spans="1:6" s="7" customFormat="1" ht="18" customHeight="1">
      <c r="A167" s="135" t="s">
        <v>2549</v>
      </c>
      <c r="B167" s="137" t="s">
        <v>2550</v>
      </c>
      <c r="C167" s="414">
        <v>17031</v>
      </c>
      <c r="D167" s="134">
        <f>IFERROR(C167*(1-Discount),C167)</f>
        <v>17031</v>
      </c>
      <c r="F167" s="137" t="s">
        <v>2551</v>
      </c>
    </row>
    <row r="168" spans="1:6" s="7" customFormat="1" ht="18" customHeight="1">
      <c r="A168" s="135" t="s">
        <v>2552</v>
      </c>
      <c r="B168" s="137" t="s">
        <v>2553</v>
      </c>
      <c r="C168" s="414">
        <v>17011</v>
      </c>
      <c r="D168" s="134">
        <f>IFERROR(C168*(1-Discount),C168)</f>
        <v>17011</v>
      </c>
      <c r="F168" s="137" t="s">
        <v>2554</v>
      </c>
    </row>
    <row r="169" spans="1:6" s="7" customFormat="1" ht="18" customHeight="1">
      <c r="A169" s="135" t="s">
        <v>2555</v>
      </c>
      <c r="B169" s="137" t="s">
        <v>2556</v>
      </c>
      <c r="C169" s="414">
        <v>17878</v>
      </c>
      <c r="D169" s="134">
        <f>IFERROR(C169*(1-Discount),C169)</f>
        <v>17878</v>
      </c>
      <c r="F169" s="137" t="s">
        <v>2557</v>
      </c>
    </row>
    <row r="170" spans="1:6" s="7" customFormat="1" ht="28.25" customHeight="1">
      <c r="A170" s="35" t="s">
        <v>2558</v>
      </c>
      <c r="B170" s="23"/>
      <c r="C170" s="583"/>
      <c r="D170" s="20"/>
      <c r="F170" s="35"/>
    </row>
    <row r="171" spans="1:6" ht="16.25" customHeight="1">
      <c r="A171" s="116" t="s">
        <v>67</v>
      </c>
      <c r="B171" s="116" t="s">
        <v>68</v>
      </c>
      <c r="C171" s="577" t="s">
        <v>159</v>
      </c>
      <c r="D171" s="279" t="s">
        <v>70</v>
      </c>
      <c r="F171" s="116" t="s">
        <v>67</v>
      </c>
    </row>
    <row r="172" spans="1:6" s="7" customFormat="1" ht="18" customHeight="1">
      <c r="A172" s="135" t="s">
        <v>2559</v>
      </c>
      <c r="B172" s="137" t="s">
        <v>2560</v>
      </c>
      <c r="C172" s="414">
        <v>17031</v>
      </c>
      <c r="D172" s="134">
        <f t="shared" ref="D172:D180" si="13">IFERROR(C172*(1-Discount),C172)</f>
        <v>17031</v>
      </c>
      <c r="F172" s="137" t="s">
        <v>2561</v>
      </c>
    </row>
    <row r="173" spans="1:6" s="7" customFormat="1" ht="18" customHeight="1">
      <c r="A173" s="135" t="s">
        <v>2562</v>
      </c>
      <c r="B173" s="137" t="s">
        <v>2563</v>
      </c>
      <c r="C173" s="414">
        <v>17011</v>
      </c>
      <c r="D173" s="134">
        <f t="shared" si="13"/>
        <v>17011</v>
      </c>
      <c r="F173" s="137" t="s">
        <v>2564</v>
      </c>
    </row>
    <row r="174" spans="1:6" s="7" customFormat="1" ht="18" customHeight="1">
      <c r="A174" s="135" t="s">
        <v>2565</v>
      </c>
      <c r="B174" s="137" t="s">
        <v>2566</v>
      </c>
      <c r="C174" s="414">
        <v>17878</v>
      </c>
      <c r="D174" s="134">
        <f t="shared" si="13"/>
        <v>17878</v>
      </c>
      <c r="F174" s="137" t="s">
        <v>2567</v>
      </c>
    </row>
    <row r="175" spans="1:6" s="7" customFormat="1" ht="18" customHeight="1">
      <c r="A175" s="135" t="s">
        <v>2568</v>
      </c>
      <c r="B175" s="137" t="s">
        <v>2569</v>
      </c>
      <c r="C175" s="414">
        <v>17031</v>
      </c>
      <c r="D175" s="134">
        <f t="shared" si="13"/>
        <v>17031</v>
      </c>
      <c r="F175" s="137" t="s">
        <v>2570</v>
      </c>
    </row>
    <row r="176" spans="1:6" s="7" customFormat="1" ht="18" customHeight="1">
      <c r="A176" s="135" t="s">
        <v>2571</v>
      </c>
      <c r="B176" s="137" t="s">
        <v>2572</v>
      </c>
      <c r="C176" s="414">
        <v>17011</v>
      </c>
      <c r="D176" s="134">
        <f t="shared" si="13"/>
        <v>17011</v>
      </c>
      <c r="F176" s="137" t="s">
        <v>2573</v>
      </c>
    </row>
    <row r="177" spans="1:6" s="7" customFormat="1" ht="18" customHeight="1">
      <c r="A177" s="135" t="s">
        <v>2574</v>
      </c>
      <c r="B177" s="137" t="s">
        <v>2575</v>
      </c>
      <c r="C177" s="414">
        <v>17878</v>
      </c>
      <c r="D177" s="134">
        <f t="shared" si="13"/>
        <v>17878</v>
      </c>
      <c r="F177" s="137" t="s">
        <v>2576</v>
      </c>
    </row>
    <row r="178" spans="1:6" s="7" customFormat="1" ht="18" customHeight="1">
      <c r="A178" s="135" t="s">
        <v>2577</v>
      </c>
      <c r="B178" s="137" t="s">
        <v>2578</v>
      </c>
      <c r="C178" s="414">
        <v>17031</v>
      </c>
      <c r="D178" s="134">
        <f t="shared" si="13"/>
        <v>17031</v>
      </c>
      <c r="F178" s="137" t="s">
        <v>2579</v>
      </c>
    </row>
    <row r="179" spans="1:6" s="7" customFormat="1" ht="18" customHeight="1">
      <c r="A179" s="135" t="s">
        <v>2580</v>
      </c>
      <c r="B179" s="137" t="s">
        <v>2581</v>
      </c>
      <c r="C179" s="414">
        <v>17011</v>
      </c>
      <c r="D179" s="134">
        <f t="shared" si="13"/>
        <v>17011</v>
      </c>
      <c r="F179" s="137" t="s">
        <v>2582</v>
      </c>
    </row>
    <row r="180" spans="1:6" s="7" customFormat="1" ht="18" customHeight="1">
      <c r="A180" s="135" t="s">
        <v>2583</v>
      </c>
      <c r="B180" s="137" t="s">
        <v>2584</v>
      </c>
      <c r="C180" s="414">
        <v>17878</v>
      </c>
      <c r="D180" s="134">
        <f t="shared" si="13"/>
        <v>17878</v>
      </c>
      <c r="F180" s="137" t="s">
        <v>2585</v>
      </c>
    </row>
    <row r="181" spans="1:6" s="7" customFormat="1" ht="28.25" customHeight="1">
      <c r="A181" s="35" t="s">
        <v>2586</v>
      </c>
      <c r="B181" s="19"/>
      <c r="C181" s="257"/>
      <c r="D181" s="16"/>
      <c r="F181" s="35"/>
    </row>
    <row r="182" spans="1:6" ht="16.25" customHeight="1">
      <c r="A182" s="116" t="s">
        <v>67</v>
      </c>
      <c r="B182" s="116" t="s">
        <v>68</v>
      </c>
      <c r="C182" s="577" t="s">
        <v>159</v>
      </c>
      <c r="D182" s="279" t="s">
        <v>70</v>
      </c>
      <c r="F182" s="116" t="s">
        <v>67</v>
      </c>
    </row>
    <row r="183" spans="1:6" s="7" customFormat="1" ht="18" customHeight="1">
      <c r="A183" s="135" t="s">
        <v>2587</v>
      </c>
      <c r="B183" s="135" t="s">
        <v>2588</v>
      </c>
      <c r="C183" s="414">
        <v>11292</v>
      </c>
      <c r="D183" s="134">
        <f>IFERROR(C183*(1-Discount),C183)</f>
        <v>11292</v>
      </c>
      <c r="F183" s="135" t="s">
        <v>2589</v>
      </c>
    </row>
    <row r="184" spans="1:6" s="7" customFormat="1" ht="18" customHeight="1">
      <c r="A184" s="135" t="s">
        <v>2590</v>
      </c>
      <c r="B184" s="135" t="s">
        <v>2591</v>
      </c>
      <c r="C184" s="414">
        <v>11272</v>
      </c>
      <c r="D184" s="134">
        <f>IFERROR(C184*(1-Discount),C184)</f>
        <v>11272</v>
      </c>
      <c r="F184" s="135" t="s">
        <v>2592</v>
      </c>
    </row>
    <row r="185" spans="1:6" s="7" customFormat="1" ht="18" customHeight="1">
      <c r="A185" s="135" t="s">
        <v>2593</v>
      </c>
      <c r="B185" s="135" t="s">
        <v>2594</v>
      </c>
      <c r="C185" s="414">
        <v>12139</v>
      </c>
      <c r="D185" s="134">
        <f>IFERROR(C185*(1-Discount),C185)</f>
        <v>12139</v>
      </c>
      <c r="F185" s="135" t="s">
        <v>2595</v>
      </c>
    </row>
    <row r="186" spans="1:6" s="7" customFormat="1" ht="28.25" customHeight="1">
      <c r="A186" s="24" t="s">
        <v>2596</v>
      </c>
      <c r="B186" s="24"/>
      <c r="C186" s="584"/>
      <c r="D186" s="25"/>
      <c r="F186" s="24"/>
    </row>
    <row r="187" spans="1:6" s="7" customFormat="1" ht="16.25" customHeight="1">
      <c r="A187" s="116" t="s">
        <v>67</v>
      </c>
      <c r="B187" s="116" t="s">
        <v>68</v>
      </c>
      <c r="C187" s="577" t="s">
        <v>159</v>
      </c>
      <c r="D187" s="279" t="s">
        <v>70</v>
      </c>
      <c r="F187" s="116" t="s">
        <v>67</v>
      </c>
    </row>
    <row r="188" spans="1:6" s="7" customFormat="1" ht="18" customHeight="1">
      <c r="A188" s="135" t="s">
        <v>2597</v>
      </c>
      <c r="B188" s="137" t="s">
        <v>2598</v>
      </c>
      <c r="C188" s="414">
        <v>11292</v>
      </c>
      <c r="D188" s="134">
        <f t="shared" ref="D188:D193" si="14">IFERROR(C188*(1-Discount),C188)</f>
        <v>11292</v>
      </c>
      <c r="F188" s="137" t="s">
        <v>2599</v>
      </c>
    </row>
    <row r="189" spans="1:6" s="7" customFormat="1" ht="18" customHeight="1">
      <c r="A189" s="135" t="s">
        <v>2600</v>
      </c>
      <c r="B189" s="137" t="s">
        <v>2601</v>
      </c>
      <c r="C189" s="414">
        <v>11272</v>
      </c>
      <c r="D189" s="134">
        <f t="shared" si="14"/>
        <v>11272</v>
      </c>
      <c r="F189" s="137" t="s">
        <v>2602</v>
      </c>
    </row>
    <row r="190" spans="1:6" s="7" customFormat="1" ht="18" customHeight="1">
      <c r="A190" s="135" t="s">
        <v>2603</v>
      </c>
      <c r="B190" s="137" t="s">
        <v>2604</v>
      </c>
      <c r="C190" s="414">
        <v>12139</v>
      </c>
      <c r="D190" s="134">
        <f t="shared" si="14"/>
        <v>12139</v>
      </c>
      <c r="F190" s="137" t="s">
        <v>2605</v>
      </c>
    </row>
    <row r="191" spans="1:6" s="7" customFormat="1" ht="18" customHeight="1">
      <c r="A191" s="135" t="s">
        <v>2606</v>
      </c>
      <c r="B191" s="137" t="s">
        <v>2607</v>
      </c>
      <c r="C191" s="414">
        <v>11292</v>
      </c>
      <c r="D191" s="134">
        <f t="shared" si="14"/>
        <v>11292</v>
      </c>
      <c r="F191" s="137" t="s">
        <v>2608</v>
      </c>
    </row>
    <row r="192" spans="1:6" s="7" customFormat="1" ht="18" customHeight="1">
      <c r="A192" s="135" t="s">
        <v>2609</v>
      </c>
      <c r="B192" s="137" t="s">
        <v>2610</v>
      </c>
      <c r="C192" s="414">
        <v>11272</v>
      </c>
      <c r="D192" s="134">
        <f t="shared" si="14"/>
        <v>11272</v>
      </c>
      <c r="F192" s="137" t="s">
        <v>2611</v>
      </c>
    </row>
    <row r="193" spans="1:6" s="7" customFormat="1" ht="18" customHeight="1">
      <c r="A193" s="135" t="s">
        <v>2612</v>
      </c>
      <c r="B193" s="137" t="s">
        <v>2613</v>
      </c>
      <c r="C193" s="414">
        <v>12139</v>
      </c>
      <c r="D193" s="134">
        <f t="shared" si="14"/>
        <v>12139</v>
      </c>
      <c r="F193" s="137" t="s">
        <v>2614</v>
      </c>
    </row>
    <row r="194" spans="1:6" ht="30">
      <c r="A194" s="264" t="s">
        <v>2615</v>
      </c>
      <c r="B194" s="10"/>
      <c r="C194" s="325"/>
      <c r="D194" s="228"/>
    </row>
    <row r="195" spans="1:6" ht="18" customHeight="1">
      <c r="A195" s="667" t="s">
        <v>2306</v>
      </c>
      <c r="B195" s="667"/>
      <c r="C195" s="667"/>
      <c r="D195" s="667"/>
    </row>
    <row r="196" spans="1:6" ht="18" customHeight="1">
      <c r="A196" s="326" t="s">
        <v>2307</v>
      </c>
      <c r="B196" s="326"/>
      <c r="C196" s="574"/>
      <c r="D196" s="327"/>
    </row>
    <row r="197" spans="1:6" ht="18" customHeight="1">
      <c r="A197" s="326" t="s">
        <v>2308</v>
      </c>
      <c r="B197" s="326"/>
      <c r="C197" s="574"/>
      <c r="D197" s="327"/>
    </row>
    <row r="198" spans="1:6" ht="18" customHeight="1">
      <c r="A198" s="328" t="s">
        <v>2309</v>
      </c>
      <c r="B198" s="328"/>
      <c r="C198" s="575"/>
      <c r="D198" s="329"/>
    </row>
    <row r="199" spans="1:6" s="7" customFormat="1" ht="28.25" customHeight="1">
      <c r="A199" s="24" t="s">
        <v>2616</v>
      </c>
      <c r="B199" s="24"/>
      <c r="C199" s="582"/>
      <c r="D199" s="25"/>
    </row>
    <row r="200" spans="1:6" ht="16.25" customHeight="1">
      <c r="A200" s="116" t="s">
        <v>67</v>
      </c>
      <c r="B200" s="116" t="s">
        <v>68</v>
      </c>
      <c r="C200" s="577" t="s">
        <v>159</v>
      </c>
      <c r="D200" s="279" t="s">
        <v>70</v>
      </c>
      <c r="F200" s="116" t="s">
        <v>67</v>
      </c>
    </row>
    <row r="201" spans="1:6" s="7" customFormat="1" ht="18" customHeight="1">
      <c r="A201" s="135" t="s">
        <v>2617</v>
      </c>
      <c r="B201" s="137" t="s">
        <v>2512</v>
      </c>
      <c r="C201" s="414">
        <v>18627</v>
      </c>
      <c r="D201" s="134">
        <f>IFERROR(C201*(1-Discount),C201)</f>
        <v>18627</v>
      </c>
      <c r="F201" s="137" t="s">
        <v>2618</v>
      </c>
    </row>
    <row r="202" spans="1:6" s="7" customFormat="1" ht="18" customHeight="1">
      <c r="A202" s="135" t="s">
        <v>2619</v>
      </c>
      <c r="B202" s="137" t="s">
        <v>2515</v>
      </c>
      <c r="C202" s="414">
        <v>18607</v>
      </c>
      <c r="D202" s="134">
        <f>IFERROR(C202*(1-Discount),C202)</f>
        <v>18607</v>
      </c>
      <c r="F202" s="137" t="s">
        <v>2620</v>
      </c>
    </row>
    <row r="203" spans="1:6" s="7" customFormat="1" ht="18" customHeight="1">
      <c r="A203" s="135" t="s">
        <v>2621</v>
      </c>
      <c r="B203" s="137" t="s">
        <v>2518</v>
      </c>
      <c r="C203" s="414">
        <v>19474</v>
      </c>
      <c r="D203" s="134">
        <f>IFERROR(C203*(1-Discount),C203)</f>
        <v>19474</v>
      </c>
      <c r="F203" s="137" t="s">
        <v>2622</v>
      </c>
    </row>
    <row r="204" spans="1:6" s="7" customFormat="1" ht="28.25" customHeight="1">
      <c r="A204" s="24" t="s">
        <v>2623</v>
      </c>
      <c r="B204" s="23"/>
      <c r="C204" s="583"/>
      <c r="D204" s="20"/>
      <c r="F204" s="24"/>
    </row>
    <row r="205" spans="1:6" ht="16.25" customHeight="1">
      <c r="A205" s="116" t="s">
        <v>67</v>
      </c>
      <c r="B205" s="116" t="s">
        <v>68</v>
      </c>
      <c r="C205" s="577" t="s">
        <v>159</v>
      </c>
      <c r="D205" s="279" t="s">
        <v>70</v>
      </c>
      <c r="F205" s="116" t="s">
        <v>67</v>
      </c>
    </row>
    <row r="206" spans="1:6" s="7" customFormat="1" ht="18" customHeight="1">
      <c r="A206" s="135" t="s">
        <v>2624</v>
      </c>
      <c r="B206" s="137" t="s">
        <v>2522</v>
      </c>
      <c r="C206" s="414">
        <v>18627</v>
      </c>
      <c r="D206" s="134">
        <f t="shared" ref="D206:D214" si="15">IFERROR(C206*(1-Discount),C206)</f>
        <v>18627</v>
      </c>
      <c r="F206" s="137" t="s">
        <v>2625</v>
      </c>
    </row>
    <row r="207" spans="1:6" s="7" customFormat="1" ht="18" customHeight="1">
      <c r="A207" s="135" t="s">
        <v>2626</v>
      </c>
      <c r="B207" s="137" t="s">
        <v>2525</v>
      </c>
      <c r="C207" s="414">
        <v>18607</v>
      </c>
      <c r="D207" s="134">
        <f t="shared" si="15"/>
        <v>18607</v>
      </c>
      <c r="F207" s="137" t="s">
        <v>2627</v>
      </c>
    </row>
    <row r="208" spans="1:6" s="7" customFormat="1" ht="18" customHeight="1">
      <c r="A208" s="135" t="s">
        <v>2628</v>
      </c>
      <c r="B208" s="137" t="s">
        <v>2528</v>
      </c>
      <c r="C208" s="414">
        <v>19474</v>
      </c>
      <c r="D208" s="134">
        <f t="shared" si="15"/>
        <v>19474</v>
      </c>
      <c r="F208" s="137" t="s">
        <v>2629</v>
      </c>
    </row>
    <row r="209" spans="1:6" s="7" customFormat="1" ht="18" customHeight="1">
      <c r="A209" s="135" t="s">
        <v>2630</v>
      </c>
      <c r="B209" s="137" t="s">
        <v>2531</v>
      </c>
      <c r="C209" s="414">
        <v>18627</v>
      </c>
      <c r="D209" s="134">
        <f t="shared" si="15"/>
        <v>18627</v>
      </c>
      <c r="F209" s="137" t="s">
        <v>2631</v>
      </c>
    </row>
    <row r="210" spans="1:6" s="7" customFormat="1" ht="18" customHeight="1">
      <c r="A210" s="135" t="s">
        <v>2632</v>
      </c>
      <c r="B210" s="137" t="s">
        <v>2534</v>
      </c>
      <c r="C210" s="414">
        <v>18607</v>
      </c>
      <c r="D210" s="134">
        <f t="shared" si="15"/>
        <v>18607</v>
      </c>
      <c r="F210" s="137" t="s">
        <v>2633</v>
      </c>
    </row>
    <row r="211" spans="1:6" s="7" customFormat="1" ht="18" customHeight="1">
      <c r="A211" s="135" t="s">
        <v>2634</v>
      </c>
      <c r="B211" s="137" t="s">
        <v>2537</v>
      </c>
      <c r="C211" s="414">
        <v>19474</v>
      </c>
      <c r="D211" s="134">
        <f t="shared" si="15"/>
        <v>19474</v>
      </c>
      <c r="F211" s="137" t="s">
        <v>2635</v>
      </c>
    </row>
    <row r="212" spans="1:6" s="7" customFormat="1" ht="18" customHeight="1">
      <c r="A212" s="135" t="s">
        <v>2636</v>
      </c>
      <c r="B212" s="137" t="s">
        <v>2540</v>
      </c>
      <c r="C212" s="414">
        <v>18627</v>
      </c>
      <c r="D212" s="134">
        <f t="shared" si="15"/>
        <v>18627</v>
      </c>
      <c r="F212" s="137" t="s">
        <v>2637</v>
      </c>
    </row>
    <row r="213" spans="1:6" s="7" customFormat="1" ht="18" customHeight="1">
      <c r="A213" s="135" t="s">
        <v>2638</v>
      </c>
      <c r="B213" s="137" t="s">
        <v>2543</v>
      </c>
      <c r="C213" s="414">
        <v>18607</v>
      </c>
      <c r="D213" s="134">
        <f t="shared" si="15"/>
        <v>18607</v>
      </c>
      <c r="F213" s="137" t="s">
        <v>2639</v>
      </c>
    </row>
    <row r="214" spans="1:6" s="7" customFormat="1" ht="18" customHeight="1">
      <c r="A214" s="135" t="s">
        <v>2640</v>
      </c>
      <c r="B214" s="137" t="s">
        <v>2546</v>
      </c>
      <c r="C214" s="414">
        <v>19474</v>
      </c>
      <c r="D214" s="134">
        <f t="shared" si="15"/>
        <v>19474</v>
      </c>
      <c r="F214" s="137" t="s">
        <v>2641</v>
      </c>
    </row>
    <row r="215" spans="1:6" s="7" customFormat="1" ht="28.25" customHeight="1">
      <c r="A215" s="24" t="s">
        <v>2642</v>
      </c>
      <c r="B215" s="24"/>
      <c r="C215" s="582"/>
      <c r="D215" s="25"/>
      <c r="F215" s="24"/>
    </row>
    <row r="216" spans="1:6" ht="16.25" customHeight="1">
      <c r="A216" s="116" t="s">
        <v>67</v>
      </c>
      <c r="B216" s="116" t="s">
        <v>68</v>
      </c>
      <c r="C216" s="577" t="s">
        <v>159</v>
      </c>
      <c r="D216" s="279" t="s">
        <v>70</v>
      </c>
      <c r="F216" s="116" t="s">
        <v>67</v>
      </c>
    </row>
    <row r="217" spans="1:6" s="7" customFormat="1" ht="18" customHeight="1">
      <c r="A217" s="135" t="s">
        <v>2643</v>
      </c>
      <c r="B217" s="137" t="s">
        <v>2550</v>
      </c>
      <c r="C217" s="414">
        <v>33543</v>
      </c>
      <c r="D217" s="134">
        <f>IFERROR(C217*(1-Discount),C217)</f>
        <v>33543</v>
      </c>
      <c r="F217" s="137" t="s">
        <v>2644</v>
      </c>
    </row>
    <row r="218" spans="1:6" s="7" customFormat="1" ht="18" customHeight="1">
      <c r="A218" s="135" t="s">
        <v>2645</v>
      </c>
      <c r="B218" s="137" t="s">
        <v>2553</v>
      </c>
      <c r="C218" s="414">
        <v>33523</v>
      </c>
      <c r="D218" s="134">
        <f>IFERROR(C218*(1-Discount),C218)</f>
        <v>33523</v>
      </c>
      <c r="F218" s="137" t="s">
        <v>2646</v>
      </c>
    </row>
    <row r="219" spans="1:6" s="7" customFormat="1" ht="18" customHeight="1">
      <c r="A219" s="135" t="s">
        <v>2647</v>
      </c>
      <c r="B219" s="137" t="s">
        <v>2556</v>
      </c>
      <c r="C219" s="414">
        <v>34390</v>
      </c>
      <c r="D219" s="134">
        <f>IFERROR(C219*(1-Discount),C219)</f>
        <v>34390</v>
      </c>
      <c r="F219" s="137" t="s">
        <v>2648</v>
      </c>
    </row>
    <row r="220" spans="1:6" s="7" customFormat="1" ht="28.25" customHeight="1">
      <c r="A220" s="24" t="s">
        <v>2649</v>
      </c>
      <c r="B220" s="23"/>
      <c r="C220" s="583"/>
      <c r="D220" s="20"/>
      <c r="F220" s="24"/>
    </row>
    <row r="221" spans="1:6" ht="16.25" customHeight="1">
      <c r="A221" s="116" t="s">
        <v>67</v>
      </c>
      <c r="B221" s="116" t="s">
        <v>68</v>
      </c>
      <c r="C221" s="577" t="s">
        <v>159</v>
      </c>
      <c r="D221" s="279" t="s">
        <v>70</v>
      </c>
      <c r="F221" s="116" t="s">
        <v>67</v>
      </c>
    </row>
    <row r="222" spans="1:6" s="7" customFormat="1" ht="18" customHeight="1">
      <c r="A222" s="135" t="s">
        <v>2650</v>
      </c>
      <c r="B222" s="137" t="s">
        <v>2560</v>
      </c>
      <c r="C222" s="414">
        <v>33543</v>
      </c>
      <c r="D222" s="134">
        <f t="shared" ref="D222:D230" si="16">IFERROR(C222*(1-Discount),C222)</f>
        <v>33543</v>
      </c>
      <c r="F222" s="137" t="s">
        <v>2651</v>
      </c>
    </row>
    <row r="223" spans="1:6" s="7" customFormat="1" ht="18" customHeight="1">
      <c r="A223" s="135" t="s">
        <v>2652</v>
      </c>
      <c r="B223" s="137" t="s">
        <v>2563</v>
      </c>
      <c r="C223" s="414">
        <v>33523</v>
      </c>
      <c r="D223" s="134">
        <f t="shared" si="16"/>
        <v>33523</v>
      </c>
      <c r="F223" s="137" t="s">
        <v>2653</v>
      </c>
    </row>
    <row r="224" spans="1:6" s="7" customFormat="1" ht="18" customHeight="1">
      <c r="A224" s="135" t="s">
        <v>2654</v>
      </c>
      <c r="B224" s="137" t="s">
        <v>2566</v>
      </c>
      <c r="C224" s="414">
        <v>34390</v>
      </c>
      <c r="D224" s="134">
        <f t="shared" si="16"/>
        <v>34390</v>
      </c>
      <c r="F224" s="137" t="s">
        <v>2655</v>
      </c>
    </row>
    <row r="225" spans="1:6" s="7" customFormat="1" ht="18" customHeight="1">
      <c r="A225" s="135" t="s">
        <v>2656</v>
      </c>
      <c r="B225" s="137" t="s">
        <v>2569</v>
      </c>
      <c r="C225" s="414">
        <v>33543</v>
      </c>
      <c r="D225" s="134">
        <f t="shared" si="16"/>
        <v>33543</v>
      </c>
      <c r="F225" s="137" t="s">
        <v>2657</v>
      </c>
    </row>
    <row r="226" spans="1:6" s="7" customFormat="1" ht="18" customHeight="1">
      <c r="A226" s="135" t="s">
        <v>2658</v>
      </c>
      <c r="B226" s="137" t="s">
        <v>2572</v>
      </c>
      <c r="C226" s="414">
        <v>33523</v>
      </c>
      <c r="D226" s="134">
        <f t="shared" si="16"/>
        <v>33523</v>
      </c>
      <c r="F226" s="137" t="s">
        <v>2659</v>
      </c>
    </row>
    <row r="227" spans="1:6" s="7" customFormat="1" ht="18" customHeight="1">
      <c r="A227" s="135" t="s">
        <v>2660</v>
      </c>
      <c r="B227" s="137" t="s">
        <v>2575</v>
      </c>
      <c r="C227" s="414">
        <v>34390</v>
      </c>
      <c r="D227" s="134">
        <f t="shared" si="16"/>
        <v>34390</v>
      </c>
      <c r="F227" s="137" t="s">
        <v>2661</v>
      </c>
    </row>
    <row r="228" spans="1:6" s="7" customFormat="1" ht="18" customHeight="1">
      <c r="A228" s="135" t="s">
        <v>2662</v>
      </c>
      <c r="B228" s="137" t="s">
        <v>2578</v>
      </c>
      <c r="C228" s="414">
        <v>33543</v>
      </c>
      <c r="D228" s="134">
        <f t="shared" si="16"/>
        <v>33543</v>
      </c>
      <c r="F228" s="137" t="s">
        <v>2663</v>
      </c>
    </row>
    <row r="229" spans="1:6" s="7" customFormat="1" ht="18" customHeight="1">
      <c r="A229" s="135" t="s">
        <v>2664</v>
      </c>
      <c r="B229" s="137" t="s">
        <v>2581</v>
      </c>
      <c r="C229" s="414">
        <v>33523</v>
      </c>
      <c r="D229" s="134">
        <f t="shared" si="16"/>
        <v>33523</v>
      </c>
      <c r="F229" s="137" t="s">
        <v>2665</v>
      </c>
    </row>
    <row r="230" spans="1:6" s="7" customFormat="1" ht="18" customHeight="1">
      <c r="A230" s="135" t="s">
        <v>2666</v>
      </c>
      <c r="B230" s="137" t="s">
        <v>2584</v>
      </c>
      <c r="C230" s="414">
        <v>34390</v>
      </c>
      <c r="D230" s="134">
        <f t="shared" si="16"/>
        <v>34390</v>
      </c>
      <c r="F230" s="137" t="s">
        <v>2667</v>
      </c>
    </row>
    <row r="231" spans="1:6" s="7" customFormat="1" ht="28.25" customHeight="1">
      <c r="A231" s="24" t="s">
        <v>2668</v>
      </c>
      <c r="B231" s="19"/>
      <c r="C231" s="257"/>
      <c r="D231" s="16"/>
      <c r="F231" s="24"/>
    </row>
    <row r="232" spans="1:6" ht="16.25" customHeight="1">
      <c r="A232" s="116" t="s">
        <v>67</v>
      </c>
      <c r="B232" s="116" t="s">
        <v>68</v>
      </c>
      <c r="C232" s="577" t="s">
        <v>159</v>
      </c>
      <c r="D232" s="279" t="s">
        <v>70</v>
      </c>
      <c r="F232" s="116" t="s">
        <v>67</v>
      </c>
    </row>
    <row r="233" spans="1:6" s="7" customFormat="1" ht="18" customHeight="1">
      <c r="A233" s="135" t="s">
        <v>2669</v>
      </c>
      <c r="B233" s="135" t="s">
        <v>2588</v>
      </c>
      <c r="C233" s="414">
        <v>19548</v>
      </c>
      <c r="D233" s="134">
        <f>IFERROR(C233*(1-Discount),C233)</f>
        <v>19548</v>
      </c>
      <c r="F233" s="135" t="s">
        <v>2670</v>
      </c>
    </row>
    <row r="234" spans="1:6" s="7" customFormat="1" ht="18" customHeight="1">
      <c r="A234" s="135" t="s">
        <v>2671</v>
      </c>
      <c r="B234" s="135" t="s">
        <v>2591</v>
      </c>
      <c r="C234" s="414">
        <v>19528</v>
      </c>
      <c r="D234" s="134">
        <f>IFERROR(C234*(1-Discount),C234)</f>
        <v>19528</v>
      </c>
      <c r="F234" s="135" t="s">
        <v>2672</v>
      </c>
    </row>
    <row r="235" spans="1:6" s="7" customFormat="1" ht="18" customHeight="1">
      <c r="A235" s="135" t="s">
        <v>2673</v>
      </c>
      <c r="B235" s="135" t="s">
        <v>2594</v>
      </c>
      <c r="C235" s="414">
        <v>20395</v>
      </c>
      <c r="D235" s="134">
        <f>IFERROR(C235*(1-Discount),C235)</f>
        <v>20395</v>
      </c>
      <c r="F235" s="135" t="s">
        <v>2674</v>
      </c>
    </row>
    <row r="236" spans="1:6" s="7" customFormat="1" ht="28.25" customHeight="1">
      <c r="A236" s="24" t="s">
        <v>2675</v>
      </c>
      <c r="B236" s="24"/>
      <c r="C236" s="584"/>
      <c r="D236" s="25"/>
      <c r="F236" s="24"/>
    </row>
    <row r="237" spans="1:6" ht="16.25" customHeight="1">
      <c r="A237" s="116" t="s">
        <v>67</v>
      </c>
      <c r="B237" s="116" t="s">
        <v>68</v>
      </c>
      <c r="C237" s="577" t="s">
        <v>159</v>
      </c>
      <c r="D237" s="279" t="s">
        <v>70</v>
      </c>
      <c r="F237" s="116" t="s">
        <v>67</v>
      </c>
    </row>
    <row r="238" spans="1:6" s="7" customFormat="1" ht="18" customHeight="1">
      <c r="A238" s="135" t="s">
        <v>2676</v>
      </c>
      <c r="B238" s="137" t="s">
        <v>2598</v>
      </c>
      <c r="C238" s="414">
        <v>19548</v>
      </c>
      <c r="D238" s="134">
        <f t="shared" ref="D238:D243" si="17">IFERROR(C238*(1-Discount),C238)</f>
        <v>19548</v>
      </c>
      <c r="F238" s="137" t="s">
        <v>2677</v>
      </c>
    </row>
    <row r="239" spans="1:6" s="7" customFormat="1" ht="18" customHeight="1">
      <c r="A239" s="135" t="s">
        <v>2678</v>
      </c>
      <c r="B239" s="137" t="s">
        <v>2601</v>
      </c>
      <c r="C239" s="414">
        <v>19528</v>
      </c>
      <c r="D239" s="134">
        <f t="shared" si="17"/>
        <v>19528</v>
      </c>
      <c r="F239" s="137" t="s">
        <v>2679</v>
      </c>
    </row>
    <row r="240" spans="1:6" s="7" customFormat="1" ht="18" customHeight="1">
      <c r="A240" s="135" t="s">
        <v>2680</v>
      </c>
      <c r="B240" s="137" t="s">
        <v>2604</v>
      </c>
      <c r="C240" s="414">
        <v>20395</v>
      </c>
      <c r="D240" s="134">
        <f t="shared" si="17"/>
        <v>20395</v>
      </c>
      <c r="F240" s="137" t="s">
        <v>2681</v>
      </c>
    </row>
    <row r="241" spans="1:6" s="7" customFormat="1" ht="18" customHeight="1">
      <c r="A241" s="135" t="s">
        <v>2682</v>
      </c>
      <c r="B241" s="137" t="s">
        <v>2607</v>
      </c>
      <c r="C241" s="414">
        <v>19548</v>
      </c>
      <c r="D241" s="134">
        <f t="shared" si="17"/>
        <v>19548</v>
      </c>
      <c r="F241" s="137" t="s">
        <v>2683</v>
      </c>
    </row>
    <row r="242" spans="1:6" s="7" customFormat="1" ht="18" customHeight="1">
      <c r="A242" s="135" t="s">
        <v>2684</v>
      </c>
      <c r="B242" s="137" t="s">
        <v>2610</v>
      </c>
      <c r="C242" s="414">
        <v>19528</v>
      </c>
      <c r="D242" s="134">
        <f t="shared" si="17"/>
        <v>19528</v>
      </c>
      <c r="F242" s="137" t="s">
        <v>2685</v>
      </c>
    </row>
    <row r="243" spans="1:6" s="7" customFormat="1" ht="18" customHeight="1">
      <c r="A243" s="135" t="s">
        <v>2686</v>
      </c>
      <c r="B243" s="137" t="s">
        <v>2613</v>
      </c>
      <c r="C243" s="414">
        <v>20395</v>
      </c>
      <c r="D243" s="134">
        <f t="shared" si="17"/>
        <v>20395</v>
      </c>
      <c r="F243" s="137" t="s">
        <v>2687</v>
      </c>
    </row>
    <row r="244" spans="1:6" ht="30">
      <c r="A244" s="264" t="s">
        <v>2688</v>
      </c>
      <c r="B244" s="10"/>
      <c r="C244" s="325"/>
      <c r="D244" s="228"/>
    </row>
    <row r="245" spans="1:6" ht="18" customHeight="1">
      <c r="A245" s="667" t="s">
        <v>2306</v>
      </c>
      <c r="B245" s="667"/>
      <c r="C245" s="667"/>
      <c r="D245" s="667"/>
    </row>
    <row r="246" spans="1:6" ht="18" customHeight="1">
      <c r="A246" s="326" t="s">
        <v>2307</v>
      </c>
      <c r="B246" s="326"/>
      <c r="C246" s="574"/>
      <c r="D246" s="327"/>
    </row>
    <row r="247" spans="1:6" ht="18" customHeight="1">
      <c r="A247" s="326" t="s">
        <v>2308</v>
      </c>
      <c r="B247" s="326"/>
      <c r="C247" s="574"/>
      <c r="D247" s="327"/>
    </row>
    <row r="248" spans="1:6" ht="18" customHeight="1">
      <c r="A248" s="328" t="s">
        <v>2309</v>
      </c>
      <c r="B248" s="328"/>
      <c r="C248" s="575"/>
      <c r="D248" s="329"/>
    </row>
    <row r="249" spans="1:6" s="7" customFormat="1" ht="28.25" customHeight="1">
      <c r="A249" s="24" t="s">
        <v>2689</v>
      </c>
      <c r="B249" s="24"/>
      <c r="C249" s="582"/>
      <c r="D249" s="25"/>
    </row>
    <row r="250" spans="1:6" ht="16.25" customHeight="1">
      <c r="A250" s="116" t="s">
        <v>67</v>
      </c>
      <c r="B250" s="116" t="s">
        <v>68</v>
      </c>
      <c r="C250" s="577" t="s">
        <v>159</v>
      </c>
      <c r="D250" s="279" t="s">
        <v>70</v>
      </c>
      <c r="F250" s="116" t="s">
        <v>67</v>
      </c>
    </row>
    <row r="251" spans="1:6" s="7" customFormat="1" ht="18" customHeight="1">
      <c r="A251" s="135" t="s">
        <v>2690</v>
      </c>
      <c r="B251" s="137" t="s">
        <v>2512</v>
      </c>
      <c r="C251" s="414">
        <v>14366</v>
      </c>
      <c r="D251" s="134">
        <f>IFERROR(C251*(1-Discount),C251)</f>
        <v>14366</v>
      </c>
      <c r="F251" s="137" t="s">
        <v>2691</v>
      </c>
    </row>
    <row r="252" spans="1:6" s="7" customFormat="1" ht="18" customHeight="1">
      <c r="A252" s="135" t="s">
        <v>2692</v>
      </c>
      <c r="B252" s="137" t="s">
        <v>2515</v>
      </c>
      <c r="C252" s="414">
        <v>14346</v>
      </c>
      <c r="D252" s="134">
        <f>IFERROR(C252*(1-Discount),C252)</f>
        <v>14346</v>
      </c>
      <c r="F252" s="137" t="s">
        <v>2693</v>
      </c>
    </row>
    <row r="253" spans="1:6" s="7" customFormat="1" ht="18" customHeight="1">
      <c r="A253" s="135" t="s">
        <v>2694</v>
      </c>
      <c r="B253" s="137" t="s">
        <v>2518</v>
      </c>
      <c r="C253" s="414">
        <v>15213</v>
      </c>
      <c r="D253" s="134">
        <f>IFERROR(C253*(1-Discount),C253)</f>
        <v>15213</v>
      </c>
      <c r="F253" s="137" t="s">
        <v>2695</v>
      </c>
    </row>
    <row r="254" spans="1:6" s="7" customFormat="1" ht="28.25" customHeight="1">
      <c r="A254" s="24" t="s">
        <v>2696</v>
      </c>
      <c r="B254" s="23"/>
      <c r="C254" s="583"/>
      <c r="D254" s="20"/>
      <c r="F254" s="24"/>
    </row>
    <row r="255" spans="1:6" ht="16.25" customHeight="1">
      <c r="A255" s="116" t="s">
        <v>67</v>
      </c>
      <c r="B255" s="116" t="s">
        <v>68</v>
      </c>
      <c r="C255" s="577" t="s">
        <v>159</v>
      </c>
      <c r="D255" s="279" t="s">
        <v>70</v>
      </c>
      <c r="F255" s="116" t="s">
        <v>67</v>
      </c>
    </row>
    <row r="256" spans="1:6" s="7" customFormat="1" ht="18" customHeight="1">
      <c r="A256" s="135" t="s">
        <v>2697</v>
      </c>
      <c r="B256" s="137" t="s">
        <v>2522</v>
      </c>
      <c r="C256" s="414">
        <v>14366</v>
      </c>
      <c r="D256" s="134">
        <f t="shared" ref="D256:D264" si="18">IFERROR(C256*(1-Discount),C256)</f>
        <v>14366</v>
      </c>
      <c r="F256" s="137" t="s">
        <v>2698</v>
      </c>
    </row>
    <row r="257" spans="1:6" s="7" customFormat="1" ht="18" customHeight="1">
      <c r="A257" s="135" t="s">
        <v>2699</v>
      </c>
      <c r="B257" s="137" t="s">
        <v>2525</v>
      </c>
      <c r="C257" s="414">
        <v>14346</v>
      </c>
      <c r="D257" s="134">
        <f t="shared" si="18"/>
        <v>14346</v>
      </c>
      <c r="F257" s="137" t="s">
        <v>2700</v>
      </c>
    </row>
    <row r="258" spans="1:6" s="7" customFormat="1" ht="18" customHeight="1">
      <c r="A258" s="135" t="s">
        <v>2701</v>
      </c>
      <c r="B258" s="137" t="s">
        <v>2528</v>
      </c>
      <c r="C258" s="414">
        <v>15213</v>
      </c>
      <c r="D258" s="134">
        <f t="shared" si="18"/>
        <v>15213</v>
      </c>
      <c r="F258" s="137" t="s">
        <v>2702</v>
      </c>
    </row>
    <row r="259" spans="1:6" s="7" customFormat="1" ht="18" customHeight="1">
      <c r="A259" s="135" t="s">
        <v>2703</v>
      </c>
      <c r="B259" s="137" t="s">
        <v>2531</v>
      </c>
      <c r="C259" s="414">
        <v>14366</v>
      </c>
      <c r="D259" s="134">
        <f t="shared" si="18"/>
        <v>14366</v>
      </c>
      <c r="F259" s="137" t="s">
        <v>2704</v>
      </c>
    </row>
    <row r="260" spans="1:6" s="7" customFormat="1" ht="18" customHeight="1">
      <c r="A260" s="135" t="s">
        <v>2705</v>
      </c>
      <c r="B260" s="137" t="s">
        <v>2534</v>
      </c>
      <c r="C260" s="414">
        <v>14346</v>
      </c>
      <c r="D260" s="134">
        <f t="shared" si="18"/>
        <v>14346</v>
      </c>
      <c r="F260" s="137" t="s">
        <v>2706</v>
      </c>
    </row>
    <row r="261" spans="1:6" s="7" customFormat="1" ht="18" customHeight="1">
      <c r="A261" s="135" t="s">
        <v>2707</v>
      </c>
      <c r="B261" s="137" t="s">
        <v>2537</v>
      </c>
      <c r="C261" s="414">
        <v>15213</v>
      </c>
      <c r="D261" s="134">
        <f t="shared" si="18"/>
        <v>15213</v>
      </c>
      <c r="F261" s="137" t="s">
        <v>2708</v>
      </c>
    </row>
    <row r="262" spans="1:6" s="7" customFormat="1" ht="18" customHeight="1">
      <c r="A262" s="135" t="s">
        <v>2709</v>
      </c>
      <c r="B262" s="137" t="s">
        <v>2540</v>
      </c>
      <c r="C262" s="414">
        <v>14366</v>
      </c>
      <c r="D262" s="134">
        <f t="shared" si="18"/>
        <v>14366</v>
      </c>
      <c r="F262" s="137" t="s">
        <v>2710</v>
      </c>
    </row>
    <row r="263" spans="1:6" s="7" customFormat="1" ht="18" customHeight="1">
      <c r="A263" s="135" t="s">
        <v>2711</v>
      </c>
      <c r="B263" s="137" t="s">
        <v>2543</v>
      </c>
      <c r="C263" s="414">
        <v>14346</v>
      </c>
      <c r="D263" s="134">
        <f t="shared" si="18"/>
        <v>14346</v>
      </c>
      <c r="F263" s="137" t="s">
        <v>2712</v>
      </c>
    </row>
    <row r="264" spans="1:6" s="7" customFormat="1" ht="18" customHeight="1">
      <c r="A264" s="135" t="s">
        <v>2713</v>
      </c>
      <c r="B264" s="137" t="s">
        <v>2546</v>
      </c>
      <c r="C264" s="414">
        <v>15213</v>
      </c>
      <c r="D264" s="134">
        <f t="shared" si="18"/>
        <v>15213</v>
      </c>
      <c r="F264" s="137" t="s">
        <v>2714</v>
      </c>
    </row>
    <row r="265" spans="1:6" s="7" customFormat="1" ht="28.25" customHeight="1">
      <c r="A265" s="24" t="s">
        <v>2715</v>
      </c>
      <c r="B265" s="24"/>
      <c r="C265" s="582"/>
      <c r="D265" s="25"/>
      <c r="F265" s="24"/>
    </row>
    <row r="266" spans="1:6" ht="16.25" customHeight="1">
      <c r="A266" s="116" t="s">
        <v>67</v>
      </c>
      <c r="B266" s="116" t="s">
        <v>68</v>
      </c>
      <c r="C266" s="577" t="s">
        <v>159</v>
      </c>
      <c r="D266" s="279" t="s">
        <v>70</v>
      </c>
      <c r="F266" s="116" t="s">
        <v>67</v>
      </c>
    </row>
    <row r="267" spans="1:6" s="7" customFormat="1" ht="18" customHeight="1">
      <c r="A267" s="135" t="s">
        <v>2716</v>
      </c>
      <c r="B267" s="137" t="s">
        <v>2550</v>
      </c>
      <c r="C267" s="414">
        <v>25021</v>
      </c>
      <c r="D267" s="134">
        <f>IFERROR(C267*(1-Discount),C267)</f>
        <v>25021</v>
      </c>
      <c r="F267" s="137" t="s">
        <v>2717</v>
      </c>
    </row>
    <row r="268" spans="1:6" s="7" customFormat="1" ht="18" customHeight="1">
      <c r="A268" s="135" t="s">
        <v>2718</v>
      </c>
      <c r="B268" s="137" t="s">
        <v>2553</v>
      </c>
      <c r="C268" s="414">
        <v>25001</v>
      </c>
      <c r="D268" s="134">
        <f>IFERROR(C268*(1-Discount),C268)</f>
        <v>25001</v>
      </c>
      <c r="F268" s="137" t="s">
        <v>2719</v>
      </c>
    </row>
    <row r="269" spans="1:6" s="7" customFormat="1" ht="18" customHeight="1">
      <c r="A269" s="135" t="s">
        <v>2720</v>
      </c>
      <c r="B269" s="137" t="s">
        <v>2556</v>
      </c>
      <c r="C269" s="414">
        <v>25868</v>
      </c>
      <c r="D269" s="134">
        <f>IFERROR(C269*(1-Discount),C269)</f>
        <v>25868</v>
      </c>
      <c r="F269" s="137" t="s">
        <v>2721</v>
      </c>
    </row>
    <row r="270" spans="1:6" s="7" customFormat="1" ht="28.25" customHeight="1">
      <c r="A270" s="24" t="s">
        <v>2722</v>
      </c>
      <c r="B270" s="23"/>
      <c r="C270" s="583"/>
      <c r="D270" s="20"/>
      <c r="F270" s="24"/>
    </row>
    <row r="271" spans="1:6" ht="16.25" customHeight="1">
      <c r="A271" s="116" t="s">
        <v>67</v>
      </c>
      <c r="B271" s="116" t="s">
        <v>68</v>
      </c>
      <c r="C271" s="577" t="s">
        <v>159</v>
      </c>
      <c r="D271" s="279" t="s">
        <v>70</v>
      </c>
      <c r="F271" s="116" t="s">
        <v>67</v>
      </c>
    </row>
    <row r="272" spans="1:6" s="7" customFormat="1" ht="18" customHeight="1">
      <c r="A272" s="135" t="s">
        <v>2723</v>
      </c>
      <c r="B272" s="137" t="s">
        <v>2560</v>
      </c>
      <c r="C272" s="414">
        <v>25021</v>
      </c>
      <c r="D272" s="134">
        <f t="shared" ref="D272:D280" si="19">IFERROR(C272*(1-Discount),C272)</f>
        <v>25021</v>
      </c>
      <c r="F272" s="137" t="s">
        <v>2724</v>
      </c>
    </row>
    <row r="273" spans="1:6" s="7" customFormat="1" ht="18" customHeight="1">
      <c r="A273" s="135" t="s">
        <v>2725</v>
      </c>
      <c r="B273" s="137" t="s">
        <v>2563</v>
      </c>
      <c r="C273" s="414">
        <v>25001</v>
      </c>
      <c r="D273" s="134">
        <f t="shared" si="19"/>
        <v>25001</v>
      </c>
      <c r="F273" s="137" t="s">
        <v>2726</v>
      </c>
    </row>
    <row r="274" spans="1:6" s="7" customFormat="1" ht="18" customHeight="1">
      <c r="A274" s="135" t="s">
        <v>2727</v>
      </c>
      <c r="B274" s="137" t="s">
        <v>2566</v>
      </c>
      <c r="C274" s="414">
        <v>25868</v>
      </c>
      <c r="D274" s="134">
        <f t="shared" si="19"/>
        <v>25868</v>
      </c>
      <c r="F274" s="137" t="s">
        <v>2728</v>
      </c>
    </row>
    <row r="275" spans="1:6" s="7" customFormat="1" ht="18" customHeight="1">
      <c r="A275" s="135" t="s">
        <v>2729</v>
      </c>
      <c r="B275" s="137" t="s">
        <v>2569</v>
      </c>
      <c r="C275" s="414">
        <v>25021</v>
      </c>
      <c r="D275" s="134">
        <f t="shared" si="19"/>
        <v>25021</v>
      </c>
      <c r="F275" s="137" t="s">
        <v>2730</v>
      </c>
    </row>
    <row r="276" spans="1:6" s="7" customFormat="1" ht="18" customHeight="1">
      <c r="A276" s="135" t="s">
        <v>2731</v>
      </c>
      <c r="B276" s="137" t="s">
        <v>2572</v>
      </c>
      <c r="C276" s="414">
        <v>25001</v>
      </c>
      <c r="D276" s="134">
        <f t="shared" si="19"/>
        <v>25001</v>
      </c>
      <c r="F276" s="137" t="s">
        <v>2732</v>
      </c>
    </row>
    <row r="277" spans="1:6" s="7" customFormat="1" ht="18" customHeight="1">
      <c r="A277" s="135" t="s">
        <v>2733</v>
      </c>
      <c r="B277" s="137" t="s">
        <v>2575</v>
      </c>
      <c r="C277" s="414">
        <v>25868</v>
      </c>
      <c r="D277" s="134">
        <f t="shared" si="19"/>
        <v>25868</v>
      </c>
      <c r="F277" s="137" t="s">
        <v>2734</v>
      </c>
    </row>
    <row r="278" spans="1:6" s="7" customFormat="1" ht="18" customHeight="1">
      <c r="A278" s="135" t="s">
        <v>2735</v>
      </c>
      <c r="B278" s="137" t="s">
        <v>2578</v>
      </c>
      <c r="C278" s="414">
        <v>25021</v>
      </c>
      <c r="D278" s="134">
        <f t="shared" si="19"/>
        <v>25021</v>
      </c>
      <c r="F278" s="137" t="s">
        <v>2736</v>
      </c>
    </row>
    <row r="279" spans="1:6" s="7" customFormat="1" ht="18" customHeight="1">
      <c r="A279" s="135" t="s">
        <v>2737</v>
      </c>
      <c r="B279" s="137" t="s">
        <v>2581</v>
      </c>
      <c r="C279" s="414">
        <v>25001</v>
      </c>
      <c r="D279" s="134">
        <f t="shared" si="19"/>
        <v>25001</v>
      </c>
      <c r="F279" s="137" t="s">
        <v>2738</v>
      </c>
    </row>
    <row r="280" spans="1:6" s="7" customFormat="1" ht="18" customHeight="1">
      <c r="A280" s="135" t="s">
        <v>2739</v>
      </c>
      <c r="B280" s="137" t="s">
        <v>2584</v>
      </c>
      <c r="C280" s="414">
        <v>25868</v>
      </c>
      <c r="D280" s="134">
        <f t="shared" si="19"/>
        <v>25868</v>
      </c>
      <c r="F280" s="137" t="s">
        <v>2740</v>
      </c>
    </row>
    <row r="281" spans="1:6" s="7" customFormat="1" ht="28.25" customHeight="1">
      <c r="A281" s="24" t="s">
        <v>2741</v>
      </c>
      <c r="B281" s="19"/>
      <c r="C281" s="257"/>
      <c r="D281" s="16"/>
      <c r="F281" s="24"/>
    </row>
    <row r="282" spans="1:6" ht="16.25" customHeight="1">
      <c r="A282" s="116" t="s">
        <v>67</v>
      </c>
      <c r="B282" s="116" t="s">
        <v>68</v>
      </c>
      <c r="C282" s="577" t="s">
        <v>159</v>
      </c>
      <c r="D282" s="279" t="s">
        <v>70</v>
      </c>
      <c r="F282" s="116" t="s">
        <v>67</v>
      </c>
    </row>
    <row r="283" spans="1:6" s="7" customFormat="1" ht="18" customHeight="1">
      <c r="A283" s="135" t="s">
        <v>2742</v>
      </c>
      <c r="B283" s="135" t="s">
        <v>2588</v>
      </c>
      <c r="C283" s="414">
        <v>15287</v>
      </c>
      <c r="D283" s="134">
        <f>IFERROR(C283*(1-Discount),C283)</f>
        <v>15287</v>
      </c>
      <c r="F283" s="135" t="s">
        <v>2743</v>
      </c>
    </row>
    <row r="284" spans="1:6" s="7" customFormat="1" ht="18" customHeight="1">
      <c r="A284" s="135" t="s">
        <v>2744</v>
      </c>
      <c r="B284" s="135" t="s">
        <v>2591</v>
      </c>
      <c r="C284" s="414">
        <v>15267</v>
      </c>
      <c r="D284" s="134">
        <f>IFERROR(C284*(1-Discount),C284)</f>
        <v>15267</v>
      </c>
      <c r="F284" s="135" t="s">
        <v>2745</v>
      </c>
    </row>
    <row r="285" spans="1:6" s="7" customFormat="1" ht="18" customHeight="1">
      <c r="A285" s="135" t="s">
        <v>2746</v>
      </c>
      <c r="B285" s="135" t="s">
        <v>2594</v>
      </c>
      <c r="C285" s="414">
        <v>16134</v>
      </c>
      <c r="D285" s="134">
        <f>IFERROR(C285*(1-Discount),C285)</f>
        <v>16134</v>
      </c>
      <c r="F285" s="135" t="s">
        <v>2747</v>
      </c>
    </row>
    <row r="286" spans="1:6" s="7" customFormat="1" ht="28.25" customHeight="1">
      <c r="A286" s="24" t="s">
        <v>2748</v>
      </c>
      <c r="B286" s="24"/>
      <c r="C286" s="584"/>
      <c r="D286" s="25"/>
      <c r="F286" s="24"/>
    </row>
    <row r="287" spans="1:6" ht="16.25" customHeight="1">
      <c r="A287" s="116" t="s">
        <v>67</v>
      </c>
      <c r="B287" s="116" t="s">
        <v>68</v>
      </c>
      <c r="C287" s="577" t="s">
        <v>159</v>
      </c>
      <c r="D287" s="279" t="s">
        <v>70</v>
      </c>
      <c r="F287" s="116" t="s">
        <v>67</v>
      </c>
    </row>
    <row r="288" spans="1:6" s="7" customFormat="1" ht="18" customHeight="1">
      <c r="A288" s="135" t="s">
        <v>2749</v>
      </c>
      <c r="B288" s="137" t="s">
        <v>2598</v>
      </c>
      <c r="C288" s="414">
        <v>15287</v>
      </c>
      <c r="D288" s="134">
        <f t="shared" ref="D288:D293" si="20">IFERROR(C288*(1-Discount),C288)</f>
        <v>15287</v>
      </c>
      <c r="F288" s="137" t="s">
        <v>2750</v>
      </c>
    </row>
    <row r="289" spans="1:6" s="7" customFormat="1" ht="18" customHeight="1">
      <c r="A289" s="135" t="s">
        <v>2751</v>
      </c>
      <c r="B289" s="137" t="s">
        <v>2601</v>
      </c>
      <c r="C289" s="414">
        <v>15267</v>
      </c>
      <c r="D289" s="134">
        <f t="shared" si="20"/>
        <v>15267</v>
      </c>
      <c r="F289" s="137" t="s">
        <v>2752</v>
      </c>
    </row>
    <row r="290" spans="1:6" s="7" customFormat="1" ht="18" customHeight="1">
      <c r="A290" s="135" t="s">
        <v>2753</v>
      </c>
      <c r="B290" s="137" t="s">
        <v>2604</v>
      </c>
      <c r="C290" s="414">
        <v>16134</v>
      </c>
      <c r="D290" s="134">
        <f t="shared" si="20"/>
        <v>16134</v>
      </c>
      <c r="F290" s="137" t="s">
        <v>2754</v>
      </c>
    </row>
    <row r="291" spans="1:6" s="7" customFormat="1" ht="18" customHeight="1">
      <c r="A291" s="135" t="s">
        <v>2755</v>
      </c>
      <c r="B291" s="137" t="s">
        <v>2607</v>
      </c>
      <c r="C291" s="414">
        <v>15287</v>
      </c>
      <c r="D291" s="134">
        <f t="shared" si="20"/>
        <v>15287</v>
      </c>
      <c r="F291" s="137" t="s">
        <v>2756</v>
      </c>
    </row>
    <row r="292" spans="1:6" s="7" customFormat="1" ht="18" customHeight="1">
      <c r="A292" s="135" t="s">
        <v>2757</v>
      </c>
      <c r="B292" s="137" t="s">
        <v>2610</v>
      </c>
      <c r="C292" s="414">
        <v>15267</v>
      </c>
      <c r="D292" s="134">
        <f t="shared" si="20"/>
        <v>15267</v>
      </c>
      <c r="F292" s="137" t="s">
        <v>2758</v>
      </c>
    </row>
    <row r="293" spans="1:6" s="7" customFormat="1" ht="18" customHeight="1">
      <c r="A293" s="135" t="s">
        <v>2759</v>
      </c>
      <c r="B293" s="137" t="s">
        <v>2613</v>
      </c>
      <c r="C293" s="414">
        <v>16134</v>
      </c>
      <c r="D293" s="134">
        <f t="shared" si="20"/>
        <v>16134</v>
      </c>
      <c r="F293" s="137" t="s">
        <v>2760</v>
      </c>
    </row>
    <row r="294" spans="1:6" ht="30">
      <c r="A294" s="264" t="s">
        <v>2761</v>
      </c>
      <c r="B294" s="10"/>
      <c r="C294" s="325"/>
      <c r="D294" s="228"/>
    </row>
    <row r="295" spans="1:6" ht="18" customHeight="1">
      <c r="A295" s="667" t="s">
        <v>2306</v>
      </c>
      <c r="B295" s="667"/>
      <c r="C295" s="667"/>
      <c r="D295" s="667"/>
    </row>
    <row r="296" spans="1:6" ht="18" customHeight="1">
      <c r="A296" s="326" t="s">
        <v>2307</v>
      </c>
      <c r="B296" s="326"/>
      <c r="C296" s="574"/>
      <c r="D296" s="327"/>
    </row>
    <row r="297" spans="1:6" ht="18" customHeight="1">
      <c r="A297" s="326" t="s">
        <v>2308</v>
      </c>
      <c r="B297" s="326"/>
      <c r="C297" s="574"/>
      <c r="D297" s="327"/>
    </row>
    <row r="298" spans="1:6" ht="18" customHeight="1">
      <c r="A298" s="328" t="s">
        <v>2309</v>
      </c>
      <c r="B298" s="328"/>
      <c r="C298" s="575"/>
      <c r="D298" s="329"/>
    </row>
    <row r="299" spans="1:6" s="7" customFormat="1" ht="28.25" customHeight="1">
      <c r="A299" s="24" t="s">
        <v>2762</v>
      </c>
      <c r="B299" s="24"/>
      <c r="C299" s="582"/>
      <c r="D299" s="25"/>
    </row>
    <row r="300" spans="1:6" ht="16.25" customHeight="1">
      <c r="A300" s="116" t="s">
        <v>67</v>
      </c>
      <c r="B300" s="116" t="s">
        <v>68</v>
      </c>
      <c r="C300" s="577" t="s">
        <v>159</v>
      </c>
      <c r="D300" s="279" t="s">
        <v>70</v>
      </c>
      <c r="F300" s="116" t="s">
        <v>67</v>
      </c>
    </row>
    <row r="301" spans="1:6" s="7" customFormat="1" ht="18" customHeight="1">
      <c r="A301" s="135" t="s">
        <v>2763</v>
      </c>
      <c r="B301" s="137" t="s">
        <v>2512</v>
      </c>
      <c r="C301" s="414">
        <v>13214</v>
      </c>
      <c r="D301" s="134">
        <f>IFERROR(C301*(1-Discount),C301)</f>
        <v>13214</v>
      </c>
      <c r="F301" s="137" t="s">
        <v>2764</v>
      </c>
    </row>
    <row r="302" spans="1:6" s="7" customFormat="1" ht="18" customHeight="1">
      <c r="A302" s="135" t="s">
        <v>2765</v>
      </c>
      <c r="B302" s="137" t="s">
        <v>2515</v>
      </c>
      <c r="C302" s="414">
        <v>13194</v>
      </c>
      <c r="D302" s="134">
        <f>IFERROR(C302*(1-Discount),C302)</f>
        <v>13194</v>
      </c>
      <c r="F302" s="137" t="s">
        <v>2766</v>
      </c>
    </row>
    <row r="303" spans="1:6" s="7" customFormat="1" ht="18" customHeight="1">
      <c r="A303" s="135" t="s">
        <v>2767</v>
      </c>
      <c r="B303" s="137" t="s">
        <v>2518</v>
      </c>
      <c r="C303" s="414">
        <v>14061</v>
      </c>
      <c r="D303" s="134">
        <f>IFERROR(C303*(1-Discount),C303)</f>
        <v>14061</v>
      </c>
      <c r="F303" s="137" t="s">
        <v>2768</v>
      </c>
    </row>
    <row r="304" spans="1:6" s="7" customFormat="1" ht="28.25" customHeight="1">
      <c r="A304" s="24" t="s">
        <v>2769</v>
      </c>
      <c r="B304" s="23"/>
      <c r="C304" s="583"/>
      <c r="D304" s="20"/>
      <c r="F304" s="24"/>
    </row>
    <row r="305" spans="1:6" ht="16.25" customHeight="1">
      <c r="A305" s="116" t="s">
        <v>67</v>
      </c>
      <c r="B305" s="116" t="s">
        <v>68</v>
      </c>
      <c r="C305" s="577" t="s">
        <v>159</v>
      </c>
      <c r="D305" s="279" t="s">
        <v>70</v>
      </c>
      <c r="F305" s="116" t="s">
        <v>67</v>
      </c>
    </row>
    <row r="306" spans="1:6" s="7" customFormat="1" ht="18" customHeight="1">
      <c r="A306" s="135" t="s">
        <v>2770</v>
      </c>
      <c r="B306" s="137" t="s">
        <v>2522</v>
      </c>
      <c r="C306" s="414">
        <v>13214</v>
      </c>
      <c r="D306" s="134">
        <f t="shared" ref="D306:D314" si="21">IFERROR(C306*(1-Discount),C306)</f>
        <v>13214</v>
      </c>
      <c r="F306" s="137" t="s">
        <v>2771</v>
      </c>
    </row>
    <row r="307" spans="1:6" s="7" customFormat="1" ht="18" customHeight="1">
      <c r="A307" s="135" t="s">
        <v>2772</v>
      </c>
      <c r="B307" s="137" t="s">
        <v>2525</v>
      </c>
      <c r="C307" s="414">
        <v>13194</v>
      </c>
      <c r="D307" s="134">
        <f t="shared" si="21"/>
        <v>13194</v>
      </c>
      <c r="F307" s="137" t="s">
        <v>2773</v>
      </c>
    </row>
    <row r="308" spans="1:6" s="7" customFormat="1" ht="18" customHeight="1">
      <c r="A308" s="135" t="s">
        <v>2774</v>
      </c>
      <c r="B308" s="137" t="s">
        <v>2528</v>
      </c>
      <c r="C308" s="414">
        <v>14061</v>
      </c>
      <c r="D308" s="134">
        <f t="shared" si="21"/>
        <v>14061</v>
      </c>
      <c r="F308" s="137" t="s">
        <v>2775</v>
      </c>
    </row>
    <row r="309" spans="1:6" s="7" customFormat="1" ht="18" customHeight="1">
      <c r="A309" s="135" t="s">
        <v>2776</v>
      </c>
      <c r="B309" s="137" t="s">
        <v>2531</v>
      </c>
      <c r="C309" s="414">
        <v>13214</v>
      </c>
      <c r="D309" s="134">
        <f t="shared" si="21"/>
        <v>13214</v>
      </c>
      <c r="F309" s="137" t="s">
        <v>2777</v>
      </c>
    </row>
    <row r="310" spans="1:6" s="7" customFormat="1" ht="18" customHeight="1">
      <c r="A310" s="135" t="s">
        <v>2778</v>
      </c>
      <c r="B310" s="137" t="s">
        <v>2534</v>
      </c>
      <c r="C310" s="414">
        <v>13194</v>
      </c>
      <c r="D310" s="134">
        <f t="shared" si="21"/>
        <v>13194</v>
      </c>
      <c r="F310" s="137" t="s">
        <v>2779</v>
      </c>
    </row>
    <row r="311" spans="1:6" s="7" customFormat="1" ht="18" customHeight="1">
      <c r="A311" s="135" t="s">
        <v>2780</v>
      </c>
      <c r="B311" s="137" t="s">
        <v>2537</v>
      </c>
      <c r="C311" s="414">
        <v>14061</v>
      </c>
      <c r="D311" s="134">
        <f t="shared" si="21"/>
        <v>14061</v>
      </c>
      <c r="F311" s="137" t="s">
        <v>2781</v>
      </c>
    </row>
    <row r="312" spans="1:6" s="7" customFormat="1" ht="18" customHeight="1">
      <c r="A312" s="135" t="s">
        <v>2782</v>
      </c>
      <c r="B312" s="137" t="s">
        <v>2540</v>
      </c>
      <c r="C312" s="414">
        <v>13214</v>
      </c>
      <c r="D312" s="134">
        <f t="shared" si="21"/>
        <v>13214</v>
      </c>
      <c r="F312" s="137" t="s">
        <v>2783</v>
      </c>
    </row>
    <row r="313" spans="1:6" s="7" customFormat="1" ht="18" customHeight="1">
      <c r="A313" s="135" t="s">
        <v>2784</v>
      </c>
      <c r="B313" s="137" t="s">
        <v>2543</v>
      </c>
      <c r="C313" s="414">
        <v>13194</v>
      </c>
      <c r="D313" s="134">
        <f t="shared" si="21"/>
        <v>13194</v>
      </c>
      <c r="F313" s="137" t="s">
        <v>2785</v>
      </c>
    </row>
    <row r="314" spans="1:6" s="7" customFormat="1" ht="18" customHeight="1">
      <c r="A314" s="135" t="s">
        <v>2786</v>
      </c>
      <c r="B314" s="137" t="s">
        <v>2546</v>
      </c>
      <c r="C314" s="414">
        <v>14061</v>
      </c>
      <c r="D314" s="134">
        <f t="shared" si="21"/>
        <v>14061</v>
      </c>
      <c r="F314" s="137" t="s">
        <v>2787</v>
      </c>
    </row>
    <row r="315" spans="1:6" s="7" customFormat="1" ht="28.25" customHeight="1">
      <c r="A315" s="24" t="s">
        <v>2788</v>
      </c>
      <c r="B315" s="24"/>
      <c r="C315" s="582"/>
      <c r="D315" s="25"/>
      <c r="F315" s="24"/>
    </row>
    <row r="316" spans="1:6" ht="16.25" customHeight="1">
      <c r="A316" s="116" t="s">
        <v>67</v>
      </c>
      <c r="B316" s="116" t="s">
        <v>68</v>
      </c>
      <c r="C316" s="577" t="s">
        <v>159</v>
      </c>
      <c r="D316" s="279" t="s">
        <v>70</v>
      </c>
      <c r="F316" s="116" t="s">
        <v>67</v>
      </c>
    </row>
    <row r="317" spans="1:6" s="7" customFormat="1" ht="18" customHeight="1">
      <c r="A317" s="135" t="s">
        <v>2789</v>
      </c>
      <c r="B317" s="137" t="s">
        <v>2550</v>
      </c>
      <c r="C317" s="414">
        <v>22717</v>
      </c>
      <c r="D317" s="134">
        <f>IFERROR(C317*(1-Discount),C317)</f>
        <v>22717</v>
      </c>
      <c r="F317" s="137" t="s">
        <v>2790</v>
      </c>
    </row>
    <row r="318" spans="1:6" s="7" customFormat="1" ht="18" customHeight="1">
      <c r="A318" s="135" t="s">
        <v>2791</v>
      </c>
      <c r="B318" s="137" t="s">
        <v>2553</v>
      </c>
      <c r="C318" s="414">
        <v>22697</v>
      </c>
      <c r="D318" s="134">
        <f>IFERROR(C318*(1-Discount),C318)</f>
        <v>22697</v>
      </c>
      <c r="F318" s="137" t="s">
        <v>2792</v>
      </c>
    </row>
    <row r="319" spans="1:6" s="7" customFormat="1" ht="18" customHeight="1">
      <c r="A319" s="135" t="s">
        <v>2793</v>
      </c>
      <c r="B319" s="137" t="s">
        <v>2556</v>
      </c>
      <c r="C319" s="414">
        <v>23564</v>
      </c>
      <c r="D319" s="134">
        <f>IFERROR(C319*(1-Discount),C319)</f>
        <v>23564</v>
      </c>
      <c r="F319" s="137" t="s">
        <v>2794</v>
      </c>
    </row>
    <row r="320" spans="1:6" s="7" customFormat="1" ht="28.25" customHeight="1">
      <c r="A320" s="24" t="s">
        <v>2795</v>
      </c>
      <c r="B320" s="23"/>
      <c r="C320" s="583"/>
      <c r="D320" s="20"/>
      <c r="F320" s="24"/>
    </row>
    <row r="321" spans="1:6" ht="16.25" customHeight="1">
      <c r="A321" s="116" t="s">
        <v>67</v>
      </c>
      <c r="B321" s="116" t="s">
        <v>68</v>
      </c>
      <c r="C321" s="577" t="s">
        <v>159</v>
      </c>
      <c r="D321" s="279" t="s">
        <v>70</v>
      </c>
      <c r="F321" s="116" t="s">
        <v>67</v>
      </c>
    </row>
    <row r="322" spans="1:6" s="7" customFormat="1" ht="18" customHeight="1">
      <c r="A322" s="135" t="s">
        <v>2796</v>
      </c>
      <c r="B322" s="137" t="s">
        <v>2560</v>
      </c>
      <c r="C322" s="414">
        <v>22717</v>
      </c>
      <c r="D322" s="134">
        <f t="shared" ref="D322:D330" si="22">IFERROR(C322*(1-Discount),C322)</f>
        <v>22717</v>
      </c>
      <c r="F322" s="137" t="s">
        <v>2797</v>
      </c>
    </row>
    <row r="323" spans="1:6" s="7" customFormat="1" ht="18" customHeight="1">
      <c r="A323" s="135" t="s">
        <v>2798</v>
      </c>
      <c r="B323" s="137" t="s">
        <v>2563</v>
      </c>
      <c r="C323" s="414">
        <v>22697</v>
      </c>
      <c r="D323" s="134">
        <f t="shared" si="22"/>
        <v>22697</v>
      </c>
      <c r="F323" s="137" t="s">
        <v>2799</v>
      </c>
    </row>
    <row r="324" spans="1:6" s="7" customFormat="1" ht="18" customHeight="1">
      <c r="A324" s="135" t="s">
        <v>2800</v>
      </c>
      <c r="B324" s="137" t="s">
        <v>2566</v>
      </c>
      <c r="C324" s="414">
        <v>23564</v>
      </c>
      <c r="D324" s="134">
        <f t="shared" si="22"/>
        <v>23564</v>
      </c>
      <c r="F324" s="137" t="s">
        <v>2801</v>
      </c>
    </row>
    <row r="325" spans="1:6" s="7" customFormat="1" ht="18" customHeight="1">
      <c r="A325" s="135" t="s">
        <v>2802</v>
      </c>
      <c r="B325" s="137" t="s">
        <v>2569</v>
      </c>
      <c r="C325" s="414">
        <v>22717</v>
      </c>
      <c r="D325" s="134">
        <f t="shared" si="22"/>
        <v>22717</v>
      </c>
      <c r="F325" s="137" t="s">
        <v>2803</v>
      </c>
    </row>
    <row r="326" spans="1:6" s="7" customFormat="1" ht="18" customHeight="1">
      <c r="A326" s="135" t="s">
        <v>2804</v>
      </c>
      <c r="B326" s="137" t="s">
        <v>2572</v>
      </c>
      <c r="C326" s="414">
        <v>22697</v>
      </c>
      <c r="D326" s="134">
        <f t="shared" si="22"/>
        <v>22697</v>
      </c>
      <c r="F326" s="137" t="s">
        <v>2805</v>
      </c>
    </row>
    <row r="327" spans="1:6" s="7" customFormat="1" ht="18" customHeight="1">
      <c r="A327" s="135" t="s">
        <v>2806</v>
      </c>
      <c r="B327" s="137" t="s">
        <v>2575</v>
      </c>
      <c r="C327" s="414">
        <v>23564</v>
      </c>
      <c r="D327" s="134">
        <f t="shared" si="22"/>
        <v>23564</v>
      </c>
      <c r="F327" s="137" t="s">
        <v>2807</v>
      </c>
    </row>
    <row r="328" spans="1:6" s="7" customFormat="1" ht="18" customHeight="1">
      <c r="A328" s="135" t="s">
        <v>2808</v>
      </c>
      <c r="B328" s="137" t="s">
        <v>2578</v>
      </c>
      <c r="C328" s="414">
        <v>22717</v>
      </c>
      <c r="D328" s="134">
        <f t="shared" si="22"/>
        <v>22717</v>
      </c>
      <c r="F328" s="137" t="s">
        <v>2809</v>
      </c>
    </row>
    <row r="329" spans="1:6" s="7" customFormat="1" ht="18" customHeight="1">
      <c r="A329" s="135" t="s">
        <v>2810</v>
      </c>
      <c r="B329" s="137" t="s">
        <v>2581</v>
      </c>
      <c r="C329" s="414">
        <v>22697</v>
      </c>
      <c r="D329" s="134">
        <f t="shared" si="22"/>
        <v>22697</v>
      </c>
      <c r="F329" s="137" t="s">
        <v>2811</v>
      </c>
    </row>
    <row r="330" spans="1:6" s="7" customFormat="1" ht="18" customHeight="1">
      <c r="A330" s="135" t="s">
        <v>2812</v>
      </c>
      <c r="B330" s="137" t="s">
        <v>2584</v>
      </c>
      <c r="C330" s="414">
        <v>23564</v>
      </c>
      <c r="D330" s="134">
        <f t="shared" si="22"/>
        <v>23564</v>
      </c>
      <c r="F330" s="137" t="s">
        <v>2813</v>
      </c>
    </row>
    <row r="331" spans="1:6" s="7" customFormat="1" ht="28.25" customHeight="1">
      <c r="A331" s="24" t="s">
        <v>2814</v>
      </c>
      <c r="B331" s="19"/>
      <c r="C331" s="257"/>
      <c r="D331" s="16"/>
      <c r="F331" s="24"/>
    </row>
    <row r="332" spans="1:6" ht="16.25" customHeight="1">
      <c r="A332" s="116" t="s">
        <v>67</v>
      </c>
      <c r="B332" s="116" t="s">
        <v>68</v>
      </c>
      <c r="C332" s="577" t="s">
        <v>159</v>
      </c>
      <c r="D332" s="279" t="s">
        <v>70</v>
      </c>
      <c r="F332" s="116" t="s">
        <v>67</v>
      </c>
    </row>
    <row r="333" spans="1:6" s="7" customFormat="1" ht="18" customHeight="1">
      <c r="A333" s="135" t="s">
        <v>2815</v>
      </c>
      <c r="B333" s="135" t="s">
        <v>2588</v>
      </c>
      <c r="C333" s="414">
        <v>14135</v>
      </c>
      <c r="D333" s="134">
        <f>IFERROR(C333*(1-Discount),C333)</f>
        <v>14135</v>
      </c>
      <c r="F333" s="135" t="s">
        <v>2816</v>
      </c>
    </row>
    <row r="334" spans="1:6" s="7" customFormat="1" ht="18" customHeight="1">
      <c r="A334" s="135" t="s">
        <v>2817</v>
      </c>
      <c r="B334" s="135" t="s">
        <v>2591</v>
      </c>
      <c r="C334" s="414">
        <v>14115</v>
      </c>
      <c r="D334" s="134">
        <f>IFERROR(C334*(1-Discount),C334)</f>
        <v>14115</v>
      </c>
      <c r="F334" s="135" t="s">
        <v>2818</v>
      </c>
    </row>
    <row r="335" spans="1:6" s="7" customFormat="1" ht="18" customHeight="1">
      <c r="A335" s="135" t="s">
        <v>2819</v>
      </c>
      <c r="B335" s="135" t="s">
        <v>2594</v>
      </c>
      <c r="C335" s="414">
        <v>14982</v>
      </c>
      <c r="D335" s="134">
        <f>IFERROR(C335*(1-Discount),C335)</f>
        <v>14982</v>
      </c>
      <c r="F335" s="135" t="s">
        <v>2820</v>
      </c>
    </row>
    <row r="336" spans="1:6" s="7" customFormat="1" ht="28.25" customHeight="1">
      <c r="A336" s="24" t="s">
        <v>2821</v>
      </c>
      <c r="B336" s="24"/>
      <c r="C336" s="584"/>
      <c r="D336" s="25"/>
      <c r="F336" s="24"/>
    </row>
    <row r="337" spans="1:6" ht="16.25" customHeight="1">
      <c r="A337" s="116" t="s">
        <v>67</v>
      </c>
      <c r="B337" s="116" t="s">
        <v>68</v>
      </c>
      <c r="C337" s="577" t="s">
        <v>159</v>
      </c>
      <c r="D337" s="279" t="s">
        <v>70</v>
      </c>
      <c r="F337" s="116" t="s">
        <v>67</v>
      </c>
    </row>
    <row r="338" spans="1:6" s="7" customFormat="1" ht="18" customHeight="1">
      <c r="A338" s="135" t="s">
        <v>2822</v>
      </c>
      <c r="B338" s="137" t="s">
        <v>2598</v>
      </c>
      <c r="C338" s="414">
        <v>14135</v>
      </c>
      <c r="D338" s="134">
        <f t="shared" ref="D338:D343" si="23">IFERROR(C338*(1-Discount),C338)</f>
        <v>14135</v>
      </c>
      <c r="F338" s="137" t="s">
        <v>2823</v>
      </c>
    </row>
    <row r="339" spans="1:6" s="7" customFormat="1" ht="18" customHeight="1">
      <c r="A339" s="135" t="s">
        <v>2824</v>
      </c>
      <c r="B339" s="137" t="s">
        <v>2601</v>
      </c>
      <c r="C339" s="414">
        <v>14115</v>
      </c>
      <c r="D339" s="134">
        <f t="shared" si="23"/>
        <v>14115</v>
      </c>
      <c r="F339" s="137" t="s">
        <v>2825</v>
      </c>
    </row>
    <row r="340" spans="1:6" s="7" customFormat="1" ht="18" customHeight="1">
      <c r="A340" s="135" t="s">
        <v>2826</v>
      </c>
      <c r="B340" s="137" t="s">
        <v>2604</v>
      </c>
      <c r="C340" s="414">
        <v>14982</v>
      </c>
      <c r="D340" s="134">
        <f t="shared" si="23"/>
        <v>14982</v>
      </c>
      <c r="F340" s="137" t="s">
        <v>2827</v>
      </c>
    </row>
    <row r="341" spans="1:6" s="7" customFormat="1" ht="18" customHeight="1">
      <c r="A341" s="135" t="s">
        <v>2828</v>
      </c>
      <c r="B341" s="137" t="s">
        <v>2607</v>
      </c>
      <c r="C341" s="414">
        <v>14135</v>
      </c>
      <c r="D341" s="134">
        <f t="shared" si="23"/>
        <v>14135</v>
      </c>
      <c r="F341" s="137" t="s">
        <v>2829</v>
      </c>
    </row>
    <row r="342" spans="1:6" s="7" customFormat="1" ht="18" customHeight="1">
      <c r="A342" s="135" t="s">
        <v>2830</v>
      </c>
      <c r="B342" s="137" t="s">
        <v>2610</v>
      </c>
      <c r="C342" s="414">
        <v>14115</v>
      </c>
      <c r="D342" s="134">
        <f t="shared" si="23"/>
        <v>14115</v>
      </c>
      <c r="F342" s="137" t="s">
        <v>2831</v>
      </c>
    </row>
    <row r="343" spans="1:6" s="7" customFormat="1" ht="18" customHeight="1">
      <c r="A343" s="135" t="s">
        <v>2832</v>
      </c>
      <c r="B343" s="137" t="s">
        <v>2613</v>
      </c>
      <c r="C343" s="414">
        <v>14982</v>
      </c>
      <c r="D343" s="134">
        <f t="shared" si="23"/>
        <v>14982</v>
      </c>
      <c r="F343" s="137" t="s">
        <v>2833</v>
      </c>
    </row>
    <row r="344" spans="1:6" ht="30">
      <c r="A344" s="264" t="s">
        <v>2834</v>
      </c>
      <c r="B344" s="10"/>
      <c r="C344" s="325"/>
      <c r="D344" s="228"/>
    </row>
    <row r="345" spans="1:6" ht="18" customHeight="1">
      <c r="A345" s="667" t="s">
        <v>2306</v>
      </c>
      <c r="B345" s="667"/>
      <c r="C345" s="667"/>
      <c r="D345" s="667"/>
    </row>
    <row r="346" spans="1:6" ht="18" customHeight="1">
      <c r="A346" s="326" t="s">
        <v>2307</v>
      </c>
      <c r="B346" s="326"/>
      <c r="C346" s="574"/>
      <c r="D346" s="327"/>
    </row>
    <row r="347" spans="1:6" ht="18" customHeight="1">
      <c r="A347" s="326" t="s">
        <v>2308</v>
      </c>
      <c r="B347" s="326"/>
      <c r="C347" s="574"/>
      <c r="D347" s="327"/>
    </row>
    <row r="348" spans="1:6" ht="18" customHeight="1">
      <c r="A348" s="328" t="s">
        <v>2309</v>
      </c>
      <c r="B348" s="328"/>
      <c r="C348" s="575"/>
      <c r="D348" s="329"/>
    </row>
    <row r="349" spans="1:6" s="7" customFormat="1" ht="28.25" customHeight="1">
      <c r="A349" s="24" t="s">
        <v>2835</v>
      </c>
      <c r="B349" s="24"/>
      <c r="C349" s="582"/>
      <c r="D349" s="25"/>
    </row>
    <row r="350" spans="1:6" ht="16.25" customHeight="1">
      <c r="A350" s="116" t="s">
        <v>67</v>
      </c>
      <c r="B350" s="116" t="s">
        <v>68</v>
      </c>
      <c r="C350" s="577" t="s">
        <v>159</v>
      </c>
      <c r="D350" s="279" t="s">
        <v>70</v>
      </c>
      <c r="F350" s="116" t="s">
        <v>67</v>
      </c>
    </row>
    <row r="351" spans="1:6" s="7" customFormat="1" ht="18" customHeight="1">
      <c r="A351" s="135" t="s">
        <v>2836</v>
      </c>
      <c r="B351" s="137" t="s">
        <v>2512</v>
      </c>
      <c r="C351" s="414">
        <v>10618</v>
      </c>
      <c r="D351" s="134">
        <f>IFERROR(C351*(1-Discount),C351)</f>
        <v>10618</v>
      </c>
      <c r="F351" s="137" t="s">
        <v>2837</v>
      </c>
    </row>
    <row r="352" spans="1:6" s="7" customFormat="1" ht="18" customHeight="1">
      <c r="A352" s="135" t="s">
        <v>2838</v>
      </c>
      <c r="B352" s="137" t="s">
        <v>2515</v>
      </c>
      <c r="C352" s="414">
        <v>10598</v>
      </c>
      <c r="D352" s="134">
        <f>IFERROR(C352*(1-Discount),C352)</f>
        <v>10598</v>
      </c>
      <c r="F352" s="137" t="s">
        <v>2839</v>
      </c>
    </row>
    <row r="353" spans="1:6" s="7" customFormat="1" ht="18" customHeight="1">
      <c r="A353" s="135" t="s">
        <v>2840</v>
      </c>
      <c r="B353" s="137" t="s">
        <v>2518</v>
      </c>
      <c r="C353" s="414">
        <v>11465</v>
      </c>
      <c r="D353" s="134">
        <f>IFERROR(C353*(1-Discount),C353)</f>
        <v>11465</v>
      </c>
      <c r="F353" s="137" t="s">
        <v>2841</v>
      </c>
    </row>
    <row r="354" spans="1:6" s="7" customFormat="1" ht="28.25" customHeight="1">
      <c r="A354" s="24" t="s">
        <v>2842</v>
      </c>
      <c r="B354" s="23"/>
      <c r="C354" s="583"/>
      <c r="D354" s="20"/>
      <c r="F354" s="24"/>
    </row>
    <row r="355" spans="1:6" ht="16.25" customHeight="1">
      <c r="A355" s="116" t="s">
        <v>67</v>
      </c>
      <c r="B355" s="116" t="s">
        <v>68</v>
      </c>
      <c r="C355" s="577" t="s">
        <v>159</v>
      </c>
      <c r="D355" s="279" t="s">
        <v>70</v>
      </c>
      <c r="F355" s="116" t="s">
        <v>67</v>
      </c>
    </row>
    <row r="356" spans="1:6" s="7" customFormat="1" ht="18" customHeight="1">
      <c r="A356" s="135" t="s">
        <v>2843</v>
      </c>
      <c r="B356" s="137" t="s">
        <v>2522</v>
      </c>
      <c r="C356" s="414">
        <v>10618</v>
      </c>
      <c r="D356" s="134">
        <f t="shared" ref="D356:D364" si="24">IFERROR(C356*(1-Discount),C356)</f>
        <v>10618</v>
      </c>
      <c r="F356" s="137" t="s">
        <v>2844</v>
      </c>
    </row>
    <row r="357" spans="1:6" s="7" customFormat="1" ht="18" customHeight="1">
      <c r="A357" s="135" t="s">
        <v>2845</v>
      </c>
      <c r="B357" s="137" t="s">
        <v>2525</v>
      </c>
      <c r="C357" s="414">
        <v>10598</v>
      </c>
      <c r="D357" s="134">
        <f t="shared" si="24"/>
        <v>10598</v>
      </c>
      <c r="F357" s="137" t="s">
        <v>2846</v>
      </c>
    </row>
    <row r="358" spans="1:6" s="7" customFormat="1" ht="18" customHeight="1">
      <c r="A358" s="135" t="s">
        <v>2847</v>
      </c>
      <c r="B358" s="137" t="s">
        <v>2528</v>
      </c>
      <c r="C358" s="414">
        <v>11465</v>
      </c>
      <c r="D358" s="134">
        <f t="shared" si="24"/>
        <v>11465</v>
      </c>
      <c r="F358" s="137" t="s">
        <v>2848</v>
      </c>
    </row>
    <row r="359" spans="1:6" s="7" customFormat="1" ht="18" customHeight="1">
      <c r="A359" s="135" t="s">
        <v>2849</v>
      </c>
      <c r="B359" s="137" t="s">
        <v>2531</v>
      </c>
      <c r="C359" s="414">
        <v>10618</v>
      </c>
      <c r="D359" s="134">
        <f t="shared" si="24"/>
        <v>10618</v>
      </c>
      <c r="F359" s="137" t="s">
        <v>2850</v>
      </c>
    </row>
    <row r="360" spans="1:6" s="7" customFormat="1" ht="18" customHeight="1">
      <c r="A360" s="135" t="s">
        <v>2851</v>
      </c>
      <c r="B360" s="137" t="s">
        <v>2534</v>
      </c>
      <c r="C360" s="414">
        <v>10598</v>
      </c>
      <c r="D360" s="134">
        <f t="shared" si="24"/>
        <v>10598</v>
      </c>
      <c r="F360" s="137" t="s">
        <v>2852</v>
      </c>
    </row>
    <row r="361" spans="1:6" s="7" customFormat="1" ht="18" customHeight="1">
      <c r="A361" s="135" t="s">
        <v>2853</v>
      </c>
      <c r="B361" s="137" t="s">
        <v>2537</v>
      </c>
      <c r="C361" s="414">
        <v>11465</v>
      </c>
      <c r="D361" s="134">
        <f t="shared" si="24"/>
        <v>11465</v>
      </c>
      <c r="F361" s="137" t="s">
        <v>2854</v>
      </c>
    </row>
    <row r="362" spans="1:6" s="7" customFormat="1" ht="18" customHeight="1">
      <c r="A362" s="135" t="s">
        <v>2855</v>
      </c>
      <c r="B362" s="137" t="s">
        <v>2540</v>
      </c>
      <c r="C362" s="414">
        <v>10618</v>
      </c>
      <c r="D362" s="134">
        <f t="shared" si="24"/>
        <v>10618</v>
      </c>
      <c r="F362" s="137" t="s">
        <v>2856</v>
      </c>
    </row>
    <row r="363" spans="1:6" s="7" customFormat="1" ht="18" customHeight="1">
      <c r="A363" s="135" t="s">
        <v>2857</v>
      </c>
      <c r="B363" s="137" t="s">
        <v>2543</v>
      </c>
      <c r="C363" s="414">
        <v>10598</v>
      </c>
      <c r="D363" s="134">
        <f t="shared" si="24"/>
        <v>10598</v>
      </c>
      <c r="F363" s="137" t="s">
        <v>2858</v>
      </c>
    </row>
    <row r="364" spans="1:6" s="7" customFormat="1" ht="18" customHeight="1">
      <c r="A364" s="135" t="s">
        <v>2859</v>
      </c>
      <c r="B364" s="137" t="s">
        <v>2546</v>
      </c>
      <c r="C364" s="414">
        <v>11465</v>
      </c>
      <c r="D364" s="134">
        <f t="shared" si="24"/>
        <v>11465</v>
      </c>
      <c r="F364" s="137" t="s">
        <v>2860</v>
      </c>
    </row>
    <row r="365" spans="1:6" s="7" customFormat="1" ht="28.25" customHeight="1">
      <c r="A365" s="24" t="s">
        <v>2861</v>
      </c>
      <c r="B365" s="24"/>
      <c r="C365" s="582"/>
      <c r="D365" s="25"/>
      <c r="F365" s="24"/>
    </row>
    <row r="366" spans="1:6" ht="16.25" customHeight="1">
      <c r="A366" s="116" t="s">
        <v>67</v>
      </c>
      <c r="B366" s="116" t="s">
        <v>68</v>
      </c>
      <c r="C366" s="577" t="s">
        <v>159</v>
      </c>
      <c r="D366" s="279" t="s">
        <v>70</v>
      </c>
      <c r="F366" s="116" t="s">
        <v>67</v>
      </c>
    </row>
    <row r="367" spans="1:6" s="7" customFormat="1" ht="18" customHeight="1">
      <c r="A367" s="135" t="s">
        <v>2862</v>
      </c>
      <c r="B367" s="137" t="s">
        <v>2550</v>
      </c>
      <c r="C367" s="414">
        <v>17525</v>
      </c>
      <c r="D367" s="134">
        <f>IFERROR(C367*(1-Discount),C367)</f>
        <v>17525</v>
      </c>
      <c r="F367" s="137" t="s">
        <v>2863</v>
      </c>
    </row>
    <row r="368" spans="1:6" s="7" customFormat="1" ht="18" customHeight="1">
      <c r="A368" s="135" t="s">
        <v>2864</v>
      </c>
      <c r="B368" s="137" t="s">
        <v>2553</v>
      </c>
      <c r="C368" s="414">
        <v>17505</v>
      </c>
      <c r="D368" s="134">
        <f>IFERROR(C368*(1-Discount),C368)</f>
        <v>17505</v>
      </c>
      <c r="F368" s="137" t="s">
        <v>2865</v>
      </c>
    </row>
    <row r="369" spans="1:6" s="7" customFormat="1" ht="18" customHeight="1">
      <c r="A369" s="135" t="s">
        <v>2866</v>
      </c>
      <c r="B369" s="137" t="s">
        <v>2556</v>
      </c>
      <c r="C369" s="414">
        <v>18372</v>
      </c>
      <c r="D369" s="134">
        <f>IFERROR(C369*(1-Discount),C369)</f>
        <v>18372</v>
      </c>
      <c r="F369" s="137" t="s">
        <v>2867</v>
      </c>
    </row>
    <row r="370" spans="1:6" s="7" customFormat="1" ht="28.25" customHeight="1">
      <c r="A370" s="24" t="s">
        <v>2868</v>
      </c>
      <c r="B370" s="23"/>
      <c r="C370" s="583"/>
      <c r="D370" s="20"/>
      <c r="F370" s="24"/>
    </row>
    <row r="371" spans="1:6" ht="16.25" customHeight="1">
      <c r="A371" s="116" t="s">
        <v>67</v>
      </c>
      <c r="B371" s="116" t="s">
        <v>68</v>
      </c>
      <c r="C371" s="577" t="s">
        <v>159</v>
      </c>
      <c r="D371" s="279" t="s">
        <v>70</v>
      </c>
      <c r="F371" s="116" t="s">
        <v>67</v>
      </c>
    </row>
    <row r="372" spans="1:6" s="7" customFormat="1" ht="18" customHeight="1">
      <c r="A372" s="135" t="s">
        <v>2869</v>
      </c>
      <c r="B372" s="137" t="s">
        <v>2560</v>
      </c>
      <c r="C372" s="414">
        <v>17525</v>
      </c>
      <c r="D372" s="134">
        <f t="shared" ref="D372:D380" si="25">IFERROR(C372*(1-Discount),C372)</f>
        <v>17525</v>
      </c>
      <c r="F372" s="137" t="s">
        <v>2870</v>
      </c>
    </row>
    <row r="373" spans="1:6" s="7" customFormat="1" ht="18" customHeight="1">
      <c r="A373" s="135" t="s">
        <v>2871</v>
      </c>
      <c r="B373" s="137" t="s">
        <v>2563</v>
      </c>
      <c r="C373" s="414">
        <v>17505</v>
      </c>
      <c r="D373" s="134">
        <f t="shared" si="25"/>
        <v>17505</v>
      </c>
      <c r="F373" s="137" t="s">
        <v>2872</v>
      </c>
    </row>
    <row r="374" spans="1:6" s="7" customFormat="1" ht="18" customHeight="1">
      <c r="A374" s="135" t="s">
        <v>2873</v>
      </c>
      <c r="B374" s="137" t="s">
        <v>2566</v>
      </c>
      <c r="C374" s="414">
        <v>18372</v>
      </c>
      <c r="D374" s="134">
        <f t="shared" si="25"/>
        <v>18372</v>
      </c>
      <c r="F374" s="137" t="s">
        <v>2874</v>
      </c>
    </row>
    <row r="375" spans="1:6" s="7" customFormat="1" ht="18" customHeight="1">
      <c r="A375" s="135" t="s">
        <v>2875</v>
      </c>
      <c r="B375" s="137" t="s">
        <v>2569</v>
      </c>
      <c r="C375" s="414">
        <v>17525</v>
      </c>
      <c r="D375" s="134">
        <f t="shared" si="25"/>
        <v>17525</v>
      </c>
      <c r="F375" s="137" t="s">
        <v>2876</v>
      </c>
    </row>
    <row r="376" spans="1:6" s="7" customFormat="1" ht="18" customHeight="1">
      <c r="A376" s="135" t="s">
        <v>2877</v>
      </c>
      <c r="B376" s="137" t="s">
        <v>2572</v>
      </c>
      <c r="C376" s="414">
        <v>17505</v>
      </c>
      <c r="D376" s="134">
        <f t="shared" si="25"/>
        <v>17505</v>
      </c>
      <c r="F376" s="137" t="s">
        <v>2878</v>
      </c>
    </row>
    <row r="377" spans="1:6" s="7" customFormat="1" ht="18" customHeight="1">
      <c r="A377" s="135" t="s">
        <v>2879</v>
      </c>
      <c r="B377" s="137" t="s">
        <v>2575</v>
      </c>
      <c r="C377" s="414">
        <v>18372</v>
      </c>
      <c r="D377" s="134">
        <f t="shared" si="25"/>
        <v>18372</v>
      </c>
      <c r="F377" s="137" t="s">
        <v>2880</v>
      </c>
    </row>
    <row r="378" spans="1:6" s="7" customFormat="1" ht="18" customHeight="1">
      <c r="A378" s="135" t="s">
        <v>2881</v>
      </c>
      <c r="B378" s="137" t="s">
        <v>2578</v>
      </c>
      <c r="C378" s="414">
        <v>17525</v>
      </c>
      <c r="D378" s="134">
        <f t="shared" si="25"/>
        <v>17525</v>
      </c>
      <c r="F378" s="137" t="s">
        <v>2882</v>
      </c>
    </row>
    <row r="379" spans="1:6" s="7" customFormat="1" ht="18" customHeight="1">
      <c r="A379" s="135" t="s">
        <v>2883</v>
      </c>
      <c r="B379" s="137" t="s">
        <v>2581</v>
      </c>
      <c r="C379" s="414">
        <v>17505</v>
      </c>
      <c r="D379" s="134">
        <f t="shared" si="25"/>
        <v>17505</v>
      </c>
      <c r="F379" s="137" t="s">
        <v>2884</v>
      </c>
    </row>
    <row r="380" spans="1:6" s="7" customFormat="1" ht="18" customHeight="1">
      <c r="A380" s="135" t="s">
        <v>2885</v>
      </c>
      <c r="B380" s="137" t="s">
        <v>2584</v>
      </c>
      <c r="C380" s="414">
        <v>18372</v>
      </c>
      <c r="D380" s="134">
        <f t="shared" si="25"/>
        <v>18372</v>
      </c>
      <c r="F380" s="137" t="s">
        <v>2886</v>
      </c>
    </row>
    <row r="381" spans="1:6" s="7" customFormat="1" ht="28.25" customHeight="1">
      <c r="A381" s="24" t="s">
        <v>2887</v>
      </c>
      <c r="B381" s="19"/>
      <c r="C381" s="257"/>
      <c r="D381" s="16"/>
      <c r="F381" s="24"/>
    </row>
    <row r="382" spans="1:6" ht="16.25" customHeight="1">
      <c r="A382" s="116" t="s">
        <v>67</v>
      </c>
      <c r="B382" s="116" t="s">
        <v>68</v>
      </c>
      <c r="C382" s="577" t="s">
        <v>159</v>
      </c>
      <c r="D382" s="279" t="s">
        <v>70</v>
      </c>
      <c r="F382" s="116" t="s">
        <v>67</v>
      </c>
    </row>
    <row r="383" spans="1:6" s="7" customFormat="1" ht="18" customHeight="1">
      <c r="A383" s="135" t="s">
        <v>2888</v>
      </c>
      <c r="B383" s="135" t="s">
        <v>2588</v>
      </c>
      <c r="C383" s="414">
        <v>11539</v>
      </c>
      <c r="D383" s="134">
        <f>IFERROR(C383*(1-Discount),C383)</f>
        <v>11539</v>
      </c>
      <c r="F383" s="135" t="s">
        <v>2889</v>
      </c>
    </row>
    <row r="384" spans="1:6" s="7" customFormat="1" ht="18" customHeight="1">
      <c r="A384" s="135" t="s">
        <v>2890</v>
      </c>
      <c r="B384" s="135" t="s">
        <v>2591</v>
      </c>
      <c r="C384" s="414">
        <v>11519</v>
      </c>
      <c r="D384" s="134">
        <f>IFERROR(C384*(1-Discount),C384)</f>
        <v>11519</v>
      </c>
      <c r="F384" s="135" t="s">
        <v>2891</v>
      </c>
    </row>
    <row r="385" spans="1:6" s="7" customFormat="1" ht="18" customHeight="1">
      <c r="A385" s="135" t="s">
        <v>2892</v>
      </c>
      <c r="B385" s="135" t="s">
        <v>2594</v>
      </c>
      <c r="C385" s="414">
        <v>12386</v>
      </c>
      <c r="D385" s="134">
        <f>IFERROR(C385*(1-Discount),C385)</f>
        <v>12386</v>
      </c>
      <c r="F385" s="135" t="s">
        <v>2893</v>
      </c>
    </row>
    <row r="386" spans="1:6" s="7" customFormat="1" ht="28.25" customHeight="1">
      <c r="A386" s="24" t="s">
        <v>2894</v>
      </c>
      <c r="B386" s="24"/>
      <c r="C386" s="584"/>
      <c r="D386" s="25"/>
      <c r="F386" s="24"/>
    </row>
    <row r="387" spans="1:6" ht="16.25" customHeight="1">
      <c r="A387" s="116" t="s">
        <v>67</v>
      </c>
      <c r="B387" s="116" t="s">
        <v>68</v>
      </c>
      <c r="C387" s="577" t="s">
        <v>159</v>
      </c>
      <c r="D387" s="279" t="s">
        <v>70</v>
      </c>
      <c r="F387" s="116" t="s">
        <v>67</v>
      </c>
    </row>
    <row r="388" spans="1:6" s="7" customFormat="1" ht="18" customHeight="1">
      <c r="A388" s="135" t="s">
        <v>2895</v>
      </c>
      <c r="B388" s="137" t="s">
        <v>2598</v>
      </c>
      <c r="C388" s="414">
        <v>11539</v>
      </c>
      <c r="D388" s="134">
        <f t="shared" ref="D388:D393" si="26">IFERROR(C388*(1-Discount),C388)</f>
        <v>11539</v>
      </c>
      <c r="F388" s="137" t="s">
        <v>2896</v>
      </c>
    </row>
    <row r="389" spans="1:6" s="7" customFormat="1" ht="18" customHeight="1">
      <c r="A389" s="135" t="s">
        <v>2897</v>
      </c>
      <c r="B389" s="137" t="s">
        <v>2601</v>
      </c>
      <c r="C389" s="414">
        <v>11519</v>
      </c>
      <c r="D389" s="134">
        <f t="shared" si="26"/>
        <v>11519</v>
      </c>
      <c r="F389" s="137" t="s">
        <v>2898</v>
      </c>
    </row>
    <row r="390" spans="1:6" s="7" customFormat="1" ht="18" customHeight="1">
      <c r="A390" s="135" t="s">
        <v>2899</v>
      </c>
      <c r="B390" s="137" t="s">
        <v>2604</v>
      </c>
      <c r="C390" s="414">
        <v>12386</v>
      </c>
      <c r="D390" s="134">
        <f t="shared" si="26"/>
        <v>12386</v>
      </c>
      <c r="F390" s="137" t="s">
        <v>2900</v>
      </c>
    </row>
    <row r="391" spans="1:6" s="7" customFormat="1" ht="18" customHeight="1">
      <c r="A391" s="135" t="s">
        <v>2901</v>
      </c>
      <c r="B391" s="137" t="s">
        <v>2607</v>
      </c>
      <c r="C391" s="414">
        <v>11539</v>
      </c>
      <c r="D391" s="134">
        <f t="shared" si="26"/>
        <v>11539</v>
      </c>
      <c r="F391" s="137" t="s">
        <v>2902</v>
      </c>
    </row>
    <row r="392" spans="1:6" s="7" customFormat="1" ht="18" customHeight="1">
      <c r="A392" s="135" t="s">
        <v>2903</v>
      </c>
      <c r="B392" s="137" t="s">
        <v>2610</v>
      </c>
      <c r="C392" s="414">
        <v>11519</v>
      </c>
      <c r="D392" s="134">
        <f t="shared" si="26"/>
        <v>11519</v>
      </c>
      <c r="F392" s="137" t="s">
        <v>2904</v>
      </c>
    </row>
    <row r="393" spans="1:6" s="7" customFormat="1" ht="18" customHeight="1">
      <c r="A393" s="135" t="s">
        <v>2905</v>
      </c>
      <c r="B393" s="137" t="s">
        <v>2613</v>
      </c>
      <c r="C393" s="414">
        <v>12386</v>
      </c>
      <c r="D393" s="134">
        <f t="shared" si="26"/>
        <v>12386</v>
      </c>
      <c r="F393" s="137" t="s">
        <v>2906</v>
      </c>
    </row>
    <row r="394" spans="1:6" ht="30">
      <c r="A394" s="264" t="s">
        <v>2907</v>
      </c>
      <c r="B394" s="10"/>
      <c r="C394" s="325"/>
      <c r="D394" s="228"/>
    </row>
    <row r="395" spans="1:6" ht="18" customHeight="1">
      <c r="A395" s="667" t="s">
        <v>2306</v>
      </c>
      <c r="B395" s="667"/>
      <c r="C395" s="667"/>
      <c r="D395" s="667"/>
    </row>
    <row r="396" spans="1:6" ht="18" customHeight="1">
      <c r="A396" s="326" t="s">
        <v>2307</v>
      </c>
      <c r="B396" s="326"/>
      <c r="C396" s="574"/>
      <c r="D396" s="327"/>
    </row>
    <row r="397" spans="1:6" ht="18" customHeight="1">
      <c r="A397" s="326" t="s">
        <v>2308</v>
      </c>
      <c r="B397" s="326"/>
      <c r="C397" s="574"/>
      <c r="D397" s="327"/>
    </row>
    <row r="398" spans="1:6" ht="18" customHeight="1">
      <c r="A398" s="328" t="s">
        <v>2309</v>
      </c>
      <c r="B398" s="328"/>
      <c r="C398" s="575"/>
      <c r="D398" s="329"/>
    </row>
    <row r="399" spans="1:6" s="7" customFormat="1" ht="28.25" customHeight="1">
      <c r="A399" s="511" t="s">
        <v>2908</v>
      </c>
      <c r="B399" s="511"/>
      <c r="C399" s="585"/>
      <c r="D399" s="512"/>
    </row>
    <row r="400" spans="1:6" ht="16.25" customHeight="1">
      <c r="A400" s="116" t="s">
        <v>67</v>
      </c>
      <c r="B400" s="116" t="s">
        <v>68</v>
      </c>
      <c r="C400" s="577" t="s">
        <v>159</v>
      </c>
      <c r="D400" s="279" t="s">
        <v>70</v>
      </c>
      <c r="F400" s="116" t="s">
        <v>67</v>
      </c>
    </row>
    <row r="401" spans="1:6" s="7" customFormat="1" ht="18" customHeight="1">
      <c r="A401" s="135" t="s">
        <v>2690</v>
      </c>
      <c r="B401" s="137" t="s">
        <v>2512</v>
      </c>
      <c r="C401" s="414">
        <v>15563</v>
      </c>
      <c r="D401" s="134">
        <f>IFERROR(C401*(1-Discount),C401)</f>
        <v>15563</v>
      </c>
      <c r="F401" s="137" t="s">
        <v>2691</v>
      </c>
    </row>
    <row r="402" spans="1:6" s="7" customFormat="1" ht="18" customHeight="1">
      <c r="A402" s="135" t="s">
        <v>2692</v>
      </c>
      <c r="B402" s="137" t="s">
        <v>2515</v>
      </c>
      <c r="C402" s="414">
        <v>15543</v>
      </c>
      <c r="D402" s="134">
        <f>IFERROR(C402*(1-Discount),C402)</f>
        <v>15543</v>
      </c>
      <c r="F402" s="137" t="s">
        <v>2693</v>
      </c>
    </row>
    <row r="403" spans="1:6" s="7" customFormat="1" ht="18" customHeight="1">
      <c r="A403" s="135" t="s">
        <v>2694</v>
      </c>
      <c r="B403" s="137" t="s">
        <v>2518</v>
      </c>
      <c r="C403" s="414">
        <v>16410</v>
      </c>
      <c r="D403" s="134">
        <f>IFERROR(C403*(1-Discount),C403)</f>
        <v>16410</v>
      </c>
      <c r="F403" s="137" t="s">
        <v>2695</v>
      </c>
    </row>
    <row r="404" spans="1:6" s="7" customFormat="1" ht="28.25" customHeight="1">
      <c r="A404" s="24" t="s">
        <v>2909</v>
      </c>
      <c r="B404" s="23"/>
      <c r="C404" s="583"/>
      <c r="D404" s="20"/>
      <c r="F404" s="24"/>
    </row>
    <row r="405" spans="1:6" ht="16.25" customHeight="1">
      <c r="A405" s="116" t="s">
        <v>67</v>
      </c>
      <c r="B405" s="116" t="s">
        <v>68</v>
      </c>
      <c r="C405" s="577" t="s">
        <v>159</v>
      </c>
      <c r="D405" s="279" t="s">
        <v>70</v>
      </c>
      <c r="F405" s="116" t="s">
        <v>67</v>
      </c>
    </row>
    <row r="406" spans="1:6" s="7" customFormat="1" ht="18" customHeight="1">
      <c r="A406" s="135" t="s">
        <v>2910</v>
      </c>
      <c r="B406" s="137" t="s">
        <v>2522</v>
      </c>
      <c r="C406" s="414">
        <v>15563</v>
      </c>
      <c r="D406" s="134">
        <f t="shared" ref="D406:D414" si="27">IFERROR(C406*(1-Discount),C406)</f>
        <v>15563</v>
      </c>
      <c r="F406" s="137" t="s">
        <v>2911</v>
      </c>
    </row>
    <row r="407" spans="1:6" s="7" customFormat="1" ht="18" customHeight="1">
      <c r="A407" s="135" t="s">
        <v>2912</v>
      </c>
      <c r="B407" s="137" t="s">
        <v>2525</v>
      </c>
      <c r="C407" s="414">
        <v>15543</v>
      </c>
      <c r="D407" s="134">
        <f t="shared" si="27"/>
        <v>15543</v>
      </c>
      <c r="F407" s="137" t="s">
        <v>2913</v>
      </c>
    </row>
    <row r="408" spans="1:6" s="7" customFormat="1" ht="18" customHeight="1">
      <c r="A408" s="135" t="s">
        <v>2914</v>
      </c>
      <c r="B408" s="137" t="s">
        <v>2528</v>
      </c>
      <c r="C408" s="414">
        <v>16410</v>
      </c>
      <c r="D408" s="134">
        <f t="shared" si="27"/>
        <v>16410</v>
      </c>
      <c r="F408" s="137" t="s">
        <v>2915</v>
      </c>
    </row>
    <row r="409" spans="1:6" s="7" customFormat="1" ht="18" customHeight="1">
      <c r="A409" s="135" t="s">
        <v>2916</v>
      </c>
      <c r="B409" s="137" t="s">
        <v>2531</v>
      </c>
      <c r="C409" s="414">
        <v>15563</v>
      </c>
      <c r="D409" s="134">
        <f t="shared" si="27"/>
        <v>15563</v>
      </c>
      <c r="F409" s="137" t="s">
        <v>2917</v>
      </c>
    </row>
    <row r="410" spans="1:6" s="7" customFormat="1" ht="18" customHeight="1">
      <c r="A410" s="135" t="s">
        <v>2918</v>
      </c>
      <c r="B410" s="137" t="s">
        <v>2534</v>
      </c>
      <c r="C410" s="414">
        <v>15543</v>
      </c>
      <c r="D410" s="134">
        <f t="shared" si="27"/>
        <v>15543</v>
      </c>
      <c r="F410" s="137" t="s">
        <v>2919</v>
      </c>
    </row>
    <row r="411" spans="1:6" s="7" customFormat="1" ht="18" customHeight="1">
      <c r="A411" s="135" t="s">
        <v>2920</v>
      </c>
      <c r="B411" s="137" t="s">
        <v>2537</v>
      </c>
      <c r="C411" s="414">
        <v>16410</v>
      </c>
      <c r="D411" s="134">
        <f t="shared" si="27"/>
        <v>16410</v>
      </c>
      <c r="F411" s="137" t="s">
        <v>2921</v>
      </c>
    </row>
    <row r="412" spans="1:6" s="7" customFormat="1" ht="18" customHeight="1">
      <c r="A412" s="135" t="s">
        <v>2922</v>
      </c>
      <c r="B412" s="137" t="s">
        <v>2540</v>
      </c>
      <c r="C412" s="414">
        <v>15563</v>
      </c>
      <c r="D412" s="134">
        <f t="shared" si="27"/>
        <v>15563</v>
      </c>
      <c r="F412" s="137" t="s">
        <v>2923</v>
      </c>
    </row>
    <row r="413" spans="1:6" s="7" customFormat="1" ht="18" customHeight="1">
      <c r="A413" s="135" t="s">
        <v>2924</v>
      </c>
      <c r="B413" s="137" t="s">
        <v>2543</v>
      </c>
      <c r="C413" s="414">
        <v>15543</v>
      </c>
      <c r="D413" s="134">
        <f t="shared" si="27"/>
        <v>15543</v>
      </c>
      <c r="F413" s="137" t="s">
        <v>2925</v>
      </c>
    </row>
    <row r="414" spans="1:6" s="7" customFormat="1" ht="18" customHeight="1">
      <c r="A414" s="135" t="s">
        <v>2926</v>
      </c>
      <c r="B414" s="137" t="s">
        <v>2546</v>
      </c>
      <c r="C414" s="414">
        <v>16410</v>
      </c>
      <c r="D414" s="134">
        <f t="shared" si="27"/>
        <v>16410</v>
      </c>
      <c r="F414" s="137" t="s">
        <v>2927</v>
      </c>
    </row>
    <row r="415" spans="1:6" s="7" customFormat="1" ht="28.25" customHeight="1">
      <c r="A415" s="24" t="s">
        <v>2928</v>
      </c>
      <c r="B415" s="24"/>
      <c r="C415" s="582"/>
      <c r="D415" s="25"/>
      <c r="F415" s="24"/>
    </row>
    <row r="416" spans="1:6" ht="16.25" customHeight="1">
      <c r="A416" s="116" t="s">
        <v>67</v>
      </c>
      <c r="B416" s="116" t="s">
        <v>68</v>
      </c>
      <c r="C416" s="577" t="s">
        <v>159</v>
      </c>
      <c r="D416" s="279" t="s">
        <v>70</v>
      </c>
      <c r="F416" s="116" t="s">
        <v>67</v>
      </c>
    </row>
    <row r="417" spans="1:6" s="7" customFormat="1" ht="18" customHeight="1">
      <c r="A417" s="135" t="s">
        <v>2929</v>
      </c>
      <c r="B417" s="137" t="s">
        <v>2550</v>
      </c>
      <c r="C417" s="414">
        <v>27415</v>
      </c>
      <c r="D417" s="134">
        <f>IFERROR(C417*(1-Discount),C417)</f>
        <v>27415</v>
      </c>
      <c r="F417" s="137" t="s">
        <v>2930</v>
      </c>
    </row>
    <row r="418" spans="1:6" s="7" customFormat="1" ht="18" customHeight="1">
      <c r="A418" s="135" t="s">
        <v>2931</v>
      </c>
      <c r="B418" s="137" t="s">
        <v>2553</v>
      </c>
      <c r="C418" s="414">
        <v>27395</v>
      </c>
      <c r="D418" s="134">
        <f>IFERROR(C418*(1-Discount),C418)</f>
        <v>27395</v>
      </c>
      <c r="F418" s="137" t="s">
        <v>2932</v>
      </c>
    </row>
    <row r="419" spans="1:6" s="7" customFormat="1" ht="18" customHeight="1">
      <c r="A419" s="135" t="s">
        <v>2933</v>
      </c>
      <c r="B419" s="137" t="s">
        <v>2556</v>
      </c>
      <c r="C419" s="414">
        <v>28262</v>
      </c>
      <c r="D419" s="134">
        <f>IFERROR(C419*(1-Discount),C419)</f>
        <v>28262</v>
      </c>
      <c r="F419" s="137" t="s">
        <v>2934</v>
      </c>
    </row>
    <row r="420" spans="1:6" s="7" customFormat="1" ht="28.25" customHeight="1">
      <c r="A420" s="24" t="s">
        <v>2935</v>
      </c>
      <c r="B420" s="23"/>
      <c r="C420" s="583"/>
      <c r="D420" s="20"/>
      <c r="F420" s="24"/>
    </row>
    <row r="421" spans="1:6" ht="16.25" customHeight="1">
      <c r="A421" s="116" t="s">
        <v>67</v>
      </c>
      <c r="B421" s="116" t="s">
        <v>68</v>
      </c>
      <c r="C421" s="577" t="s">
        <v>159</v>
      </c>
      <c r="D421" s="279" t="s">
        <v>70</v>
      </c>
      <c r="F421" s="116" t="s">
        <v>67</v>
      </c>
    </row>
    <row r="422" spans="1:6" s="7" customFormat="1" ht="18" customHeight="1">
      <c r="A422" s="135" t="s">
        <v>2936</v>
      </c>
      <c r="B422" s="137" t="s">
        <v>2560</v>
      </c>
      <c r="C422" s="414">
        <v>27415</v>
      </c>
      <c r="D422" s="134">
        <f t="shared" ref="D422:D430" si="28">IFERROR(C422*(1-Discount),C422)</f>
        <v>27415</v>
      </c>
      <c r="F422" s="137" t="s">
        <v>2937</v>
      </c>
    </row>
    <row r="423" spans="1:6" s="7" customFormat="1" ht="18" customHeight="1">
      <c r="A423" s="135" t="s">
        <v>2938</v>
      </c>
      <c r="B423" s="137" t="s">
        <v>2563</v>
      </c>
      <c r="C423" s="414">
        <v>27395</v>
      </c>
      <c r="D423" s="134">
        <f t="shared" si="28"/>
        <v>27395</v>
      </c>
      <c r="F423" s="137" t="s">
        <v>2939</v>
      </c>
    </row>
    <row r="424" spans="1:6" s="7" customFormat="1" ht="18" customHeight="1">
      <c r="A424" s="135" t="s">
        <v>2940</v>
      </c>
      <c r="B424" s="137" t="s">
        <v>2566</v>
      </c>
      <c r="C424" s="414">
        <v>28262</v>
      </c>
      <c r="D424" s="134">
        <f t="shared" si="28"/>
        <v>28262</v>
      </c>
      <c r="F424" s="137" t="s">
        <v>2941</v>
      </c>
    </row>
    <row r="425" spans="1:6" s="7" customFormat="1" ht="18" customHeight="1">
      <c r="A425" s="135" t="s">
        <v>2942</v>
      </c>
      <c r="B425" s="137" t="s">
        <v>2569</v>
      </c>
      <c r="C425" s="414">
        <v>27415</v>
      </c>
      <c r="D425" s="134">
        <f t="shared" si="28"/>
        <v>27415</v>
      </c>
      <c r="F425" s="137" t="s">
        <v>2943</v>
      </c>
    </row>
    <row r="426" spans="1:6" s="7" customFormat="1" ht="18" customHeight="1">
      <c r="A426" s="135" t="s">
        <v>2944</v>
      </c>
      <c r="B426" s="137" t="s">
        <v>2572</v>
      </c>
      <c r="C426" s="414">
        <v>27395</v>
      </c>
      <c r="D426" s="134">
        <f t="shared" si="28"/>
        <v>27395</v>
      </c>
      <c r="F426" s="137" t="s">
        <v>2945</v>
      </c>
    </row>
    <row r="427" spans="1:6" s="7" customFormat="1" ht="18" customHeight="1">
      <c r="A427" s="135" t="s">
        <v>2946</v>
      </c>
      <c r="B427" s="137" t="s">
        <v>2575</v>
      </c>
      <c r="C427" s="414">
        <v>28262</v>
      </c>
      <c r="D427" s="134">
        <f t="shared" si="28"/>
        <v>28262</v>
      </c>
      <c r="F427" s="137" t="s">
        <v>2947</v>
      </c>
    </row>
    <row r="428" spans="1:6" s="7" customFormat="1" ht="18" customHeight="1">
      <c r="A428" s="135" t="s">
        <v>2948</v>
      </c>
      <c r="B428" s="137" t="s">
        <v>2578</v>
      </c>
      <c r="C428" s="414">
        <v>27415</v>
      </c>
      <c r="D428" s="134">
        <f t="shared" si="28"/>
        <v>27415</v>
      </c>
      <c r="F428" s="137" t="s">
        <v>2949</v>
      </c>
    </row>
    <row r="429" spans="1:6" s="7" customFormat="1" ht="18" customHeight="1">
      <c r="A429" s="135" t="s">
        <v>2950</v>
      </c>
      <c r="B429" s="137" t="s">
        <v>2581</v>
      </c>
      <c r="C429" s="414">
        <v>27395</v>
      </c>
      <c r="D429" s="134">
        <f t="shared" si="28"/>
        <v>27395</v>
      </c>
      <c r="F429" s="137" t="s">
        <v>2951</v>
      </c>
    </row>
    <row r="430" spans="1:6" s="7" customFormat="1" ht="18" customHeight="1">
      <c r="A430" s="135" t="s">
        <v>2952</v>
      </c>
      <c r="B430" s="137" t="s">
        <v>2584</v>
      </c>
      <c r="C430" s="414">
        <v>28262</v>
      </c>
      <c r="D430" s="134">
        <f t="shared" si="28"/>
        <v>28262</v>
      </c>
      <c r="F430" s="137" t="s">
        <v>2953</v>
      </c>
    </row>
    <row r="431" spans="1:6" s="7" customFormat="1" ht="28.25" customHeight="1">
      <c r="A431" s="24" t="s">
        <v>2954</v>
      </c>
      <c r="B431" s="19"/>
      <c r="C431" s="257"/>
      <c r="D431" s="16"/>
      <c r="F431" s="24"/>
    </row>
    <row r="432" spans="1:6" ht="16.25" customHeight="1">
      <c r="A432" s="116" t="s">
        <v>67</v>
      </c>
      <c r="B432" s="116" t="s">
        <v>68</v>
      </c>
      <c r="C432" s="577" t="s">
        <v>159</v>
      </c>
      <c r="D432" s="279" t="s">
        <v>70</v>
      </c>
      <c r="F432" s="116" t="s">
        <v>67</v>
      </c>
    </row>
    <row r="433" spans="1:6" s="7" customFormat="1" ht="18" customHeight="1">
      <c r="A433" s="135" t="s">
        <v>2742</v>
      </c>
      <c r="B433" s="135" t="s">
        <v>2588</v>
      </c>
      <c r="C433" s="414">
        <v>16484</v>
      </c>
      <c r="D433" s="134">
        <f>IFERROR(C433*(1-Discount),C433)</f>
        <v>16484</v>
      </c>
      <c r="F433" s="135" t="s">
        <v>2743</v>
      </c>
    </row>
    <row r="434" spans="1:6" s="7" customFormat="1" ht="18" customHeight="1">
      <c r="A434" s="135" t="s">
        <v>2744</v>
      </c>
      <c r="B434" s="135" t="s">
        <v>2591</v>
      </c>
      <c r="C434" s="414">
        <v>16464</v>
      </c>
      <c r="D434" s="134">
        <f>IFERROR(C434*(1-Discount),C434)</f>
        <v>16464</v>
      </c>
      <c r="F434" s="135" t="s">
        <v>2745</v>
      </c>
    </row>
    <row r="435" spans="1:6" s="7" customFormat="1" ht="18" customHeight="1">
      <c r="A435" s="135" t="s">
        <v>2746</v>
      </c>
      <c r="B435" s="135" t="s">
        <v>2594</v>
      </c>
      <c r="C435" s="414">
        <v>17331</v>
      </c>
      <c r="D435" s="134">
        <f>IFERROR(C435*(1-Discount),C435)</f>
        <v>17331</v>
      </c>
      <c r="F435" s="135" t="s">
        <v>2747</v>
      </c>
    </row>
    <row r="436" spans="1:6" s="7" customFormat="1" ht="28.25" customHeight="1">
      <c r="A436" s="24" t="s">
        <v>2955</v>
      </c>
      <c r="B436" s="24"/>
      <c r="C436" s="584"/>
      <c r="D436" s="25"/>
      <c r="F436" s="24"/>
    </row>
    <row r="437" spans="1:6" ht="16.25" customHeight="1">
      <c r="A437" s="116" t="s">
        <v>67</v>
      </c>
      <c r="B437" s="116" t="s">
        <v>68</v>
      </c>
      <c r="C437" s="577" t="s">
        <v>159</v>
      </c>
      <c r="D437" s="279" t="s">
        <v>70</v>
      </c>
      <c r="F437" s="116" t="s">
        <v>67</v>
      </c>
    </row>
    <row r="438" spans="1:6" s="7" customFormat="1" ht="18" customHeight="1">
      <c r="A438" s="135" t="s">
        <v>2956</v>
      </c>
      <c r="B438" s="137" t="s">
        <v>2598</v>
      </c>
      <c r="C438" s="414">
        <v>16484</v>
      </c>
      <c r="D438" s="134">
        <f t="shared" ref="D438:D443" si="29">IFERROR(C438*(1-Discount),C438)</f>
        <v>16484</v>
      </c>
      <c r="F438" s="137" t="s">
        <v>2957</v>
      </c>
    </row>
    <row r="439" spans="1:6" s="7" customFormat="1" ht="18" customHeight="1">
      <c r="A439" s="135" t="s">
        <v>2958</v>
      </c>
      <c r="B439" s="137" t="s">
        <v>2601</v>
      </c>
      <c r="C439" s="414">
        <v>16464</v>
      </c>
      <c r="D439" s="134">
        <f t="shared" si="29"/>
        <v>16464</v>
      </c>
      <c r="F439" s="137" t="s">
        <v>2959</v>
      </c>
    </row>
    <row r="440" spans="1:6" s="7" customFormat="1" ht="18" customHeight="1">
      <c r="A440" s="135" t="s">
        <v>2960</v>
      </c>
      <c r="B440" s="137" t="s">
        <v>2604</v>
      </c>
      <c r="C440" s="414">
        <v>17331</v>
      </c>
      <c r="D440" s="134">
        <f t="shared" si="29"/>
        <v>17331</v>
      </c>
      <c r="F440" s="137" t="s">
        <v>2961</v>
      </c>
    </row>
    <row r="441" spans="1:6" s="7" customFormat="1" ht="18" customHeight="1">
      <c r="A441" s="135" t="s">
        <v>2962</v>
      </c>
      <c r="B441" s="137" t="s">
        <v>2607</v>
      </c>
      <c r="C441" s="414">
        <v>16484</v>
      </c>
      <c r="D441" s="134">
        <f t="shared" si="29"/>
        <v>16484</v>
      </c>
      <c r="F441" s="137" t="s">
        <v>2963</v>
      </c>
    </row>
    <row r="442" spans="1:6" s="7" customFormat="1" ht="18" customHeight="1">
      <c r="A442" s="135" t="s">
        <v>2964</v>
      </c>
      <c r="B442" s="137" t="s">
        <v>2610</v>
      </c>
      <c r="C442" s="414">
        <v>16464</v>
      </c>
      <c r="D442" s="134">
        <f t="shared" si="29"/>
        <v>16464</v>
      </c>
      <c r="F442" s="137" t="s">
        <v>2965</v>
      </c>
    </row>
    <row r="443" spans="1:6" s="7" customFormat="1" ht="18" customHeight="1">
      <c r="A443" s="135" t="s">
        <v>2966</v>
      </c>
      <c r="B443" s="137" t="s">
        <v>2613</v>
      </c>
      <c r="C443" s="414">
        <v>17331</v>
      </c>
      <c r="D443" s="134">
        <f t="shared" si="29"/>
        <v>17331</v>
      </c>
      <c r="F443" s="137" t="s">
        <v>2967</v>
      </c>
    </row>
    <row r="444" spans="1:6" ht="30">
      <c r="A444" s="264" t="s">
        <v>2968</v>
      </c>
      <c r="B444" s="10"/>
      <c r="C444" s="325"/>
      <c r="D444" s="228"/>
      <c r="F444" s="264"/>
    </row>
    <row r="445" spans="1:6" ht="28.25" customHeight="1">
      <c r="A445" s="37" t="s">
        <v>2969</v>
      </c>
      <c r="B445" s="37"/>
      <c r="C445" s="576"/>
      <c r="D445" s="36"/>
      <c r="F445" s="37"/>
    </row>
    <row r="446" spans="1:6" ht="16.25" customHeight="1">
      <c r="A446" s="116" t="s">
        <v>67</v>
      </c>
      <c r="B446" s="116" t="s">
        <v>68</v>
      </c>
      <c r="C446" s="577" t="s">
        <v>159</v>
      </c>
      <c r="D446" s="279" t="s">
        <v>70</v>
      </c>
      <c r="F446" s="116" t="s">
        <v>67</v>
      </c>
    </row>
    <row r="447" spans="1:6" ht="18" customHeight="1">
      <c r="A447" s="135" t="s">
        <v>2970</v>
      </c>
      <c r="B447" s="135" t="s">
        <v>2971</v>
      </c>
      <c r="C447" s="414">
        <v>5415</v>
      </c>
      <c r="D447" s="134">
        <f>IFERROR(C447*(1-Discount),C447)</f>
        <v>5415</v>
      </c>
      <c r="F447" s="135" t="s">
        <v>2972</v>
      </c>
    </row>
    <row r="448" spans="1:6" ht="18" customHeight="1">
      <c r="A448" s="135" t="s">
        <v>2973</v>
      </c>
      <c r="B448" s="135" t="s">
        <v>2974</v>
      </c>
      <c r="C448" s="414">
        <v>5415</v>
      </c>
      <c r="D448" s="134">
        <f>IFERROR(C448*(1-Discount),C448)</f>
        <v>5415</v>
      </c>
      <c r="F448" s="135" t="s">
        <v>2975</v>
      </c>
    </row>
    <row r="449" spans="1:6" ht="18" customHeight="1">
      <c r="A449" s="135" t="s">
        <v>2976</v>
      </c>
      <c r="B449" s="135" t="s">
        <v>2977</v>
      </c>
      <c r="C449" s="414">
        <v>5415</v>
      </c>
      <c r="D449" s="134">
        <f>IFERROR(C449*(1-Discount),C449)</f>
        <v>5415</v>
      </c>
      <c r="F449" s="135" t="s">
        <v>2978</v>
      </c>
    </row>
    <row r="450" spans="1:6" ht="18" customHeight="1">
      <c r="A450" s="135" t="s">
        <v>2979</v>
      </c>
      <c r="B450" s="135" t="s">
        <v>2980</v>
      </c>
      <c r="C450" s="414">
        <v>5415</v>
      </c>
      <c r="D450" s="134">
        <f>IFERROR(C450*(1-Discount),C450)</f>
        <v>5415</v>
      </c>
      <c r="F450" s="135" t="s">
        <v>2981</v>
      </c>
    </row>
    <row r="451" spans="1:6" ht="28.25" customHeight="1">
      <c r="A451" s="37" t="s">
        <v>2982</v>
      </c>
      <c r="B451" s="37"/>
      <c r="C451" s="576"/>
      <c r="D451" s="36"/>
      <c r="F451" s="37"/>
    </row>
    <row r="452" spans="1:6" ht="16.25" customHeight="1">
      <c r="A452" s="116" t="s">
        <v>67</v>
      </c>
      <c r="B452" s="116" t="s">
        <v>68</v>
      </c>
      <c r="C452" s="577" t="s">
        <v>159</v>
      </c>
      <c r="D452" s="279" t="s">
        <v>70</v>
      </c>
      <c r="F452" s="116" t="s">
        <v>67</v>
      </c>
    </row>
    <row r="453" spans="1:6" ht="18" customHeight="1">
      <c r="A453" s="135" t="s">
        <v>2983</v>
      </c>
      <c r="B453" s="135" t="s">
        <v>2984</v>
      </c>
      <c r="C453" s="414">
        <v>5662</v>
      </c>
      <c r="D453" s="134">
        <f>IFERROR(C453*(1-Discount),C453)</f>
        <v>5662</v>
      </c>
      <c r="F453" s="135" t="s">
        <v>2985</v>
      </c>
    </row>
    <row r="454" spans="1:6" ht="18" customHeight="1">
      <c r="A454" s="135" t="s">
        <v>2986</v>
      </c>
      <c r="B454" s="135" t="s">
        <v>2987</v>
      </c>
      <c r="C454" s="414">
        <v>5662</v>
      </c>
      <c r="D454" s="134">
        <f>IFERROR(C454*(1-Discount),C454)</f>
        <v>5662</v>
      </c>
      <c r="F454" s="135" t="s">
        <v>2988</v>
      </c>
    </row>
    <row r="455" spans="1:6" ht="18" customHeight="1">
      <c r="A455" s="135" t="s">
        <v>2989</v>
      </c>
      <c r="B455" s="135" t="s">
        <v>2990</v>
      </c>
      <c r="C455" s="414">
        <v>5662</v>
      </c>
      <c r="D455" s="134">
        <f>IFERROR(C455*(1-Discount),C455)</f>
        <v>5662</v>
      </c>
      <c r="F455" s="135" t="s">
        <v>2991</v>
      </c>
    </row>
    <row r="456" spans="1:6" ht="18" customHeight="1">
      <c r="A456" s="135" t="s">
        <v>2992</v>
      </c>
      <c r="B456" s="135" t="s">
        <v>2993</v>
      </c>
      <c r="C456" s="414">
        <v>5662</v>
      </c>
      <c r="D456" s="134">
        <f>IFERROR(C456*(1-Discount),C456)</f>
        <v>5662</v>
      </c>
      <c r="F456" s="135" t="s">
        <v>2994</v>
      </c>
    </row>
    <row r="457" spans="1:6" ht="28.25" customHeight="1">
      <c r="A457" s="37" t="s">
        <v>2995</v>
      </c>
      <c r="B457" s="37"/>
      <c r="C457" s="576"/>
      <c r="D457" s="36"/>
      <c r="F457" s="37"/>
    </row>
    <row r="458" spans="1:6" ht="16.25" customHeight="1">
      <c r="A458" s="116" t="s">
        <v>67</v>
      </c>
      <c r="B458" s="116" t="s">
        <v>68</v>
      </c>
      <c r="C458" s="577" t="s">
        <v>159</v>
      </c>
      <c r="D458" s="279" t="s">
        <v>70</v>
      </c>
      <c r="F458" s="116" t="s">
        <v>67</v>
      </c>
    </row>
    <row r="459" spans="1:6" ht="18" customHeight="1">
      <c r="A459" s="135" t="s">
        <v>2996</v>
      </c>
      <c r="B459" s="135" t="s">
        <v>2997</v>
      </c>
      <c r="C459" s="414">
        <v>8258</v>
      </c>
      <c r="D459" s="134">
        <f>IFERROR(C459*(1-Discount),C459)</f>
        <v>8258</v>
      </c>
      <c r="F459" s="135" t="s">
        <v>2998</v>
      </c>
    </row>
    <row r="460" spans="1:6" ht="18" customHeight="1">
      <c r="A460" s="135" t="s">
        <v>2999</v>
      </c>
      <c r="B460" s="135" t="s">
        <v>3000</v>
      </c>
      <c r="C460" s="414">
        <v>8258</v>
      </c>
      <c r="D460" s="134">
        <f>IFERROR(C460*(1-Discount),C460)</f>
        <v>8258</v>
      </c>
      <c r="F460" s="135" t="s">
        <v>3001</v>
      </c>
    </row>
    <row r="461" spans="1:6" ht="18" customHeight="1">
      <c r="A461" s="135" t="s">
        <v>3002</v>
      </c>
      <c r="B461" s="135" t="s">
        <v>3003</v>
      </c>
      <c r="C461" s="414">
        <v>8258</v>
      </c>
      <c r="D461" s="134">
        <f>IFERROR(C461*(1-Discount),C461)</f>
        <v>8258</v>
      </c>
      <c r="F461" s="135" t="s">
        <v>3004</v>
      </c>
    </row>
    <row r="462" spans="1:6" ht="18" customHeight="1">
      <c r="A462" s="135" t="s">
        <v>3005</v>
      </c>
      <c r="B462" s="135" t="s">
        <v>3006</v>
      </c>
      <c r="C462" s="414">
        <v>8258</v>
      </c>
      <c r="D462" s="134">
        <f>IFERROR(C462*(1-Discount),C462)</f>
        <v>8258</v>
      </c>
      <c r="F462" s="135" t="s">
        <v>3007</v>
      </c>
    </row>
    <row r="463" spans="1:6" ht="28.25" customHeight="1">
      <c r="A463" s="37" t="s">
        <v>3008</v>
      </c>
      <c r="B463" s="37"/>
      <c r="C463" s="576"/>
      <c r="D463" s="36"/>
      <c r="F463" s="37"/>
    </row>
    <row r="464" spans="1:6" ht="16.25" customHeight="1">
      <c r="A464" s="116" t="s">
        <v>67</v>
      </c>
      <c r="B464" s="116" t="s">
        <v>68</v>
      </c>
      <c r="C464" s="577" t="s">
        <v>159</v>
      </c>
      <c r="D464" s="279" t="s">
        <v>70</v>
      </c>
      <c r="F464" s="116" t="s">
        <v>67</v>
      </c>
    </row>
    <row r="465" spans="1:6" ht="18" customHeight="1">
      <c r="A465" s="135" t="s">
        <v>3009</v>
      </c>
      <c r="B465" s="135" t="s">
        <v>3010</v>
      </c>
      <c r="C465" s="414">
        <v>9410</v>
      </c>
      <c r="D465" s="134">
        <f>IFERROR(C465*(1-Discount),C465)</f>
        <v>9410</v>
      </c>
      <c r="F465" s="135" t="s">
        <v>3011</v>
      </c>
    </row>
    <row r="466" spans="1:6" ht="18" customHeight="1">
      <c r="A466" s="135" t="s">
        <v>3012</v>
      </c>
      <c r="B466" s="135" t="s">
        <v>3013</v>
      </c>
      <c r="C466" s="414">
        <v>9410</v>
      </c>
      <c r="D466" s="134">
        <f>IFERROR(C466*(1-Discount),C466)</f>
        <v>9410</v>
      </c>
      <c r="F466" s="135" t="s">
        <v>3014</v>
      </c>
    </row>
    <row r="467" spans="1:6" ht="18" customHeight="1">
      <c r="A467" s="135" t="s">
        <v>3015</v>
      </c>
      <c r="B467" s="135" t="s">
        <v>3016</v>
      </c>
      <c r="C467" s="414">
        <v>9410</v>
      </c>
      <c r="D467" s="134">
        <f>IFERROR(C467*(1-Discount),C467)</f>
        <v>9410</v>
      </c>
      <c r="F467" s="135" t="s">
        <v>3017</v>
      </c>
    </row>
    <row r="468" spans="1:6" ht="18" customHeight="1">
      <c r="A468" s="135" t="s">
        <v>3018</v>
      </c>
      <c r="B468" s="135" t="s">
        <v>3019</v>
      </c>
      <c r="C468" s="414">
        <v>9410</v>
      </c>
      <c r="D468" s="134">
        <f>IFERROR(C468*(1-Discount),C468)</f>
        <v>9410</v>
      </c>
      <c r="F468" s="135" t="s">
        <v>3020</v>
      </c>
    </row>
    <row r="469" spans="1:6" ht="28.25" customHeight="1">
      <c r="A469" s="37" t="s">
        <v>3021</v>
      </c>
      <c r="B469" s="37"/>
      <c r="C469" s="576"/>
      <c r="D469" s="36"/>
      <c r="F469" s="37"/>
    </row>
    <row r="470" spans="1:6" ht="16.25" customHeight="1">
      <c r="A470" s="116" t="s">
        <v>67</v>
      </c>
      <c r="B470" s="116" t="s">
        <v>68</v>
      </c>
      <c r="C470" s="577" t="s">
        <v>159</v>
      </c>
      <c r="D470" s="279" t="s">
        <v>70</v>
      </c>
      <c r="F470" s="116" t="s">
        <v>67</v>
      </c>
    </row>
    <row r="471" spans="1:6" ht="18" customHeight="1">
      <c r="A471" s="135" t="s">
        <v>3022</v>
      </c>
      <c r="B471" s="135" t="s">
        <v>3023</v>
      </c>
      <c r="C471" s="414">
        <v>10607</v>
      </c>
      <c r="D471" s="134">
        <f>IFERROR(C471*(1-Discount),C471)</f>
        <v>10607</v>
      </c>
      <c r="F471" s="135" t="s">
        <v>3024</v>
      </c>
    </row>
    <row r="472" spans="1:6" ht="18" customHeight="1">
      <c r="A472" s="135" t="s">
        <v>3025</v>
      </c>
      <c r="B472" s="135" t="s">
        <v>3026</v>
      </c>
      <c r="C472" s="414">
        <v>10607</v>
      </c>
      <c r="D472" s="134">
        <f>IFERROR(C472*(1-Discount),C472)</f>
        <v>10607</v>
      </c>
      <c r="F472" s="135" t="s">
        <v>3027</v>
      </c>
    </row>
    <row r="473" spans="1:6" ht="18" customHeight="1">
      <c r="A473" s="135" t="s">
        <v>3028</v>
      </c>
      <c r="B473" s="135" t="s">
        <v>3029</v>
      </c>
      <c r="C473" s="414">
        <v>10607</v>
      </c>
      <c r="D473" s="134">
        <f>IFERROR(C473*(1-Discount),C473)</f>
        <v>10607</v>
      </c>
      <c r="F473" s="135" t="s">
        <v>3030</v>
      </c>
    </row>
    <row r="474" spans="1:6" ht="18" customHeight="1">
      <c r="A474" s="135" t="s">
        <v>3031</v>
      </c>
      <c r="B474" s="135" t="s">
        <v>3032</v>
      </c>
      <c r="C474" s="414">
        <v>10607</v>
      </c>
      <c r="D474" s="134">
        <f>IFERROR(C474*(1-Discount),C474)</f>
        <v>10607</v>
      </c>
      <c r="F474" s="135" t="s">
        <v>3033</v>
      </c>
    </row>
    <row r="475" spans="1:6" ht="28.25" customHeight="1">
      <c r="A475" s="37" t="s">
        <v>3034</v>
      </c>
      <c r="B475" s="37"/>
      <c r="C475" s="576"/>
      <c r="D475" s="36"/>
      <c r="F475" s="37"/>
    </row>
    <row r="476" spans="1:6" ht="16.25" customHeight="1">
      <c r="A476" s="116" t="s">
        <v>67</v>
      </c>
      <c r="B476" s="116" t="s">
        <v>68</v>
      </c>
      <c r="C476" s="577" t="s">
        <v>159</v>
      </c>
      <c r="D476" s="279" t="s">
        <v>70</v>
      </c>
      <c r="F476" s="116" t="s">
        <v>67</v>
      </c>
    </row>
    <row r="477" spans="1:6" ht="18" customHeight="1">
      <c r="A477" s="135" t="s">
        <v>3035</v>
      </c>
      <c r="B477" s="135" t="s">
        <v>3036</v>
      </c>
      <c r="C477" s="414">
        <v>13671</v>
      </c>
      <c r="D477" s="134">
        <f>IFERROR(C477*(1-Discount),C477)</f>
        <v>13671</v>
      </c>
      <c r="F477" s="135" t="s">
        <v>3037</v>
      </c>
    </row>
    <row r="478" spans="1:6" ht="18" customHeight="1">
      <c r="A478" s="135" t="s">
        <v>3038</v>
      </c>
      <c r="B478" s="135" t="s">
        <v>3039</v>
      </c>
      <c r="C478" s="414">
        <v>13671</v>
      </c>
      <c r="D478" s="134">
        <f>IFERROR(C478*(1-Discount),C478)</f>
        <v>13671</v>
      </c>
      <c r="F478" s="135" t="s">
        <v>3040</v>
      </c>
    </row>
    <row r="479" spans="1:6" ht="18" customHeight="1">
      <c r="A479" s="135" t="s">
        <v>3041</v>
      </c>
      <c r="B479" s="135" t="s">
        <v>3042</v>
      </c>
      <c r="C479" s="414">
        <v>13671</v>
      </c>
      <c r="D479" s="134">
        <f>IFERROR(C479*(1-Discount),C479)</f>
        <v>13671</v>
      </c>
      <c r="F479" s="135" t="s">
        <v>3043</v>
      </c>
    </row>
    <row r="480" spans="1:6" ht="18" customHeight="1">
      <c r="A480" s="135" t="s">
        <v>3044</v>
      </c>
      <c r="B480" s="135" t="s">
        <v>3045</v>
      </c>
      <c r="C480" s="414">
        <v>13671</v>
      </c>
      <c r="D480" s="134">
        <f>IFERROR(C480*(1-Discount),C480)</f>
        <v>13671</v>
      </c>
      <c r="F480" s="135" t="s">
        <v>3046</v>
      </c>
    </row>
    <row r="481" spans="1:6" ht="28.25" customHeight="1">
      <c r="A481" s="37" t="s">
        <v>3047</v>
      </c>
      <c r="B481" s="37"/>
      <c r="C481" s="576"/>
      <c r="D481" s="36"/>
      <c r="F481" s="37"/>
    </row>
    <row r="482" spans="1:6" ht="16.25" customHeight="1">
      <c r="A482" s="116" t="s">
        <v>67</v>
      </c>
      <c r="B482" s="116" t="s">
        <v>68</v>
      </c>
      <c r="C482" s="577" t="s">
        <v>159</v>
      </c>
      <c r="D482" s="279" t="s">
        <v>70</v>
      </c>
      <c r="F482" s="116" t="s">
        <v>67</v>
      </c>
    </row>
    <row r="483" spans="1:6" ht="18" customHeight="1">
      <c r="A483" s="135" t="s">
        <v>3048</v>
      </c>
      <c r="B483" s="135" t="s">
        <v>3049</v>
      </c>
      <c r="C483" s="414">
        <v>6062</v>
      </c>
      <c r="D483" s="134">
        <f>IFERROR(C483*(1-Discount),C483)</f>
        <v>6062</v>
      </c>
      <c r="F483" s="135" t="s">
        <v>3050</v>
      </c>
    </row>
    <row r="484" spans="1:6" ht="18" customHeight="1">
      <c r="A484" s="135" t="s">
        <v>3051</v>
      </c>
      <c r="B484" s="135" t="s">
        <v>3052</v>
      </c>
      <c r="C484" s="414">
        <v>6062</v>
      </c>
      <c r="D484" s="134">
        <f>IFERROR(C484*(1-Discount),C484)</f>
        <v>6062</v>
      </c>
      <c r="F484" s="135" t="s">
        <v>3053</v>
      </c>
    </row>
    <row r="485" spans="1:6" ht="18" customHeight="1">
      <c r="A485" s="135" t="s">
        <v>3054</v>
      </c>
      <c r="B485" s="135" t="s">
        <v>3055</v>
      </c>
      <c r="C485" s="414">
        <v>6062</v>
      </c>
      <c r="D485" s="134">
        <f>IFERROR(C485*(1-Discount),C485)</f>
        <v>6062</v>
      </c>
      <c r="F485" s="135" t="s">
        <v>3056</v>
      </c>
    </row>
    <row r="486" spans="1:6" ht="18" customHeight="1">
      <c r="A486" s="135" t="s">
        <v>3057</v>
      </c>
      <c r="B486" s="135" t="s">
        <v>3058</v>
      </c>
      <c r="C486" s="414">
        <v>6062</v>
      </c>
      <c r="D486" s="134">
        <f>IFERROR(C486*(1-Discount),C486)</f>
        <v>6062</v>
      </c>
      <c r="F486" s="135" t="s">
        <v>3059</v>
      </c>
    </row>
    <row r="487" spans="1:6" ht="28.25" customHeight="1">
      <c r="A487" s="37" t="s">
        <v>3060</v>
      </c>
      <c r="B487" s="37"/>
      <c r="C487" s="576"/>
      <c r="D487" s="36"/>
      <c r="F487" s="37"/>
    </row>
    <row r="488" spans="1:6" ht="16.25" customHeight="1">
      <c r="A488" s="116" t="s">
        <v>67</v>
      </c>
      <c r="B488" s="116" t="s">
        <v>68</v>
      </c>
      <c r="C488" s="577" t="s">
        <v>159</v>
      </c>
      <c r="D488" s="279" t="s">
        <v>70</v>
      </c>
      <c r="F488" s="116" t="s">
        <v>67</v>
      </c>
    </row>
    <row r="489" spans="1:6" ht="18" customHeight="1">
      <c r="A489" s="135" t="s">
        <v>3061</v>
      </c>
      <c r="B489" s="135" t="s">
        <v>3062</v>
      </c>
      <c r="C489" s="414">
        <v>6309</v>
      </c>
      <c r="D489" s="134">
        <f>IFERROR(C489*(1-Discount),C489)</f>
        <v>6309</v>
      </c>
      <c r="F489" s="135" t="s">
        <v>3063</v>
      </c>
    </row>
    <row r="490" spans="1:6" ht="18" customHeight="1">
      <c r="A490" s="135" t="s">
        <v>3064</v>
      </c>
      <c r="B490" s="135" t="s">
        <v>3065</v>
      </c>
      <c r="C490" s="414">
        <v>6309</v>
      </c>
      <c r="D490" s="134">
        <f>IFERROR(C490*(1-Discount),C490)</f>
        <v>6309</v>
      </c>
      <c r="F490" s="135" t="s">
        <v>3066</v>
      </c>
    </row>
    <row r="491" spans="1:6" ht="18" customHeight="1">
      <c r="A491" s="135" t="s">
        <v>3067</v>
      </c>
      <c r="B491" s="135" t="s">
        <v>3068</v>
      </c>
      <c r="C491" s="414">
        <v>6309</v>
      </c>
      <c r="D491" s="134">
        <f>IFERROR(C491*(1-Discount),C491)</f>
        <v>6309</v>
      </c>
      <c r="F491" s="135" t="s">
        <v>3069</v>
      </c>
    </row>
    <row r="492" spans="1:6" ht="18" customHeight="1">
      <c r="A492" s="135" t="s">
        <v>3070</v>
      </c>
      <c r="B492" s="135" t="s">
        <v>3071</v>
      </c>
      <c r="C492" s="414">
        <v>6309</v>
      </c>
      <c r="D492" s="134">
        <f>IFERROR(C492*(1-Discount),C492)</f>
        <v>6309</v>
      </c>
      <c r="F492" s="135" t="s">
        <v>3072</v>
      </c>
    </row>
    <row r="493" spans="1:6" ht="28.25" customHeight="1">
      <c r="A493" s="37" t="s">
        <v>3073</v>
      </c>
      <c r="B493" s="37"/>
      <c r="C493" s="576"/>
      <c r="D493" s="36"/>
      <c r="F493" s="37"/>
    </row>
    <row r="494" spans="1:6" ht="16.25" customHeight="1">
      <c r="A494" s="116" t="s">
        <v>67</v>
      </c>
      <c r="B494" s="116" t="s">
        <v>68</v>
      </c>
      <c r="C494" s="577" t="s">
        <v>159</v>
      </c>
      <c r="D494" s="279" t="s">
        <v>70</v>
      </c>
      <c r="F494" s="116" t="s">
        <v>67</v>
      </c>
    </row>
    <row r="495" spans="1:6" ht="18" customHeight="1">
      <c r="A495" s="135" t="s">
        <v>3074</v>
      </c>
      <c r="B495" s="135" t="s">
        <v>3075</v>
      </c>
      <c r="C495" s="414">
        <v>8905</v>
      </c>
      <c r="D495" s="134">
        <f>IFERROR(C495*(1-Discount),C495)</f>
        <v>8905</v>
      </c>
      <c r="F495" s="135" t="s">
        <v>3076</v>
      </c>
    </row>
    <row r="496" spans="1:6" ht="18" customHeight="1">
      <c r="A496" s="135" t="s">
        <v>3077</v>
      </c>
      <c r="B496" s="135" t="s">
        <v>3078</v>
      </c>
      <c r="C496" s="414">
        <v>8905</v>
      </c>
      <c r="D496" s="134">
        <f>IFERROR(C496*(1-Discount),C496)</f>
        <v>8905</v>
      </c>
      <c r="F496" s="135" t="s">
        <v>3079</v>
      </c>
    </row>
    <row r="497" spans="1:6" ht="18" customHeight="1">
      <c r="A497" s="135" t="s">
        <v>3080</v>
      </c>
      <c r="B497" s="135" t="s">
        <v>3081</v>
      </c>
      <c r="C497" s="414">
        <v>8905</v>
      </c>
      <c r="D497" s="134">
        <f>IFERROR(C497*(1-Discount),C497)</f>
        <v>8905</v>
      </c>
      <c r="F497" s="135" t="s">
        <v>3082</v>
      </c>
    </row>
    <row r="498" spans="1:6" ht="18" customHeight="1">
      <c r="A498" s="135" t="s">
        <v>3083</v>
      </c>
      <c r="B498" s="135" t="s">
        <v>3084</v>
      </c>
      <c r="C498" s="414">
        <v>8905</v>
      </c>
      <c r="D498" s="134">
        <f>IFERROR(C498*(1-Discount),C498)</f>
        <v>8905</v>
      </c>
      <c r="F498" s="135" t="s">
        <v>3085</v>
      </c>
    </row>
    <row r="499" spans="1:6" ht="28.25" customHeight="1">
      <c r="A499" s="37" t="s">
        <v>3086</v>
      </c>
      <c r="B499" s="37"/>
      <c r="C499" s="576"/>
      <c r="D499" s="36"/>
      <c r="F499" s="37"/>
    </row>
    <row r="500" spans="1:6" ht="16.25" customHeight="1">
      <c r="A500" s="116" t="s">
        <v>67</v>
      </c>
      <c r="B500" s="116" t="s">
        <v>68</v>
      </c>
      <c r="C500" s="577" t="s">
        <v>159</v>
      </c>
      <c r="D500" s="279" t="s">
        <v>70</v>
      </c>
      <c r="F500" s="116" t="s">
        <v>67</v>
      </c>
    </row>
    <row r="501" spans="1:6" ht="18" customHeight="1">
      <c r="A501" s="135" t="s">
        <v>3087</v>
      </c>
      <c r="B501" s="135" t="s">
        <v>3088</v>
      </c>
      <c r="C501" s="414">
        <v>10057</v>
      </c>
      <c r="D501" s="134">
        <f>IFERROR(C501*(1-Discount),C501)</f>
        <v>10057</v>
      </c>
      <c r="F501" s="135" t="s">
        <v>3087</v>
      </c>
    </row>
    <row r="502" spans="1:6" ht="18" customHeight="1">
      <c r="A502" s="135" t="s">
        <v>3089</v>
      </c>
      <c r="B502" s="135" t="s">
        <v>3090</v>
      </c>
      <c r="C502" s="414">
        <v>10057</v>
      </c>
      <c r="D502" s="134">
        <f>IFERROR(C502*(1-Discount),C502)</f>
        <v>10057</v>
      </c>
      <c r="F502" s="135" t="s">
        <v>3089</v>
      </c>
    </row>
    <row r="503" spans="1:6" ht="18" customHeight="1">
      <c r="A503" s="135" t="s">
        <v>3091</v>
      </c>
      <c r="B503" s="135" t="s">
        <v>3092</v>
      </c>
      <c r="C503" s="414">
        <v>10057</v>
      </c>
      <c r="D503" s="134">
        <f>IFERROR(C503*(1-Discount),C503)</f>
        <v>10057</v>
      </c>
      <c r="F503" s="135" t="s">
        <v>3091</v>
      </c>
    </row>
    <row r="504" spans="1:6" ht="18" customHeight="1">
      <c r="A504" s="135" t="s">
        <v>3093</v>
      </c>
      <c r="B504" s="135" t="s">
        <v>3094</v>
      </c>
      <c r="C504" s="414">
        <v>10057</v>
      </c>
      <c r="D504" s="134">
        <f>IFERROR(C504*(1-Discount),C504)</f>
        <v>10057</v>
      </c>
      <c r="F504" s="135" t="s">
        <v>3093</v>
      </c>
    </row>
    <row r="505" spans="1:6" ht="28.25" customHeight="1">
      <c r="A505" s="37" t="s">
        <v>3095</v>
      </c>
      <c r="B505" s="37"/>
      <c r="C505" s="576"/>
      <c r="D505" s="36"/>
      <c r="F505" s="37"/>
    </row>
    <row r="506" spans="1:6" ht="16.25" customHeight="1">
      <c r="A506" s="116" t="s">
        <v>67</v>
      </c>
      <c r="B506" s="116" t="s">
        <v>68</v>
      </c>
      <c r="C506" s="577" t="s">
        <v>159</v>
      </c>
      <c r="D506" s="279" t="s">
        <v>70</v>
      </c>
      <c r="F506" s="116" t="s">
        <v>67</v>
      </c>
    </row>
    <row r="507" spans="1:6" ht="18" customHeight="1">
      <c r="A507" s="135" t="s">
        <v>3096</v>
      </c>
      <c r="B507" s="135" t="s">
        <v>3097</v>
      </c>
      <c r="C507" s="414">
        <v>11254</v>
      </c>
      <c r="D507" s="134">
        <f>IFERROR(C507*(1-Discount),C507)</f>
        <v>11254</v>
      </c>
      <c r="F507" s="135" t="s">
        <v>3098</v>
      </c>
    </row>
    <row r="508" spans="1:6" ht="18" customHeight="1">
      <c r="A508" s="135" t="s">
        <v>3099</v>
      </c>
      <c r="B508" s="135" t="s">
        <v>3100</v>
      </c>
      <c r="C508" s="414">
        <v>11254</v>
      </c>
      <c r="D508" s="134">
        <f>IFERROR(C508*(1-Discount),C508)</f>
        <v>11254</v>
      </c>
      <c r="F508" s="135" t="s">
        <v>3101</v>
      </c>
    </row>
    <row r="509" spans="1:6" ht="18" customHeight="1">
      <c r="A509" s="135" t="s">
        <v>3102</v>
      </c>
      <c r="B509" s="135" t="s">
        <v>3103</v>
      </c>
      <c r="C509" s="414">
        <v>11254</v>
      </c>
      <c r="D509" s="134">
        <f>IFERROR(C509*(1-Discount),C509)</f>
        <v>11254</v>
      </c>
      <c r="F509" s="135" t="s">
        <v>3104</v>
      </c>
    </row>
    <row r="510" spans="1:6" ht="18" customHeight="1">
      <c r="A510" s="135" t="s">
        <v>3105</v>
      </c>
      <c r="B510" s="135" t="s">
        <v>3106</v>
      </c>
      <c r="C510" s="414">
        <v>11254</v>
      </c>
      <c r="D510" s="134">
        <f>IFERROR(C510*(1-Discount),C510)</f>
        <v>11254</v>
      </c>
      <c r="F510" s="135" t="s">
        <v>3107</v>
      </c>
    </row>
    <row r="511" spans="1:6" ht="28.25" customHeight="1">
      <c r="A511" s="37" t="s">
        <v>3108</v>
      </c>
      <c r="B511" s="37"/>
      <c r="C511" s="576"/>
      <c r="D511" s="36"/>
      <c r="F511" s="37"/>
    </row>
    <row r="512" spans="1:6" ht="16.25" customHeight="1">
      <c r="A512" s="116" t="s">
        <v>67</v>
      </c>
      <c r="B512" s="116" t="s">
        <v>68</v>
      </c>
      <c r="C512" s="586"/>
      <c r="D512" s="279" t="s">
        <v>70</v>
      </c>
      <c r="F512" s="116" t="s">
        <v>67</v>
      </c>
    </row>
    <row r="513" spans="1:6" ht="18" customHeight="1">
      <c r="A513" s="135" t="s">
        <v>3109</v>
      </c>
      <c r="B513" s="135" t="s">
        <v>3110</v>
      </c>
      <c r="C513" s="414">
        <v>14318</v>
      </c>
      <c r="D513" s="134">
        <f>IFERROR(C513*(1-Discount),C513)</f>
        <v>14318</v>
      </c>
      <c r="F513" s="135" t="s">
        <v>3111</v>
      </c>
    </row>
    <row r="514" spans="1:6" ht="18" customHeight="1">
      <c r="A514" s="135" t="s">
        <v>3112</v>
      </c>
      <c r="B514" s="135" t="s">
        <v>3113</v>
      </c>
      <c r="C514" s="414">
        <v>14318</v>
      </c>
      <c r="D514" s="134">
        <f>IFERROR(C514*(1-Discount),C514)</f>
        <v>14318</v>
      </c>
      <c r="F514" s="135" t="s">
        <v>3114</v>
      </c>
    </row>
    <row r="515" spans="1:6" ht="18" customHeight="1">
      <c r="A515" s="135" t="s">
        <v>3115</v>
      </c>
      <c r="B515" s="135" t="s">
        <v>3116</v>
      </c>
      <c r="C515" s="414">
        <v>14318</v>
      </c>
      <c r="D515" s="134">
        <f>IFERROR(C515*(1-Discount),C515)</f>
        <v>14318</v>
      </c>
      <c r="F515" s="135" t="s">
        <v>3117</v>
      </c>
    </row>
    <row r="516" spans="1:6" ht="18" customHeight="1">
      <c r="A516" s="135" t="s">
        <v>3118</v>
      </c>
      <c r="B516" s="135" t="s">
        <v>3119</v>
      </c>
      <c r="C516" s="414">
        <v>14318</v>
      </c>
      <c r="D516" s="134">
        <f>IFERROR(C516*(1-Discount),C516)</f>
        <v>14318</v>
      </c>
      <c r="F516" s="135" t="s">
        <v>3120</v>
      </c>
    </row>
    <row r="517" spans="1:6" ht="30" customHeight="1">
      <c r="A517" s="264" t="s">
        <v>3121</v>
      </c>
      <c r="B517" s="10"/>
      <c r="C517" s="325"/>
      <c r="D517" s="11"/>
      <c r="F517" s="264"/>
    </row>
    <row r="518" spans="1:6" ht="28.25" customHeight="1">
      <c r="A518" s="37" t="s">
        <v>3122</v>
      </c>
      <c r="B518" s="37"/>
      <c r="C518" s="576"/>
      <c r="D518" s="36"/>
      <c r="F518" s="37"/>
    </row>
    <row r="519" spans="1:6" ht="16.25" customHeight="1">
      <c r="A519" s="116" t="s">
        <v>67</v>
      </c>
      <c r="B519" s="116" t="s">
        <v>68</v>
      </c>
      <c r="C519" s="577" t="s">
        <v>159</v>
      </c>
      <c r="D519" s="279" t="s">
        <v>70</v>
      </c>
      <c r="F519" s="116" t="s">
        <v>67</v>
      </c>
    </row>
    <row r="520" spans="1:6" ht="18" customHeight="1">
      <c r="A520" s="141" t="s">
        <v>3123</v>
      </c>
      <c r="B520" s="141" t="s">
        <v>3124</v>
      </c>
      <c r="C520" s="414">
        <v>22791</v>
      </c>
      <c r="D520" s="134">
        <f>IFERROR(C520*(1-Discount),C520)</f>
        <v>22791</v>
      </c>
      <c r="F520" s="141" t="s">
        <v>3123</v>
      </c>
    </row>
    <row r="521" spans="1:6" ht="18" customHeight="1">
      <c r="A521" s="141" t="s">
        <v>3125</v>
      </c>
      <c r="B521" s="141" t="s">
        <v>3126</v>
      </c>
      <c r="C521" s="414">
        <v>22791</v>
      </c>
      <c r="D521" s="134">
        <f>IFERROR(C521*(1-Discount),C521)</f>
        <v>22791</v>
      </c>
      <c r="F521" s="141" t="s">
        <v>3125</v>
      </c>
    </row>
    <row r="522" spans="1:6" ht="18" customHeight="1">
      <c r="A522" s="141" t="s">
        <v>3127</v>
      </c>
      <c r="B522" s="141" t="s">
        <v>3128</v>
      </c>
      <c r="C522" s="414">
        <v>22791</v>
      </c>
      <c r="D522" s="134">
        <f>IFERROR(C522*(1-Discount),C522)</f>
        <v>22791</v>
      </c>
      <c r="F522" s="141" t="s">
        <v>3127</v>
      </c>
    </row>
    <row r="523" spans="1:6" ht="18" customHeight="1">
      <c r="A523" s="141" t="s">
        <v>3129</v>
      </c>
      <c r="B523" s="141" t="s">
        <v>3130</v>
      </c>
      <c r="C523" s="414">
        <v>22791</v>
      </c>
      <c r="D523" s="134">
        <f>IFERROR(C523*(1-Discount),C523)</f>
        <v>22791</v>
      </c>
      <c r="F523" s="141" t="s">
        <v>3129</v>
      </c>
    </row>
    <row r="524" spans="1:6" ht="18" customHeight="1">
      <c r="A524" s="141" t="s">
        <v>3131</v>
      </c>
      <c r="B524" s="141" t="s">
        <v>3132</v>
      </c>
      <c r="C524" s="414">
        <v>22791</v>
      </c>
      <c r="D524" s="134">
        <f>IFERROR(C524*(1-Discount),C524)</f>
        <v>22791</v>
      </c>
      <c r="F524" s="141" t="s">
        <v>3131</v>
      </c>
    </row>
    <row r="525" spans="1:6" ht="30" customHeight="1">
      <c r="A525" s="10" t="s">
        <v>3133</v>
      </c>
      <c r="B525" s="10"/>
      <c r="C525" s="325"/>
      <c r="D525" s="11"/>
      <c r="F525" s="10"/>
    </row>
    <row r="526" spans="1:6" s="7" customFormat="1" ht="18" customHeight="1">
      <c r="A526" s="14" t="s">
        <v>3134</v>
      </c>
      <c r="B526" s="14"/>
      <c r="C526" s="587"/>
      <c r="D526" s="71"/>
      <c r="F526" s="10"/>
    </row>
    <row r="527" spans="1:6" s="7" customFormat="1" ht="18" customHeight="1">
      <c r="A527" s="41" t="s">
        <v>2386</v>
      </c>
      <c r="B527" s="41"/>
      <c r="C527" s="588"/>
      <c r="D527" s="77"/>
      <c r="F527" s="10"/>
    </row>
    <row r="528" spans="1:6" s="7" customFormat="1" ht="18" customHeight="1">
      <c r="A528" s="41" t="s">
        <v>3135</v>
      </c>
      <c r="B528" s="41"/>
      <c r="C528" s="588"/>
      <c r="D528" s="77"/>
      <c r="F528" s="10"/>
    </row>
    <row r="529" spans="1:6" s="7" customFormat="1" ht="25" customHeight="1">
      <c r="A529" s="15" t="s">
        <v>3136</v>
      </c>
      <c r="B529" s="15"/>
      <c r="C529" s="440"/>
      <c r="D529" s="16"/>
      <c r="F529" s="10"/>
    </row>
    <row r="530" spans="1:6" ht="18" customHeight="1">
      <c r="A530" s="116" t="s">
        <v>67</v>
      </c>
      <c r="B530" s="116" t="s">
        <v>68</v>
      </c>
      <c r="C530" s="391" t="s">
        <v>159</v>
      </c>
      <c r="D530" s="115" t="s">
        <v>70</v>
      </c>
      <c r="F530" s="116" t="s">
        <v>67</v>
      </c>
    </row>
    <row r="531" spans="1:6" ht="18" customHeight="1">
      <c r="A531" s="135" t="s">
        <v>3137</v>
      </c>
      <c r="B531" s="141" t="s">
        <v>3138</v>
      </c>
      <c r="C531" s="385">
        <v>6645</v>
      </c>
      <c r="D531" s="142">
        <f>IFERROR(C531*(1-Discount),C531)</f>
        <v>6645</v>
      </c>
      <c r="F531" s="141" t="s">
        <v>3139</v>
      </c>
    </row>
    <row r="532" spans="1:6" ht="18" customHeight="1">
      <c r="A532" s="135" t="s">
        <v>3140</v>
      </c>
      <c r="B532" s="141" t="s">
        <v>3141</v>
      </c>
      <c r="C532" s="385">
        <v>6625</v>
      </c>
      <c r="D532" s="144">
        <f>IFERROR(C532*(1-Discount),C532)</f>
        <v>6625</v>
      </c>
      <c r="F532" s="141" t="s">
        <v>3142</v>
      </c>
    </row>
    <row r="533" spans="1:6" ht="18" customHeight="1">
      <c r="A533" s="135" t="s">
        <v>3143</v>
      </c>
      <c r="B533" s="141" t="s">
        <v>3144</v>
      </c>
      <c r="C533" s="385">
        <v>7492</v>
      </c>
      <c r="D533" s="144">
        <f>IFERROR(C533*(1-Discount),C533)</f>
        <v>7492</v>
      </c>
      <c r="F533" s="141" t="s">
        <v>3145</v>
      </c>
    </row>
    <row r="534" spans="1:6" s="7" customFormat="1" ht="25" customHeight="1">
      <c r="A534" s="15" t="s">
        <v>3146</v>
      </c>
      <c r="B534" s="15"/>
      <c r="C534" s="440"/>
      <c r="D534" s="16"/>
      <c r="F534" s="15"/>
    </row>
    <row r="535" spans="1:6" ht="18" customHeight="1">
      <c r="A535" s="116" t="s">
        <v>67</v>
      </c>
      <c r="B535" s="116" t="s">
        <v>68</v>
      </c>
      <c r="C535" s="391" t="s">
        <v>159</v>
      </c>
      <c r="D535" s="115" t="s">
        <v>70</v>
      </c>
      <c r="F535" s="116" t="s">
        <v>67</v>
      </c>
    </row>
    <row r="536" spans="1:6" ht="18" customHeight="1">
      <c r="A536" s="135" t="s">
        <v>3147</v>
      </c>
      <c r="B536" s="141" t="s">
        <v>3148</v>
      </c>
      <c r="C536" s="385">
        <v>9694</v>
      </c>
      <c r="D536" s="142">
        <f>IFERROR(C536*(1-Discount),C536)</f>
        <v>9694</v>
      </c>
      <c r="F536" s="141" t="s">
        <v>3149</v>
      </c>
    </row>
    <row r="537" spans="1:6" ht="18" customHeight="1">
      <c r="A537" s="135" t="s">
        <v>3150</v>
      </c>
      <c r="B537" s="141" t="s">
        <v>3151</v>
      </c>
      <c r="C537" s="385">
        <v>9674</v>
      </c>
      <c r="D537" s="144">
        <f>IFERROR(C537*(1-Discount),C537)</f>
        <v>9674</v>
      </c>
      <c r="F537" s="141" t="s">
        <v>3152</v>
      </c>
    </row>
    <row r="538" spans="1:6" ht="18" customHeight="1">
      <c r="A538" s="135" t="s">
        <v>3153</v>
      </c>
      <c r="B538" s="141" t="s">
        <v>3154</v>
      </c>
      <c r="C538" s="385">
        <v>10541</v>
      </c>
      <c r="D538" s="144">
        <f>IFERROR(C538*(1-Discount),C538)</f>
        <v>10541</v>
      </c>
      <c r="F538" s="141" t="s">
        <v>3155</v>
      </c>
    </row>
    <row r="539" spans="1:6" s="7" customFormat="1" ht="25" customHeight="1">
      <c r="A539" s="15" t="s">
        <v>3156</v>
      </c>
      <c r="B539" s="15"/>
      <c r="C539" s="440"/>
      <c r="D539" s="16"/>
      <c r="F539" s="15"/>
    </row>
    <row r="540" spans="1:6" ht="18" customHeight="1">
      <c r="A540" s="116" t="s">
        <v>67</v>
      </c>
      <c r="B540" s="116" t="s">
        <v>68</v>
      </c>
      <c r="C540" s="391" t="s">
        <v>159</v>
      </c>
      <c r="D540" s="115" t="s">
        <v>70</v>
      </c>
      <c r="F540" s="116" t="s">
        <v>67</v>
      </c>
    </row>
    <row r="541" spans="1:6" ht="18" customHeight="1">
      <c r="A541" s="135" t="s">
        <v>3157</v>
      </c>
      <c r="B541" s="141" t="s">
        <v>3158</v>
      </c>
      <c r="C541" s="385">
        <v>12743</v>
      </c>
      <c r="D541" s="142">
        <f>IFERROR(C541*(1-Discount),C541)</f>
        <v>12743</v>
      </c>
      <c r="F541" s="141" t="s">
        <v>3159</v>
      </c>
    </row>
    <row r="542" spans="1:6" ht="18" customHeight="1">
      <c r="A542" s="135" t="s">
        <v>3160</v>
      </c>
      <c r="B542" s="141" t="s">
        <v>3161</v>
      </c>
      <c r="C542" s="385">
        <v>12723</v>
      </c>
      <c r="D542" s="144">
        <f>IFERROR(C542*(1-Discount),C542)</f>
        <v>12723</v>
      </c>
      <c r="F542" s="141" t="s">
        <v>3162</v>
      </c>
    </row>
    <row r="543" spans="1:6" ht="18" customHeight="1">
      <c r="A543" s="135" t="s">
        <v>3163</v>
      </c>
      <c r="B543" s="141" t="s">
        <v>3164</v>
      </c>
      <c r="C543" s="385">
        <v>13590</v>
      </c>
      <c r="D543" s="144">
        <f>IFERROR(C543*(1-Discount),C543)</f>
        <v>13590</v>
      </c>
      <c r="F543" s="141" t="s">
        <v>3165</v>
      </c>
    </row>
    <row r="544" spans="1:6" s="7" customFormat="1" ht="25" customHeight="1">
      <c r="A544" s="15" t="s">
        <v>3166</v>
      </c>
      <c r="B544" s="15"/>
      <c r="C544" s="440"/>
      <c r="D544" s="16"/>
      <c r="F544" s="15"/>
    </row>
    <row r="545" spans="1:6" ht="18" customHeight="1">
      <c r="A545" s="116" t="s">
        <v>67</v>
      </c>
      <c r="B545" s="116" t="s">
        <v>68</v>
      </c>
      <c r="C545" s="391" t="s">
        <v>159</v>
      </c>
      <c r="D545" s="115" t="s">
        <v>70</v>
      </c>
      <c r="F545" s="116" t="s">
        <v>67</v>
      </c>
    </row>
    <row r="546" spans="1:6" ht="18" customHeight="1">
      <c r="A546" s="135" t="s">
        <v>3167</v>
      </c>
      <c r="B546" s="141" t="s">
        <v>3168</v>
      </c>
      <c r="C546" s="385">
        <v>15792</v>
      </c>
      <c r="D546" s="144">
        <f>IFERROR(C546*(1-Discount),C546)</f>
        <v>15792</v>
      </c>
      <c r="F546" s="141" t="s">
        <v>3169</v>
      </c>
    </row>
    <row r="547" spans="1:6" ht="18" customHeight="1">
      <c r="A547" s="135" t="s">
        <v>3170</v>
      </c>
      <c r="B547" s="141" t="s">
        <v>3171</v>
      </c>
      <c r="C547" s="385">
        <v>15772</v>
      </c>
      <c r="D547" s="144">
        <f>IFERROR(C547*(1-Discount),C547)</f>
        <v>15772</v>
      </c>
      <c r="F547" s="141" t="s">
        <v>3172</v>
      </c>
    </row>
    <row r="548" spans="1:6" ht="18" customHeight="1">
      <c r="A548" s="135" t="s">
        <v>3173</v>
      </c>
      <c r="B548" s="141" t="s">
        <v>3174</v>
      </c>
      <c r="C548" s="385">
        <v>16639</v>
      </c>
      <c r="D548" s="144">
        <f>IFERROR(C548*(1-Discount),C548)</f>
        <v>16639</v>
      </c>
      <c r="F548" s="141" t="s">
        <v>3175</v>
      </c>
    </row>
    <row r="549" spans="1:6" ht="30" customHeight="1">
      <c r="A549" s="264" t="s">
        <v>3176</v>
      </c>
      <c r="B549" s="10"/>
      <c r="C549" s="325"/>
      <c r="D549" s="11"/>
      <c r="F549" s="264"/>
    </row>
    <row r="550" spans="1:6" ht="28.25" customHeight="1">
      <c r="A550" s="15" t="s">
        <v>3177</v>
      </c>
      <c r="B550" s="15"/>
      <c r="C550" s="440"/>
      <c r="D550" s="16"/>
      <c r="F550" s="15"/>
    </row>
    <row r="551" spans="1:6" ht="16.25" customHeight="1">
      <c r="A551" s="116" t="s">
        <v>67</v>
      </c>
      <c r="B551" s="116" t="s">
        <v>68</v>
      </c>
      <c r="C551" s="391" t="s">
        <v>159</v>
      </c>
      <c r="D551" s="115" t="s">
        <v>70</v>
      </c>
      <c r="F551" s="116" t="s">
        <v>67</v>
      </c>
    </row>
    <row r="552" spans="1:6" ht="18" customHeight="1">
      <c r="A552" s="135" t="s">
        <v>3178</v>
      </c>
      <c r="B552" s="135" t="s">
        <v>3179</v>
      </c>
      <c r="C552" s="414">
        <v>27709</v>
      </c>
      <c r="D552" s="134">
        <f t="shared" ref="D552:D558" si="30">IFERROR(C552*(1-Discount),C552)</f>
        <v>27709</v>
      </c>
      <c r="F552" s="135" t="s">
        <v>3180</v>
      </c>
    </row>
    <row r="553" spans="1:6" ht="18" customHeight="1">
      <c r="A553" s="135" t="s">
        <v>3181</v>
      </c>
      <c r="B553" s="135" t="s">
        <v>3182</v>
      </c>
      <c r="C553" s="414">
        <v>27709</v>
      </c>
      <c r="D553" s="134">
        <f t="shared" si="30"/>
        <v>27709</v>
      </c>
      <c r="F553" s="135" t="s">
        <v>3183</v>
      </c>
    </row>
    <row r="554" spans="1:6" ht="18" customHeight="1">
      <c r="A554" s="135" t="s">
        <v>3184</v>
      </c>
      <c r="B554" s="135" t="s">
        <v>3185</v>
      </c>
      <c r="C554" s="414">
        <v>9910</v>
      </c>
      <c r="D554" s="134">
        <f t="shared" si="30"/>
        <v>9910</v>
      </c>
      <c r="F554" s="135" t="s">
        <v>3186</v>
      </c>
    </row>
    <row r="555" spans="1:6" ht="18" customHeight="1">
      <c r="A555" s="135" t="s">
        <v>3187</v>
      </c>
      <c r="B555" s="135" t="s">
        <v>3188</v>
      </c>
      <c r="C555" s="414">
        <v>7508</v>
      </c>
      <c r="D555" s="134">
        <f t="shared" si="30"/>
        <v>7508</v>
      </c>
      <c r="F555" s="135" t="s">
        <v>3189</v>
      </c>
    </row>
    <row r="556" spans="1:6" ht="18" customHeight="1">
      <c r="A556" s="135" t="s">
        <v>3190</v>
      </c>
      <c r="B556" s="135" t="s">
        <v>3191</v>
      </c>
      <c r="C556" s="414">
        <v>9910</v>
      </c>
      <c r="D556" s="134">
        <f t="shared" si="30"/>
        <v>9910</v>
      </c>
      <c r="F556" s="135" t="s">
        <v>3192</v>
      </c>
    </row>
    <row r="557" spans="1:6" ht="18" customHeight="1">
      <c r="A557" s="135" t="s">
        <v>3193</v>
      </c>
      <c r="B557" s="135" t="s">
        <v>3194</v>
      </c>
      <c r="C557" s="414">
        <v>7508</v>
      </c>
      <c r="D557" s="134">
        <f t="shared" si="30"/>
        <v>7508</v>
      </c>
      <c r="F557" s="135" t="s">
        <v>3195</v>
      </c>
    </row>
    <row r="558" spans="1:6" ht="18" customHeight="1">
      <c r="A558" s="135" t="s">
        <v>3196</v>
      </c>
      <c r="B558" s="135" t="s">
        <v>3197</v>
      </c>
      <c r="C558" s="414">
        <v>2478</v>
      </c>
      <c r="D558" s="134">
        <f t="shared" si="30"/>
        <v>2478</v>
      </c>
      <c r="F558" s="135" t="s">
        <v>3198</v>
      </c>
    </row>
    <row r="559" spans="1:6" ht="28.25" customHeight="1">
      <c r="A559" s="15" t="s">
        <v>3199</v>
      </c>
      <c r="B559" s="15"/>
      <c r="C559" s="440"/>
      <c r="D559" s="16"/>
      <c r="F559" s="15"/>
    </row>
    <row r="560" spans="1:6" ht="16.25" customHeight="1">
      <c r="A560" s="116" t="s">
        <v>67</v>
      </c>
      <c r="B560" s="116" t="s">
        <v>68</v>
      </c>
      <c r="C560" s="391" t="s">
        <v>159</v>
      </c>
      <c r="D560" s="115" t="s">
        <v>70</v>
      </c>
      <c r="F560" s="116" t="s">
        <v>67</v>
      </c>
    </row>
    <row r="561" spans="1:6" ht="18" customHeight="1">
      <c r="A561" s="135" t="s">
        <v>2171</v>
      </c>
      <c r="B561" s="135" t="s">
        <v>2172</v>
      </c>
      <c r="C561" s="414">
        <v>28917</v>
      </c>
      <c r="D561" s="134">
        <f t="shared" ref="D561:D576" si="31">IFERROR(C561*(1-Discount),C561)</f>
        <v>28917</v>
      </c>
      <c r="F561" s="135" t="s">
        <v>2171</v>
      </c>
    </row>
    <row r="562" spans="1:6" ht="18" customHeight="1">
      <c r="A562" s="135" t="s">
        <v>2173</v>
      </c>
      <c r="B562" s="135" t="s">
        <v>2174</v>
      </c>
      <c r="C562" s="414">
        <v>14460</v>
      </c>
      <c r="D562" s="134">
        <f t="shared" si="31"/>
        <v>14460</v>
      </c>
      <c r="F562" s="135" t="s">
        <v>2173</v>
      </c>
    </row>
    <row r="563" spans="1:6" ht="18" customHeight="1">
      <c r="A563" s="135" t="s">
        <v>2175</v>
      </c>
      <c r="B563" s="135" t="s">
        <v>2176</v>
      </c>
      <c r="C563" s="414">
        <v>625</v>
      </c>
      <c r="D563" s="134">
        <f t="shared" si="31"/>
        <v>625</v>
      </c>
      <c r="F563" s="135" t="s">
        <v>2175</v>
      </c>
    </row>
    <row r="564" spans="1:6" ht="18" customHeight="1">
      <c r="A564" s="135" t="s">
        <v>2178</v>
      </c>
      <c r="B564" s="135" t="s">
        <v>2179</v>
      </c>
      <c r="C564" s="414">
        <v>1837</v>
      </c>
      <c r="D564" s="134">
        <f t="shared" si="31"/>
        <v>1837</v>
      </c>
      <c r="F564" s="135" t="s">
        <v>2178</v>
      </c>
    </row>
    <row r="565" spans="1:6" ht="18" customHeight="1">
      <c r="A565" s="135" t="s">
        <v>2180</v>
      </c>
      <c r="B565" s="135" t="s">
        <v>2181</v>
      </c>
      <c r="C565" s="414">
        <v>6489</v>
      </c>
      <c r="D565" s="134">
        <f t="shared" si="31"/>
        <v>6489</v>
      </c>
      <c r="F565" s="135" t="s">
        <v>2180</v>
      </c>
    </row>
    <row r="566" spans="1:6" ht="18" customHeight="1">
      <c r="A566" s="135" t="s">
        <v>2182</v>
      </c>
      <c r="B566" s="135" t="s">
        <v>2183</v>
      </c>
      <c r="C566" s="414">
        <v>3062</v>
      </c>
      <c r="D566" s="134">
        <f t="shared" si="31"/>
        <v>3062</v>
      </c>
      <c r="F566" s="135" t="s">
        <v>2182</v>
      </c>
    </row>
    <row r="567" spans="1:6" ht="18" customHeight="1">
      <c r="A567" s="135" t="s">
        <v>2184</v>
      </c>
      <c r="B567" s="135" t="s">
        <v>2185</v>
      </c>
      <c r="C567" s="414">
        <v>1457</v>
      </c>
      <c r="D567" s="134">
        <f t="shared" si="31"/>
        <v>1457</v>
      </c>
      <c r="F567" s="135" t="s">
        <v>2184</v>
      </c>
    </row>
    <row r="568" spans="1:6" ht="18" customHeight="1">
      <c r="A568" s="135" t="s">
        <v>2186</v>
      </c>
      <c r="B568" s="135" t="s">
        <v>2187</v>
      </c>
      <c r="C568" s="414">
        <v>1229</v>
      </c>
      <c r="D568" s="134">
        <f t="shared" si="31"/>
        <v>1229</v>
      </c>
      <c r="F568" s="135" t="s">
        <v>2186</v>
      </c>
    </row>
    <row r="569" spans="1:6" ht="18" customHeight="1">
      <c r="A569" s="135" t="s">
        <v>2188</v>
      </c>
      <c r="B569" s="135" t="s">
        <v>2189</v>
      </c>
      <c r="C569" s="414">
        <v>1844</v>
      </c>
      <c r="D569" s="134">
        <f t="shared" si="31"/>
        <v>1844</v>
      </c>
      <c r="F569" s="135" t="s">
        <v>2188</v>
      </c>
    </row>
    <row r="570" spans="1:6" ht="18" customHeight="1">
      <c r="A570" s="135" t="s">
        <v>2190</v>
      </c>
      <c r="B570" s="135" t="s">
        <v>2191</v>
      </c>
      <c r="C570" s="414">
        <v>7313</v>
      </c>
      <c r="D570" s="134">
        <f t="shared" si="31"/>
        <v>7313</v>
      </c>
      <c r="F570" s="135" t="s">
        <v>2190</v>
      </c>
    </row>
    <row r="571" spans="1:6" ht="18" customHeight="1">
      <c r="A571" s="135" t="s">
        <v>2192</v>
      </c>
      <c r="B571" s="135" t="s">
        <v>2193</v>
      </c>
      <c r="C571" s="414">
        <v>6145</v>
      </c>
      <c r="D571" s="134">
        <f t="shared" si="31"/>
        <v>6145</v>
      </c>
      <c r="F571" s="135" t="s">
        <v>2192</v>
      </c>
    </row>
    <row r="572" spans="1:6" ht="18" customHeight="1">
      <c r="A572" s="135" t="s">
        <v>2194</v>
      </c>
      <c r="B572" s="135" t="s">
        <v>2195</v>
      </c>
      <c r="C572" s="414">
        <v>2194</v>
      </c>
      <c r="D572" s="134">
        <f t="shared" si="31"/>
        <v>2194</v>
      </c>
      <c r="F572" s="135" t="s">
        <v>2194</v>
      </c>
    </row>
    <row r="573" spans="1:6" ht="18" customHeight="1">
      <c r="A573" s="135" t="s">
        <v>2196</v>
      </c>
      <c r="B573" s="135" t="s">
        <v>2197</v>
      </c>
      <c r="C573" s="414">
        <v>3073</v>
      </c>
      <c r="D573" s="134">
        <f t="shared" si="31"/>
        <v>3073</v>
      </c>
      <c r="F573" s="135" t="s">
        <v>2196</v>
      </c>
    </row>
    <row r="574" spans="1:6" ht="18" customHeight="1">
      <c r="A574" s="135" t="s">
        <v>2198</v>
      </c>
      <c r="B574" s="135" t="s">
        <v>2199</v>
      </c>
      <c r="C574" s="414">
        <v>602</v>
      </c>
      <c r="D574" s="134">
        <f t="shared" si="31"/>
        <v>602</v>
      </c>
      <c r="F574" s="135" t="s">
        <v>2198</v>
      </c>
    </row>
    <row r="575" spans="1:6" ht="18" customHeight="1">
      <c r="A575" s="135" t="s">
        <v>2200</v>
      </c>
      <c r="B575" s="135" t="s">
        <v>2201</v>
      </c>
      <c r="C575" s="414">
        <v>5162</v>
      </c>
      <c r="D575" s="134">
        <f t="shared" si="31"/>
        <v>5162</v>
      </c>
      <c r="F575" s="135" t="s">
        <v>2200</v>
      </c>
    </row>
    <row r="576" spans="1:6" ht="18" customHeight="1">
      <c r="A576" s="135" t="s">
        <v>2202</v>
      </c>
      <c r="B576" s="135" t="s">
        <v>2203</v>
      </c>
      <c r="C576" s="414">
        <v>6709</v>
      </c>
      <c r="D576" s="134">
        <f t="shared" si="31"/>
        <v>6709</v>
      </c>
      <c r="F576" s="135" t="s">
        <v>2202</v>
      </c>
    </row>
    <row r="577" spans="1:6" ht="18" customHeight="1">
      <c r="A577" s="141" t="s">
        <v>2246</v>
      </c>
      <c r="B577" s="141" t="s">
        <v>2247</v>
      </c>
      <c r="C577" s="385">
        <v>970</v>
      </c>
      <c r="D577" s="142">
        <f>IFERROR(C577*(1-Discount),C577)</f>
        <v>970</v>
      </c>
      <c r="F577" s="141" t="s">
        <v>2246</v>
      </c>
    </row>
    <row r="578" spans="1:6" ht="18" customHeight="1">
      <c r="A578" s="141" t="s">
        <v>2249</v>
      </c>
      <c r="B578" s="141" t="s">
        <v>2250</v>
      </c>
      <c r="C578" s="385">
        <v>1220</v>
      </c>
      <c r="D578" s="142">
        <f t="shared" ref="D578" si="32">IFERROR(C578*(1-Discount),C578)</f>
        <v>1220</v>
      </c>
      <c r="F578" s="141" t="s">
        <v>2249</v>
      </c>
    </row>
    <row r="579" spans="1:6" ht="30" customHeight="1">
      <c r="A579" s="264" t="s">
        <v>3200</v>
      </c>
      <c r="B579" s="10"/>
      <c r="C579" s="325"/>
      <c r="D579" s="11"/>
      <c r="F579" s="264"/>
    </row>
    <row r="580" spans="1:6" ht="28.25" customHeight="1">
      <c r="A580" s="15" t="s">
        <v>3201</v>
      </c>
      <c r="B580" s="15"/>
      <c r="C580" s="440"/>
      <c r="D580" s="16"/>
      <c r="F580" s="15"/>
    </row>
    <row r="581" spans="1:6" ht="16.25" customHeight="1">
      <c r="A581" s="116" t="s">
        <v>67</v>
      </c>
      <c r="B581" s="116" t="s">
        <v>68</v>
      </c>
      <c r="C581" s="391" t="s">
        <v>159</v>
      </c>
      <c r="D581" s="115" t="s">
        <v>70</v>
      </c>
      <c r="F581" s="116" t="s">
        <v>67</v>
      </c>
    </row>
    <row r="582" spans="1:6" ht="18" customHeight="1">
      <c r="A582" s="135" t="s">
        <v>3202</v>
      </c>
      <c r="B582" s="135" t="s">
        <v>3203</v>
      </c>
      <c r="C582" s="414">
        <v>42389</v>
      </c>
      <c r="D582" s="134">
        <f t="shared" ref="D582:D586" si="33">IFERROR(C582*(1-Discount),C582)</f>
        <v>42389</v>
      </c>
      <c r="F582" s="135" t="s">
        <v>3204</v>
      </c>
    </row>
    <row r="583" spans="1:6" ht="18" customHeight="1">
      <c r="A583" s="135" t="s">
        <v>3205</v>
      </c>
      <c r="B583" s="135" t="s">
        <v>3206</v>
      </c>
      <c r="C583" s="414">
        <v>42389</v>
      </c>
      <c r="D583" s="134">
        <f t="shared" si="33"/>
        <v>42389</v>
      </c>
      <c r="F583" s="135" t="s">
        <v>3207</v>
      </c>
    </row>
    <row r="584" spans="1:6" ht="18" customHeight="1">
      <c r="A584" s="135" t="s">
        <v>3208</v>
      </c>
      <c r="B584" s="135" t="s">
        <v>3209</v>
      </c>
      <c r="C584" s="414">
        <v>34742</v>
      </c>
      <c r="D584" s="134">
        <f t="shared" si="33"/>
        <v>34742</v>
      </c>
      <c r="F584" s="135" t="s">
        <v>3210</v>
      </c>
    </row>
    <row r="585" spans="1:6" ht="18" customHeight="1">
      <c r="A585" s="135" t="s">
        <v>3208</v>
      </c>
      <c r="B585" s="135" t="s">
        <v>3211</v>
      </c>
      <c r="C585" s="589">
        <v>34742</v>
      </c>
      <c r="D585" s="139">
        <f t="shared" si="33"/>
        <v>34742</v>
      </c>
      <c r="F585" s="135" t="s">
        <v>3210</v>
      </c>
    </row>
    <row r="586" spans="1:6" ht="18" customHeight="1">
      <c r="A586" s="135" t="s">
        <v>3212</v>
      </c>
      <c r="B586" s="135" t="s">
        <v>3213</v>
      </c>
      <c r="C586" s="589">
        <v>13721</v>
      </c>
      <c r="D586" s="139">
        <f t="shared" si="33"/>
        <v>13721</v>
      </c>
      <c r="F586" s="135" t="s">
        <v>3214</v>
      </c>
    </row>
    <row r="587" spans="1:6" ht="28.25" customHeight="1">
      <c r="A587" s="15" t="s">
        <v>3215</v>
      </c>
      <c r="B587" s="15"/>
      <c r="C587" s="440"/>
      <c r="D587" s="16"/>
      <c r="F587" s="15"/>
    </row>
    <row r="588" spans="1:6" ht="16.25" customHeight="1">
      <c r="A588" s="116" t="s">
        <v>67</v>
      </c>
      <c r="B588" s="116" t="s">
        <v>68</v>
      </c>
      <c r="C588" s="391" t="s">
        <v>159</v>
      </c>
      <c r="D588" s="115" t="s">
        <v>70</v>
      </c>
      <c r="F588" s="116" t="s">
        <v>67</v>
      </c>
    </row>
    <row r="589" spans="1:6" ht="18" customHeight="1">
      <c r="A589" s="135" t="s">
        <v>2235</v>
      </c>
      <c r="B589" s="135" t="s">
        <v>2236</v>
      </c>
      <c r="C589" s="414">
        <v>6873</v>
      </c>
      <c r="D589" s="134">
        <f t="shared" ref="D589:D595" si="34">IFERROR(C589*(1-Discount),C589)</f>
        <v>6873</v>
      </c>
      <c r="F589" s="135" t="s">
        <v>2235</v>
      </c>
    </row>
    <row r="590" spans="1:6" ht="18" customHeight="1">
      <c r="A590" s="138" t="s">
        <v>2238</v>
      </c>
      <c r="B590" s="138" t="s">
        <v>2239</v>
      </c>
      <c r="C590" s="589">
        <v>4158</v>
      </c>
      <c r="D590" s="139">
        <f t="shared" si="34"/>
        <v>4158</v>
      </c>
      <c r="F590" s="138" t="s">
        <v>2238</v>
      </c>
    </row>
    <row r="591" spans="1:6" ht="18" customHeight="1">
      <c r="A591" s="135" t="s">
        <v>2240</v>
      </c>
      <c r="B591" s="135" t="s">
        <v>2241</v>
      </c>
      <c r="C591" s="414">
        <v>3437</v>
      </c>
      <c r="D591" s="134">
        <f t="shared" si="34"/>
        <v>3437</v>
      </c>
      <c r="F591" s="135" t="s">
        <v>2240</v>
      </c>
    </row>
    <row r="592" spans="1:6" ht="18" customHeight="1">
      <c r="A592" s="135" t="s">
        <v>2242</v>
      </c>
      <c r="B592" s="135" t="s">
        <v>2243</v>
      </c>
      <c r="C592" s="414">
        <v>2439</v>
      </c>
      <c r="D592" s="134">
        <f t="shared" si="34"/>
        <v>2439</v>
      </c>
      <c r="F592" s="135" t="s">
        <v>2242</v>
      </c>
    </row>
    <row r="593" spans="1:6" ht="18" customHeight="1">
      <c r="A593" s="286" t="s">
        <v>2244</v>
      </c>
      <c r="B593" s="286" t="s">
        <v>2245</v>
      </c>
      <c r="C593" s="590">
        <v>39002</v>
      </c>
      <c r="D593" s="275">
        <f t="shared" si="34"/>
        <v>39002</v>
      </c>
      <c r="F593" s="286" t="s">
        <v>2244</v>
      </c>
    </row>
    <row r="594" spans="1:6" ht="18" customHeight="1">
      <c r="A594" s="141" t="s">
        <v>2246</v>
      </c>
      <c r="B594" s="141" t="s">
        <v>2247</v>
      </c>
      <c r="C594" s="385">
        <v>970</v>
      </c>
      <c r="D594" s="142">
        <f t="shared" ref="D594" si="35">IFERROR(C594*(1-Discount),C594)</f>
        <v>970</v>
      </c>
      <c r="F594" s="141" t="s">
        <v>2246</v>
      </c>
    </row>
    <row r="595" spans="1:6" ht="18" customHeight="1">
      <c r="A595" s="141" t="s">
        <v>2249</v>
      </c>
      <c r="B595" s="141" t="s">
        <v>2250</v>
      </c>
      <c r="C595" s="385">
        <v>1220</v>
      </c>
      <c r="D595" s="142">
        <f t="shared" si="34"/>
        <v>1220</v>
      </c>
      <c r="F595" s="141" t="s">
        <v>2249</v>
      </c>
    </row>
    <row r="596" spans="1:6" ht="30" customHeight="1">
      <c r="A596" s="264" t="s">
        <v>3216</v>
      </c>
      <c r="B596" s="10"/>
      <c r="C596" s="325"/>
      <c r="D596" s="11"/>
      <c r="F596" s="264"/>
    </row>
    <row r="597" spans="1:6" ht="28.25" customHeight="1">
      <c r="A597" s="15" t="s">
        <v>3217</v>
      </c>
      <c r="B597" s="15"/>
      <c r="C597" s="440"/>
      <c r="D597" s="16"/>
      <c r="F597" s="15"/>
    </row>
    <row r="598" spans="1:6" ht="16.25" customHeight="1">
      <c r="A598" s="116" t="s">
        <v>67</v>
      </c>
      <c r="B598" s="116" t="s">
        <v>68</v>
      </c>
      <c r="C598" s="391" t="s">
        <v>159</v>
      </c>
      <c r="D598" s="115" t="s">
        <v>70</v>
      </c>
      <c r="F598" s="116" t="s">
        <v>67</v>
      </c>
    </row>
    <row r="599" spans="1:6" ht="18" customHeight="1">
      <c r="A599" s="135" t="s">
        <v>3218</v>
      </c>
      <c r="B599" s="135" t="s">
        <v>3219</v>
      </c>
      <c r="C599" s="414">
        <v>27709</v>
      </c>
      <c r="D599" s="134">
        <f t="shared" ref="D599:D606" si="36">IFERROR(C599*(1-Discount),C599)</f>
        <v>27709</v>
      </c>
      <c r="F599" s="135" t="s">
        <v>3220</v>
      </c>
    </row>
    <row r="600" spans="1:6" ht="18" customHeight="1">
      <c r="A600" s="135" t="s">
        <v>3221</v>
      </c>
      <c r="B600" s="135" t="s">
        <v>3222</v>
      </c>
      <c r="C600" s="414">
        <v>7508</v>
      </c>
      <c r="D600" s="134">
        <f t="shared" si="36"/>
        <v>7508</v>
      </c>
      <c r="F600" s="135" t="s">
        <v>3223</v>
      </c>
    </row>
    <row r="601" spans="1:6" ht="18" customHeight="1">
      <c r="A601" s="135" t="s">
        <v>3224</v>
      </c>
      <c r="B601" s="135" t="s">
        <v>3225</v>
      </c>
      <c r="C601" s="414">
        <v>5544</v>
      </c>
      <c r="D601" s="134">
        <f t="shared" si="36"/>
        <v>5544</v>
      </c>
      <c r="F601" s="135" t="s">
        <v>3226</v>
      </c>
    </row>
    <row r="602" spans="1:6" ht="18" customHeight="1">
      <c r="A602" s="135" t="s">
        <v>3227</v>
      </c>
      <c r="B602" s="135" t="s">
        <v>3228</v>
      </c>
      <c r="C602" s="414" t="s">
        <v>3229</v>
      </c>
      <c r="D602" s="134" t="str">
        <f t="shared" si="36"/>
        <v>POA</v>
      </c>
      <c r="F602" s="135" t="s">
        <v>3230</v>
      </c>
    </row>
    <row r="603" spans="1:6" ht="18" customHeight="1">
      <c r="A603" s="135" t="s">
        <v>3231</v>
      </c>
      <c r="B603" s="135" t="s">
        <v>3232</v>
      </c>
      <c r="C603" s="414" t="s">
        <v>3229</v>
      </c>
      <c r="D603" s="134" t="str">
        <f t="shared" si="36"/>
        <v>POA</v>
      </c>
      <c r="F603" s="135" t="s">
        <v>3233</v>
      </c>
    </row>
    <row r="604" spans="1:6" ht="18" customHeight="1">
      <c r="A604" s="135" t="s">
        <v>3234</v>
      </c>
      <c r="B604" s="135" t="s">
        <v>3235</v>
      </c>
      <c r="C604" s="414" t="s">
        <v>3229</v>
      </c>
      <c r="D604" s="134" t="str">
        <f t="shared" si="36"/>
        <v>POA</v>
      </c>
      <c r="F604" s="135" t="s">
        <v>3236</v>
      </c>
    </row>
    <row r="605" spans="1:6" ht="18" customHeight="1">
      <c r="A605" s="135" t="s">
        <v>3237</v>
      </c>
      <c r="B605" s="135" t="s">
        <v>3238</v>
      </c>
      <c r="C605" s="414">
        <v>2478</v>
      </c>
      <c r="D605" s="134">
        <f t="shared" si="36"/>
        <v>2478</v>
      </c>
      <c r="F605" s="135" t="s">
        <v>3239</v>
      </c>
    </row>
    <row r="606" spans="1:6" ht="18" customHeight="1">
      <c r="A606" s="135" t="s">
        <v>3240</v>
      </c>
      <c r="B606" s="135" t="s">
        <v>3241</v>
      </c>
      <c r="C606" s="414" t="s">
        <v>3229</v>
      </c>
      <c r="D606" s="134" t="str">
        <f t="shared" si="36"/>
        <v>POA</v>
      </c>
      <c r="F606" s="135" t="s">
        <v>3242</v>
      </c>
    </row>
    <row r="607" spans="1:6" ht="28.25" customHeight="1">
      <c r="A607" s="15" t="s">
        <v>3243</v>
      </c>
      <c r="B607" s="15"/>
      <c r="C607" s="440"/>
      <c r="D607" s="16"/>
      <c r="F607" s="15"/>
    </row>
    <row r="608" spans="1:6" ht="16.25" customHeight="1">
      <c r="A608" s="116" t="s">
        <v>67</v>
      </c>
      <c r="B608" s="116" t="s">
        <v>68</v>
      </c>
      <c r="C608" s="391" t="s">
        <v>159</v>
      </c>
      <c r="D608" s="115" t="s">
        <v>70</v>
      </c>
      <c r="F608" s="116" t="s">
        <v>67</v>
      </c>
    </row>
    <row r="609" spans="1:6" ht="18" customHeight="1">
      <c r="A609" s="135" t="s">
        <v>3244</v>
      </c>
      <c r="B609" s="135" t="s">
        <v>3245</v>
      </c>
      <c r="C609" s="414">
        <v>6462</v>
      </c>
      <c r="D609" s="134">
        <f t="shared" ref="D609:D614" si="37">IFERROR(C609*(1-Discount),C609)</f>
        <v>6462</v>
      </c>
      <c r="F609" s="135" t="s">
        <v>3244</v>
      </c>
    </row>
    <row r="610" spans="1:6" ht="18" customHeight="1">
      <c r="A610" s="135" t="s">
        <v>3246</v>
      </c>
      <c r="B610" s="135" t="s">
        <v>3247</v>
      </c>
      <c r="C610" s="414">
        <v>12276</v>
      </c>
      <c r="D610" s="134">
        <f t="shared" si="37"/>
        <v>12276</v>
      </c>
      <c r="F610" s="135" t="s">
        <v>3246</v>
      </c>
    </row>
    <row r="611" spans="1:6" ht="18" customHeight="1">
      <c r="A611" s="135" t="s">
        <v>3248</v>
      </c>
      <c r="B611" s="135" t="s">
        <v>3249</v>
      </c>
      <c r="C611" s="414">
        <v>17769</v>
      </c>
      <c r="D611" s="134">
        <f t="shared" si="37"/>
        <v>17769</v>
      </c>
      <c r="F611" s="135" t="s">
        <v>3248</v>
      </c>
    </row>
    <row r="612" spans="1:6" ht="18" customHeight="1">
      <c r="A612" s="135" t="s">
        <v>3250</v>
      </c>
      <c r="B612" s="135" t="s">
        <v>3251</v>
      </c>
      <c r="C612" s="414">
        <v>24231</v>
      </c>
      <c r="D612" s="134">
        <f t="shared" si="37"/>
        <v>24231</v>
      </c>
      <c r="F612" s="135" t="s">
        <v>3250</v>
      </c>
    </row>
    <row r="613" spans="1:6" ht="18" customHeight="1">
      <c r="A613" s="135" t="s">
        <v>3252</v>
      </c>
      <c r="B613" s="135" t="s">
        <v>3253</v>
      </c>
      <c r="C613" s="414" t="s">
        <v>3229</v>
      </c>
      <c r="D613" s="134" t="str">
        <f t="shared" si="37"/>
        <v>POA</v>
      </c>
      <c r="F613" s="135" t="s">
        <v>3252</v>
      </c>
    </row>
    <row r="614" spans="1:6" ht="18" customHeight="1">
      <c r="A614" s="135" t="s">
        <v>3254</v>
      </c>
      <c r="B614" s="135" t="s">
        <v>3255</v>
      </c>
      <c r="C614" s="414" t="s">
        <v>3229</v>
      </c>
      <c r="D614" s="134" t="str">
        <f t="shared" si="37"/>
        <v>POA</v>
      </c>
      <c r="F614" s="135" t="s">
        <v>3254</v>
      </c>
    </row>
    <row r="615" spans="1:6" ht="30" customHeight="1">
      <c r="A615" s="10" t="s">
        <v>3256</v>
      </c>
      <c r="B615" s="10"/>
      <c r="C615" s="325"/>
      <c r="D615" s="11"/>
      <c r="F615" s="10"/>
    </row>
    <row r="616" spans="1:6" ht="16.25" customHeight="1">
      <c r="A616" s="116" t="s">
        <v>67</v>
      </c>
      <c r="B616" s="116" t="s">
        <v>68</v>
      </c>
      <c r="C616" s="391" t="s">
        <v>159</v>
      </c>
      <c r="D616" s="115" t="s">
        <v>70</v>
      </c>
      <c r="F616" s="116" t="s">
        <v>67</v>
      </c>
    </row>
    <row r="617" spans="1:6" ht="18" customHeight="1">
      <c r="A617" s="140" t="s">
        <v>3257</v>
      </c>
      <c r="B617" s="138" t="s">
        <v>3258</v>
      </c>
      <c r="C617" s="414">
        <v>1907</v>
      </c>
      <c r="D617" s="134">
        <f>IFERROR(C617*(1-Discount),C617)</f>
        <v>1907</v>
      </c>
      <c r="F617" s="140" t="s">
        <v>3257</v>
      </c>
    </row>
    <row r="618" spans="1:6" ht="18" customHeight="1">
      <c r="A618" s="140" t="s">
        <v>3259</v>
      </c>
      <c r="B618" s="138" t="s">
        <v>3260</v>
      </c>
      <c r="C618" s="414">
        <v>1907</v>
      </c>
      <c r="D618" s="134">
        <f>IFERROR(C618*(1-Discount),C618)</f>
        <v>1907</v>
      </c>
      <c r="F618" s="140" t="s">
        <v>3259</v>
      </c>
    </row>
    <row r="619" spans="1:6" ht="28.25" customHeight="1">
      <c r="A619" s="37" t="s">
        <v>3261</v>
      </c>
      <c r="B619" s="37"/>
      <c r="C619" s="576"/>
      <c r="D619" s="36"/>
      <c r="F619" s="37"/>
    </row>
    <row r="620" spans="1:6" ht="16.25" customHeight="1">
      <c r="A620" s="116" t="s">
        <v>67</v>
      </c>
      <c r="B620" s="116" t="s">
        <v>68</v>
      </c>
      <c r="C620" s="391" t="s">
        <v>159</v>
      </c>
      <c r="D620" s="115" t="s">
        <v>70</v>
      </c>
      <c r="F620" s="116" t="s">
        <v>67</v>
      </c>
    </row>
    <row r="621" spans="1:6" ht="18" customHeight="1">
      <c r="A621" s="135" t="s">
        <v>3262</v>
      </c>
      <c r="B621" s="135" t="s">
        <v>3263</v>
      </c>
      <c r="C621" s="414">
        <v>97</v>
      </c>
      <c r="D621" s="134">
        <f>IFERROR(C621*(1-Discount),C621)</f>
        <v>97</v>
      </c>
      <c r="F621" s="135" t="s">
        <v>3262</v>
      </c>
    </row>
    <row r="622" spans="1:6" ht="18" customHeight="1">
      <c r="A622" s="135" t="s">
        <v>3264</v>
      </c>
      <c r="B622" s="135" t="s">
        <v>3265</v>
      </c>
      <c r="C622" s="414">
        <v>40</v>
      </c>
      <c r="D622" s="134">
        <f>IFERROR(C622*(1-Discount),C622)</f>
        <v>40</v>
      </c>
      <c r="F622" s="135" t="s">
        <v>3264</v>
      </c>
    </row>
    <row r="623" spans="1:6" ht="18" customHeight="1">
      <c r="A623" s="135" t="s">
        <v>3266</v>
      </c>
      <c r="B623" s="135" t="s">
        <v>3267</v>
      </c>
      <c r="C623" s="414">
        <v>125</v>
      </c>
      <c r="D623" s="134">
        <f>IFERROR(C623*(1-Discount),C623)</f>
        <v>125</v>
      </c>
      <c r="F623" s="135" t="s">
        <v>3266</v>
      </c>
    </row>
    <row r="624" spans="1:6" ht="18" customHeight="1">
      <c r="A624" s="135" t="s">
        <v>3268</v>
      </c>
      <c r="B624" s="135" t="s">
        <v>3269</v>
      </c>
      <c r="C624" s="414">
        <v>55</v>
      </c>
      <c r="D624" s="134">
        <f>IFERROR(C624*(1-Discount),C624)</f>
        <v>55</v>
      </c>
      <c r="F624" s="135" t="s">
        <v>3268</v>
      </c>
    </row>
    <row r="625" spans="1:6" ht="30" customHeight="1">
      <c r="A625" s="10" t="s">
        <v>3270</v>
      </c>
      <c r="B625" s="10"/>
      <c r="C625" s="325"/>
      <c r="D625" s="11"/>
      <c r="F625" s="10"/>
    </row>
    <row r="626" spans="1:6" s="119" customFormat="1" ht="18" customHeight="1">
      <c r="A626" s="116" t="s">
        <v>67</v>
      </c>
      <c r="B626" s="116" t="s">
        <v>68</v>
      </c>
      <c r="C626" s="391" t="s">
        <v>159</v>
      </c>
      <c r="D626" s="115" t="s">
        <v>70</v>
      </c>
      <c r="F626" s="116" t="s">
        <v>67</v>
      </c>
    </row>
    <row r="627" spans="1:6" ht="18" customHeight="1">
      <c r="A627" s="135" t="s">
        <v>3271</v>
      </c>
      <c r="B627" s="135" t="s">
        <v>3272</v>
      </c>
      <c r="C627" s="414">
        <v>572</v>
      </c>
      <c r="D627" s="134">
        <f>IFERROR(C627*(1-Discount),C627)</f>
        <v>572</v>
      </c>
      <c r="F627" s="135" t="s">
        <v>3273</v>
      </c>
    </row>
    <row r="628" spans="1:6" ht="18" customHeight="1">
      <c r="A628" s="135" t="s">
        <v>3274</v>
      </c>
      <c r="B628" s="135" t="s">
        <v>3275</v>
      </c>
      <c r="C628" s="414">
        <v>770</v>
      </c>
      <c r="D628" s="134">
        <f>IFERROR(C628*(1-Discount),C628)</f>
        <v>770</v>
      </c>
      <c r="F628" s="135" t="s">
        <v>3276</v>
      </c>
    </row>
    <row r="629" spans="1:6" ht="18" customHeight="1">
      <c r="A629" s="135" t="s">
        <v>3277</v>
      </c>
      <c r="B629" s="135" t="s">
        <v>3278</v>
      </c>
      <c r="C629" s="414">
        <v>1029</v>
      </c>
      <c r="D629" s="134">
        <f>IFERROR(C629*(1-Discount),C629)</f>
        <v>1029</v>
      </c>
      <c r="F629" s="135" t="s">
        <v>3279</v>
      </c>
    </row>
  </sheetData>
  <customSheetViews>
    <customSheetView guid="{89EF355B-CA08-4B15-A839-40B932125DD6}" scale="80" showGridLines="0" fitToPage="1">
      <pane ySplit="5" topLeftCell="A435" activePane="bottomLeft" state="frozen"/>
      <selection pane="bottomLeft" activeCell="J442" sqref="J442"/>
      <pageMargins left="0" right="0" top="0" bottom="0" header="0" footer="0"/>
      <pageSetup paperSize="9" scale="48" fitToHeight="0" orientation="portrait" r:id="rId1"/>
    </customSheetView>
  </customSheetViews>
  <mergeCells count="10">
    <mergeCell ref="A3:D3"/>
    <mergeCell ref="A395:D395"/>
    <mergeCell ref="A4:D4"/>
    <mergeCell ref="A145:D145"/>
    <mergeCell ref="A195:D195"/>
    <mergeCell ref="A245:D245"/>
    <mergeCell ref="A295:D295"/>
    <mergeCell ref="A345:D345"/>
    <mergeCell ref="A7:D7"/>
    <mergeCell ref="A30:D30"/>
  </mergeCells>
  <phoneticPr fontId="77" type="noConversion"/>
  <pageMargins left="0.21" right="0.22" top="0.28000000000000003" bottom="0.25" header="0.21" footer="0.19"/>
  <pageSetup paperSize="9" scale="48" fitToHeight="0" orientation="portrait" r:id="rId2"/>
  <customProperties>
    <customPr name="_pios_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499984740745262"/>
    <pageSetUpPr fitToPage="1"/>
  </sheetPr>
  <dimension ref="A1:G939"/>
  <sheetViews>
    <sheetView showGridLines="0" tabSelected="1" topLeftCell="A362" zoomScale="85" zoomScaleNormal="85" workbookViewId="0">
      <selection activeCell="D379" sqref="D379"/>
    </sheetView>
  </sheetViews>
  <sheetFormatPr baseColWidth="10" defaultColWidth="8.6640625" defaultRowHeight="14"/>
  <cols>
    <col min="1" max="1" width="35.6640625" style="4" customWidth="1"/>
    <col min="2" max="2" width="110.6640625" style="4" customWidth="1"/>
    <col min="3" max="3" width="20.6640625" style="485" customWidth="1"/>
    <col min="4" max="4" width="20.6640625" style="29" customWidth="1"/>
    <col min="5" max="5" width="5.6640625" style="4" customWidth="1"/>
    <col min="6" max="6" width="35.6640625" style="4" customWidth="1"/>
    <col min="7" max="16384" width="8.6640625" style="4"/>
  </cols>
  <sheetData>
    <row r="1" spans="1:6" ht="12.5" customHeight="1">
      <c r="A1" s="507"/>
      <c r="B1" s="507"/>
      <c r="C1" s="591"/>
      <c r="D1" s="507"/>
    </row>
    <row r="2" spans="1:6" ht="64.5" customHeight="1">
      <c r="A2" s="206"/>
      <c r="B2" s="646"/>
      <c r="C2" s="444"/>
      <c r="D2" s="12"/>
    </row>
    <row r="3" spans="1:6" ht="17.25" customHeight="1">
      <c r="A3" s="206"/>
      <c r="B3" s="646"/>
      <c r="C3" s="444"/>
      <c r="D3" s="12"/>
    </row>
    <row r="4" spans="1:6" ht="17.25" customHeight="1">
      <c r="A4" s="206"/>
      <c r="B4" s="646"/>
      <c r="C4" s="444"/>
      <c r="D4" s="12"/>
    </row>
    <row r="5" spans="1:6" ht="17.25" customHeight="1">
      <c r="A5" s="206"/>
      <c r="B5" s="646"/>
      <c r="C5" s="444"/>
      <c r="D5" s="12"/>
    </row>
    <row r="6" spans="1:6" s="89" customFormat="1" ht="25" customHeight="1">
      <c r="A6" s="653" t="s">
        <v>1</v>
      </c>
      <c r="B6" s="654"/>
      <c r="C6" s="514"/>
      <c r="D6" s="369"/>
    </row>
    <row r="7" spans="1:6" s="129" customFormat="1" ht="42" customHeight="1">
      <c r="A7" s="655" t="s">
        <v>2</v>
      </c>
      <c r="B7" s="655"/>
      <c r="C7" s="655"/>
      <c r="D7" s="655"/>
    </row>
    <row r="8" spans="1:6" s="130" customFormat="1" ht="20.5" customHeight="1">
      <c r="A8" s="80" t="s">
        <v>3</v>
      </c>
      <c r="B8" s="81"/>
      <c r="C8" s="87"/>
      <c r="D8" s="82"/>
    </row>
    <row r="9" spans="1:6" s="129" customFormat="1" ht="45" customHeight="1">
      <c r="A9" s="10" t="s">
        <v>3280</v>
      </c>
      <c r="B9" s="10"/>
      <c r="C9" s="325"/>
      <c r="D9" s="11"/>
      <c r="E9" s="543"/>
      <c r="F9" s="550" t="s">
        <v>64</v>
      </c>
    </row>
    <row r="10" spans="1:6" s="129" customFormat="1" ht="35" customHeight="1">
      <c r="A10" s="175" t="s">
        <v>3281</v>
      </c>
      <c r="B10" s="13"/>
      <c r="C10" s="500"/>
      <c r="D10" s="230"/>
    </row>
    <row r="11" spans="1:6" s="544" customFormat="1" ht="19.5" customHeight="1">
      <c r="A11" s="116" t="s">
        <v>67</v>
      </c>
      <c r="B11" s="116" t="s">
        <v>68</v>
      </c>
      <c r="C11" s="391" t="s">
        <v>159</v>
      </c>
      <c r="D11" s="115" t="s">
        <v>70</v>
      </c>
      <c r="E11" s="543"/>
      <c r="F11" s="116" t="s">
        <v>67</v>
      </c>
    </row>
    <row r="12" spans="1:6" s="129" customFormat="1" ht="19.5" customHeight="1">
      <c r="A12" s="141" t="s">
        <v>3282</v>
      </c>
      <c r="B12" s="141" t="s">
        <v>3283</v>
      </c>
      <c r="C12" s="385">
        <v>899</v>
      </c>
      <c r="D12" s="142">
        <f>IFERROR(C12*(1-Discount),C12)</f>
        <v>899</v>
      </c>
      <c r="E12" s="543"/>
      <c r="F12" s="141" t="s">
        <v>3282</v>
      </c>
    </row>
    <row r="13" spans="1:6" s="129" customFormat="1" ht="19.5" customHeight="1">
      <c r="A13" s="141" t="s">
        <v>3284</v>
      </c>
      <c r="B13" s="141" t="s">
        <v>3285</v>
      </c>
      <c r="C13" s="385">
        <v>899</v>
      </c>
      <c r="D13" s="142">
        <f>IFERROR(C13*(1-Discount),C13)</f>
        <v>899</v>
      </c>
      <c r="E13" s="543"/>
      <c r="F13" s="141" t="s">
        <v>3284</v>
      </c>
    </row>
    <row r="14" spans="1:6" s="129" customFormat="1" ht="45" customHeight="1">
      <c r="A14" s="10" t="s">
        <v>3286</v>
      </c>
      <c r="B14" s="10"/>
      <c r="C14" s="325"/>
      <c r="D14" s="11"/>
      <c r="E14" s="543"/>
      <c r="F14" s="10"/>
    </row>
    <row r="15" spans="1:6" s="544" customFormat="1" ht="19.5" customHeight="1">
      <c r="A15" s="116" t="s">
        <v>67</v>
      </c>
      <c r="B15" s="116" t="s">
        <v>68</v>
      </c>
      <c r="C15" s="391" t="s">
        <v>159</v>
      </c>
      <c r="D15" s="115" t="s">
        <v>70</v>
      </c>
      <c r="E15" s="543"/>
      <c r="F15" s="116" t="s">
        <v>67</v>
      </c>
    </row>
    <row r="16" spans="1:6" s="129" customFormat="1" ht="19.5" customHeight="1">
      <c r="A16" s="141" t="s">
        <v>3287</v>
      </c>
      <c r="B16" s="141" t="s">
        <v>3288</v>
      </c>
      <c r="C16" s="385">
        <v>20</v>
      </c>
      <c r="D16" s="142">
        <f>IFERROR(C16*(1-Discount),C16)</f>
        <v>20</v>
      </c>
      <c r="E16" s="543"/>
      <c r="F16" s="141" t="s">
        <v>3287</v>
      </c>
    </row>
    <row r="17" spans="1:6" s="129" customFormat="1" ht="19.5" customHeight="1">
      <c r="A17" s="141" t="s">
        <v>3289</v>
      </c>
      <c r="B17" s="141" t="s">
        <v>3290</v>
      </c>
      <c r="C17" s="385">
        <v>20</v>
      </c>
      <c r="D17" s="142">
        <f>IFERROR(C17*(1-Discount),C17)</f>
        <v>20</v>
      </c>
      <c r="E17" s="543"/>
      <c r="F17" s="141" t="s">
        <v>3289</v>
      </c>
    </row>
    <row r="18" spans="1:6" s="129" customFormat="1" ht="19.5" customHeight="1">
      <c r="A18" s="141" t="s">
        <v>3291</v>
      </c>
      <c r="B18" s="141" t="s">
        <v>3292</v>
      </c>
      <c r="C18" s="385">
        <v>135</v>
      </c>
      <c r="D18" s="142">
        <f>IFERROR(C18*(1-Discount),C18)</f>
        <v>135</v>
      </c>
      <c r="E18" s="543"/>
      <c r="F18" s="141" t="s">
        <v>3291</v>
      </c>
    </row>
    <row r="19" spans="1:6" s="129" customFormat="1" ht="19.5" customHeight="1">
      <c r="A19" s="141" t="s">
        <v>3293</v>
      </c>
      <c r="B19" s="141" t="s">
        <v>3294</v>
      </c>
      <c r="C19" s="385">
        <v>15</v>
      </c>
      <c r="D19" s="142">
        <f>IFERROR(C19*(1-Discount),C19)</f>
        <v>15</v>
      </c>
      <c r="E19" s="543"/>
      <c r="F19" s="141" t="s">
        <v>3293</v>
      </c>
    </row>
    <row r="20" spans="1:6" s="129" customFormat="1" ht="19.5" customHeight="1">
      <c r="A20" s="141" t="s">
        <v>3295</v>
      </c>
      <c r="B20" s="141" t="s">
        <v>3296</v>
      </c>
      <c r="C20" s="385">
        <v>20</v>
      </c>
      <c r="D20" s="142">
        <f>IFERROR(C20*(1-Discount),C20)</f>
        <v>20</v>
      </c>
      <c r="E20" s="543"/>
      <c r="F20" s="141" t="s">
        <v>3295</v>
      </c>
    </row>
    <row r="21" spans="1:6" customFormat="1" ht="30">
      <c r="A21" s="266" t="s">
        <v>12</v>
      </c>
      <c r="B21" s="183"/>
      <c r="C21" s="412"/>
      <c r="D21" s="184"/>
    </row>
    <row r="22" spans="1:6" ht="30" customHeight="1">
      <c r="A22" s="13" t="s">
        <v>3297</v>
      </c>
      <c r="B22" s="13"/>
      <c r="C22" s="500"/>
      <c r="D22" s="13"/>
    </row>
    <row r="23" spans="1:6" ht="33.75" customHeight="1">
      <c r="A23" s="668" t="s">
        <v>3298</v>
      </c>
      <c r="B23" s="668"/>
      <c r="C23" s="668"/>
      <c r="D23" s="668"/>
    </row>
    <row r="24" spans="1:6" ht="18" customHeight="1">
      <c r="A24" s="203" t="s">
        <v>97</v>
      </c>
      <c r="B24" s="204"/>
      <c r="C24" s="517"/>
      <c r="D24" s="201"/>
    </row>
    <row r="25" spans="1:6" ht="18" customHeight="1">
      <c r="A25" s="203" t="s">
        <v>98</v>
      </c>
      <c r="B25" s="204"/>
      <c r="C25" s="517"/>
      <c r="D25" s="201"/>
    </row>
    <row r="26" spans="1:6" ht="18" customHeight="1">
      <c r="A26" s="203" t="s">
        <v>99</v>
      </c>
      <c r="B26" s="204"/>
      <c r="C26" s="517"/>
      <c r="D26" s="201"/>
    </row>
    <row r="27" spans="1:6" ht="18" customHeight="1">
      <c r="A27" s="203" t="s">
        <v>100</v>
      </c>
      <c r="B27" s="204"/>
      <c r="C27" s="517"/>
      <c r="D27" s="201"/>
    </row>
    <row r="28" spans="1:6" ht="28.25" customHeight="1">
      <c r="A28" s="15" t="s">
        <v>3299</v>
      </c>
      <c r="B28" s="15"/>
      <c r="C28" s="440"/>
      <c r="D28" s="16"/>
    </row>
    <row r="29" spans="1:6" ht="18" customHeight="1">
      <c r="A29" s="116" t="s">
        <v>67</v>
      </c>
      <c r="B29" s="116" t="s">
        <v>68</v>
      </c>
      <c r="C29" s="391" t="s">
        <v>159</v>
      </c>
      <c r="D29" s="115" t="s">
        <v>70</v>
      </c>
      <c r="F29" s="116" t="s">
        <v>67</v>
      </c>
    </row>
    <row r="30" spans="1:6" ht="18" customHeight="1">
      <c r="A30" s="135" t="str">
        <f t="shared" ref="A30:A32" si="0">LEFT(F30,6)&amp;MID(F30,8,4)&amp;MID(F30,13,4)&amp;MID(F30,18,4)</f>
        <v>TM9315B1AAAAU00001</v>
      </c>
      <c r="B30" s="141" t="s">
        <v>3300</v>
      </c>
      <c r="C30" s="385">
        <v>1187</v>
      </c>
      <c r="D30" s="142">
        <f>IFERROR(C30*(1-Discount),C30)</f>
        <v>1187</v>
      </c>
      <c r="F30" s="141" t="s">
        <v>3301</v>
      </c>
    </row>
    <row r="31" spans="1:6" ht="18" customHeight="1">
      <c r="A31" s="135" t="str">
        <f t="shared" si="0"/>
        <v>TM9315H5AAAAU00001</v>
      </c>
      <c r="B31" s="141" t="s">
        <v>3302</v>
      </c>
      <c r="C31" s="385">
        <v>1187</v>
      </c>
      <c r="D31" s="142">
        <f t="shared" ref="D31:D32" si="1">IFERROR(C31*(1-Discount),C31)</f>
        <v>1187</v>
      </c>
      <c r="F31" s="141" t="s">
        <v>3303</v>
      </c>
    </row>
    <row r="32" spans="1:6" ht="18" customHeight="1">
      <c r="A32" s="135" t="str">
        <f t="shared" si="0"/>
        <v>TM9315H7AAAAU00001</v>
      </c>
      <c r="B32" s="141" t="s">
        <v>3304</v>
      </c>
      <c r="C32" s="385">
        <v>1187</v>
      </c>
      <c r="D32" s="142">
        <f t="shared" si="1"/>
        <v>1187</v>
      </c>
      <c r="F32" s="141" t="s">
        <v>3305</v>
      </c>
    </row>
    <row r="33" spans="1:7" ht="30" customHeight="1">
      <c r="A33" s="13" t="s">
        <v>3306</v>
      </c>
      <c r="B33" s="13"/>
      <c r="C33" s="500"/>
      <c r="D33" s="13"/>
    </row>
    <row r="34" spans="1:7" ht="33.75" customHeight="1">
      <c r="A34" s="668" t="s">
        <v>3307</v>
      </c>
      <c r="B34" s="668"/>
      <c r="C34" s="668"/>
      <c r="D34" s="668"/>
    </row>
    <row r="35" spans="1:7" ht="18" customHeight="1">
      <c r="A35" s="203" t="s">
        <v>97</v>
      </c>
      <c r="B35" s="204"/>
      <c r="C35" s="517"/>
      <c r="D35" s="201"/>
    </row>
    <row r="36" spans="1:7" ht="18" customHeight="1">
      <c r="A36" s="203" t="s">
        <v>98</v>
      </c>
      <c r="B36" s="204"/>
      <c r="C36" s="517"/>
      <c r="D36" s="201"/>
    </row>
    <row r="37" spans="1:7" ht="18" customHeight="1">
      <c r="A37" s="203" t="s">
        <v>99</v>
      </c>
      <c r="B37" s="204"/>
      <c r="C37" s="517"/>
      <c r="D37" s="201"/>
    </row>
    <row r="38" spans="1:7" ht="18" customHeight="1">
      <c r="A38" s="203" t="s">
        <v>100</v>
      </c>
      <c r="B38" s="204"/>
      <c r="C38" s="517"/>
      <c r="D38" s="201"/>
    </row>
    <row r="39" spans="1:7" ht="28.25" customHeight="1">
      <c r="A39" s="15" t="s">
        <v>3308</v>
      </c>
      <c r="B39" s="15"/>
      <c r="C39" s="440"/>
      <c r="D39" s="16"/>
    </row>
    <row r="40" spans="1:7" ht="16.25" customHeight="1">
      <c r="A40" s="116" t="s">
        <v>67</v>
      </c>
      <c r="B40" s="116" t="s">
        <v>68</v>
      </c>
      <c r="C40" s="391" t="s">
        <v>159</v>
      </c>
      <c r="D40" s="115" t="s">
        <v>70</v>
      </c>
      <c r="F40" s="116" t="s">
        <v>67</v>
      </c>
      <c r="G40" s="116"/>
    </row>
    <row r="41" spans="1:7" ht="18" customHeight="1">
      <c r="A41" s="135" t="s">
        <v>3309</v>
      </c>
      <c r="B41" s="141" t="s">
        <v>3310</v>
      </c>
      <c r="C41" s="385">
        <v>1289</v>
      </c>
      <c r="D41" s="142">
        <f>IFERROR(C41*(1-Discount),C41)</f>
        <v>1289</v>
      </c>
      <c r="F41" s="141" t="s">
        <v>3311</v>
      </c>
      <c r="G41" s="141"/>
    </row>
    <row r="42" spans="1:7" ht="18" customHeight="1">
      <c r="A42" s="135" t="s">
        <v>3312</v>
      </c>
      <c r="B42" s="141" t="s">
        <v>3313</v>
      </c>
      <c r="C42" s="385">
        <v>1289</v>
      </c>
      <c r="D42" s="142">
        <f t="shared" ref="D42:D43" si="2">IFERROR(C42*(1-Discount),C42)</f>
        <v>1289</v>
      </c>
      <c r="F42" s="141" t="s">
        <v>3314</v>
      </c>
      <c r="G42" s="141"/>
    </row>
    <row r="43" spans="1:7" ht="18" customHeight="1">
      <c r="A43" s="135" t="s">
        <v>3315</v>
      </c>
      <c r="B43" s="141" t="s">
        <v>3316</v>
      </c>
      <c r="C43" s="385">
        <v>1289</v>
      </c>
      <c r="D43" s="142">
        <f t="shared" si="2"/>
        <v>1289</v>
      </c>
      <c r="F43" s="141" t="s">
        <v>3317</v>
      </c>
      <c r="G43" s="141"/>
    </row>
    <row r="44" spans="1:7" ht="28.25" customHeight="1">
      <c r="A44" s="13" t="s">
        <v>3318</v>
      </c>
      <c r="B44" s="13"/>
      <c r="C44" s="500"/>
      <c r="D44" s="13"/>
    </row>
    <row r="45" spans="1:7" ht="20" customHeight="1">
      <c r="A45" s="40" t="s">
        <v>3319</v>
      </c>
      <c r="B45" s="84"/>
      <c r="C45" s="520"/>
      <c r="D45" s="107"/>
    </row>
    <row r="46" spans="1:7" ht="42.75" customHeight="1">
      <c r="A46" s="668" t="s">
        <v>3320</v>
      </c>
      <c r="B46" s="668"/>
      <c r="C46" s="668"/>
      <c r="D46" s="668"/>
    </row>
    <row r="47" spans="1:7" ht="18" customHeight="1">
      <c r="A47" s="203" t="s">
        <v>3321</v>
      </c>
      <c r="B47" s="204" t="s">
        <v>3322</v>
      </c>
      <c r="C47" s="517"/>
      <c r="D47" s="201"/>
    </row>
    <row r="48" spans="1:7" ht="18" customHeight="1">
      <c r="A48" s="203" t="s">
        <v>98</v>
      </c>
      <c r="B48" s="204" t="s">
        <v>3323</v>
      </c>
      <c r="C48" s="517"/>
      <c r="D48" s="201"/>
    </row>
    <row r="49" spans="1:6" ht="18" customHeight="1">
      <c r="A49" s="203" t="s">
        <v>99</v>
      </c>
      <c r="B49" s="204" t="s">
        <v>3324</v>
      </c>
      <c r="C49" s="517"/>
      <c r="D49" s="201"/>
    </row>
    <row r="50" spans="1:6" ht="18" customHeight="1">
      <c r="A50" s="203" t="s">
        <v>100</v>
      </c>
      <c r="B50" s="204" t="s">
        <v>3325</v>
      </c>
      <c r="C50" s="517"/>
      <c r="D50" s="201"/>
    </row>
    <row r="51" spans="1:6" ht="28.25" customHeight="1">
      <c r="A51" s="15" t="s">
        <v>3326</v>
      </c>
      <c r="B51" s="15"/>
      <c r="C51" s="440"/>
      <c r="D51" s="16"/>
    </row>
    <row r="52" spans="1:6" ht="18" customHeight="1">
      <c r="A52" s="116" t="s">
        <v>67</v>
      </c>
      <c r="B52" s="116" t="s">
        <v>68</v>
      </c>
      <c r="C52" s="391" t="s">
        <v>159</v>
      </c>
      <c r="D52" s="115" t="s">
        <v>70</v>
      </c>
      <c r="F52" s="116" t="s">
        <v>67</v>
      </c>
    </row>
    <row r="53" spans="1:6" ht="18" customHeight="1">
      <c r="A53" s="135" t="s">
        <v>3327</v>
      </c>
      <c r="B53" s="141" t="s">
        <v>3328</v>
      </c>
      <c r="C53" s="385">
        <v>1526</v>
      </c>
      <c r="D53" s="142">
        <f t="shared" ref="D53:D64" si="3">IFERROR(C53*(1-Discount),C53)</f>
        <v>1526</v>
      </c>
      <c r="F53" s="141" t="s">
        <v>3329</v>
      </c>
    </row>
    <row r="54" spans="1:6" ht="18" customHeight="1">
      <c r="A54" s="135" t="s">
        <v>3330</v>
      </c>
      <c r="B54" s="141" t="s">
        <v>3331</v>
      </c>
      <c r="C54" s="385">
        <v>1704</v>
      </c>
      <c r="D54" s="142">
        <f t="shared" si="3"/>
        <v>1704</v>
      </c>
      <c r="F54" s="141" t="s">
        <v>3332</v>
      </c>
    </row>
    <row r="55" spans="1:6" ht="18" customHeight="1">
      <c r="A55" s="135" t="s">
        <v>3333</v>
      </c>
      <c r="B55" s="141" t="s">
        <v>3334</v>
      </c>
      <c r="C55" s="385">
        <v>1660</v>
      </c>
      <c r="D55" s="142">
        <f t="shared" si="3"/>
        <v>1660</v>
      </c>
      <c r="F55" s="141" t="s">
        <v>3335</v>
      </c>
    </row>
    <row r="56" spans="1:6" ht="18" customHeight="1">
      <c r="A56" s="135" t="s">
        <v>3336</v>
      </c>
      <c r="B56" s="141" t="s">
        <v>3337</v>
      </c>
      <c r="C56" s="385">
        <v>1838</v>
      </c>
      <c r="D56" s="142">
        <f t="shared" si="3"/>
        <v>1838</v>
      </c>
      <c r="F56" s="141" t="s">
        <v>3338</v>
      </c>
    </row>
    <row r="57" spans="1:6" ht="18" customHeight="1">
      <c r="A57" s="135" t="s">
        <v>3339</v>
      </c>
      <c r="B57" s="141" t="s">
        <v>3340</v>
      </c>
      <c r="C57" s="385">
        <v>1526</v>
      </c>
      <c r="D57" s="142">
        <f t="shared" si="3"/>
        <v>1526</v>
      </c>
      <c r="F57" s="141" t="s">
        <v>3341</v>
      </c>
    </row>
    <row r="58" spans="1:6" ht="18" customHeight="1">
      <c r="A58" s="135" t="s">
        <v>3342</v>
      </c>
      <c r="B58" s="141" t="s">
        <v>3343</v>
      </c>
      <c r="C58" s="385">
        <v>1704</v>
      </c>
      <c r="D58" s="142">
        <f t="shared" si="3"/>
        <v>1704</v>
      </c>
      <c r="F58" s="141" t="s">
        <v>3344</v>
      </c>
    </row>
    <row r="59" spans="1:6" ht="18" customHeight="1">
      <c r="A59" s="135" t="s">
        <v>3345</v>
      </c>
      <c r="B59" s="141" t="s">
        <v>3346</v>
      </c>
      <c r="C59" s="385">
        <v>1660</v>
      </c>
      <c r="D59" s="142">
        <f t="shared" si="3"/>
        <v>1660</v>
      </c>
      <c r="F59" s="141" t="s">
        <v>3347</v>
      </c>
    </row>
    <row r="60" spans="1:6" ht="18" customHeight="1">
      <c r="A60" s="135" t="s">
        <v>3348</v>
      </c>
      <c r="B60" s="141" t="s">
        <v>3349</v>
      </c>
      <c r="C60" s="385">
        <v>1838</v>
      </c>
      <c r="D60" s="142">
        <f t="shared" si="3"/>
        <v>1838</v>
      </c>
      <c r="F60" s="141" t="s">
        <v>3350</v>
      </c>
    </row>
    <row r="61" spans="1:6" ht="18" customHeight="1">
      <c r="A61" s="135" t="s">
        <v>3351</v>
      </c>
      <c r="B61" s="141" t="s">
        <v>3352</v>
      </c>
      <c r="C61" s="385">
        <v>1526</v>
      </c>
      <c r="D61" s="142">
        <f t="shared" si="3"/>
        <v>1526</v>
      </c>
      <c r="F61" s="141" t="s">
        <v>3353</v>
      </c>
    </row>
    <row r="62" spans="1:6" ht="18" customHeight="1">
      <c r="A62" s="135" t="s">
        <v>3354</v>
      </c>
      <c r="B62" s="141" t="s">
        <v>3355</v>
      </c>
      <c r="C62" s="385">
        <v>1704</v>
      </c>
      <c r="D62" s="142">
        <f t="shared" si="3"/>
        <v>1704</v>
      </c>
      <c r="F62" s="141" t="s">
        <v>3356</v>
      </c>
    </row>
    <row r="63" spans="1:6" ht="18" customHeight="1">
      <c r="A63" s="135" t="s">
        <v>3357</v>
      </c>
      <c r="B63" s="141" t="s">
        <v>3358</v>
      </c>
      <c r="C63" s="385">
        <v>1660</v>
      </c>
      <c r="D63" s="142">
        <f t="shared" si="3"/>
        <v>1660</v>
      </c>
      <c r="F63" s="141" t="s">
        <v>3359</v>
      </c>
    </row>
    <row r="64" spans="1:6" ht="18" customHeight="1">
      <c r="A64" s="135" t="s">
        <v>3360</v>
      </c>
      <c r="B64" s="141" t="s">
        <v>3361</v>
      </c>
      <c r="C64" s="385">
        <v>1838</v>
      </c>
      <c r="D64" s="142">
        <f t="shared" si="3"/>
        <v>1838</v>
      </c>
      <c r="F64" s="141" t="s">
        <v>3362</v>
      </c>
    </row>
    <row r="65" spans="1:6" ht="28.25" customHeight="1">
      <c r="A65" s="13" t="s">
        <v>3363</v>
      </c>
      <c r="B65" s="13"/>
      <c r="C65" s="500"/>
      <c r="D65" s="13"/>
    </row>
    <row r="66" spans="1:6" ht="20" customHeight="1">
      <c r="A66" s="40" t="s">
        <v>3319</v>
      </c>
      <c r="B66" s="84"/>
      <c r="C66" s="520"/>
      <c r="D66" s="107"/>
    </row>
    <row r="67" spans="1:6" ht="42.75" customHeight="1">
      <c r="A67" s="668" t="s">
        <v>3320</v>
      </c>
      <c r="B67" s="668"/>
      <c r="C67" s="668"/>
      <c r="D67" s="668"/>
    </row>
    <row r="68" spans="1:6" ht="18" customHeight="1">
      <c r="A68" s="203" t="s">
        <v>3321</v>
      </c>
      <c r="B68" s="204" t="s">
        <v>3322</v>
      </c>
      <c r="C68" s="517"/>
      <c r="D68" s="201"/>
    </row>
    <row r="69" spans="1:6" ht="18" customHeight="1">
      <c r="A69" s="203" t="s">
        <v>98</v>
      </c>
      <c r="B69" s="204" t="s">
        <v>3323</v>
      </c>
      <c r="C69" s="517"/>
      <c r="D69" s="201"/>
    </row>
    <row r="70" spans="1:6" ht="18" customHeight="1">
      <c r="A70" s="203" t="s">
        <v>99</v>
      </c>
      <c r="B70" s="204" t="s">
        <v>3324</v>
      </c>
      <c r="C70" s="517"/>
      <c r="D70" s="201"/>
    </row>
    <row r="71" spans="1:6" ht="18" customHeight="1">
      <c r="A71" s="203" t="s">
        <v>100</v>
      </c>
      <c r="B71" s="204" t="s">
        <v>3325</v>
      </c>
      <c r="C71" s="517"/>
      <c r="D71" s="201"/>
    </row>
    <row r="72" spans="1:6" ht="28.25" customHeight="1">
      <c r="A72" s="15" t="s">
        <v>3364</v>
      </c>
      <c r="B72" s="15"/>
      <c r="C72" s="440"/>
      <c r="D72" s="16"/>
    </row>
    <row r="73" spans="1:6" ht="18" customHeight="1">
      <c r="A73" s="116" t="s">
        <v>67</v>
      </c>
      <c r="B73" s="116" t="s">
        <v>68</v>
      </c>
      <c r="C73" s="391" t="s">
        <v>159</v>
      </c>
      <c r="D73" s="115" t="s">
        <v>70</v>
      </c>
      <c r="F73" s="116" t="s">
        <v>67</v>
      </c>
    </row>
    <row r="74" spans="1:6" ht="18" customHeight="1">
      <c r="A74" s="135" t="s">
        <v>3365</v>
      </c>
      <c r="B74" s="141" t="s">
        <v>3366</v>
      </c>
      <c r="C74" s="385">
        <v>1582</v>
      </c>
      <c r="D74" s="142">
        <f t="shared" ref="D74:D95" si="4">IFERROR(C74*(1-Discount),C74)</f>
        <v>1582</v>
      </c>
      <c r="F74" s="141" t="s">
        <v>3367</v>
      </c>
    </row>
    <row r="75" spans="1:6" ht="18" customHeight="1">
      <c r="A75" s="135" t="s">
        <v>3368</v>
      </c>
      <c r="B75" s="141" t="s">
        <v>3369</v>
      </c>
      <c r="C75" s="385">
        <v>1716</v>
      </c>
      <c r="D75" s="142">
        <f t="shared" si="4"/>
        <v>1716</v>
      </c>
      <c r="F75" s="141" t="s">
        <v>3370</v>
      </c>
    </row>
    <row r="76" spans="1:6" ht="18" customHeight="1">
      <c r="A76" s="135" t="s">
        <v>3371</v>
      </c>
      <c r="B76" s="141" t="s">
        <v>3372</v>
      </c>
      <c r="C76" s="385">
        <v>1582</v>
      </c>
      <c r="D76" s="142">
        <f t="shared" si="4"/>
        <v>1582</v>
      </c>
      <c r="F76" s="141" t="s">
        <v>3373</v>
      </c>
    </row>
    <row r="77" spans="1:6" ht="18" customHeight="1">
      <c r="A77" s="135" t="s">
        <v>3374</v>
      </c>
      <c r="B77" s="141" t="s">
        <v>3375</v>
      </c>
      <c r="C77" s="385">
        <v>1716</v>
      </c>
      <c r="D77" s="142">
        <f t="shared" si="4"/>
        <v>1716</v>
      </c>
      <c r="F77" s="141" t="s">
        <v>3376</v>
      </c>
    </row>
    <row r="78" spans="1:6" ht="18" customHeight="1">
      <c r="A78" s="135" t="s">
        <v>3377</v>
      </c>
      <c r="B78" s="141" t="s">
        <v>3378</v>
      </c>
      <c r="C78" s="385">
        <v>1582</v>
      </c>
      <c r="D78" s="142">
        <f t="shared" si="4"/>
        <v>1582</v>
      </c>
      <c r="F78" s="141" t="s">
        <v>3379</v>
      </c>
    </row>
    <row r="79" spans="1:6" ht="18" customHeight="1">
      <c r="A79" s="135" t="s">
        <v>3380</v>
      </c>
      <c r="B79" s="141" t="s">
        <v>3381</v>
      </c>
      <c r="C79" s="385">
        <v>1716</v>
      </c>
      <c r="D79" s="142">
        <f t="shared" si="4"/>
        <v>1716</v>
      </c>
      <c r="F79" s="141" t="s">
        <v>3382</v>
      </c>
    </row>
    <row r="80" spans="1:6" ht="28.25" customHeight="1">
      <c r="A80" s="15" t="s">
        <v>3383</v>
      </c>
      <c r="B80" s="15"/>
      <c r="C80" s="440"/>
      <c r="D80" s="16"/>
      <c r="F80" s="15"/>
    </row>
    <row r="81" spans="1:6" ht="18" customHeight="1">
      <c r="A81" s="116" t="s">
        <v>67</v>
      </c>
      <c r="B81" s="116" t="s">
        <v>68</v>
      </c>
      <c r="C81" s="391" t="s">
        <v>159</v>
      </c>
      <c r="D81" s="115" t="s">
        <v>70</v>
      </c>
      <c r="F81" s="116" t="s">
        <v>67</v>
      </c>
    </row>
    <row r="82" spans="1:6" ht="18" customHeight="1">
      <c r="A82" s="135" t="s">
        <v>3384</v>
      </c>
      <c r="B82" s="141" t="s">
        <v>3385</v>
      </c>
      <c r="C82" s="385">
        <v>1749</v>
      </c>
      <c r="D82" s="142">
        <f t="shared" si="4"/>
        <v>1749</v>
      </c>
      <c r="F82" s="141" t="s">
        <v>3386</v>
      </c>
    </row>
    <row r="83" spans="1:6" ht="18" customHeight="1">
      <c r="A83" s="135" t="s">
        <v>3387</v>
      </c>
      <c r="B83" s="141" t="s">
        <v>3388</v>
      </c>
      <c r="C83" s="385">
        <v>1883</v>
      </c>
      <c r="D83" s="142">
        <f t="shared" si="4"/>
        <v>1883</v>
      </c>
      <c r="F83" s="141" t="s">
        <v>3389</v>
      </c>
    </row>
    <row r="84" spans="1:6" ht="18" customHeight="1">
      <c r="A84" s="135" t="s">
        <v>3390</v>
      </c>
      <c r="B84" s="141" t="s">
        <v>3391</v>
      </c>
      <c r="C84" s="385">
        <v>1749</v>
      </c>
      <c r="D84" s="142">
        <f t="shared" si="4"/>
        <v>1749</v>
      </c>
      <c r="F84" s="141" t="s">
        <v>3392</v>
      </c>
    </row>
    <row r="85" spans="1:6" ht="18" customHeight="1">
      <c r="A85" s="135" t="s">
        <v>3393</v>
      </c>
      <c r="B85" s="141" t="s">
        <v>3394</v>
      </c>
      <c r="C85" s="385">
        <v>1883</v>
      </c>
      <c r="D85" s="142">
        <f t="shared" si="4"/>
        <v>1883</v>
      </c>
      <c r="F85" s="141" t="s">
        <v>3395</v>
      </c>
    </row>
    <row r="86" spans="1:6" ht="18" customHeight="1">
      <c r="A86" s="135" t="s">
        <v>3396</v>
      </c>
      <c r="B86" s="141" t="s">
        <v>3397</v>
      </c>
      <c r="C86" s="385">
        <v>1749</v>
      </c>
      <c r="D86" s="142">
        <f t="shared" si="4"/>
        <v>1749</v>
      </c>
      <c r="F86" s="141" t="s">
        <v>3398</v>
      </c>
    </row>
    <row r="87" spans="1:6" ht="18" customHeight="1">
      <c r="A87" s="135" t="s">
        <v>3399</v>
      </c>
      <c r="B87" s="141" t="s">
        <v>3400</v>
      </c>
      <c r="C87" s="385">
        <v>1883</v>
      </c>
      <c r="D87" s="142">
        <f t="shared" si="4"/>
        <v>1883</v>
      </c>
      <c r="F87" s="141" t="s">
        <v>3401</v>
      </c>
    </row>
    <row r="88" spans="1:6" ht="28.25" customHeight="1">
      <c r="A88" s="15" t="s">
        <v>3402</v>
      </c>
      <c r="B88" s="15"/>
      <c r="C88" s="440"/>
      <c r="D88" s="16"/>
    </row>
    <row r="89" spans="1:6" ht="18" customHeight="1">
      <c r="A89" s="116" t="s">
        <v>67</v>
      </c>
      <c r="B89" s="116" t="s">
        <v>68</v>
      </c>
      <c r="C89" s="391" t="s">
        <v>159</v>
      </c>
      <c r="D89" s="115" t="s">
        <v>70</v>
      </c>
      <c r="F89" s="116" t="s">
        <v>67</v>
      </c>
    </row>
    <row r="90" spans="1:6" ht="18" customHeight="1">
      <c r="A90" s="135" t="s">
        <v>3403</v>
      </c>
      <c r="B90" s="141" t="s">
        <v>3404</v>
      </c>
      <c r="C90" s="385">
        <v>1925</v>
      </c>
      <c r="D90" s="142">
        <f t="shared" si="4"/>
        <v>1925</v>
      </c>
      <c r="F90" s="141" t="s">
        <v>3405</v>
      </c>
    </row>
    <row r="91" spans="1:6" ht="18" customHeight="1">
      <c r="A91" s="135" t="s">
        <v>3406</v>
      </c>
      <c r="B91" s="141" t="s">
        <v>3407</v>
      </c>
      <c r="C91" s="385">
        <v>2059</v>
      </c>
      <c r="D91" s="142">
        <f t="shared" si="4"/>
        <v>2059</v>
      </c>
      <c r="F91" s="141" t="s">
        <v>3408</v>
      </c>
    </row>
    <row r="92" spans="1:6" ht="18" customHeight="1">
      <c r="A92" s="135" t="s">
        <v>3409</v>
      </c>
      <c r="B92" s="141" t="s">
        <v>3410</v>
      </c>
      <c r="C92" s="385">
        <v>1925</v>
      </c>
      <c r="D92" s="142">
        <f t="shared" si="4"/>
        <v>1925</v>
      </c>
      <c r="F92" s="141" t="s">
        <v>3411</v>
      </c>
    </row>
    <row r="93" spans="1:6" ht="18" customHeight="1">
      <c r="A93" s="135" t="s">
        <v>3412</v>
      </c>
      <c r="B93" s="141" t="s">
        <v>3413</v>
      </c>
      <c r="C93" s="385">
        <v>2059</v>
      </c>
      <c r="D93" s="142">
        <f t="shared" si="4"/>
        <v>2059</v>
      </c>
      <c r="F93" s="141" t="s">
        <v>3414</v>
      </c>
    </row>
    <row r="94" spans="1:6" ht="18" customHeight="1">
      <c r="A94" s="135" t="s">
        <v>3415</v>
      </c>
      <c r="B94" s="141" t="s">
        <v>3416</v>
      </c>
      <c r="C94" s="385">
        <v>1925</v>
      </c>
      <c r="D94" s="142">
        <f t="shared" si="4"/>
        <v>1925</v>
      </c>
      <c r="F94" s="141" t="s">
        <v>3417</v>
      </c>
    </row>
    <row r="95" spans="1:6" ht="18" customHeight="1">
      <c r="A95" s="135" t="s">
        <v>3418</v>
      </c>
      <c r="B95" s="141" t="s">
        <v>3419</v>
      </c>
      <c r="C95" s="385">
        <v>2059</v>
      </c>
      <c r="D95" s="142">
        <f t="shared" si="4"/>
        <v>2059</v>
      </c>
      <c r="F95" s="141" t="s">
        <v>3420</v>
      </c>
    </row>
    <row r="96" spans="1:6" ht="30" customHeight="1">
      <c r="A96" s="13" t="s">
        <v>3421</v>
      </c>
      <c r="B96" s="13"/>
      <c r="C96" s="500"/>
      <c r="D96" s="13"/>
    </row>
    <row r="97" spans="1:6" ht="20" customHeight="1">
      <c r="A97" s="40" t="s">
        <v>3319</v>
      </c>
      <c r="B97" s="84"/>
      <c r="C97" s="520"/>
      <c r="D97" s="107"/>
    </row>
    <row r="98" spans="1:6" ht="42.75" customHeight="1">
      <c r="A98" s="668" t="s">
        <v>3307</v>
      </c>
      <c r="B98" s="668"/>
      <c r="C98" s="668"/>
      <c r="D98" s="668"/>
    </row>
    <row r="99" spans="1:6" ht="18" customHeight="1">
      <c r="A99" s="203" t="s">
        <v>3321</v>
      </c>
      <c r="B99" s="204" t="s">
        <v>3422</v>
      </c>
      <c r="C99" s="517"/>
      <c r="D99" s="201"/>
    </row>
    <row r="100" spans="1:6" ht="18" customHeight="1">
      <c r="A100" s="203" t="s">
        <v>98</v>
      </c>
      <c r="B100" s="204" t="s">
        <v>3423</v>
      </c>
      <c r="C100" s="517"/>
      <c r="D100" s="201"/>
    </row>
    <row r="101" spans="1:6" ht="18" customHeight="1">
      <c r="A101" s="203" t="s">
        <v>99</v>
      </c>
      <c r="B101" s="204" t="s">
        <v>3424</v>
      </c>
      <c r="C101" s="517"/>
      <c r="D101" s="201"/>
    </row>
    <row r="102" spans="1:6" ht="18" customHeight="1">
      <c r="A102" s="203" t="s">
        <v>100</v>
      </c>
      <c r="B102" s="204" t="s">
        <v>3425</v>
      </c>
      <c r="C102" s="517"/>
      <c r="D102" s="201"/>
    </row>
    <row r="103" spans="1:6" ht="28.25" customHeight="1">
      <c r="A103" s="59" t="s">
        <v>3426</v>
      </c>
      <c r="B103" s="102"/>
      <c r="C103" s="592"/>
      <c r="D103" s="103"/>
    </row>
    <row r="104" spans="1:6" ht="18" customHeight="1">
      <c r="A104" s="116" t="s">
        <v>67</v>
      </c>
      <c r="B104" s="116" t="s">
        <v>68</v>
      </c>
      <c r="C104" s="391" t="s">
        <v>159</v>
      </c>
      <c r="D104" s="115" t="s">
        <v>70</v>
      </c>
      <c r="F104" s="116" t="s">
        <v>67</v>
      </c>
    </row>
    <row r="105" spans="1:6" ht="18" customHeight="1">
      <c r="A105" s="135" t="s">
        <v>3427</v>
      </c>
      <c r="B105" s="141" t="s">
        <v>3428</v>
      </c>
      <c r="C105" s="385">
        <v>1628</v>
      </c>
      <c r="D105" s="142">
        <f t="shared" ref="D105:D116" si="5">IFERROR(C105*(1-Discount),C105)</f>
        <v>1628</v>
      </c>
      <c r="F105" s="141" t="s">
        <v>3429</v>
      </c>
    </row>
    <row r="106" spans="1:6" ht="18" customHeight="1">
      <c r="A106" s="135" t="s">
        <v>3430</v>
      </c>
      <c r="B106" s="141" t="s">
        <v>3431</v>
      </c>
      <c r="C106" s="385">
        <v>1806</v>
      </c>
      <c r="D106" s="142">
        <f t="shared" si="5"/>
        <v>1806</v>
      </c>
      <c r="F106" s="141" t="s">
        <v>3432</v>
      </c>
    </row>
    <row r="107" spans="1:6" ht="18" customHeight="1">
      <c r="A107" s="135" t="s">
        <v>3433</v>
      </c>
      <c r="B107" s="141" t="s">
        <v>3434</v>
      </c>
      <c r="C107" s="385">
        <v>1762</v>
      </c>
      <c r="D107" s="142">
        <f t="shared" si="5"/>
        <v>1762</v>
      </c>
      <c r="F107" s="141" t="s">
        <v>3435</v>
      </c>
    </row>
    <row r="108" spans="1:6" ht="18" customHeight="1">
      <c r="A108" s="135" t="s">
        <v>3436</v>
      </c>
      <c r="B108" s="141" t="s">
        <v>3437</v>
      </c>
      <c r="C108" s="385">
        <v>1940</v>
      </c>
      <c r="D108" s="142">
        <f t="shared" si="5"/>
        <v>1940</v>
      </c>
      <c r="F108" s="141" t="s">
        <v>3438</v>
      </c>
    </row>
    <row r="109" spans="1:6" ht="18" customHeight="1">
      <c r="A109" s="135" t="s">
        <v>3439</v>
      </c>
      <c r="B109" s="141" t="s">
        <v>3440</v>
      </c>
      <c r="C109" s="385">
        <v>1628</v>
      </c>
      <c r="D109" s="142">
        <f t="shared" si="5"/>
        <v>1628</v>
      </c>
      <c r="F109" s="141" t="s">
        <v>3441</v>
      </c>
    </row>
    <row r="110" spans="1:6" ht="18" customHeight="1">
      <c r="A110" s="135" t="s">
        <v>3442</v>
      </c>
      <c r="B110" s="141" t="s">
        <v>3443</v>
      </c>
      <c r="C110" s="385">
        <v>1806</v>
      </c>
      <c r="D110" s="142">
        <f t="shared" si="5"/>
        <v>1806</v>
      </c>
      <c r="F110" s="141" t="s">
        <v>3444</v>
      </c>
    </row>
    <row r="111" spans="1:6" ht="18" customHeight="1">
      <c r="A111" s="135" t="s">
        <v>3445</v>
      </c>
      <c r="B111" s="141" t="s">
        <v>3446</v>
      </c>
      <c r="C111" s="385">
        <v>1762</v>
      </c>
      <c r="D111" s="142">
        <f t="shared" si="5"/>
        <v>1762</v>
      </c>
      <c r="F111" s="141" t="s">
        <v>3447</v>
      </c>
    </row>
    <row r="112" spans="1:6" ht="18" customHeight="1">
      <c r="A112" s="135" t="s">
        <v>3448</v>
      </c>
      <c r="B112" s="141" t="s">
        <v>3449</v>
      </c>
      <c r="C112" s="385">
        <v>1940</v>
      </c>
      <c r="D112" s="142">
        <f t="shared" si="5"/>
        <v>1940</v>
      </c>
      <c r="F112" s="141" t="s">
        <v>3450</v>
      </c>
    </row>
    <row r="113" spans="1:6" ht="18" customHeight="1">
      <c r="A113" s="135" t="s">
        <v>3451</v>
      </c>
      <c r="B113" s="141" t="s">
        <v>3452</v>
      </c>
      <c r="C113" s="385">
        <v>1628</v>
      </c>
      <c r="D113" s="142">
        <f t="shared" si="5"/>
        <v>1628</v>
      </c>
      <c r="F113" s="141" t="s">
        <v>3453</v>
      </c>
    </row>
    <row r="114" spans="1:6" ht="18" customHeight="1">
      <c r="A114" s="135" t="s">
        <v>3454</v>
      </c>
      <c r="B114" s="141" t="s">
        <v>3455</v>
      </c>
      <c r="C114" s="385">
        <v>1806</v>
      </c>
      <c r="D114" s="142">
        <f t="shared" si="5"/>
        <v>1806</v>
      </c>
      <c r="F114" s="141" t="s">
        <v>3456</v>
      </c>
    </row>
    <row r="115" spans="1:6" ht="18" customHeight="1">
      <c r="A115" s="135" t="s">
        <v>3457</v>
      </c>
      <c r="B115" s="141" t="s">
        <v>3458</v>
      </c>
      <c r="C115" s="385">
        <v>1762</v>
      </c>
      <c r="D115" s="142">
        <f t="shared" si="5"/>
        <v>1762</v>
      </c>
      <c r="F115" s="141" t="s">
        <v>3459</v>
      </c>
    </row>
    <row r="116" spans="1:6" ht="18" customHeight="1">
      <c r="A116" s="135" t="s">
        <v>3460</v>
      </c>
      <c r="B116" s="141" t="s">
        <v>3461</v>
      </c>
      <c r="C116" s="385">
        <v>1940</v>
      </c>
      <c r="D116" s="142">
        <f t="shared" si="5"/>
        <v>1940</v>
      </c>
      <c r="F116" s="141" t="s">
        <v>3462</v>
      </c>
    </row>
    <row r="117" spans="1:6" ht="28.25" customHeight="1">
      <c r="A117" s="13" t="s">
        <v>3463</v>
      </c>
      <c r="B117" s="13"/>
      <c r="C117" s="500"/>
      <c r="D117" s="13"/>
    </row>
    <row r="118" spans="1:6" ht="20" customHeight="1">
      <c r="A118" s="40" t="s">
        <v>3319</v>
      </c>
      <c r="B118" s="84"/>
      <c r="C118" s="520"/>
      <c r="D118" s="107"/>
    </row>
    <row r="119" spans="1:6" ht="42.75" customHeight="1">
      <c r="A119" s="668" t="s">
        <v>3320</v>
      </c>
      <c r="B119" s="668"/>
      <c r="C119" s="668"/>
      <c r="D119" s="668"/>
    </row>
    <row r="120" spans="1:6" ht="18" customHeight="1">
      <c r="A120" s="203" t="s">
        <v>3321</v>
      </c>
      <c r="B120" s="204" t="s">
        <v>3322</v>
      </c>
      <c r="C120" s="517"/>
      <c r="D120" s="201"/>
    </row>
    <row r="121" spans="1:6" ht="18" customHeight="1">
      <c r="A121" s="203" t="s">
        <v>98</v>
      </c>
      <c r="B121" s="204" t="s">
        <v>3323</v>
      </c>
      <c r="C121" s="517"/>
      <c r="D121" s="201"/>
    </row>
    <row r="122" spans="1:6" ht="18" customHeight="1">
      <c r="A122" s="203" t="s">
        <v>99</v>
      </c>
      <c r="B122" s="204" t="s">
        <v>3324</v>
      </c>
      <c r="C122" s="517"/>
      <c r="D122" s="201"/>
    </row>
    <row r="123" spans="1:6" ht="18" customHeight="1">
      <c r="A123" s="203" t="s">
        <v>100</v>
      </c>
      <c r="B123" s="204" t="s">
        <v>3325</v>
      </c>
      <c r="C123" s="517"/>
      <c r="D123" s="201"/>
    </row>
    <row r="124" spans="1:6" ht="28.25" customHeight="1">
      <c r="A124" s="15" t="s">
        <v>3364</v>
      </c>
      <c r="B124" s="15"/>
      <c r="C124" s="440"/>
      <c r="D124" s="16"/>
    </row>
    <row r="125" spans="1:6" ht="18" customHeight="1">
      <c r="A125" s="116" t="s">
        <v>67</v>
      </c>
      <c r="B125" s="116" t="s">
        <v>68</v>
      </c>
      <c r="C125" s="391" t="s">
        <v>159</v>
      </c>
      <c r="D125" s="115" t="s">
        <v>70</v>
      </c>
      <c r="F125" s="116" t="s">
        <v>67</v>
      </c>
    </row>
    <row r="126" spans="1:6" ht="18" customHeight="1">
      <c r="A126" s="135" t="s">
        <v>3464</v>
      </c>
      <c r="B126" s="141" t="s">
        <v>3465</v>
      </c>
      <c r="C126" s="385">
        <v>1684</v>
      </c>
      <c r="D126" s="142">
        <f t="shared" ref="D126:D127" si="6">IFERROR(C126*(1-Discount),C126)</f>
        <v>1684</v>
      </c>
      <c r="F126" s="141" t="s">
        <v>3466</v>
      </c>
    </row>
    <row r="127" spans="1:6" ht="18" customHeight="1">
      <c r="A127" s="135" t="s">
        <v>3467</v>
      </c>
      <c r="B127" s="141" t="s">
        <v>3468</v>
      </c>
      <c r="C127" s="385">
        <v>1818</v>
      </c>
      <c r="D127" s="142">
        <f t="shared" si="6"/>
        <v>1818</v>
      </c>
      <c r="F127" s="141" t="s">
        <v>3469</v>
      </c>
    </row>
    <row r="128" spans="1:6" ht="18" customHeight="1">
      <c r="A128" s="135" t="s">
        <v>3470</v>
      </c>
      <c r="B128" s="141" t="s">
        <v>3471</v>
      </c>
      <c r="C128" s="385">
        <v>1684</v>
      </c>
      <c r="D128" s="142">
        <f t="shared" ref="D128:D129" si="7">IFERROR(C128*(1-Discount),C128)</f>
        <v>1684</v>
      </c>
      <c r="F128" s="141" t="s">
        <v>3472</v>
      </c>
    </row>
    <row r="129" spans="1:6" ht="18" customHeight="1">
      <c r="A129" s="135" t="s">
        <v>3473</v>
      </c>
      <c r="B129" s="141" t="s">
        <v>3474</v>
      </c>
      <c r="C129" s="385">
        <v>1818</v>
      </c>
      <c r="D129" s="142">
        <f t="shared" si="7"/>
        <v>1818</v>
      </c>
      <c r="F129" s="141" t="s">
        <v>3475</v>
      </c>
    </row>
    <row r="130" spans="1:6" ht="18" customHeight="1">
      <c r="A130" s="135" t="s">
        <v>3476</v>
      </c>
      <c r="B130" s="141" t="s">
        <v>3477</v>
      </c>
      <c r="C130" s="385">
        <v>1684</v>
      </c>
      <c r="D130" s="142">
        <f t="shared" ref="D130:D131" si="8">IFERROR(C130*(1-Discount),C130)</f>
        <v>1684</v>
      </c>
      <c r="F130" s="141" t="s">
        <v>3478</v>
      </c>
    </row>
    <row r="131" spans="1:6" ht="18" customHeight="1">
      <c r="A131" s="135" t="s">
        <v>3479</v>
      </c>
      <c r="B131" s="141" t="s">
        <v>3480</v>
      </c>
      <c r="C131" s="385">
        <v>1818</v>
      </c>
      <c r="D131" s="142">
        <f t="shared" si="8"/>
        <v>1818</v>
      </c>
      <c r="F131" s="141" t="s">
        <v>3481</v>
      </c>
    </row>
    <row r="132" spans="1:6" ht="28.25" customHeight="1">
      <c r="A132" s="15" t="s">
        <v>3383</v>
      </c>
      <c r="B132" s="15"/>
      <c r="C132" s="440"/>
      <c r="D132" s="16"/>
      <c r="F132" s="15"/>
    </row>
    <row r="133" spans="1:6" ht="18" customHeight="1">
      <c r="A133" s="116" t="s">
        <v>67</v>
      </c>
      <c r="B133" s="116" t="s">
        <v>68</v>
      </c>
      <c r="C133" s="391" t="s">
        <v>159</v>
      </c>
      <c r="D133" s="115" t="s">
        <v>70</v>
      </c>
      <c r="F133" s="116" t="s">
        <v>67</v>
      </c>
    </row>
    <row r="134" spans="1:6" ht="18" customHeight="1">
      <c r="A134" s="135" t="s">
        <v>3482</v>
      </c>
      <c r="B134" s="141" t="s">
        <v>3483</v>
      </c>
      <c r="C134" s="385">
        <v>1851</v>
      </c>
      <c r="D134" s="142">
        <f t="shared" ref="D134:D135" si="9">IFERROR(C134*(1-Discount),C134)</f>
        <v>1851</v>
      </c>
      <c r="F134" s="141" t="s">
        <v>3484</v>
      </c>
    </row>
    <row r="135" spans="1:6" ht="18" customHeight="1">
      <c r="A135" s="135" t="s">
        <v>3485</v>
      </c>
      <c r="B135" s="141" t="s">
        <v>3486</v>
      </c>
      <c r="C135" s="385">
        <v>1985</v>
      </c>
      <c r="D135" s="142">
        <f t="shared" si="9"/>
        <v>1985</v>
      </c>
      <c r="F135" s="141" t="s">
        <v>3487</v>
      </c>
    </row>
    <row r="136" spans="1:6" ht="18" customHeight="1">
      <c r="A136" s="135" t="s">
        <v>3488</v>
      </c>
      <c r="B136" s="141" t="s">
        <v>3489</v>
      </c>
      <c r="C136" s="385">
        <v>1851</v>
      </c>
      <c r="D136" s="142">
        <f t="shared" ref="D136:D137" si="10">IFERROR(C136*(1-Discount),C136)</f>
        <v>1851</v>
      </c>
      <c r="F136" s="141" t="s">
        <v>3490</v>
      </c>
    </row>
    <row r="137" spans="1:6" ht="18" customHeight="1">
      <c r="A137" s="135" t="s">
        <v>3491</v>
      </c>
      <c r="B137" s="141" t="s">
        <v>3492</v>
      </c>
      <c r="C137" s="385">
        <v>1985</v>
      </c>
      <c r="D137" s="142">
        <f t="shared" si="10"/>
        <v>1985</v>
      </c>
      <c r="F137" s="141" t="s">
        <v>3493</v>
      </c>
    </row>
    <row r="138" spans="1:6" ht="18" customHeight="1">
      <c r="A138" s="135" t="s">
        <v>3494</v>
      </c>
      <c r="B138" s="141" t="s">
        <v>3495</v>
      </c>
      <c r="C138" s="385">
        <v>1851</v>
      </c>
      <c r="D138" s="142">
        <f t="shared" ref="D138:D139" si="11">IFERROR(C138*(1-Discount),C138)</f>
        <v>1851</v>
      </c>
      <c r="F138" s="141" t="s">
        <v>3496</v>
      </c>
    </row>
    <row r="139" spans="1:6" ht="18" customHeight="1">
      <c r="A139" s="135" t="s">
        <v>3497</v>
      </c>
      <c r="B139" s="141" t="s">
        <v>3498</v>
      </c>
      <c r="C139" s="385">
        <v>1985</v>
      </c>
      <c r="D139" s="142">
        <f t="shared" si="11"/>
        <v>1985</v>
      </c>
      <c r="F139" s="141" t="s">
        <v>3499</v>
      </c>
    </row>
    <row r="140" spans="1:6" ht="28.25" customHeight="1">
      <c r="A140" s="15" t="s">
        <v>3402</v>
      </c>
      <c r="B140" s="15"/>
      <c r="C140" s="440"/>
      <c r="D140" s="16"/>
      <c r="F140" s="15"/>
    </row>
    <row r="141" spans="1:6" ht="18" customHeight="1">
      <c r="A141" s="116" t="s">
        <v>67</v>
      </c>
      <c r="B141" s="116" t="s">
        <v>68</v>
      </c>
      <c r="C141" s="391" t="s">
        <v>159</v>
      </c>
      <c r="D141" s="115" t="s">
        <v>70</v>
      </c>
      <c r="F141" s="116" t="s">
        <v>67</v>
      </c>
    </row>
    <row r="142" spans="1:6" ht="18" customHeight="1">
      <c r="A142" s="135" t="s">
        <v>3500</v>
      </c>
      <c r="B142" s="141" t="s">
        <v>3501</v>
      </c>
      <c r="C142" s="385">
        <v>2027</v>
      </c>
      <c r="D142" s="142">
        <f t="shared" ref="D142:D143" si="12">IFERROR(C142*(1-Discount),C142)</f>
        <v>2027</v>
      </c>
      <c r="F142" s="141" t="s">
        <v>3502</v>
      </c>
    </row>
    <row r="143" spans="1:6" ht="18" customHeight="1">
      <c r="A143" s="135" t="s">
        <v>3503</v>
      </c>
      <c r="B143" s="141" t="s">
        <v>3504</v>
      </c>
      <c r="C143" s="385">
        <v>2161</v>
      </c>
      <c r="D143" s="142">
        <f t="shared" si="12"/>
        <v>2161</v>
      </c>
      <c r="F143" s="141" t="s">
        <v>3505</v>
      </c>
    </row>
    <row r="144" spans="1:6" ht="18" customHeight="1">
      <c r="A144" s="135" t="s">
        <v>3506</v>
      </c>
      <c r="B144" s="141" t="s">
        <v>3507</v>
      </c>
      <c r="C144" s="385">
        <v>2027</v>
      </c>
      <c r="D144" s="142">
        <f t="shared" ref="D144:D145" si="13">IFERROR(C144*(1-Discount),C144)</f>
        <v>2027</v>
      </c>
      <c r="F144" s="141" t="s">
        <v>3508</v>
      </c>
    </row>
    <row r="145" spans="1:6" ht="18" customHeight="1">
      <c r="A145" s="135" t="s">
        <v>3509</v>
      </c>
      <c r="B145" s="141" t="s">
        <v>3510</v>
      </c>
      <c r="C145" s="385">
        <v>2161</v>
      </c>
      <c r="D145" s="142">
        <f t="shared" si="13"/>
        <v>2161</v>
      </c>
      <c r="F145" s="141" t="s">
        <v>3511</v>
      </c>
    </row>
    <row r="146" spans="1:6" ht="18" customHeight="1">
      <c r="A146" s="135" t="s">
        <v>3512</v>
      </c>
      <c r="B146" s="141" t="s">
        <v>3513</v>
      </c>
      <c r="C146" s="385">
        <v>2027</v>
      </c>
      <c r="D146" s="142">
        <f t="shared" ref="D146:D147" si="14">IFERROR(C146*(1-Discount),C146)</f>
        <v>2027</v>
      </c>
      <c r="F146" s="141" t="s">
        <v>3514</v>
      </c>
    </row>
    <row r="147" spans="1:6" ht="18" customHeight="1">
      <c r="A147" s="135" t="s">
        <v>3515</v>
      </c>
      <c r="B147" s="141" t="s">
        <v>3516</v>
      </c>
      <c r="C147" s="385">
        <v>2161</v>
      </c>
      <c r="D147" s="142">
        <f t="shared" si="14"/>
        <v>2161</v>
      </c>
      <c r="F147" s="141" t="s">
        <v>3517</v>
      </c>
    </row>
    <row r="148" spans="1:6" ht="28.25" customHeight="1">
      <c r="A148" s="13" t="s">
        <v>3518</v>
      </c>
      <c r="B148" s="13"/>
      <c r="C148" s="500"/>
      <c r="D148" s="13"/>
    </row>
    <row r="149" spans="1:6" ht="20" customHeight="1">
      <c r="A149" s="40" t="s">
        <v>3319</v>
      </c>
      <c r="B149" s="84"/>
      <c r="C149" s="520"/>
      <c r="D149" s="107"/>
    </row>
    <row r="150" spans="1:6" ht="42.75" customHeight="1">
      <c r="A150" s="668" t="s">
        <v>3320</v>
      </c>
      <c r="B150" s="668"/>
      <c r="C150" s="668"/>
      <c r="D150" s="668"/>
    </row>
    <row r="151" spans="1:6" ht="18" customHeight="1">
      <c r="A151" s="203" t="s">
        <v>3321</v>
      </c>
      <c r="B151" s="204" t="s">
        <v>3322</v>
      </c>
      <c r="C151" s="517" t="s">
        <v>3519</v>
      </c>
      <c r="D151" s="201"/>
    </row>
    <row r="152" spans="1:6" ht="18" customHeight="1">
      <c r="A152" s="203" t="s">
        <v>98</v>
      </c>
      <c r="B152" s="204" t="s">
        <v>3323</v>
      </c>
      <c r="C152" s="517" t="s">
        <v>3520</v>
      </c>
      <c r="D152" s="201"/>
    </row>
    <row r="153" spans="1:6" ht="18" customHeight="1">
      <c r="A153" s="203" t="s">
        <v>99</v>
      </c>
      <c r="B153" s="204" t="s">
        <v>3324</v>
      </c>
      <c r="C153" s="517" t="s">
        <v>3521</v>
      </c>
      <c r="D153" s="201"/>
    </row>
    <row r="154" spans="1:6" ht="18" customHeight="1">
      <c r="A154" s="203" t="s">
        <v>100</v>
      </c>
      <c r="B154" s="204" t="s">
        <v>3325</v>
      </c>
      <c r="C154" s="517" t="s">
        <v>3522</v>
      </c>
      <c r="D154" s="201"/>
    </row>
    <row r="155" spans="1:6" ht="28.25" customHeight="1">
      <c r="A155" s="59" t="s">
        <v>3523</v>
      </c>
      <c r="B155" s="59"/>
      <c r="C155" s="592"/>
      <c r="D155" s="101"/>
    </row>
    <row r="156" spans="1:6" ht="18" customHeight="1">
      <c r="A156" s="116" t="s">
        <v>67</v>
      </c>
      <c r="B156" s="116" t="s">
        <v>68</v>
      </c>
      <c r="C156" s="391" t="s">
        <v>159</v>
      </c>
      <c r="D156" s="115" t="s">
        <v>70</v>
      </c>
      <c r="F156" s="116" t="s">
        <v>67</v>
      </c>
    </row>
    <row r="157" spans="1:6" ht="18" customHeight="1">
      <c r="A157" s="135" t="s">
        <v>3524</v>
      </c>
      <c r="B157" s="141" t="s">
        <v>3525</v>
      </c>
      <c r="C157" s="385">
        <v>1694</v>
      </c>
      <c r="D157" s="142">
        <f t="shared" ref="D157:D165" si="15">IFERROR(C157*(1-Discount),C157)</f>
        <v>1694</v>
      </c>
      <c r="F157" s="141" t="s">
        <v>3526</v>
      </c>
    </row>
    <row r="158" spans="1:6" ht="18" customHeight="1">
      <c r="A158" s="135" t="s">
        <v>3527</v>
      </c>
      <c r="B158" s="141" t="s">
        <v>3528</v>
      </c>
      <c r="C158" s="385">
        <v>1771</v>
      </c>
      <c r="D158" s="142">
        <f t="shared" si="15"/>
        <v>1771</v>
      </c>
      <c r="F158" s="141" t="s">
        <v>3529</v>
      </c>
    </row>
    <row r="159" spans="1:6" ht="18" customHeight="1">
      <c r="A159" s="135" t="s">
        <v>3530</v>
      </c>
      <c r="B159" s="141" t="s">
        <v>3531</v>
      </c>
      <c r="C159" s="385">
        <v>2315</v>
      </c>
      <c r="D159" s="142">
        <f t="shared" si="15"/>
        <v>2315</v>
      </c>
      <c r="F159" s="141" t="s">
        <v>3532</v>
      </c>
    </row>
    <row r="160" spans="1:6" ht="18" customHeight="1">
      <c r="A160" s="135" t="s">
        <v>3533</v>
      </c>
      <c r="B160" s="141" t="s">
        <v>3534</v>
      </c>
      <c r="C160" s="385">
        <v>1694</v>
      </c>
      <c r="D160" s="142">
        <f t="shared" si="15"/>
        <v>1694</v>
      </c>
      <c r="F160" s="141" t="s">
        <v>3535</v>
      </c>
    </row>
    <row r="161" spans="1:6" ht="18" customHeight="1">
      <c r="A161" s="135" t="s">
        <v>3536</v>
      </c>
      <c r="B161" s="141" t="s">
        <v>3537</v>
      </c>
      <c r="C161" s="385">
        <v>1771</v>
      </c>
      <c r="D161" s="142">
        <f t="shared" si="15"/>
        <v>1771</v>
      </c>
      <c r="F161" s="141" t="s">
        <v>3538</v>
      </c>
    </row>
    <row r="162" spans="1:6" ht="18" customHeight="1">
      <c r="A162" s="135" t="s">
        <v>3539</v>
      </c>
      <c r="B162" s="141" t="s">
        <v>3540</v>
      </c>
      <c r="C162" s="385">
        <v>2315</v>
      </c>
      <c r="D162" s="142">
        <f t="shared" si="15"/>
        <v>2315</v>
      </c>
      <c r="F162" s="141" t="s">
        <v>3541</v>
      </c>
    </row>
    <row r="163" spans="1:6" ht="18" customHeight="1">
      <c r="A163" s="135" t="s">
        <v>3542</v>
      </c>
      <c r="B163" s="141" t="s">
        <v>3543</v>
      </c>
      <c r="C163" s="385">
        <v>1694</v>
      </c>
      <c r="D163" s="142">
        <f t="shared" si="15"/>
        <v>1694</v>
      </c>
      <c r="F163" s="141" t="s">
        <v>3544</v>
      </c>
    </row>
    <row r="164" spans="1:6" ht="18" customHeight="1">
      <c r="A164" s="135" t="s">
        <v>3545</v>
      </c>
      <c r="B164" s="141" t="s">
        <v>3546</v>
      </c>
      <c r="C164" s="385">
        <v>1771</v>
      </c>
      <c r="D164" s="142">
        <f t="shared" si="15"/>
        <v>1771</v>
      </c>
      <c r="F164" s="141" t="s">
        <v>3547</v>
      </c>
    </row>
    <row r="165" spans="1:6" ht="18" customHeight="1">
      <c r="A165" s="135" t="s">
        <v>3548</v>
      </c>
      <c r="B165" s="141" t="s">
        <v>3549</v>
      </c>
      <c r="C165" s="385">
        <v>2315</v>
      </c>
      <c r="D165" s="142">
        <f t="shared" si="15"/>
        <v>2315</v>
      </c>
      <c r="F165" s="141" t="s">
        <v>3550</v>
      </c>
    </row>
    <row r="166" spans="1:6" ht="28.25" customHeight="1">
      <c r="A166" s="13" t="s">
        <v>3551</v>
      </c>
      <c r="B166" s="13"/>
      <c r="C166" s="500"/>
      <c r="D166" s="13"/>
    </row>
    <row r="167" spans="1:6" ht="20" customHeight="1">
      <c r="A167" s="40" t="s">
        <v>3319</v>
      </c>
      <c r="B167" s="84"/>
      <c r="C167" s="520"/>
      <c r="D167" s="107"/>
    </row>
    <row r="168" spans="1:6" ht="42.75" customHeight="1">
      <c r="A168" s="668" t="s">
        <v>3307</v>
      </c>
      <c r="B168" s="668"/>
      <c r="C168" s="668"/>
      <c r="D168" s="668"/>
    </row>
    <row r="169" spans="1:6" ht="18" customHeight="1">
      <c r="A169" s="203" t="s">
        <v>3321</v>
      </c>
      <c r="B169" s="204" t="s">
        <v>3422</v>
      </c>
      <c r="C169" s="517" t="s">
        <v>3519</v>
      </c>
      <c r="D169" s="201"/>
    </row>
    <row r="170" spans="1:6" ht="18" customHeight="1">
      <c r="A170" s="203" t="s">
        <v>98</v>
      </c>
      <c r="B170" s="204" t="s">
        <v>3423</v>
      </c>
      <c r="C170" s="517" t="s">
        <v>3520</v>
      </c>
      <c r="D170" s="201"/>
    </row>
    <row r="171" spans="1:6" ht="18" customHeight="1">
      <c r="A171" s="203" t="s">
        <v>99</v>
      </c>
      <c r="B171" s="204" t="s">
        <v>3424</v>
      </c>
      <c r="C171" s="517" t="s">
        <v>3521</v>
      </c>
      <c r="D171" s="201"/>
    </row>
    <row r="172" spans="1:6" ht="18" customHeight="1">
      <c r="A172" s="203" t="s">
        <v>100</v>
      </c>
      <c r="B172" s="204" t="s">
        <v>3425</v>
      </c>
      <c r="C172" s="517" t="s">
        <v>3522</v>
      </c>
      <c r="D172" s="201"/>
    </row>
    <row r="173" spans="1:6" ht="28.25" customHeight="1">
      <c r="A173" s="59" t="s">
        <v>3552</v>
      </c>
      <c r="B173" s="59"/>
      <c r="C173" s="592"/>
      <c r="D173" s="101"/>
    </row>
    <row r="174" spans="1:6" s="119" customFormat="1" ht="18" customHeight="1">
      <c r="A174" s="116" t="s">
        <v>67</v>
      </c>
      <c r="B174" s="116" t="s">
        <v>68</v>
      </c>
      <c r="C174" s="391" t="s">
        <v>159</v>
      </c>
      <c r="D174" s="115" t="s">
        <v>70</v>
      </c>
      <c r="F174" s="116" t="s">
        <v>67</v>
      </c>
    </row>
    <row r="175" spans="1:6" ht="18" customHeight="1">
      <c r="A175" s="135" t="s">
        <v>3553</v>
      </c>
      <c r="B175" s="141" t="s">
        <v>3525</v>
      </c>
      <c r="C175" s="385">
        <v>1796</v>
      </c>
      <c r="D175" s="142">
        <f t="shared" ref="D175:D183" si="16">IFERROR(C175*(1-Discount),C175)</f>
        <v>1796</v>
      </c>
      <c r="F175" s="141" t="s">
        <v>3554</v>
      </c>
    </row>
    <row r="176" spans="1:6" ht="18" customHeight="1">
      <c r="A176" s="135" t="s">
        <v>3555</v>
      </c>
      <c r="B176" s="141" t="s">
        <v>3528</v>
      </c>
      <c r="C176" s="385">
        <v>1873</v>
      </c>
      <c r="D176" s="142">
        <f t="shared" si="16"/>
        <v>1873</v>
      </c>
      <c r="F176" s="141" t="s">
        <v>3556</v>
      </c>
    </row>
    <row r="177" spans="1:6" ht="18" customHeight="1">
      <c r="A177" s="135" t="s">
        <v>3557</v>
      </c>
      <c r="B177" s="141" t="s">
        <v>3531</v>
      </c>
      <c r="C177" s="385">
        <v>2417</v>
      </c>
      <c r="D177" s="142">
        <f t="shared" si="16"/>
        <v>2417</v>
      </c>
      <c r="F177" s="141" t="s">
        <v>3558</v>
      </c>
    </row>
    <row r="178" spans="1:6" ht="18" customHeight="1">
      <c r="A178" s="135" t="s">
        <v>3559</v>
      </c>
      <c r="B178" s="141" t="s">
        <v>3534</v>
      </c>
      <c r="C178" s="385">
        <v>1796</v>
      </c>
      <c r="D178" s="142">
        <f t="shared" si="16"/>
        <v>1796</v>
      </c>
      <c r="F178" s="141" t="s">
        <v>3560</v>
      </c>
    </row>
    <row r="179" spans="1:6" ht="18" customHeight="1">
      <c r="A179" s="135" t="s">
        <v>3561</v>
      </c>
      <c r="B179" s="141" t="s">
        <v>3537</v>
      </c>
      <c r="C179" s="385">
        <v>1873</v>
      </c>
      <c r="D179" s="142">
        <f t="shared" si="16"/>
        <v>1873</v>
      </c>
      <c r="F179" s="141" t="s">
        <v>3562</v>
      </c>
    </row>
    <row r="180" spans="1:6" ht="18" customHeight="1">
      <c r="A180" s="135" t="s">
        <v>3563</v>
      </c>
      <c r="B180" s="141" t="s">
        <v>3540</v>
      </c>
      <c r="C180" s="385">
        <v>2417</v>
      </c>
      <c r="D180" s="142">
        <f t="shared" si="16"/>
        <v>2417</v>
      </c>
      <c r="F180" s="141" t="s">
        <v>3564</v>
      </c>
    </row>
    <row r="181" spans="1:6" ht="18" customHeight="1">
      <c r="A181" s="135" t="s">
        <v>3565</v>
      </c>
      <c r="B181" s="141" t="s">
        <v>3543</v>
      </c>
      <c r="C181" s="385">
        <v>1796</v>
      </c>
      <c r="D181" s="142">
        <f t="shared" si="16"/>
        <v>1796</v>
      </c>
      <c r="F181" s="141" t="s">
        <v>3566</v>
      </c>
    </row>
    <row r="182" spans="1:6" ht="18" customHeight="1">
      <c r="A182" s="135" t="s">
        <v>3567</v>
      </c>
      <c r="B182" s="141" t="s">
        <v>3546</v>
      </c>
      <c r="C182" s="385">
        <v>1873</v>
      </c>
      <c r="D182" s="142">
        <f t="shared" si="16"/>
        <v>1873</v>
      </c>
      <c r="F182" s="141" t="s">
        <v>3568</v>
      </c>
    </row>
    <row r="183" spans="1:6" ht="18" customHeight="1">
      <c r="A183" s="135" t="s">
        <v>3569</v>
      </c>
      <c r="B183" s="141" t="s">
        <v>3549</v>
      </c>
      <c r="C183" s="385">
        <v>2417</v>
      </c>
      <c r="D183" s="142">
        <f t="shared" si="16"/>
        <v>2417</v>
      </c>
      <c r="F183" s="141" t="s">
        <v>3570</v>
      </c>
    </row>
    <row r="184" spans="1:6" ht="28.25" customHeight="1">
      <c r="A184" s="13" t="s">
        <v>3571</v>
      </c>
      <c r="B184" s="13"/>
      <c r="C184" s="500"/>
      <c r="D184" s="13"/>
    </row>
    <row r="185" spans="1:6" ht="20" customHeight="1">
      <c r="A185" s="40" t="s">
        <v>3319</v>
      </c>
      <c r="B185" s="84"/>
      <c r="C185" s="520"/>
      <c r="D185" s="107"/>
    </row>
    <row r="186" spans="1:6" ht="40.5" customHeight="1">
      <c r="A186" s="668" t="s">
        <v>3320</v>
      </c>
      <c r="B186" s="668"/>
      <c r="C186" s="668"/>
      <c r="D186" s="668"/>
    </row>
    <row r="187" spans="1:6" ht="18" customHeight="1">
      <c r="A187" s="203" t="s">
        <v>3321</v>
      </c>
      <c r="B187" s="204"/>
      <c r="C187" s="519"/>
      <c r="D187" s="201"/>
    </row>
    <row r="188" spans="1:6" ht="18" customHeight="1">
      <c r="A188" s="203" t="s">
        <v>3572</v>
      </c>
      <c r="B188" s="204"/>
      <c r="C188" s="519"/>
      <c r="D188" s="201"/>
    </row>
    <row r="189" spans="1:6" ht="18" customHeight="1">
      <c r="A189" s="203" t="s">
        <v>3573</v>
      </c>
      <c r="B189" s="204"/>
      <c r="C189" s="519"/>
      <c r="D189" s="201"/>
    </row>
    <row r="190" spans="1:6" ht="18" customHeight="1">
      <c r="A190" s="203" t="s">
        <v>3574</v>
      </c>
      <c r="B190" s="204"/>
      <c r="C190" s="519"/>
      <c r="D190" s="201"/>
    </row>
    <row r="191" spans="1:6" ht="28.25" customHeight="1">
      <c r="A191" s="15" t="s">
        <v>3575</v>
      </c>
      <c r="B191" s="15"/>
      <c r="C191" s="440"/>
      <c r="D191" s="16"/>
    </row>
    <row r="192" spans="1:6" ht="18" customHeight="1">
      <c r="A192" s="116" t="s">
        <v>67</v>
      </c>
      <c r="B192" s="116" t="s">
        <v>68</v>
      </c>
      <c r="C192" s="391" t="s">
        <v>159</v>
      </c>
      <c r="D192" s="115" t="s">
        <v>70</v>
      </c>
      <c r="F192" s="116" t="s">
        <v>67</v>
      </c>
    </row>
    <row r="193" spans="1:6" ht="18" customHeight="1">
      <c r="A193" s="135" t="s">
        <v>3576</v>
      </c>
      <c r="B193" s="141" t="s">
        <v>3577</v>
      </c>
      <c r="C193" s="593">
        <v>3624</v>
      </c>
      <c r="D193" s="142">
        <f t="shared" ref="D193:D198" si="17">IFERROR(C193*(1-Discount),C193)</f>
        <v>3624</v>
      </c>
      <c r="F193" s="141" t="s">
        <v>3578</v>
      </c>
    </row>
    <row r="194" spans="1:6" ht="18" customHeight="1">
      <c r="A194" s="135" t="s">
        <v>3579</v>
      </c>
      <c r="B194" s="141" t="s">
        <v>3580</v>
      </c>
      <c r="C194" s="593">
        <v>3758</v>
      </c>
      <c r="D194" s="142">
        <f t="shared" si="17"/>
        <v>3758</v>
      </c>
      <c r="F194" s="141" t="s">
        <v>3581</v>
      </c>
    </row>
    <row r="195" spans="1:6" ht="18" customHeight="1">
      <c r="A195" s="135" t="s">
        <v>3582</v>
      </c>
      <c r="B195" s="141" t="s">
        <v>3583</v>
      </c>
      <c r="C195" s="593">
        <v>3624</v>
      </c>
      <c r="D195" s="142">
        <f t="shared" si="17"/>
        <v>3624</v>
      </c>
      <c r="F195" s="141" t="s">
        <v>3584</v>
      </c>
    </row>
    <row r="196" spans="1:6" ht="18" customHeight="1">
      <c r="A196" s="135" t="s">
        <v>3585</v>
      </c>
      <c r="B196" s="141" t="s">
        <v>3586</v>
      </c>
      <c r="C196" s="593">
        <v>3758</v>
      </c>
      <c r="D196" s="142">
        <f t="shared" si="17"/>
        <v>3758</v>
      </c>
      <c r="F196" s="141" t="s">
        <v>3587</v>
      </c>
    </row>
    <row r="197" spans="1:6" ht="18" customHeight="1">
      <c r="A197" s="135" t="s">
        <v>3588</v>
      </c>
      <c r="B197" s="141" t="s">
        <v>3589</v>
      </c>
      <c r="C197" s="593">
        <v>3624</v>
      </c>
      <c r="D197" s="142">
        <f t="shared" si="17"/>
        <v>3624</v>
      </c>
      <c r="F197" s="141" t="s">
        <v>3590</v>
      </c>
    </row>
    <row r="198" spans="1:6" ht="18" customHeight="1">
      <c r="A198" s="135" t="s">
        <v>3591</v>
      </c>
      <c r="B198" s="141" t="s">
        <v>3592</v>
      </c>
      <c r="C198" s="593">
        <v>3758</v>
      </c>
      <c r="D198" s="142">
        <f t="shared" si="17"/>
        <v>3758</v>
      </c>
      <c r="F198" s="274" t="s">
        <v>3593</v>
      </c>
    </row>
    <row r="199" spans="1:6" ht="28.25" customHeight="1">
      <c r="A199" s="15" t="s">
        <v>3594</v>
      </c>
      <c r="B199" s="15"/>
      <c r="C199" s="440"/>
      <c r="D199" s="16"/>
      <c r="F199" s="15"/>
    </row>
    <row r="200" spans="1:6" ht="18" customHeight="1">
      <c r="A200" s="116" t="s">
        <v>67</v>
      </c>
      <c r="B200" s="116" t="s">
        <v>68</v>
      </c>
      <c r="C200" s="391" t="s">
        <v>159</v>
      </c>
      <c r="D200" s="115" t="s">
        <v>70</v>
      </c>
      <c r="F200" s="116" t="s">
        <v>67</v>
      </c>
    </row>
    <row r="201" spans="1:6" ht="18" customHeight="1">
      <c r="A201" s="135" t="s">
        <v>3595</v>
      </c>
      <c r="B201" s="174" t="s">
        <v>3596</v>
      </c>
      <c r="C201" s="385">
        <v>3704</v>
      </c>
      <c r="D201" s="142">
        <f t="shared" ref="D201:D203" si="18">IFERROR(C201*(1-Discount),C201)</f>
        <v>3704</v>
      </c>
      <c r="F201" s="174" t="s">
        <v>3597</v>
      </c>
    </row>
    <row r="202" spans="1:6" ht="18" customHeight="1">
      <c r="A202" s="135" t="s">
        <v>3598</v>
      </c>
      <c r="B202" s="18" t="s">
        <v>3599</v>
      </c>
      <c r="C202" s="385">
        <v>3704</v>
      </c>
      <c r="D202" s="142">
        <f t="shared" si="18"/>
        <v>3704</v>
      </c>
      <c r="F202" s="17" t="s">
        <v>3600</v>
      </c>
    </row>
    <row r="203" spans="1:6" ht="18" customHeight="1">
      <c r="A203" s="135" t="s">
        <v>3601</v>
      </c>
      <c r="B203" s="32" t="s">
        <v>3602</v>
      </c>
      <c r="C203" s="385">
        <v>3704</v>
      </c>
      <c r="D203" s="142">
        <f t="shared" si="18"/>
        <v>3704</v>
      </c>
      <c r="F203" s="31" t="s">
        <v>3603</v>
      </c>
    </row>
    <row r="204" spans="1:6" ht="18" customHeight="1">
      <c r="A204" s="135" t="s">
        <v>3604</v>
      </c>
      <c r="B204" s="174" t="s">
        <v>3605</v>
      </c>
      <c r="C204" s="385">
        <v>3781</v>
      </c>
      <c r="D204" s="142">
        <f t="shared" ref="D204:D206" si="19">IFERROR(C204*(1-Discount),C204)</f>
        <v>3781</v>
      </c>
      <c r="F204" s="174" t="s">
        <v>3606</v>
      </c>
    </row>
    <row r="205" spans="1:6" ht="18" customHeight="1">
      <c r="A205" s="135" t="s">
        <v>3607</v>
      </c>
      <c r="B205" s="18" t="s">
        <v>3608</v>
      </c>
      <c r="C205" s="385">
        <v>3781</v>
      </c>
      <c r="D205" s="142">
        <f t="shared" si="19"/>
        <v>3781</v>
      </c>
      <c r="F205" s="17" t="s">
        <v>3609</v>
      </c>
    </row>
    <row r="206" spans="1:6" ht="18" customHeight="1">
      <c r="A206" s="135" t="s">
        <v>3610</v>
      </c>
      <c r="B206" s="32" t="s">
        <v>3611</v>
      </c>
      <c r="C206" s="385">
        <v>3781</v>
      </c>
      <c r="D206" s="142">
        <f t="shared" si="19"/>
        <v>3781</v>
      </c>
      <c r="F206" s="31" t="s">
        <v>3612</v>
      </c>
    </row>
    <row r="207" spans="1:6" ht="28.25" customHeight="1">
      <c r="A207" s="13" t="s">
        <v>3613</v>
      </c>
      <c r="B207" s="13"/>
      <c r="C207" s="500"/>
      <c r="D207" s="13"/>
    </row>
    <row r="208" spans="1:6" ht="20" customHeight="1">
      <c r="A208" s="40" t="s">
        <v>3319</v>
      </c>
      <c r="B208" s="84"/>
      <c r="C208" s="520"/>
      <c r="D208" s="107"/>
    </row>
    <row r="209" spans="1:6" ht="42.75" customHeight="1">
      <c r="A209" s="668" t="s">
        <v>3320</v>
      </c>
      <c r="B209" s="668"/>
      <c r="C209" s="668"/>
      <c r="D209" s="668"/>
    </row>
    <row r="210" spans="1:6" ht="18" customHeight="1">
      <c r="A210" s="203" t="s">
        <v>3321</v>
      </c>
      <c r="B210" s="204" t="s">
        <v>3322</v>
      </c>
      <c r="C210" s="519"/>
      <c r="D210" s="201"/>
    </row>
    <row r="211" spans="1:6" ht="18" customHeight="1">
      <c r="A211" s="203" t="s">
        <v>98</v>
      </c>
      <c r="B211" s="204" t="s">
        <v>3323</v>
      </c>
      <c r="C211" s="519"/>
      <c r="D211" s="201"/>
    </row>
    <row r="212" spans="1:6" ht="18" customHeight="1">
      <c r="A212" s="203" t="s">
        <v>99</v>
      </c>
      <c r="B212" s="204" t="s">
        <v>3324</v>
      </c>
      <c r="C212" s="519"/>
      <c r="D212" s="201"/>
    </row>
    <row r="213" spans="1:6" ht="18" customHeight="1">
      <c r="A213" s="203" t="s">
        <v>100</v>
      </c>
      <c r="B213" s="204" t="s">
        <v>3325</v>
      </c>
      <c r="C213" s="519"/>
      <c r="D213" s="201"/>
    </row>
    <row r="214" spans="1:6" ht="28.25" customHeight="1">
      <c r="A214" s="15" t="s">
        <v>3614</v>
      </c>
      <c r="B214" s="15"/>
      <c r="C214" s="440"/>
      <c r="D214" s="16"/>
    </row>
    <row r="215" spans="1:6" ht="16.25" customHeight="1">
      <c r="A215" s="116" t="s">
        <v>67</v>
      </c>
      <c r="B215" s="116" t="s">
        <v>68</v>
      </c>
      <c r="C215" s="391" t="s">
        <v>159</v>
      </c>
      <c r="D215" s="115" t="s">
        <v>70</v>
      </c>
      <c r="F215" s="116" t="s">
        <v>67</v>
      </c>
    </row>
    <row r="216" spans="1:6" ht="18" customHeight="1">
      <c r="A216" s="135" t="s">
        <v>3615</v>
      </c>
      <c r="B216" s="141" t="s">
        <v>3616</v>
      </c>
      <c r="C216" s="385">
        <v>2700</v>
      </c>
      <c r="D216" s="142">
        <f t="shared" ref="D216:D221" si="20">IFERROR(C216*(1-Discount),C216)</f>
        <v>2700</v>
      </c>
      <c r="F216" s="141" t="s">
        <v>3617</v>
      </c>
    </row>
    <row r="217" spans="1:6" ht="18" customHeight="1">
      <c r="A217" s="135" t="s">
        <v>3618</v>
      </c>
      <c r="B217" s="141" t="s">
        <v>3619</v>
      </c>
      <c r="C217" s="385">
        <v>2968</v>
      </c>
      <c r="D217" s="142">
        <f t="shared" si="20"/>
        <v>2968</v>
      </c>
      <c r="F217" s="141" t="s">
        <v>3620</v>
      </c>
    </row>
    <row r="218" spans="1:6" ht="18" customHeight="1">
      <c r="A218" s="135" t="s">
        <v>3621</v>
      </c>
      <c r="B218" s="141" t="s">
        <v>3622</v>
      </c>
      <c r="C218" s="385">
        <v>2700</v>
      </c>
      <c r="D218" s="142">
        <f t="shared" si="20"/>
        <v>2700</v>
      </c>
      <c r="F218" s="141" t="s">
        <v>3623</v>
      </c>
    </row>
    <row r="219" spans="1:6" ht="18" customHeight="1">
      <c r="A219" s="135" t="s">
        <v>3624</v>
      </c>
      <c r="B219" s="141" t="s">
        <v>3625</v>
      </c>
      <c r="C219" s="385">
        <v>2968</v>
      </c>
      <c r="D219" s="142">
        <f t="shared" si="20"/>
        <v>2968</v>
      </c>
      <c r="F219" s="141" t="s">
        <v>3626</v>
      </c>
    </row>
    <row r="220" spans="1:6" ht="18" customHeight="1">
      <c r="A220" s="135" t="s">
        <v>3627</v>
      </c>
      <c r="B220" s="141" t="s">
        <v>3628</v>
      </c>
      <c r="C220" s="385">
        <v>2700</v>
      </c>
      <c r="D220" s="142">
        <f t="shared" si="20"/>
        <v>2700</v>
      </c>
      <c r="F220" s="141" t="s">
        <v>3629</v>
      </c>
    </row>
    <row r="221" spans="1:6" ht="18" customHeight="1">
      <c r="A221" s="135" t="s">
        <v>3630</v>
      </c>
      <c r="B221" s="141" t="s">
        <v>3631</v>
      </c>
      <c r="C221" s="385">
        <v>2968</v>
      </c>
      <c r="D221" s="142">
        <f t="shared" si="20"/>
        <v>2968</v>
      </c>
      <c r="F221" s="141" t="s">
        <v>3632</v>
      </c>
    </row>
    <row r="222" spans="1:6" ht="30" customHeight="1">
      <c r="A222" s="13" t="s">
        <v>3633</v>
      </c>
      <c r="B222" s="13"/>
      <c r="C222" s="500"/>
      <c r="D222" s="13"/>
    </row>
    <row r="223" spans="1:6" ht="20" customHeight="1">
      <c r="A223" s="40" t="s">
        <v>3319</v>
      </c>
      <c r="B223" s="84"/>
      <c r="C223" s="520"/>
      <c r="D223" s="107"/>
    </row>
    <row r="224" spans="1:6" ht="42.75" customHeight="1">
      <c r="A224" s="668" t="s">
        <v>3320</v>
      </c>
      <c r="B224" s="668"/>
      <c r="C224" s="668"/>
      <c r="D224" s="668"/>
    </row>
    <row r="225" spans="1:6" ht="18" customHeight="1">
      <c r="A225" s="203" t="s">
        <v>3321</v>
      </c>
      <c r="B225" s="204" t="s">
        <v>3422</v>
      </c>
      <c r="C225" s="519"/>
      <c r="D225" s="201"/>
    </row>
    <row r="226" spans="1:6" ht="18" customHeight="1">
      <c r="A226" s="203" t="s">
        <v>98</v>
      </c>
      <c r="B226" s="204" t="s">
        <v>3423</v>
      </c>
      <c r="C226" s="519"/>
      <c r="D226" s="201"/>
    </row>
    <row r="227" spans="1:6" ht="18" customHeight="1">
      <c r="A227" s="203" t="s">
        <v>99</v>
      </c>
      <c r="B227" s="204" t="s">
        <v>3424</v>
      </c>
      <c r="C227" s="519"/>
      <c r="D227" s="201"/>
    </row>
    <row r="228" spans="1:6" ht="18" customHeight="1">
      <c r="A228" s="203" t="s">
        <v>100</v>
      </c>
      <c r="B228" s="204" t="s">
        <v>3425</v>
      </c>
      <c r="C228" s="519"/>
      <c r="D228" s="201"/>
    </row>
    <row r="229" spans="1:6" ht="28.25" customHeight="1">
      <c r="A229" s="15" t="s">
        <v>3634</v>
      </c>
      <c r="B229" s="15"/>
      <c r="C229" s="440"/>
      <c r="D229" s="16"/>
    </row>
    <row r="230" spans="1:6" ht="16.25" customHeight="1">
      <c r="A230" s="116" t="s">
        <v>67</v>
      </c>
      <c r="B230" s="116" t="s">
        <v>68</v>
      </c>
      <c r="C230" s="391" t="s">
        <v>159</v>
      </c>
      <c r="D230" s="115" t="s">
        <v>70</v>
      </c>
      <c r="F230" s="116" t="s">
        <v>67</v>
      </c>
    </row>
    <row r="231" spans="1:6" ht="18" customHeight="1">
      <c r="A231" s="135" t="str">
        <f t="shared" ref="A231:A236" si="21">LEFT(F231,6)&amp;MID(F231,8,4)&amp;MID(F231,13,4)&amp;MID(F231,18,4)</f>
        <v>TM9357B1AAAEUD0009</v>
      </c>
      <c r="B231" s="141" t="s">
        <v>3635</v>
      </c>
      <c r="C231" s="385">
        <v>2802</v>
      </c>
      <c r="D231" s="142">
        <f t="shared" ref="D231:D236" si="22">IFERROR(C231*(1-Discount),C231)</f>
        <v>2802</v>
      </c>
      <c r="F231" s="141" t="s">
        <v>3636</v>
      </c>
    </row>
    <row r="232" spans="1:6" ht="18" customHeight="1">
      <c r="A232" s="135" t="str">
        <f t="shared" si="21"/>
        <v>TM9357B1AAAFUD0009</v>
      </c>
      <c r="B232" s="141" t="s">
        <v>3637</v>
      </c>
      <c r="C232" s="385">
        <v>3070</v>
      </c>
      <c r="D232" s="142">
        <f t="shared" si="22"/>
        <v>3070</v>
      </c>
      <c r="F232" s="141" t="s">
        <v>3638</v>
      </c>
    </row>
    <row r="233" spans="1:6" ht="18" customHeight="1">
      <c r="A233" s="135" t="str">
        <f t="shared" si="21"/>
        <v>TM9357H5AAAEUD0009</v>
      </c>
      <c r="B233" s="141" t="s">
        <v>3639</v>
      </c>
      <c r="C233" s="385">
        <v>2802</v>
      </c>
      <c r="D233" s="142">
        <f t="shared" si="22"/>
        <v>2802</v>
      </c>
      <c r="F233" s="141" t="s">
        <v>3640</v>
      </c>
    </row>
    <row r="234" spans="1:6" ht="18" customHeight="1">
      <c r="A234" s="135" t="str">
        <f t="shared" si="21"/>
        <v>TM9357H5AAAFUD0009</v>
      </c>
      <c r="B234" s="141" t="s">
        <v>3641</v>
      </c>
      <c r="C234" s="385">
        <v>3070</v>
      </c>
      <c r="D234" s="142">
        <f t="shared" si="22"/>
        <v>3070</v>
      </c>
      <c r="F234" s="141" t="s">
        <v>3642</v>
      </c>
    </row>
    <row r="235" spans="1:6" ht="18" customHeight="1">
      <c r="A235" s="135" t="str">
        <f t="shared" si="21"/>
        <v>TM9357H7AAAEUD0009</v>
      </c>
      <c r="B235" s="141" t="s">
        <v>3643</v>
      </c>
      <c r="C235" s="385">
        <v>2802</v>
      </c>
      <c r="D235" s="142">
        <f t="shared" si="22"/>
        <v>2802</v>
      </c>
      <c r="F235" s="141" t="s">
        <v>3644</v>
      </c>
    </row>
    <row r="236" spans="1:6" ht="18" customHeight="1">
      <c r="A236" s="135" t="str">
        <f t="shared" si="21"/>
        <v>TM9357H7AAAFUD0009</v>
      </c>
      <c r="B236" s="141" t="s">
        <v>3645</v>
      </c>
      <c r="C236" s="385">
        <v>3070</v>
      </c>
      <c r="D236" s="142">
        <f t="shared" si="22"/>
        <v>3070</v>
      </c>
      <c r="F236" s="141" t="s">
        <v>3646</v>
      </c>
    </row>
    <row r="237" spans="1:6" ht="30" customHeight="1">
      <c r="A237" s="13" t="s">
        <v>3647</v>
      </c>
      <c r="B237" s="13"/>
      <c r="C237" s="500"/>
      <c r="D237" s="287"/>
    </row>
    <row r="238" spans="1:6" ht="20" customHeight="1">
      <c r="A238" s="40" t="s">
        <v>3319</v>
      </c>
      <c r="B238" s="84"/>
      <c r="C238" s="520"/>
      <c r="D238" s="107"/>
    </row>
    <row r="239" spans="1:6" ht="42.75" customHeight="1">
      <c r="A239" s="668" t="s">
        <v>3320</v>
      </c>
      <c r="B239" s="668"/>
      <c r="C239" s="668"/>
      <c r="D239" s="668"/>
    </row>
    <row r="240" spans="1:6" ht="18" customHeight="1">
      <c r="A240" s="203" t="s">
        <v>3321</v>
      </c>
      <c r="B240" s="204" t="s">
        <v>3322</v>
      </c>
      <c r="C240" s="519"/>
      <c r="D240" s="201"/>
    </row>
    <row r="241" spans="1:6" ht="18" customHeight="1">
      <c r="A241" s="203" t="s">
        <v>98</v>
      </c>
      <c r="B241" s="204" t="s">
        <v>3323</v>
      </c>
      <c r="C241" s="519"/>
      <c r="D241" s="201"/>
    </row>
    <row r="242" spans="1:6" ht="18" customHeight="1">
      <c r="A242" s="203" t="s">
        <v>99</v>
      </c>
      <c r="B242" s="204" t="s">
        <v>3324</v>
      </c>
      <c r="C242" s="519"/>
      <c r="D242" s="201"/>
    </row>
    <row r="243" spans="1:6" ht="18" customHeight="1">
      <c r="A243" s="203" t="s">
        <v>100</v>
      </c>
      <c r="B243" s="204" t="s">
        <v>3325</v>
      </c>
      <c r="C243" s="519"/>
      <c r="D243" s="201"/>
    </row>
    <row r="244" spans="1:6" ht="28.25" customHeight="1">
      <c r="A244" s="15" t="s">
        <v>3614</v>
      </c>
      <c r="B244" s="15"/>
      <c r="C244" s="440"/>
      <c r="D244" s="288"/>
    </row>
    <row r="245" spans="1:6" ht="18" customHeight="1">
      <c r="A245" s="116" t="s">
        <v>67</v>
      </c>
      <c r="B245" s="116" t="s">
        <v>68</v>
      </c>
      <c r="C245" s="391" t="s">
        <v>159</v>
      </c>
      <c r="D245" s="115" t="s">
        <v>70</v>
      </c>
      <c r="F245" s="116" t="s">
        <v>67</v>
      </c>
    </row>
    <row r="246" spans="1:6" ht="18" customHeight="1">
      <c r="A246" s="135" t="s">
        <v>3615</v>
      </c>
      <c r="B246" s="141" t="s">
        <v>3648</v>
      </c>
      <c r="C246" s="385">
        <v>2516</v>
      </c>
      <c r="D246" s="142">
        <f t="shared" ref="D246:D251" si="23">IFERROR(C246*(1-Discount),C246)</f>
        <v>2516</v>
      </c>
      <c r="F246" s="141" t="s">
        <v>3649</v>
      </c>
    </row>
    <row r="247" spans="1:6" ht="18" customHeight="1">
      <c r="A247" s="135" t="s">
        <v>3618</v>
      </c>
      <c r="B247" s="141" t="s">
        <v>3650</v>
      </c>
      <c r="C247" s="385">
        <v>2672</v>
      </c>
      <c r="D247" s="142">
        <f t="shared" si="23"/>
        <v>2672</v>
      </c>
      <c r="F247" s="141" t="s">
        <v>3651</v>
      </c>
    </row>
    <row r="248" spans="1:6" ht="18" customHeight="1">
      <c r="A248" s="135" t="s">
        <v>3621</v>
      </c>
      <c r="B248" s="141" t="s">
        <v>3652</v>
      </c>
      <c r="C248" s="385">
        <v>2516</v>
      </c>
      <c r="D248" s="142">
        <f t="shared" si="23"/>
        <v>2516</v>
      </c>
      <c r="F248" s="141" t="s">
        <v>3653</v>
      </c>
    </row>
    <row r="249" spans="1:6" ht="18" customHeight="1">
      <c r="A249" s="135" t="s">
        <v>3624</v>
      </c>
      <c r="B249" s="141" t="s">
        <v>3654</v>
      </c>
      <c r="C249" s="385">
        <v>2672</v>
      </c>
      <c r="D249" s="142">
        <f t="shared" si="23"/>
        <v>2672</v>
      </c>
      <c r="F249" s="141" t="s">
        <v>3655</v>
      </c>
    </row>
    <row r="250" spans="1:6" ht="18" customHeight="1">
      <c r="A250" s="135" t="s">
        <v>3627</v>
      </c>
      <c r="B250" s="141" t="s">
        <v>3656</v>
      </c>
      <c r="C250" s="385">
        <v>2516</v>
      </c>
      <c r="D250" s="142">
        <f t="shared" si="23"/>
        <v>2516</v>
      </c>
      <c r="F250" s="141" t="s">
        <v>3657</v>
      </c>
    </row>
    <row r="251" spans="1:6" ht="18" customHeight="1">
      <c r="A251" s="135" t="s">
        <v>3630</v>
      </c>
      <c r="B251" s="141" t="s">
        <v>3658</v>
      </c>
      <c r="C251" s="385">
        <v>2672</v>
      </c>
      <c r="D251" s="142">
        <f t="shared" si="23"/>
        <v>2672</v>
      </c>
      <c r="F251" s="141" t="s">
        <v>3659</v>
      </c>
    </row>
    <row r="252" spans="1:6" ht="30" customHeight="1">
      <c r="A252" s="13" t="s">
        <v>3660</v>
      </c>
      <c r="B252" s="13"/>
      <c r="C252" s="500"/>
      <c r="D252" s="287"/>
    </row>
    <row r="253" spans="1:6" ht="20" customHeight="1">
      <c r="A253" s="40" t="s">
        <v>3319</v>
      </c>
      <c r="B253" s="84"/>
      <c r="C253" s="520"/>
      <c r="D253" s="107"/>
    </row>
    <row r="254" spans="1:6" ht="42.75" customHeight="1">
      <c r="A254" s="668" t="s">
        <v>3320</v>
      </c>
      <c r="B254" s="668"/>
      <c r="C254" s="668"/>
      <c r="D254" s="668"/>
    </row>
    <row r="255" spans="1:6" ht="18" customHeight="1">
      <c r="A255" s="203" t="s">
        <v>3321</v>
      </c>
      <c r="B255" s="204" t="s">
        <v>3422</v>
      </c>
      <c r="C255" s="519"/>
      <c r="D255" s="201"/>
    </row>
    <row r="256" spans="1:6" ht="18" customHeight="1">
      <c r="A256" s="203" t="s">
        <v>98</v>
      </c>
      <c r="B256" s="204" t="s">
        <v>3423</v>
      </c>
      <c r="C256" s="519"/>
      <c r="D256" s="201"/>
    </row>
    <row r="257" spans="1:6" ht="18" customHeight="1">
      <c r="A257" s="203" t="s">
        <v>99</v>
      </c>
      <c r="B257" s="204" t="s">
        <v>3424</v>
      </c>
      <c r="C257" s="519"/>
      <c r="D257" s="201"/>
    </row>
    <row r="258" spans="1:6" ht="18" customHeight="1">
      <c r="A258" s="203" t="s">
        <v>100</v>
      </c>
      <c r="B258" s="204" t="s">
        <v>3425</v>
      </c>
      <c r="C258" s="519"/>
      <c r="D258" s="201"/>
    </row>
    <row r="259" spans="1:6" ht="28.25" customHeight="1">
      <c r="A259" s="15" t="s">
        <v>3634</v>
      </c>
      <c r="B259" s="15"/>
      <c r="C259" s="440"/>
      <c r="D259" s="288"/>
    </row>
    <row r="260" spans="1:6" ht="18" customHeight="1">
      <c r="A260" s="116" t="s">
        <v>67</v>
      </c>
      <c r="B260" s="116" t="s">
        <v>68</v>
      </c>
      <c r="C260" s="391" t="s">
        <v>159</v>
      </c>
      <c r="D260" s="115" t="s">
        <v>70</v>
      </c>
      <c r="F260" s="116" t="s">
        <v>67</v>
      </c>
    </row>
    <row r="261" spans="1:6" ht="18" customHeight="1">
      <c r="A261" s="135" t="s">
        <v>3661</v>
      </c>
      <c r="B261" s="141" t="s">
        <v>3662</v>
      </c>
      <c r="C261" s="385">
        <v>2618</v>
      </c>
      <c r="D261" s="142">
        <f t="shared" ref="D261:D266" si="24">IFERROR(C261*(1-Discount),C261)</f>
        <v>2618</v>
      </c>
      <c r="F261" s="141" t="s">
        <v>3663</v>
      </c>
    </row>
    <row r="262" spans="1:6" ht="18" customHeight="1">
      <c r="A262" s="135" t="s">
        <v>3664</v>
      </c>
      <c r="B262" s="141" t="s">
        <v>3665</v>
      </c>
      <c r="C262" s="385">
        <v>2774</v>
      </c>
      <c r="D262" s="142">
        <f t="shared" si="24"/>
        <v>2774</v>
      </c>
      <c r="F262" s="141" t="s">
        <v>3666</v>
      </c>
    </row>
    <row r="263" spans="1:6" ht="18" customHeight="1">
      <c r="A263" s="135" t="s">
        <v>3667</v>
      </c>
      <c r="B263" s="141" t="s">
        <v>3668</v>
      </c>
      <c r="C263" s="385">
        <v>2618</v>
      </c>
      <c r="D263" s="142">
        <f t="shared" si="24"/>
        <v>2618</v>
      </c>
      <c r="F263" s="141" t="s">
        <v>3669</v>
      </c>
    </row>
    <row r="264" spans="1:6" ht="18" customHeight="1">
      <c r="A264" s="135" t="s">
        <v>3670</v>
      </c>
      <c r="B264" s="141" t="s">
        <v>3671</v>
      </c>
      <c r="C264" s="385">
        <v>2774</v>
      </c>
      <c r="D264" s="142">
        <f t="shared" si="24"/>
        <v>2774</v>
      </c>
      <c r="F264" s="141" t="s">
        <v>3672</v>
      </c>
    </row>
    <row r="265" spans="1:6" ht="18" customHeight="1">
      <c r="A265" s="135" t="s">
        <v>3673</v>
      </c>
      <c r="B265" s="141" t="s">
        <v>3674</v>
      </c>
      <c r="C265" s="385">
        <v>2618</v>
      </c>
      <c r="D265" s="142">
        <f t="shared" si="24"/>
        <v>2618</v>
      </c>
      <c r="F265" s="141" t="s">
        <v>3675</v>
      </c>
    </row>
    <row r="266" spans="1:6" ht="18" customHeight="1">
      <c r="A266" s="135" t="s">
        <v>3676</v>
      </c>
      <c r="B266" s="141" t="s">
        <v>3677</v>
      </c>
      <c r="C266" s="385">
        <v>2774</v>
      </c>
      <c r="D266" s="142">
        <f t="shared" si="24"/>
        <v>2774</v>
      </c>
      <c r="F266" s="141" t="s">
        <v>3678</v>
      </c>
    </row>
    <row r="267" spans="1:6" ht="28.25" customHeight="1">
      <c r="A267" s="13" t="s">
        <v>3679</v>
      </c>
      <c r="B267" s="13"/>
      <c r="C267" s="500"/>
      <c r="D267" s="13"/>
    </row>
    <row r="268" spans="1:6" ht="20" customHeight="1">
      <c r="A268" s="40" t="s">
        <v>3319</v>
      </c>
      <c r="B268" s="84"/>
      <c r="C268" s="520"/>
      <c r="D268" s="107"/>
    </row>
    <row r="269" spans="1:6" ht="42.75" customHeight="1">
      <c r="A269" s="668" t="s">
        <v>3320</v>
      </c>
      <c r="B269" s="668"/>
      <c r="C269" s="668"/>
      <c r="D269" s="668"/>
    </row>
    <row r="270" spans="1:6" ht="18" customHeight="1">
      <c r="A270" s="203" t="s">
        <v>3321</v>
      </c>
      <c r="B270" s="204" t="s">
        <v>3322</v>
      </c>
      <c r="C270" s="519"/>
      <c r="D270" s="201"/>
    </row>
    <row r="271" spans="1:6" ht="18" customHeight="1">
      <c r="A271" s="203" t="s">
        <v>98</v>
      </c>
      <c r="B271" s="204" t="s">
        <v>3323</v>
      </c>
      <c r="C271" s="519"/>
      <c r="D271" s="201"/>
    </row>
    <row r="272" spans="1:6" ht="18" customHeight="1">
      <c r="A272" s="203" t="s">
        <v>99</v>
      </c>
      <c r="B272" s="204" t="s">
        <v>3324</v>
      </c>
      <c r="C272" s="519"/>
      <c r="D272" s="201"/>
    </row>
    <row r="273" spans="1:6" ht="18" customHeight="1">
      <c r="A273" s="203" t="s">
        <v>100</v>
      </c>
      <c r="B273" s="204" t="s">
        <v>3325</v>
      </c>
      <c r="C273" s="519"/>
      <c r="D273" s="201"/>
    </row>
    <row r="274" spans="1:6" ht="28.25" customHeight="1">
      <c r="A274" s="15" t="s">
        <v>3680</v>
      </c>
      <c r="B274" s="15"/>
      <c r="C274" s="440"/>
      <c r="D274" s="16"/>
    </row>
    <row r="275" spans="1:6" ht="18" customHeight="1">
      <c r="A275" s="116" t="s">
        <v>67</v>
      </c>
      <c r="B275" s="116" t="s">
        <v>68</v>
      </c>
      <c r="C275" s="391" t="s">
        <v>159</v>
      </c>
      <c r="D275" s="115" t="s">
        <v>70</v>
      </c>
      <c r="F275" s="116" t="s">
        <v>67</v>
      </c>
    </row>
    <row r="276" spans="1:6" ht="18" customHeight="1">
      <c r="A276" s="135" t="s">
        <v>3681</v>
      </c>
      <c r="B276" s="141" t="s">
        <v>3682</v>
      </c>
      <c r="C276" s="385">
        <v>1108</v>
      </c>
      <c r="D276" s="142">
        <f t="shared" ref="D276:D281" si="25">IFERROR(C276*(1-Discount),C276)</f>
        <v>1108</v>
      </c>
      <c r="F276" s="141" t="s">
        <v>3683</v>
      </c>
    </row>
    <row r="277" spans="1:6" ht="18" customHeight="1">
      <c r="A277" s="135" t="s">
        <v>3684</v>
      </c>
      <c r="B277" s="141" t="s">
        <v>3685</v>
      </c>
      <c r="C277" s="385">
        <v>1235</v>
      </c>
      <c r="D277" s="142">
        <f t="shared" si="25"/>
        <v>1235</v>
      </c>
      <c r="F277" s="141" t="s">
        <v>3686</v>
      </c>
    </row>
    <row r="278" spans="1:6" ht="18" customHeight="1">
      <c r="A278" s="135" t="s">
        <v>3687</v>
      </c>
      <c r="B278" s="141" t="s">
        <v>3688</v>
      </c>
      <c r="C278" s="385">
        <v>1108</v>
      </c>
      <c r="D278" s="142">
        <f t="shared" si="25"/>
        <v>1108</v>
      </c>
      <c r="F278" s="141" t="s">
        <v>3689</v>
      </c>
    </row>
    <row r="279" spans="1:6" ht="18" customHeight="1">
      <c r="A279" s="135" t="s">
        <v>3690</v>
      </c>
      <c r="B279" s="141" t="s">
        <v>3691</v>
      </c>
      <c r="C279" s="385">
        <v>1235</v>
      </c>
      <c r="D279" s="142">
        <f t="shared" si="25"/>
        <v>1235</v>
      </c>
      <c r="F279" s="141" t="s">
        <v>3692</v>
      </c>
    </row>
    <row r="280" spans="1:6" ht="18" customHeight="1">
      <c r="A280" s="135" t="s">
        <v>3693</v>
      </c>
      <c r="B280" s="141" t="s">
        <v>3694</v>
      </c>
      <c r="C280" s="385">
        <v>1108</v>
      </c>
      <c r="D280" s="142">
        <f t="shared" si="25"/>
        <v>1108</v>
      </c>
      <c r="F280" s="141" t="s">
        <v>3695</v>
      </c>
    </row>
    <row r="281" spans="1:6" ht="18" customHeight="1">
      <c r="A281" s="135" t="s">
        <v>3696</v>
      </c>
      <c r="B281" s="141" t="s">
        <v>3697</v>
      </c>
      <c r="C281" s="385">
        <v>1235</v>
      </c>
      <c r="D281" s="142">
        <f t="shared" si="25"/>
        <v>1235</v>
      </c>
      <c r="F281" s="141" t="s">
        <v>3698</v>
      </c>
    </row>
    <row r="282" spans="1:6" ht="30" customHeight="1">
      <c r="A282" s="13" t="s">
        <v>3699</v>
      </c>
      <c r="B282" s="13"/>
      <c r="C282" s="500"/>
      <c r="D282" s="13"/>
    </row>
    <row r="283" spans="1:6" ht="20" customHeight="1">
      <c r="A283" s="40" t="s">
        <v>3319</v>
      </c>
      <c r="B283" s="84"/>
      <c r="C283" s="520"/>
      <c r="D283" s="107"/>
    </row>
    <row r="284" spans="1:6" ht="42.75" customHeight="1">
      <c r="A284" s="668" t="s">
        <v>3307</v>
      </c>
      <c r="B284" s="668"/>
      <c r="C284" s="668"/>
      <c r="D284" s="668"/>
    </row>
    <row r="285" spans="1:6" ht="18" customHeight="1">
      <c r="A285" s="203" t="s">
        <v>3321</v>
      </c>
      <c r="B285" s="204" t="s">
        <v>3422</v>
      </c>
      <c r="C285" s="519"/>
      <c r="D285" s="201"/>
    </row>
    <row r="286" spans="1:6" ht="18" customHeight="1">
      <c r="A286" s="203" t="s">
        <v>98</v>
      </c>
      <c r="B286" s="204" t="s">
        <v>3423</v>
      </c>
      <c r="C286" s="519"/>
      <c r="D286" s="201"/>
    </row>
    <row r="287" spans="1:6" ht="18" customHeight="1">
      <c r="A287" s="203" t="s">
        <v>99</v>
      </c>
      <c r="B287" s="204" t="s">
        <v>3424</v>
      </c>
      <c r="C287" s="519"/>
      <c r="D287" s="201"/>
    </row>
    <row r="288" spans="1:6" ht="18" customHeight="1">
      <c r="A288" s="203" t="s">
        <v>100</v>
      </c>
      <c r="B288" s="204" t="s">
        <v>3425</v>
      </c>
      <c r="C288" s="519"/>
      <c r="D288" s="201"/>
    </row>
    <row r="289" spans="1:6" ht="28.25" customHeight="1">
      <c r="A289" s="15" t="s">
        <v>3700</v>
      </c>
      <c r="B289" s="15"/>
      <c r="C289" s="440"/>
      <c r="D289" s="16"/>
    </row>
    <row r="290" spans="1:6" ht="18" customHeight="1">
      <c r="A290" s="116" t="s">
        <v>67</v>
      </c>
      <c r="B290" s="116" t="s">
        <v>68</v>
      </c>
      <c r="C290" s="391" t="s">
        <v>159</v>
      </c>
      <c r="D290" s="115" t="s">
        <v>70</v>
      </c>
      <c r="F290" s="116" t="s">
        <v>67</v>
      </c>
    </row>
    <row r="291" spans="1:6" ht="18" customHeight="1">
      <c r="A291" s="135" t="s">
        <v>3701</v>
      </c>
      <c r="B291" s="141" t="s">
        <v>3702</v>
      </c>
      <c r="C291" s="385">
        <v>1210</v>
      </c>
      <c r="D291" s="142">
        <f t="shared" ref="D291:D296" si="26">IFERROR(C291*(1-Discount),C291)</f>
        <v>1210</v>
      </c>
      <c r="F291" s="141" t="s">
        <v>3703</v>
      </c>
    </row>
    <row r="292" spans="1:6" ht="18" customHeight="1">
      <c r="A292" s="135" t="s">
        <v>3704</v>
      </c>
      <c r="B292" s="141" t="s">
        <v>3705</v>
      </c>
      <c r="C292" s="385">
        <v>1337</v>
      </c>
      <c r="D292" s="142">
        <f t="shared" si="26"/>
        <v>1337</v>
      </c>
      <c r="F292" s="141" t="s">
        <v>3706</v>
      </c>
    </row>
    <row r="293" spans="1:6" ht="18" customHeight="1">
      <c r="A293" s="135" t="s">
        <v>3707</v>
      </c>
      <c r="B293" s="141" t="s">
        <v>3708</v>
      </c>
      <c r="C293" s="385">
        <v>1210</v>
      </c>
      <c r="D293" s="142">
        <f t="shared" si="26"/>
        <v>1210</v>
      </c>
      <c r="F293" s="141" t="s">
        <v>3709</v>
      </c>
    </row>
    <row r="294" spans="1:6" ht="18" customHeight="1">
      <c r="A294" s="135" t="s">
        <v>3710</v>
      </c>
      <c r="B294" s="141" t="s">
        <v>3711</v>
      </c>
      <c r="C294" s="385">
        <v>1337</v>
      </c>
      <c r="D294" s="142">
        <f t="shared" si="26"/>
        <v>1337</v>
      </c>
      <c r="F294" s="141" t="s">
        <v>3712</v>
      </c>
    </row>
    <row r="295" spans="1:6" ht="18" customHeight="1">
      <c r="A295" s="135" t="s">
        <v>3713</v>
      </c>
      <c r="B295" s="141" t="s">
        <v>3714</v>
      </c>
      <c r="C295" s="385">
        <v>1210</v>
      </c>
      <c r="D295" s="142">
        <f t="shared" si="26"/>
        <v>1210</v>
      </c>
      <c r="F295" s="141" t="s">
        <v>3715</v>
      </c>
    </row>
    <row r="296" spans="1:6" ht="18" customHeight="1">
      <c r="A296" s="135" t="s">
        <v>3716</v>
      </c>
      <c r="B296" s="141" t="s">
        <v>3717</v>
      </c>
      <c r="C296" s="385">
        <v>1337</v>
      </c>
      <c r="D296" s="142">
        <f t="shared" si="26"/>
        <v>1337</v>
      </c>
      <c r="F296" s="141" t="s">
        <v>3718</v>
      </c>
    </row>
    <row r="297" spans="1:6" ht="30" customHeight="1">
      <c r="A297" s="10" t="s">
        <v>10</v>
      </c>
      <c r="B297" s="10"/>
      <c r="C297" s="325"/>
      <c r="D297" s="11"/>
    </row>
    <row r="298" spans="1:6" ht="25" customHeight="1">
      <c r="A298" s="175" t="s">
        <v>3719</v>
      </c>
      <c r="B298" s="13"/>
      <c r="C298" s="500"/>
      <c r="D298" s="13"/>
    </row>
    <row r="299" spans="1:6" ht="20" customHeight="1">
      <c r="A299" s="40" t="s">
        <v>3319</v>
      </c>
      <c r="B299" s="84"/>
      <c r="C299" s="520"/>
      <c r="D299" s="107"/>
    </row>
    <row r="300" spans="1:6" ht="45" customHeight="1">
      <c r="A300" s="668" t="s">
        <v>3320</v>
      </c>
      <c r="B300" s="668"/>
      <c r="C300" s="668"/>
      <c r="D300" s="668"/>
    </row>
    <row r="301" spans="1:6" ht="18" customHeight="1">
      <c r="A301" s="203" t="s">
        <v>3321</v>
      </c>
      <c r="B301" s="204" t="s">
        <v>3422</v>
      </c>
      <c r="C301" s="517"/>
      <c r="D301" s="201"/>
    </row>
    <row r="302" spans="1:6" ht="18" customHeight="1">
      <c r="A302" s="203" t="s">
        <v>98</v>
      </c>
      <c r="B302" s="204" t="s">
        <v>3423</v>
      </c>
      <c r="C302" s="517"/>
      <c r="D302" s="201"/>
    </row>
    <row r="303" spans="1:6" ht="18" customHeight="1">
      <c r="A303" s="203" t="s">
        <v>99</v>
      </c>
      <c r="B303" s="204" t="s">
        <v>3424</v>
      </c>
      <c r="C303" s="517"/>
      <c r="D303" s="201"/>
    </row>
    <row r="304" spans="1:6" ht="18" customHeight="1">
      <c r="A304" s="203" t="s">
        <v>100</v>
      </c>
      <c r="B304" s="204" t="s">
        <v>3425</v>
      </c>
      <c r="C304" s="517"/>
      <c r="D304" s="201"/>
    </row>
    <row r="305" spans="1:6" ht="28.25" customHeight="1">
      <c r="A305" s="15" t="s">
        <v>3720</v>
      </c>
      <c r="B305" s="15"/>
      <c r="C305" s="440"/>
      <c r="D305" s="16"/>
    </row>
    <row r="306" spans="1:6" s="119" customFormat="1" ht="18" customHeight="1">
      <c r="A306" s="116" t="s">
        <v>67</v>
      </c>
      <c r="B306" s="116" t="s">
        <v>68</v>
      </c>
      <c r="C306" s="391" t="s">
        <v>159</v>
      </c>
      <c r="D306" s="115" t="s">
        <v>70</v>
      </c>
      <c r="F306" s="116" t="s">
        <v>67</v>
      </c>
    </row>
    <row r="307" spans="1:6" ht="18" customHeight="1">
      <c r="A307" s="135" t="s">
        <v>3721</v>
      </c>
      <c r="B307" s="141" t="s">
        <v>3722</v>
      </c>
      <c r="C307" s="385">
        <v>2082</v>
      </c>
      <c r="D307" s="142">
        <f t="shared" ref="D307:D316" si="27">IFERROR(C307*(1-Discount),C307)</f>
        <v>2082</v>
      </c>
      <c r="F307" s="141" t="s">
        <v>3723</v>
      </c>
    </row>
    <row r="308" spans="1:6" ht="18" customHeight="1">
      <c r="A308" s="135" t="s">
        <v>3724</v>
      </c>
      <c r="B308" s="141" t="s">
        <v>3725</v>
      </c>
      <c r="C308" s="385">
        <v>2216</v>
      </c>
      <c r="D308" s="142">
        <f t="shared" si="27"/>
        <v>2216</v>
      </c>
      <c r="F308" s="141" t="s">
        <v>3726</v>
      </c>
    </row>
    <row r="309" spans="1:6" ht="18" customHeight="1">
      <c r="A309" s="135" t="s">
        <v>3727</v>
      </c>
      <c r="B309" s="141"/>
      <c r="C309" s="385"/>
      <c r="D309" s="142"/>
      <c r="F309" s="141"/>
    </row>
    <row r="310" spans="1:6" ht="18" customHeight="1">
      <c r="A310" s="135" t="s">
        <v>3728</v>
      </c>
      <c r="B310" s="141" t="s">
        <v>3729</v>
      </c>
      <c r="C310" s="385">
        <v>2249</v>
      </c>
      <c r="D310" s="142">
        <f t="shared" si="27"/>
        <v>2249</v>
      </c>
      <c r="F310" s="141" t="s">
        <v>3730</v>
      </c>
    </row>
    <row r="311" spans="1:6" ht="18" customHeight="1">
      <c r="A311" s="135" t="s">
        <v>3731</v>
      </c>
      <c r="B311" s="141" t="s">
        <v>3732</v>
      </c>
      <c r="C311" s="385">
        <v>2383</v>
      </c>
      <c r="D311" s="142">
        <f t="shared" si="27"/>
        <v>2383</v>
      </c>
      <c r="F311" s="141" t="s">
        <v>3733</v>
      </c>
    </row>
    <row r="312" spans="1:6" ht="18" customHeight="1">
      <c r="A312" s="135" t="s">
        <v>3727</v>
      </c>
      <c r="B312" s="141"/>
      <c r="C312" s="385"/>
      <c r="D312" s="142"/>
      <c r="F312" s="141"/>
    </row>
    <row r="313" spans="1:6" ht="18" customHeight="1">
      <c r="A313" s="135" t="s">
        <v>3734</v>
      </c>
      <c r="B313" s="141" t="s">
        <v>3735</v>
      </c>
      <c r="C313" s="385">
        <v>2359</v>
      </c>
      <c r="D313" s="142">
        <f t="shared" si="27"/>
        <v>2359</v>
      </c>
      <c r="F313" s="141" t="s">
        <v>3736</v>
      </c>
    </row>
    <row r="314" spans="1:6" ht="18" customHeight="1">
      <c r="A314" s="135" t="s">
        <v>3737</v>
      </c>
      <c r="B314" s="141" t="s">
        <v>3738</v>
      </c>
      <c r="C314" s="385">
        <v>2493</v>
      </c>
      <c r="D314" s="142">
        <f t="shared" si="27"/>
        <v>2493</v>
      </c>
      <c r="F314" s="141" t="s">
        <v>3739</v>
      </c>
    </row>
    <row r="315" spans="1:6" ht="18" customHeight="1">
      <c r="A315" s="135" t="s">
        <v>3740</v>
      </c>
      <c r="B315" s="141" t="s">
        <v>3741</v>
      </c>
      <c r="C315" s="385">
        <v>2425</v>
      </c>
      <c r="D315" s="142">
        <f t="shared" si="27"/>
        <v>2425</v>
      </c>
      <c r="F315" s="141" t="s">
        <v>3742</v>
      </c>
    </row>
    <row r="316" spans="1:6" ht="18" customHeight="1">
      <c r="A316" s="135" t="s">
        <v>3743</v>
      </c>
      <c r="B316" s="141" t="s">
        <v>3744</v>
      </c>
      <c r="C316" s="385">
        <v>2559</v>
      </c>
      <c r="D316" s="142">
        <f t="shared" si="27"/>
        <v>2559</v>
      </c>
      <c r="F316" s="141" t="s">
        <v>3745</v>
      </c>
    </row>
    <row r="317" spans="1:6" ht="28.25" customHeight="1">
      <c r="A317" s="15" t="s">
        <v>3746</v>
      </c>
      <c r="B317" s="15"/>
      <c r="C317" s="440"/>
      <c r="D317" s="16"/>
      <c r="F317" s="15"/>
    </row>
    <row r="318" spans="1:6" s="119" customFormat="1" ht="18" customHeight="1">
      <c r="A318" s="116" t="s">
        <v>67</v>
      </c>
      <c r="B318" s="116" t="s">
        <v>68</v>
      </c>
      <c r="C318" s="391" t="s">
        <v>159</v>
      </c>
      <c r="D318" s="115" t="s">
        <v>70</v>
      </c>
      <c r="F318" s="116" t="s">
        <v>67</v>
      </c>
    </row>
    <row r="319" spans="1:6" ht="18" customHeight="1">
      <c r="A319" s="135" t="s">
        <v>3747</v>
      </c>
      <c r="B319" s="141" t="s">
        <v>3748</v>
      </c>
      <c r="C319" s="385">
        <v>2782</v>
      </c>
      <c r="D319" s="142">
        <f t="shared" ref="D319:D320" si="28">IFERROR(C319*(1-Discount),C319)</f>
        <v>2782</v>
      </c>
      <c r="F319" s="141" t="s">
        <v>3749</v>
      </c>
    </row>
    <row r="320" spans="1:6" ht="18" customHeight="1">
      <c r="A320" s="135" t="s">
        <v>3750</v>
      </c>
      <c r="B320" s="141" t="s">
        <v>3751</v>
      </c>
      <c r="C320" s="385">
        <v>2916</v>
      </c>
      <c r="D320" s="142">
        <f t="shared" si="28"/>
        <v>2916</v>
      </c>
      <c r="F320" s="141" t="s">
        <v>3752</v>
      </c>
    </row>
    <row r="321" spans="1:6" ht="18" customHeight="1">
      <c r="A321" s="135" t="s">
        <v>3727</v>
      </c>
      <c r="B321" s="141"/>
      <c r="C321" s="385"/>
      <c r="D321" s="142"/>
      <c r="F321" s="141"/>
    </row>
    <row r="322" spans="1:6" ht="18" customHeight="1">
      <c r="A322" s="135" t="s">
        <v>3753</v>
      </c>
      <c r="B322" s="141" t="s">
        <v>3754</v>
      </c>
      <c r="C322" s="385">
        <v>2949</v>
      </c>
      <c r="D322" s="142">
        <f t="shared" ref="D322:D323" si="29">IFERROR(C322*(1-Discount),C322)</f>
        <v>2949</v>
      </c>
      <c r="F322" s="141" t="s">
        <v>3755</v>
      </c>
    </row>
    <row r="323" spans="1:6" ht="18" customHeight="1">
      <c r="A323" s="135" t="s">
        <v>3756</v>
      </c>
      <c r="B323" s="141" t="s">
        <v>3757</v>
      </c>
      <c r="C323" s="385">
        <v>3083</v>
      </c>
      <c r="D323" s="142">
        <f t="shared" si="29"/>
        <v>3083</v>
      </c>
      <c r="F323" s="141" t="s">
        <v>3758</v>
      </c>
    </row>
    <row r="324" spans="1:6" ht="18" customHeight="1">
      <c r="A324" s="135" t="s">
        <v>3727</v>
      </c>
      <c r="B324" s="141"/>
      <c r="C324" s="385"/>
      <c r="D324" s="142"/>
      <c r="F324" s="141"/>
    </row>
    <row r="325" spans="1:6" ht="18" customHeight="1">
      <c r="A325" s="135" t="s">
        <v>3759</v>
      </c>
      <c r="B325" s="141" t="s">
        <v>3760</v>
      </c>
      <c r="C325" s="385">
        <v>3059</v>
      </c>
      <c r="D325" s="142">
        <f t="shared" ref="D325:D328" si="30">IFERROR(C325*(1-Discount),C325)</f>
        <v>3059</v>
      </c>
      <c r="F325" s="141" t="s">
        <v>3761</v>
      </c>
    </row>
    <row r="326" spans="1:6" ht="18" customHeight="1">
      <c r="A326" s="135" t="s">
        <v>3762</v>
      </c>
      <c r="B326" s="141" t="s">
        <v>3763</v>
      </c>
      <c r="C326" s="385">
        <v>3193</v>
      </c>
      <c r="D326" s="142">
        <f t="shared" si="30"/>
        <v>3193</v>
      </c>
      <c r="F326" s="141" t="s">
        <v>3764</v>
      </c>
    </row>
    <row r="327" spans="1:6" ht="18" customHeight="1">
      <c r="A327" s="135" t="s">
        <v>3765</v>
      </c>
      <c r="B327" s="141" t="s">
        <v>3766</v>
      </c>
      <c r="C327" s="385">
        <v>3125</v>
      </c>
      <c r="D327" s="142">
        <f t="shared" si="30"/>
        <v>3125</v>
      </c>
      <c r="F327" s="141" t="s">
        <v>3767</v>
      </c>
    </row>
    <row r="328" spans="1:6" ht="18" customHeight="1">
      <c r="A328" s="135" t="s">
        <v>3768</v>
      </c>
      <c r="B328" s="141" t="s">
        <v>3769</v>
      </c>
      <c r="C328" s="385">
        <v>3259</v>
      </c>
      <c r="D328" s="142">
        <f t="shared" si="30"/>
        <v>3259</v>
      </c>
      <c r="F328" s="141" t="s">
        <v>3770</v>
      </c>
    </row>
    <row r="329" spans="1:6" s="129" customFormat="1" ht="45" customHeight="1">
      <c r="A329" s="10" t="s">
        <v>3771</v>
      </c>
      <c r="B329" s="10"/>
      <c r="C329" s="325"/>
      <c r="D329" s="11"/>
      <c r="E329" s="543"/>
    </row>
    <row r="330" spans="1:6" s="129" customFormat="1" ht="35" customHeight="1">
      <c r="A330" s="175" t="s">
        <v>3772</v>
      </c>
      <c r="B330" s="13"/>
      <c r="C330" s="500"/>
      <c r="D330" s="230"/>
    </row>
    <row r="331" spans="1:6" s="544" customFormat="1" ht="19.5" customHeight="1">
      <c r="A331" s="116" t="s">
        <v>67</v>
      </c>
      <c r="B331" s="116" t="s">
        <v>68</v>
      </c>
      <c r="C331" s="391" t="s">
        <v>159</v>
      </c>
      <c r="D331" s="115" t="s">
        <v>70</v>
      </c>
      <c r="E331" s="543"/>
      <c r="F331" s="116" t="s">
        <v>67</v>
      </c>
    </row>
    <row r="332" spans="1:6" s="129" customFormat="1" ht="19.5" customHeight="1">
      <c r="A332" s="141" t="s">
        <v>3773</v>
      </c>
      <c r="B332" s="141" t="s">
        <v>3774</v>
      </c>
      <c r="C332" s="385">
        <v>429</v>
      </c>
      <c r="D332" s="142">
        <f>IFERROR(C332*(1-Discount),C332)</f>
        <v>429</v>
      </c>
      <c r="E332" s="543"/>
      <c r="F332" s="141" t="s">
        <v>3773</v>
      </c>
    </row>
    <row r="333" spans="1:6" s="129" customFormat="1" ht="19.5" customHeight="1">
      <c r="A333" s="141" t="s">
        <v>3775</v>
      </c>
      <c r="B333" s="141" t="s">
        <v>3776</v>
      </c>
      <c r="C333" s="385">
        <v>429</v>
      </c>
      <c r="D333" s="142">
        <f>IFERROR(C333*(1-Discount),C333)</f>
        <v>429</v>
      </c>
      <c r="E333" s="543"/>
      <c r="F333" s="141" t="s">
        <v>3775</v>
      </c>
    </row>
    <row r="334" spans="1:6" s="129" customFormat="1" ht="19.5" customHeight="1">
      <c r="A334" s="141" t="s">
        <v>3777</v>
      </c>
      <c r="B334" s="141" t="s">
        <v>3778</v>
      </c>
      <c r="C334" s="385">
        <v>429</v>
      </c>
      <c r="D334" s="142">
        <f>IFERROR(C334*(1-Discount),C334)</f>
        <v>429</v>
      </c>
      <c r="E334" s="543"/>
      <c r="F334" s="141" t="s">
        <v>3777</v>
      </c>
    </row>
    <row r="335" spans="1:6" s="129" customFormat="1" ht="35" customHeight="1">
      <c r="A335" s="175" t="s">
        <v>3779</v>
      </c>
      <c r="B335" s="13"/>
      <c r="C335" s="500"/>
      <c r="D335" s="230"/>
      <c r="F335" s="175"/>
    </row>
    <row r="336" spans="1:6" s="544" customFormat="1" ht="19.5" customHeight="1">
      <c r="A336" s="116" t="s">
        <v>67</v>
      </c>
      <c r="B336" s="116" t="s">
        <v>68</v>
      </c>
      <c r="C336" s="391" t="s">
        <v>159</v>
      </c>
      <c r="D336" s="115" t="s">
        <v>70</v>
      </c>
      <c r="E336" s="543"/>
      <c r="F336" s="116" t="s">
        <v>67</v>
      </c>
    </row>
    <row r="337" spans="1:6" s="129" customFormat="1" ht="19.5" customHeight="1">
      <c r="A337" s="141" t="s">
        <v>3780</v>
      </c>
      <c r="B337" s="141" t="s">
        <v>3781</v>
      </c>
      <c r="C337" s="385">
        <v>499</v>
      </c>
      <c r="D337" s="142">
        <f>IFERROR(C337*(1-Discount),C337)</f>
        <v>499</v>
      </c>
      <c r="E337" s="543"/>
      <c r="F337" s="141" t="s">
        <v>3780</v>
      </c>
    </row>
    <row r="338" spans="1:6" s="129" customFormat="1" ht="19.5" customHeight="1">
      <c r="A338" s="141" t="s">
        <v>3782</v>
      </c>
      <c r="B338" s="141" t="s">
        <v>3783</v>
      </c>
      <c r="C338" s="385">
        <v>499</v>
      </c>
      <c r="D338" s="142">
        <f>IFERROR(C338*(1-Discount),C338)</f>
        <v>499</v>
      </c>
      <c r="E338" s="543"/>
      <c r="F338" s="141" t="s">
        <v>3782</v>
      </c>
    </row>
    <row r="339" spans="1:6" s="129" customFormat="1" ht="19.5" customHeight="1">
      <c r="A339" s="141" t="s">
        <v>3784</v>
      </c>
      <c r="B339" s="141" t="s">
        <v>3785</v>
      </c>
      <c r="C339" s="385">
        <v>499</v>
      </c>
      <c r="D339" s="142">
        <f>IFERROR(C339*(1-Discount),C339)</f>
        <v>499</v>
      </c>
      <c r="E339" s="543"/>
      <c r="F339" s="141" t="s">
        <v>3784</v>
      </c>
    </row>
    <row r="340" spans="1:6" s="129" customFormat="1" ht="45" customHeight="1">
      <c r="A340" s="10" t="s">
        <v>3786</v>
      </c>
      <c r="B340" s="10"/>
      <c r="C340" s="325"/>
      <c r="D340" s="11"/>
      <c r="E340" s="543"/>
      <c r="F340" s="10"/>
    </row>
    <row r="341" spans="1:6" s="129" customFormat="1" ht="30" customHeight="1">
      <c r="A341" s="430" t="s">
        <v>3787</v>
      </c>
      <c r="B341" s="430"/>
      <c r="C341" s="440"/>
      <c r="D341" s="440"/>
      <c r="E341" s="16"/>
      <c r="F341" s="430"/>
    </row>
    <row r="342" spans="1:6" s="544" customFormat="1" ht="19.5" customHeight="1">
      <c r="A342" s="116" t="s">
        <v>67</v>
      </c>
      <c r="B342" s="116" t="s">
        <v>68</v>
      </c>
      <c r="C342" s="391" t="s">
        <v>159</v>
      </c>
      <c r="D342" s="115" t="s">
        <v>70</v>
      </c>
      <c r="E342" s="543"/>
      <c r="F342" s="116" t="s">
        <v>67</v>
      </c>
    </row>
    <row r="343" spans="1:6" s="129" customFormat="1" ht="19.5" customHeight="1">
      <c r="A343" s="141" t="s">
        <v>3788</v>
      </c>
      <c r="B343" s="141" t="s">
        <v>3789</v>
      </c>
      <c r="C343" s="385">
        <v>25</v>
      </c>
      <c r="D343" s="142">
        <f>IFERROR(C343*(1-Discount),C343)</f>
        <v>25</v>
      </c>
      <c r="E343" s="543"/>
      <c r="F343" s="141" t="s">
        <v>3788</v>
      </c>
    </row>
    <row r="344" spans="1:6" s="129" customFormat="1" ht="19.5" customHeight="1">
      <c r="A344" s="141" t="s">
        <v>3790</v>
      </c>
      <c r="B344" s="141" t="s">
        <v>3791</v>
      </c>
      <c r="C344" s="385">
        <v>25</v>
      </c>
      <c r="D344" s="142">
        <f>IFERROR(C344*(1-Discount),C344)</f>
        <v>25</v>
      </c>
      <c r="E344" s="543"/>
      <c r="F344" s="141" t="s">
        <v>3790</v>
      </c>
    </row>
    <row r="345" spans="1:6" s="129" customFormat="1" ht="19.5" customHeight="1">
      <c r="A345" s="141" t="s">
        <v>3792</v>
      </c>
      <c r="B345" s="141" t="s">
        <v>3793</v>
      </c>
      <c r="C345" s="385">
        <v>25</v>
      </c>
      <c r="D345" s="142">
        <f>IFERROR(C345*(1-Discount),C345)</f>
        <v>25</v>
      </c>
      <c r="E345" s="543"/>
      <c r="F345" s="141" t="s">
        <v>3792</v>
      </c>
    </row>
    <row r="346" spans="1:6" s="129" customFormat="1" ht="19.5" customHeight="1">
      <c r="A346" s="141" t="s">
        <v>3794</v>
      </c>
      <c r="B346" s="141" t="s">
        <v>3795</v>
      </c>
      <c r="C346" s="385">
        <v>25</v>
      </c>
      <c r="D346" s="142">
        <f>IFERROR(C346*(1-Discount),C346)</f>
        <v>25</v>
      </c>
      <c r="E346" s="543"/>
      <c r="F346" s="141" t="s">
        <v>3794</v>
      </c>
    </row>
    <row r="347" spans="1:6" s="129" customFormat="1" ht="30" customHeight="1">
      <c r="A347" s="430" t="s">
        <v>3796</v>
      </c>
      <c r="B347" s="430"/>
      <c r="C347" s="440"/>
      <c r="D347" s="440"/>
      <c r="E347" s="16"/>
      <c r="F347" s="430"/>
    </row>
    <row r="348" spans="1:6" s="544" customFormat="1" ht="19.5" customHeight="1">
      <c r="A348" s="116" t="s">
        <v>67</v>
      </c>
      <c r="B348" s="116" t="s">
        <v>68</v>
      </c>
      <c r="C348" s="391" t="s">
        <v>159</v>
      </c>
      <c r="D348" s="115" t="s">
        <v>70</v>
      </c>
      <c r="E348" s="543"/>
      <c r="F348" s="116" t="s">
        <v>67</v>
      </c>
    </row>
    <row r="349" spans="1:6" s="129" customFormat="1" ht="19.5" customHeight="1">
      <c r="A349" s="141" t="s">
        <v>3797</v>
      </c>
      <c r="B349" s="141" t="s">
        <v>3798</v>
      </c>
      <c r="C349" s="385">
        <v>99</v>
      </c>
      <c r="D349" s="142">
        <f t="shared" ref="D349:D354" si="31">IFERROR(C349*(1-Discount),C349)</f>
        <v>99</v>
      </c>
      <c r="E349" s="543"/>
      <c r="F349" s="141" t="s">
        <v>3797</v>
      </c>
    </row>
    <row r="350" spans="1:6" s="129" customFormat="1" ht="19.5" customHeight="1">
      <c r="A350" s="141" t="s">
        <v>3799</v>
      </c>
      <c r="B350" s="141" t="s">
        <v>3800</v>
      </c>
      <c r="C350" s="385">
        <v>10</v>
      </c>
      <c r="D350" s="142">
        <f t="shared" si="31"/>
        <v>10</v>
      </c>
      <c r="E350" s="543"/>
      <c r="F350" s="141" t="s">
        <v>3799</v>
      </c>
    </row>
    <row r="351" spans="1:6" s="129" customFormat="1" ht="19.5" customHeight="1">
      <c r="A351" s="141" t="s">
        <v>3801</v>
      </c>
      <c r="B351" s="141" t="s">
        <v>3802</v>
      </c>
      <c r="C351" s="385">
        <v>10</v>
      </c>
      <c r="D351" s="142">
        <f t="shared" si="31"/>
        <v>10</v>
      </c>
      <c r="E351" s="543"/>
      <c r="F351" s="141" t="s">
        <v>3801</v>
      </c>
    </row>
    <row r="352" spans="1:6" s="129" customFormat="1" ht="19.5" customHeight="1">
      <c r="A352" s="141" t="s">
        <v>3803</v>
      </c>
      <c r="B352" s="141" t="s">
        <v>3804</v>
      </c>
      <c r="C352" s="385">
        <v>35</v>
      </c>
      <c r="D352" s="142">
        <f t="shared" si="31"/>
        <v>35</v>
      </c>
      <c r="E352" s="543"/>
      <c r="F352" s="141" t="s">
        <v>3803</v>
      </c>
    </row>
    <row r="353" spans="1:6" s="129" customFormat="1" ht="19.5" customHeight="1">
      <c r="A353" s="141" t="s">
        <v>3805</v>
      </c>
      <c r="B353" s="141" t="s">
        <v>3806</v>
      </c>
      <c r="C353" s="385">
        <v>30</v>
      </c>
      <c r="D353" s="142">
        <f t="shared" si="31"/>
        <v>30</v>
      </c>
      <c r="E353" s="543"/>
      <c r="F353" s="141" t="s">
        <v>3805</v>
      </c>
    </row>
    <row r="354" spans="1:6" s="129" customFormat="1" ht="19.5" customHeight="1">
      <c r="A354" s="141" t="s">
        <v>3807</v>
      </c>
      <c r="B354" s="141" t="s">
        <v>3808</v>
      </c>
      <c r="C354" s="385">
        <v>495</v>
      </c>
      <c r="D354" s="142">
        <f t="shared" si="31"/>
        <v>495</v>
      </c>
      <c r="E354" s="543"/>
      <c r="F354" s="141" t="s">
        <v>3807</v>
      </c>
    </row>
    <row r="355" spans="1:6" s="129" customFormat="1" ht="30" customHeight="1">
      <c r="A355" s="430" t="s">
        <v>3809</v>
      </c>
      <c r="B355" s="430"/>
      <c r="C355" s="440"/>
      <c r="D355" s="440"/>
      <c r="E355" s="16"/>
      <c r="F355" s="430"/>
    </row>
    <row r="356" spans="1:6" s="544" customFormat="1" ht="19.5" customHeight="1">
      <c r="A356" s="116" t="s">
        <v>67</v>
      </c>
      <c r="B356" s="116" t="s">
        <v>68</v>
      </c>
      <c r="C356" s="391" t="s">
        <v>159</v>
      </c>
      <c r="D356" s="115" t="s">
        <v>70</v>
      </c>
      <c r="E356" s="543"/>
      <c r="F356" s="116" t="s">
        <v>67</v>
      </c>
    </row>
    <row r="357" spans="1:6" s="129" customFormat="1" ht="19.5" customHeight="1">
      <c r="A357" s="141" t="s">
        <v>3810</v>
      </c>
      <c r="B357" s="141" t="s">
        <v>3811</v>
      </c>
      <c r="C357" s="385">
        <v>45</v>
      </c>
      <c r="D357" s="142">
        <f t="shared" ref="D357:D365" si="32">IFERROR(C357*(1-Discount),C357)</f>
        <v>45</v>
      </c>
      <c r="E357" s="543"/>
      <c r="F357" s="141" t="s">
        <v>3810</v>
      </c>
    </row>
    <row r="358" spans="1:6" s="129" customFormat="1" ht="19.5" customHeight="1">
      <c r="A358" s="141" t="s">
        <v>3812</v>
      </c>
      <c r="B358" s="141" t="s">
        <v>3813</v>
      </c>
      <c r="C358" s="385">
        <v>135</v>
      </c>
      <c r="D358" s="142">
        <f t="shared" si="32"/>
        <v>135</v>
      </c>
      <c r="E358" s="543"/>
      <c r="F358" s="141" t="s">
        <v>3812</v>
      </c>
    </row>
    <row r="359" spans="1:6" s="129" customFormat="1" ht="19.5" customHeight="1">
      <c r="A359" s="141" t="s">
        <v>3792</v>
      </c>
      <c r="B359" s="141" t="s">
        <v>3793</v>
      </c>
      <c r="C359" s="385">
        <v>25</v>
      </c>
      <c r="D359" s="142">
        <f t="shared" si="32"/>
        <v>25</v>
      </c>
      <c r="E359" s="543"/>
      <c r="F359" s="141" t="s">
        <v>3792</v>
      </c>
    </row>
    <row r="360" spans="1:6" s="129" customFormat="1" ht="19.5" customHeight="1">
      <c r="A360" s="141" t="s">
        <v>1323</v>
      </c>
      <c r="B360" s="141" t="s">
        <v>3814</v>
      </c>
      <c r="C360" s="385">
        <v>39</v>
      </c>
      <c r="D360" s="142">
        <f t="shared" si="32"/>
        <v>39</v>
      </c>
      <c r="E360" s="543"/>
      <c r="F360" s="141" t="s">
        <v>1323</v>
      </c>
    </row>
    <row r="361" spans="1:6" s="129" customFormat="1" ht="19.5" customHeight="1">
      <c r="A361" s="141" t="s">
        <v>1325</v>
      </c>
      <c r="B361" s="141" t="s">
        <v>3815</v>
      </c>
      <c r="C361" s="385">
        <v>39</v>
      </c>
      <c r="D361" s="142">
        <f t="shared" si="32"/>
        <v>39</v>
      </c>
      <c r="E361" s="543"/>
      <c r="F361" s="141" t="s">
        <v>1325</v>
      </c>
    </row>
    <row r="362" spans="1:6" s="129" customFormat="1" ht="19.5" customHeight="1">
      <c r="A362" s="141" t="s">
        <v>1327</v>
      </c>
      <c r="B362" s="141" t="s">
        <v>3816</v>
      </c>
      <c r="C362" s="385">
        <v>28</v>
      </c>
      <c r="D362" s="142">
        <f t="shared" si="32"/>
        <v>28</v>
      </c>
      <c r="E362" s="543"/>
      <c r="F362" s="141" t="s">
        <v>1327</v>
      </c>
    </row>
    <row r="363" spans="1:6" s="129" customFormat="1" ht="19.5" customHeight="1">
      <c r="A363" s="141" t="s">
        <v>1329</v>
      </c>
      <c r="B363" s="141" t="s">
        <v>3817</v>
      </c>
      <c r="C363" s="385">
        <v>28</v>
      </c>
      <c r="D363" s="142">
        <f t="shared" si="32"/>
        <v>28</v>
      </c>
      <c r="E363" s="543"/>
      <c r="F363" s="141" t="s">
        <v>1329</v>
      </c>
    </row>
    <row r="364" spans="1:6" s="129" customFormat="1" ht="19.5" customHeight="1">
      <c r="A364" s="141" t="s">
        <v>1331</v>
      </c>
      <c r="B364" s="141" t="s">
        <v>3818</v>
      </c>
      <c r="C364" s="385">
        <v>28</v>
      </c>
      <c r="D364" s="142">
        <f t="shared" si="32"/>
        <v>28</v>
      </c>
      <c r="E364" s="543"/>
      <c r="F364" s="141" t="s">
        <v>1331</v>
      </c>
    </row>
    <row r="365" spans="1:6" s="129" customFormat="1" ht="19.5" customHeight="1">
      <c r="A365" s="141" t="s">
        <v>1333</v>
      </c>
      <c r="B365" s="141" t="s">
        <v>3819</v>
      </c>
      <c r="C365" s="385">
        <v>28</v>
      </c>
      <c r="D365" s="142">
        <f t="shared" si="32"/>
        <v>28</v>
      </c>
      <c r="E365" s="543"/>
      <c r="F365" s="141" t="s">
        <v>1333</v>
      </c>
    </row>
    <row r="366" spans="1:6" s="129" customFormat="1" ht="45" customHeight="1">
      <c r="A366" s="10" t="s">
        <v>3820</v>
      </c>
      <c r="B366" s="10"/>
      <c r="C366" s="325"/>
      <c r="D366" s="11"/>
      <c r="E366" s="543"/>
      <c r="F366" s="10"/>
    </row>
    <row r="367" spans="1:6" s="129" customFormat="1" ht="35" customHeight="1">
      <c r="A367" s="175" t="s">
        <v>3821</v>
      </c>
      <c r="B367" s="13"/>
      <c r="C367" s="500"/>
      <c r="D367" s="230"/>
      <c r="F367" s="175"/>
    </row>
    <row r="368" spans="1:6" s="129" customFormat="1" ht="35" customHeight="1">
      <c r="A368" s="539" t="s">
        <v>3822</v>
      </c>
      <c r="B368" s="540"/>
      <c r="C368" s="541"/>
      <c r="D368" s="542"/>
      <c r="F368" s="539"/>
    </row>
    <row r="369" spans="1:6" s="129" customFormat="1" ht="20" customHeight="1">
      <c r="A369" s="116" t="s">
        <v>67</v>
      </c>
      <c r="B369" s="116" t="s">
        <v>68</v>
      </c>
      <c r="C369" s="391" t="s">
        <v>159</v>
      </c>
      <c r="D369" s="115" t="s">
        <v>70</v>
      </c>
      <c r="E369" s="543"/>
      <c r="F369" s="116" t="s">
        <v>67</v>
      </c>
    </row>
    <row r="370" spans="1:6" s="130" customFormat="1" ht="19.5" customHeight="1">
      <c r="A370" s="141" t="s">
        <v>3823</v>
      </c>
      <c r="B370" s="145" t="s">
        <v>3824</v>
      </c>
      <c r="C370" s="385">
        <v>564</v>
      </c>
      <c r="D370" s="385">
        <v>564</v>
      </c>
      <c r="E370" s="545"/>
      <c r="F370" s="141" t="s">
        <v>3823</v>
      </c>
    </row>
    <row r="371" spans="1:6" s="130" customFormat="1" ht="19.5" customHeight="1">
      <c r="A371" s="141" t="s">
        <v>3825</v>
      </c>
      <c r="B371" s="145" t="s">
        <v>3826</v>
      </c>
      <c r="C371" s="385">
        <v>564</v>
      </c>
      <c r="D371" s="385">
        <v>564</v>
      </c>
      <c r="E371" s="545"/>
      <c r="F371" s="141" t="s">
        <v>3825</v>
      </c>
    </row>
    <row r="372" spans="1:6" s="130" customFormat="1" ht="19.5" customHeight="1">
      <c r="A372" s="141" t="s">
        <v>3827</v>
      </c>
      <c r="B372" s="145" t="s">
        <v>3828</v>
      </c>
      <c r="C372" s="385">
        <v>564</v>
      </c>
      <c r="D372" s="385">
        <v>564</v>
      </c>
      <c r="E372" s="545"/>
      <c r="F372" s="141" t="s">
        <v>3827</v>
      </c>
    </row>
    <row r="373" spans="1:6" s="129" customFormat="1" ht="45" customHeight="1">
      <c r="A373" s="10" t="s">
        <v>3829</v>
      </c>
      <c r="B373" s="10"/>
      <c r="C373" s="325"/>
      <c r="D373" s="11"/>
      <c r="E373" s="543"/>
      <c r="F373" s="10"/>
    </row>
    <row r="374" spans="1:6" s="129" customFormat="1" ht="35" customHeight="1">
      <c r="A374" s="175" t="s">
        <v>3830</v>
      </c>
      <c r="B374" s="13"/>
      <c r="C374" s="500"/>
      <c r="D374" s="230"/>
      <c r="F374" s="175"/>
    </row>
    <row r="375" spans="1:6" s="129" customFormat="1" ht="35" customHeight="1">
      <c r="A375" s="539" t="s">
        <v>3822</v>
      </c>
      <c r="B375" s="540"/>
      <c r="C375" s="541"/>
      <c r="D375" s="542"/>
      <c r="F375" s="539"/>
    </row>
    <row r="376" spans="1:6" s="129" customFormat="1" ht="20" customHeight="1">
      <c r="A376" s="116" t="s">
        <v>67</v>
      </c>
      <c r="B376" s="116" t="s">
        <v>68</v>
      </c>
      <c r="C376" s="391" t="s">
        <v>159</v>
      </c>
      <c r="D376" s="115" t="s">
        <v>70</v>
      </c>
      <c r="E376" s="543"/>
      <c r="F376" s="116" t="s">
        <v>67</v>
      </c>
    </row>
    <row r="377" spans="1:6" s="130" customFormat="1" ht="19.5" customHeight="1">
      <c r="A377" s="141" t="s">
        <v>3831</v>
      </c>
      <c r="B377" s="145" t="s">
        <v>3832</v>
      </c>
      <c r="C377" s="385">
        <v>691</v>
      </c>
      <c r="D377" s="385">
        <v>691</v>
      </c>
      <c r="E377" s="545"/>
      <c r="F377" s="141" t="s">
        <v>3831</v>
      </c>
    </row>
    <row r="378" spans="1:6" s="130" customFormat="1" ht="19.5" customHeight="1">
      <c r="A378" s="141" t="s">
        <v>3833</v>
      </c>
      <c r="B378" s="145" t="s">
        <v>3834</v>
      </c>
      <c r="C378" s="385">
        <v>691</v>
      </c>
      <c r="D378" s="385">
        <v>691</v>
      </c>
      <c r="E378" s="545"/>
      <c r="F378" s="141" t="s">
        <v>3833</v>
      </c>
    </row>
    <row r="379" spans="1:6" s="130" customFormat="1" ht="19.5" customHeight="1">
      <c r="A379" s="141" t="s">
        <v>3835</v>
      </c>
      <c r="B379" s="145" t="s">
        <v>3836</v>
      </c>
      <c r="C379" s="385">
        <v>691</v>
      </c>
      <c r="D379" s="385">
        <v>691</v>
      </c>
      <c r="E379" s="545"/>
      <c r="F379" s="141" t="s">
        <v>3835</v>
      </c>
    </row>
    <row r="380" spans="1:6" s="129" customFormat="1" ht="45" customHeight="1">
      <c r="A380" s="10" t="s">
        <v>3837</v>
      </c>
      <c r="B380" s="10"/>
      <c r="C380" s="325"/>
      <c r="D380" s="11"/>
      <c r="E380" s="543"/>
      <c r="F380" s="10"/>
    </row>
    <row r="381" spans="1:6" s="546" customFormat="1" ht="30" customHeight="1">
      <c r="A381" s="535" t="s">
        <v>3838</v>
      </c>
      <c r="B381" s="535"/>
      <c r="C381" s="536"/>
      <c r="D381" s="537"/>
      <c r="E381" s="543"/>
      <c r="F381" s="535"/>
    </row>
    <row r="382" spans="1:6" s="129" customFormat="1" ht="19.5" customHeight="1">
      <c r="A382" s="116" t="s">
        <v>67</v>
      </c>
      <c r="B382" s="116" t="s">
        <v>68</v>
      </c>
      <c r="C382" s="391" t="s">
        <v>159</v>
      </c>
      <c r="D382" s="115" t="s">
        <v>70</v>
      </c>
      <c r="E382" s="543"/>
      <c r="F382" s="116" t="s">
        <v>67</v>
      </c>
    </row>
    <row r="383" spans="1:6" s="130" customFormat="1" ht="19.5" customHeight="1">
      <c r="A383" s="141" t="s">
        <v>3839</v>
      </c>
      <c r="B383" s="145" t="s">
        <v>3840</v>
      </c>
      <c r="C383" s="385">
        <v>37</v>
      </c>
      <c r="D383" s="142">
        <f t="shared" ref="D383:D406" si="33">IFERROR(C383*(1-Discount),C383)</f>
        <v>37</v>
      </c>
      <c r="E383" s="545"/>
      <c r="F383" s="141" t="s">
        <v>3839</v>
      </c>
    </row>
    <row r="384" spans="1:6" s="130" customFormat="1" ht="19.5" customHeight="1">
      <c r="A384" s="141" t="s">
        <v>3841</v>
      </c>
      <c r="B384" s="145" t="s">
        <v>3842</v>
      </c>
      <c r="C384" s="385">
        <v>37</v>
      </c>
      <c r="D384" s="142">
        <f t="shared" si="33"/>
        <v>37</v>
      </c>
      <c r="E384" s="545"/>
      <c r="F384" s="141" t="s">
        <v>3841</v>
      </c>
    </row>
    <row r="385" spans="1:6" s="130" customFormat="1" ht="19.5" customHeight="1">
      <c r="A385" s="141" t="s">
        <v>3843</v>
      </c>
      <c r="B385" s="145" t="s">
        <v>3844</v>
      </c>
      <c r="C385" s="385">
        <v>37</v>
      </c>
      <c r="D385" s="142">
        <f t="shared" si="33"/>
        <v>37</v>
      </c>
      <c r="E385" s="545"/>
      <c r="F385" s="141" t="s">
        <v>3843</v>
      </c>
    </row>
    <row r="386" spans="1:6" s="130" customFormat="1" ht="19.5" customHeight="1">
      <c r="A386" s="141" t="s">
        <v>3845</v>
      </c>
      <c r="B386" s="145" t="s">
        <v>3846</v>
      </c>
      <c r="C386" s="385">
        <v>37</v>
      </c>
      <c r="D386" s="142">
        <f t="shared" si="33"/>
        <v>37</v>
      </c>
      <c r="E386" s="545"/>
      <c r="F386" s="141" t="s">
        <v>3845</v>
      </c>
    </row>
    <row r="387" spans="1:6" s="130" customFormat="1" ht="19.5" customHeight="1">
      <c r="A387" s="141" t="s">
        <v>3847</v>
      </c>
      <c r="B387" s="145" t="s">
        <v>3848</v>
      </c>
      <c r="C387" s="385">
        <v>37</v>
      </c>
      <c r="D387" s="142">
        <f t="shared" si="33"/>
        <v>37</v>
      </c>
      <c r="E387" s="545"/>
      <c r="F387" s="141" t="s">
        <v>3847</v>
      </c>
    </row>
    <row r="388" spans="1:6" s="130" customFormat="1" ht="19.5" customHeight="1">
      <c r="A388" s="141" t="s">
        <v>3849</v>
      </c>
      <c r="B388" s="145" t="s">
        <v>3850</v>
      </c>
      <c r="C388" s="385">
        <v>37</v>
      </c>
      <c r="D388" s="142">
        <f t="shared" si="33"/>
        <v>37</v>
      </c>
      <c r="E388" s="545"/>
      <c r="F388" s="141" t="s">
        <v>3849</v>
      </c>
    </row>
    <row r="389" spans="1:6" s="130" customFormat="1" ht="19.5" customHeight="1">
      <c r="A389" s="141" t="s">
        <v>3851</v>
      </c>
      <c r="B389" s="145" t="s">
        <v>3852</v>
      </c>
      <c r="C389" s="385">
        <v>37</v>
      </c>
      <c r="D389" s="142">
        <f t="shared" si="33"/>
        <v>37</v>
      </c>
      <c r="E389" s="545"/>
      <c r="F389" s="141" t="s">
        <v>3851</v>
      </c>
    </row>
    <row r="390" spans="1:6" s="130" customFormat="1" ht="19.5" customHeight="1">
      <c r="A390" s="141" t="s">
        <v>3853</v>
      </c>
      <c r="B390" s="145" t="s">
        <v>3854</v>
      </c>
      <c r="C390" s="385">
        <v>37</v>
      </c>
      <c r="D390" s="142">
        <f t="shared" si="33"/>
        <v>37</v>
      </c>
      <c r="E390" s="545"/>
      <c r="F390" s="141" t="s">
        <v>3853</v>
      </c>
    </row>
    <row r="391" spans="1:6" s="130" customFormat="1" ht="19.5" customHeight="1">
      <c r="A391" s="141" t="s">
        <v>3855</v>
      </c>
      <c r="B391" s="145" t="s">
        <v>3856</v>
      </c>
      <c r="C391" s="385">
        <v>77</v>
      </c>
      <c r="D391" s="142">
        <f t="shared" si="33"/>
        <v>77</v>
      </c>
      <c r="E391" s="545"/>
      <c r="F391" s="141" t="s">
        <v>3855</v>
      </c>
    </row>
    <row r="392" spans="1:6" s="130" customFormat="1" ht="19.5" customHeight="1">
      <c r="A392" s="141" t="s">
        <v>3857</v>
      </c>
      <c r="B392" s="145" t="s">
        <v>3858</v>
      </c>
      <c r="C392" s="385">
        <v>77</v>
      </c>
      <c r="D392" s="142">
        <f t="shared" si="33"/>
        <v>77</v>
      </c>
      <c r="E392" s="545"/>
      <c r="F392" s="141" t="s">
        <v>3857</v>
      </c>
    </row>
    <row r="393" spans="1:6" s="130" customFormat="1" ht="19.5" customHeight="1">
      <c r="A393" s="141" t="s">
        <v>3859</v>
      </c>
      <c r="B393" s="145" t="s">
        <v>3860</v>
      </c>
      <c r="C393" s="385">
        <v>77</v>
      </c>
      <c r="D393" s="142">
        <f t="shared" si="33"/>
        <v>77</v>
      </c>
      <c r="E393" s="545"/>
      <c r="F393" s="141" t="s">
        <v>3859</v>
      </c>
    </row>
    <row r="394" spans="1:6" s="130" customFormat="1" ht="19.5" customHeight="1">
      <c r="A394" s="141" t="s">
        <v>3861</v>
      </c>
      <c r="B394" s="145" t="s">
        <v>3862</v>
      </c>
      <c r="C394" s="385">
        <v>77</v>
      </c>
      <c r="D394" s="142">
        <f t="shared" si="33"/>
        <v>77</v>
      </c>
      <c r="E394" s="545"/>
      <c r="F394" s="141" t="s">
        <v>3861</v>
      </c>
    </row>
    <row r="395" spans="1:6" s="130" customFormat="1" ht="19.5" customHeight="1">
      <c r="A395" s="141" t="s">
        <v>3863</v>
      </c>
      <c r="B395" s="145" t="s">
        <v>3864</v>
      </c>
      <c r="C395" s="385">
        <v>77</v>
      </c>
      <c r="D395" s="142">
        <f t="shared" si="33"/>
        <v>77</v>
      </c>
      <c r="E395" s="545"/>
      <c r="F395" s="141" t="s">
        <v>3863</v>
      </c>
    </row>
    <row r="396" spans="1:6" s="130" customFormat="1" ht="19.5" customHeight="1">
      <c r="A396" s="141" t="s">
        <v>3865</v>
      </c>
      <c r="B396" s="145" t="s">
        <v>3866</v>
      </c>
      <c r="C396" s="385">
        <v>77</v>
      </c>
      <c r="D396" s="142">
        <f t="shared" si="33"/>
        <v>77</v>
      </c>
      <c r="E396" s="545"/>
      <c r="F396" s="141" t="s">
        <v>3865</v>
      </c>
    </row>
    <row r="397" spans="1:6" s="130" customFormat="1" ht="19.5" customHeight="1">
      <c r="A397" s="141" t="s">
        <v>3867</v>
      </c>
      <c r="B397" s="145" t="s">
        <v>3868</v>
      </c>
      <c r="C397" s="385">
        <v>77</v>
      </c>
      <c r="D397" s="142">
        <f t="shared" si="33"/>
        <v>77</v>
      </c>
      <c r="E397" s="545"/>
      <c r="F397" s="141" t="s">
        <v>3867</v>
      </c>
    </row>
    <row r="398" spans="1:6" s="130" customFormat="1" ht="19.5" customHeight="1">
      <c r="A398" s="141" t="s">
        <v>3869</v>
      </c>
      <c r="B398" s="145" t="s">
        <v>3870</v>
      </c>
      <c r="C398" s="385">
        <v>77</v>
      </c>
      <c r="D398" s="142">
        <f t="shared" si="33"/>
        <v>77</v>
      </c>
      <c r="E398" s="545"/>
      <c r="F398" s="141" t="s">
        <v>3869</v>
      </c>
    </row>
    <row r="399" spans="1:6" s="130" customFormat="1" ht="19.5" customHeight="1">
      <c r="A399" s="141" t="s">
        <v>3871</v>
      </c>
      <c r="B399" s="145" t="s">
        <v>3872</v>
      </c>
      <c r="C399" s="385">
        <v>114</v>
      </c>
      <c r="D399" s="142">
        <f t="shared" si="33"/>
        <v>114</v>
      </c>
      <c r="E399" s="545"/>
      <c r="F399" s="141" t="s">
        <v>3871</v>
      </c>
    </row>
    <row r="400" spans="1:6" s="130" customFormat="1" ht="19.5" customHeight="1">
      <c r="A400" s="141" t="s">
        <v>3873</v>
      </c>
      <c r="B400" s="145" t="s">
        <v>3874</v>
      </c>
      <c r="C400" s="385">
        <v>114</v>
      </c>
      <c r="D400" s="142">
        <f t="shared" si="33"/>
        <v>114</v>
      </c>
      <c r="E400" s="545"/>
      <c r="F400" s="141" t="s">
        <v>3873</v>
      </c>
    </row>
    <row r="401" spans="1:6" s="130" customFormat="1" ht="19.5" customHeight="1">
      <c r="A401" s="141" t="s">
        <v>3875</v>
      </c>
      <c r="B401" s="145" t="s">
        <v>3876</v>
      </c>
      <c r="C401" s="385">
        <v>114</v>
      </c>
      <c r="D401" s="142">
        <f t="shared" si="33"/>
        <v>114</v>
      </c>
      <c r="E401" s="545"/>
      <c r="F401" s="141" t="s">
        <v>3875</v>
      </c>
    </row>
    <row r="402" spans="1:6" s="130" customFormat="1" ht="19.5" customHeight="1">
      <c r="A402" s="141" t="s">
        <v>3877</v>
      </c>
      <c r="B402" s="145" t="s">
        <v>3878</v>
      </c>
      <c r="C402" s="385">
        <v>114</v>
      </c>
      <c r="D402" s="142">
        <f t="shared" si="33"/>
        <v>114</v>
      </c>
      <c r="E402" s="545"/>
      <c r="F402" s="141" t="s">
        <v>3877</v>
      </c>
    </row>
    <row r="403" spans="1:6" s="130" customFormat="1" ht="19.5" customHeight="1">
      <c r="A403" s="141" t="s">
        <v>3879</v>
      </c>
      <c r="B403" s="145" t="s">
        <v>3880</v>
      </c>
      <c r="C403" s="385">
        <v>114</v>
      </c>
      <c r="D403" s="142">
        <f t="shared" si="33"/>
        <v>114</v>
      </c>
      <c r="E403" s="545"/>
      <c r="F403" s="141" t="s">
        <v>3879</v>
      </c>
    </row>
    <row r="404" spans="1:6" s="130" customFormat="1" ht="19.5" customHeight="1">
      <c r="A404" s="141" t="s">
        <v>3881</v>
      </c>
      <c r="B404" s="145" t="s">
        <v>3882</v>
      </c>
      <c r="C404" s="385">
        <v>114</v>
      </c>
      <c r="D404" s="142">
        <f t="shared" si="33"/>
        <v>114</v>
      </c>
      <c r="E404" s="545"/>
      <c r="F404" s="141" t="s">
        <v>3881</v>
      </c>
    </row>
    <row r="405" spans="1:6" s="130" customFormat="1" ht="19.5" customHeight="1">
      <c r="A405" s="141" t="s">
        <v>3883</v>
      </c>
      <c r="B405" s="145" t="s">
        <v>3884</v>
      </c>
      <c r="C405" s="385">
        <v>114</v>
      </c>
      <c r="D405" s="142">
        <f t="shared" si="33"/>
        <v>114</v>
      </c>
      <c r="E405" s="545"/>
      <c r="F405" s="141" t="s">
        <v>3883</v>
      </c>
    </row>
    <row r="406" spans="1:6" s="130" customFormat="1" ht="19.5" customHeight="1">
      <c r="A406" s="141" t="s">
        <v>3885</v>
      </c>
      <c r="B406" s="145" t="s">
        <v>3886</v>
      </c>
      <c r="C406" s="385">
        <v>114</v>
      </c>
      <c r="D406" s="142">
        <f t="shared" si="33"/>
        <v>114</v>
      </c>
      <c r="E406" s="545"/>
      <c r="F406" s="141" t="s">
        <v>3885</v>
      </c>
    </row>
    <row r="407" spans="1:6" s="129" customFormat="1" ht="30" customHeight="1">
      <c r="A407" s="535" t="s">
        <v>3887</v>
      </c>
      <c r="B407" s="4"/>
      <c r="C407" s="536"/>
      <c r="D407" s="29"/>
      <c r="E407" s="543"/>
      <c r="F407" s="535"/>
    </row>
    <row r="408" spans="1:6" s="129" customFormat="1" ht="19.5" customHeight="1">
      <c r="A408" s="116" t="s">
        <v>67</v>
      </c>
      <c r="B408" s="116" t="s">
        <v>68</v>
      </c>
      <c r="C408" s="391" t="s">
        <v>159</v>
      </c>
      <c r="D408" s="115" t="s">
        <v>70</v>
      </c>
      <c r="E408" s="543"/>
      <c r="F408" s="116" t="s">
        <v>67</v>
      </c>
    </row>
    <row r="409" spans="1:6" s="130" customFormat="1" ht="19.5" customHeight="1">
      <c r="A409" s="141" t="s">
        <v>3888</v>
      </c>
      <c r="B409" s="145" t="s">
        <v>3889</v>
      </c>
      <c r="C409" s="385">
        <v>77</v>
      </c>
      <c r="D409" s="142">
        <f t="shared" ref="D409:D432" si="34">IFERROR(C409*(1-Discount),C409)</f>
        <v>77</v>
      </c>
      <c r="E409" s="545"/>
      <c r="F409" s="141" t="s">
        <v>3888</v>
      </c>
    </row>
    <row r="410" spans="1:6" s="130" customFormat="1" ht="19.5" customHeight="1">
      <c r="A410" s="141" t="s">
        <v>3890</v>
      </c>
      <c r="B410" s="145" t="s">
        <v>3891</v>
      </c>
      <c r="C410" s="385">
        <v>77</v>
      </c>
      <c r="D410" s="142">
        <f t="shared" si="34"/>
        <v>77</v>
      </c>
      <c r="E410" s="545"/>
      <c r="F410" s="141" t="s">
        <v>3890</v>
      </c>
    </row>
    <row r="411" spans="1:6" s="130" customFormat="1" ht="19.5" customHeight="1">
      <c r="A411" s="141" t="s">
        <v>3892</v>
      </c>
      <c r="B411" s="145" t="s">
        <v>3893</v>
      </c>
      <c r="C411" s="385">
        <v>77</v>
      </c>
      <c r="D411" s="142">
        <f t="shared" si="34"/>
        <v>77</v>
      </c>
      <c r="E411" s="545"/>
      <c r="F411" s="141" t="s">
        <v>3892</v>
      </c>
    </row>
    <row r="412" spans="1:6" s="130" customFormat="1" ht="19.5" customHeight="1">
      <c r="A412" s="141" t="s">
        <v>3894</v>
      </c>
      <c r="B412" s="145" t="s">
        <v>3895</v>
      </c>
      <c r="C412" s="385">
        <v>77</v>
      </c>
      <c r="D412" s="142">
        <f t="shared" si="34"/>
        <v>77</v>
      </c>
      <c r="E412" s="545"/>
      <c r="F412" s="141" t="s">
        <v>3894</v>
      </c>
    </row>
    <row r="413" spans="1:6" s="130" customFormat="1" ht="19.5" customHeight="1">
      <c r="A413" s="141" t="s">
        <v>3896</v>
      </c>
      <c r="B413" s="145" t="s">
        <v>3897</v>
      </c>
      <c r="C413" s="385">
        <v>77</v>
      </c>
      <c r="D413" s="142">
        <f t="shared" si="34"/>
        <v>77</v>
      </c>
      <c r="E413" s="545"/>
      <c r="F413" s="141" t="s">
        <v>3896</v>
      </c>
    </row>
    <row r="414" spans="1:6" s="130" customFormat="1" ht="19.5" customHeight="1">
      <c r="A414" s="141" t="s">
        <v>3898</v>
      </c>
      <c r="B414" s="145" t="s">
        <v>3899</v>
      </c>
      <c r="C414" s="385">
        <v>77</v>
      </c>
      <c r="D414" s="142">
        <f t="shared" si="34"/>
        <v>77</v>
      </c>
      <c r="E414" s="545"/>
      <c r="F414" s="141" t="s">
        <v>3898</v>
      </c>
    </row>
    <row r="415" spans="1:6" s="130" customFormat="1" ht="19.5" customHeight="1">
      <c r="A415" s="141" t="s">
        <v>3900</v>
      </c>
      <c r="B415" s="145" t="s">
        <v>3901</v>
      </c>
      <c r="C415" s="385">
        <v>77</v>
      </c>
      <c r="D415" s="142">
        <f t="shared" si="34"/>
        <v>77</v>
      </c>
      <c r="E415" s="545"/>
      <c r="F415" s="141" t="s">
        <v>3900</v>
      </c>
    </row>
    <row r="416" spans="1:6" s="130" customFormat="1" ht="19.5" customHeight="1">
      <c r="A416" s="141" t="s">
        <v>3902</v>
      </c>
      <c r="B416" s="145" t="s">
        <v>3903</v>
      </c>
      <c r="C416" s="385">
        <v>77</v>
      </c>
      <c r="D416" s="142">
        <f t="shared" si="34"/>
        <v>77</v>
      </c>
      <c r="E416" s="545"/>
      <c r="F416" s="141" t="s">
        <v>3902</v>
      </c>
    </row>
    <row r="417" spans="1:6" s="130" customFormat="1" ht="19.5" customHeight="1">
      <c r="A417" s="141" t="s">
        <v>3904</v>
      </c>
      <c r="B417" s="145" t="s">
        <v>3905</v>
      </c>
      <c r="C417" s="385">
        <v>126</v>
      </c>
      <c r="D417" s="142">
        <f t="shared" si="34"/>
        <v>126</v>
      </c>
      <c r="E417" s="545"/>
      <c r="F417" s="141" t="s">
        <v>3904</v>
      </c>
    </row>
    <row r="418" spans="1:6" s="130" customFormat="1" ht="19.5" customHeight="1">
      <c r="A418" s="141" t="s">
        <v>3906</v>
      </c>
      <c r="B418" s="145" t="s">
        <v>3907</v>
      </c>
      <c r="C418" s="385">
        <v>126</v>
      </c>
      <c r="D418" s="142">
        <f t="shared" si="34"/>
        <v>126</v>
      </c>
      <c r="E418" s="545"/>
      <c r="F418" s="141" t="s">
        <v>3906</v>
      </c>
    </row>
    <row r="419" spans="1:6" s="130" customFormat="1" ht="19.5" customHeight="1">
      <c r="A419" s="141" t="s">
        <v>3908</v>
      </c>
      <c r="B419" s="145" t="s">
        <v>3909</v>
      </c>
      <c r="C419" s="385">
        <v>126</v>
      </c>
      <c r="D419" s="142">
        <f t="shared" si="34"/>
        <v>126</v>
      </c>
      <c r="E419" s="545"/>
      <c r="F419" s="141" t="s">
        <v>3908</v>
      </c>
    </row>
    <row r="420" spans="1:6" s="130" customFormat="1" ht="19.5" customHeight="1">
      <c r="A420" s="141" t="s">
        <v>3910</v>
      </c>
      <c r="B420" s="145" t="s">
        <v>3911</v>
      </c>
      <c r="C420" s="385">
        <v>126</v>
      </c>
      <c r="D420" s="142">
        <f t="shared" si="34"/>
        <v>126</v>
      </c>
      <c r="E420" s="545"/>
      <c r="F420" s="141" t="s">
        <v>3910</v>
      </c>
    </row>
    <row r="421" spans="1:6" s="130" customFormat="1" ht="19.5" customHeight="1">
      <c r="A421" s="141" t="s">
        <v>3912</v>
      </c>
      <c r="B421" s="145" t="s">
        <v>3913</v>
      </c>
      <c r="C421" s="385">
        <v>126</v>
      </c>
      <c r="D421" s="142">
        <f t="shared" si="34"/>
        <v>126</v>
      </c>
      <c r="E421" s="545"/>
      <c r="F421" s="141" t="s">
        <v>3912</v>
      </c>
    </row>
    <row r="422" spans="1:6" s="130" customFormat="1" ht="19.5" customHeight="1">
      <c r="A422" s="141" t="s">
        <v>3914</v>
      </c>
      <c r="B422" s="145" t="s">
        <v>3915</v>
      </c>
      <c r="C422" s="385">
        <v>126</v>
      </c>
      <c r="D422" s="142">
        <f t="shared" si="34"/>
        <v>126</v>
      </c>
      <c r="E422" s="545"/>
      <c r="F422" s="141" t="s">
        <v>3914</v>
      </c>
    </row>
    <row r="423" spans="1:6" s="130" customFormat="1" ht="19.5" customHeight="1">
      <c r="A423" s="141" t="s">
        <v>3916</v>
      </c>
      <c r="B423" s="145" t="s">
        <v>3917</v>
      </c>
      <c r="C423" s="385">
        <v>126</v>
      </c>
      <c r="D423" s="142">
        <f t="shared" si="34"/>
        <v>126</v>
      </c>
      <c r="E423" s="545"/>
      <c r="F423" s="141" t="s">
        <v>3916</v>
      </c>
    </row>
    <row r="424" spans="1:6" s="130" customFormat="1" ht="19.5" customHeight="1">
      <c r="A424" s="141" t="s">
        <v>3918</v>
      </c>
      <c r="B424" s="145" t="s">
        <v>3919</v>
      </c>
      <c r="C424" s="385">
        <v>126</v>
      </c>
      <c r="D424" s="142">
        <f t="shared" si="34"/>
        <v>126</v>
      </c>
      <c r="E424" s="545"/>
      <c r="F424" s="141" t="s">
        <v>3918</v>
      </c>
    </row>
    <row r="425" spans="1:6" s="130" customFormat="1" ht="19.5" customHeight="1">
      <c r="A425" s="141" t="s">
        <v>3920</v>
      </c>
      <c r="B425" s="145" t="s">
        <v>3921</v>
      </c>
      <c r="C425" s="385">
        <v>162</v>
      </c>
      <c r="D425" s="142">
        <f t="shared" si="34"/>
        <v>162</v>
      </c>
      <c r="E425" s="545"/>
      <c r="F425" s="141" t="s">
        <v>3920</v>
      </c>
    </row>
    <row r="426" spans="1:6" s="130" customFormat="1" ht="19.5" customHeight="1">
      <c r="A426" s="141" t="s">
        <v>3922</v>
      </c>
      <c r="B426" s="145" t="s">
        <v>3923</v>
      </c>
      <c r="C426" s="385">
        <v>162</v>
      </c>
      <c r="D426" s="142">
        <f t="shared" si="34"/>
        <v>162</v>
      </c>
      <c r="E426" s="545"/>
      <c r="F426" s="141" t="s">
        <v>3922</v>
      </c>
    </row>
    <row r="427" spans="1:6" s="130" customFormat="1" ht="19.5" customHeight="1">
      <c r="A427" s="141" t="s">
        <v>3924</v>
      </c>
      <c r="B427" s="145" t="s">
        <v>3925</v>
      </c>
      <c r="C427" s="385">
        <v>162</v>
      </c>
      <c r="D427" s="142">
        <f t="shared" si="34"/>
        <v>162</v>
      </c>
      <c r="E427" s="545"/>
      <c r="F427" s="141" t="s">
        <v>3924</v>
      </c>
    </row>
    <row r="428" spans="1:6" s="130" customFormat="1" ht="19.5" customHeight="1">
      <c r="A428" s="141" t="s">
        <v>3926</v>
      </c>
      <c r="B428" s="145" t="s">
        <v>3927</v>
      </c>
      <c r="C428" s="385">
        <v>162</v>
      </c>
      <c r="D428" s="142">
        <f t="shared" si="34"/>
        <v>162</v>
      </c>
      <c r="E428" s="545"/>
      <c r="F428" s="141" t="s">
        <v>3926</v>
      </c>
    </row>
    <row r="429" spans="1:6" s="130" customFormat="1" ht="19.5" customHeight="1">
      <c r="A429" s="141" t="s">
        <v>3928</v>
      </c>
      <c r="B429" s="145" t="s">
        <v>3929</v>
      </c>
      <c r="C429" s="385">
        <v>162</v>
      </c>
      <c r="D429" s="142">
        <f t="shared" si="34"/>
        <v>162</v>
      </c>
      <c r="E429" s="545"/>
      <c r="F429" s="141" t="s">
        <v>3928</v>
      </c>
    </row>
    <row r="430" spans="1:6" s="130" customFormat="1" ht="19.5" customHeight="1">
      <c r="A430" s="141" t="s">
        <v>3930</v>
      </c>
      <c r="B430" s="145" t="s">
        <v>3931</v>
      </c>
      <c r="C430" s="385">
        <v>162</v>
      </c>
      <c r="D430" s="142">
        <f t="shared" si="34"/>
        <v>162</v>
      </c>
      <c r="E430" s="545"/>
      <c r="F430" s="141" t="s">
        <v>3930</v>
      </c>
    </row>
    <row r="431" spans="1:6" s="130" customFormat="1" ht="19.5" customHeight="1">
      <c r="A431" s="141" t="s">
        <v>3932</v>
      </c>
      <c r="B431" s="145" t="s">
        <v>3933</v>
      </c>
      <c r="C431" s="385">
        <v>162</v>
      </c>
      <c r="D431" s="142">
        <f t="shared" si="34"/>
        <v>162</v>
      </c>
      <c r="E431" s="545"/>
      <c r="F431" s="141" t="s">
        <v>3932</v>
      </c>
    </row>
    <row r="432" spans="1:6" s="130" customFormat="1" ht="19.5" customHeight="1">
      <c r="A432" s="141" t="s">
        <v>3934</v>
      </c>
      <c r="B432" s="145" t="s">
        <v>3935</v>
      </c>
      <c r="C432" s="385">
        <v>162</v>
      </c>
      <c r="D432" s="142">
        <f t="shared" si="34"/>
        <v>162</v>
      </c>
      <c r="E432" s="545"/>
      <c r="F432" s="141" t="s">
        <v>3934</v>
      </c>
    </row>
    <row r="433" spans="1:6" s="129" customFormat="1" ht="30" customHeight="1">
      <c r="A433" s="21" t="s">
        <v>3936</v>
      </c>
      <c r="B433" s="21"/>
      <c r="C433" s="536"/>
      <c r="D433" s="29"/>
      <c r="E433" s="543"/>
      <c r="F433" s="21"/>
    </row>
    <row r="434" spans="1:6" s="129" customFormat="1" ht="19.5" customHeight="1">
      <c r="A434" s="116" t="s">
        <v>67</v>
      </c>
      <c r="B434" s="116" t="s">
        <v>68</v>
      </c>
      <c r="C434" s="391" t="s">
        <v>159</v>
      </c>
      <c r="D434" s="115" t="s">
        <v>70</v>
      </c>
      <c r="E434" s="543"/>
      <c r="F434" s="116" t="s">
        <v>67</v>
      </c>
    </row>
    <row r="435" spans="1:6" s="130" customFormat="1" ht="19.5" customHeight="1">
      <c r="A435" s="141" t="s">
        <v>3937</v>
      </c>
      <c r="B435" s="145" t="s">
        <v>3938</v>
      </c>
      <c r="C435" s="385">
        <v>132</v>
      </c>
      <c r="D435" s="142">
        <f>IFERROR(C435*(1-Discount),C435)</f>
        <v>132</v>
      </c>
      <c r="E435" s="545"/>
      <c r="F435" s="141" t="s">
        <v>3937</v>
      </c>
    </row>
    <row r="436" spans="1:6" s="546" customFormat="1" ht="30" customHeight="1">
      <c r="A436" s="21" t="s">
        <v>3939</v>
      </c>
      <c r="B436" s="21"/>
      <c r="C436" s="536"/>
      <c r="D436" s="537"/>
      <c r="E436" s="543"/>
      <c r="F436" s="21"/>
    </row>
    <row r="437" spans="1:6" s="129" customFormat="1" ht="19.5" customHeight="1">
      <c r="A437" s="116" t="s">
        <v>67</v>
      </c>
      <c r="B437" s="116" t="s">
        <v>68</v>
      </c>
      <c r="C437" s="391" t="s">
        <v>159</v>
      </c>
      <c r="D437" s="115" t="s">
        <v>70</v>
      </c>
      <c r="E437" s="543"/>
      <c r="F437" s="116" t="s">
        <v>67</v>
      </c>
    </row>
    <row r="438" spans="1:6" s="130" customFormat="1" ht="19.5" customHeight="1">
      <c r="A438" s="141" t="s">
        <v>3940</v>
      </c>
      <c r="B438" s="145" t="s">
        <v>3941</v>
      </c>
      <c r="C438" s="385">
        <v>515</v>
      </c>
      <c r="D438" s="142">
        <f>IFERROR(C438*(1-Discount),C438)</f>
        <v>515</v>
      </c>
      <c r="E438" s="545"/>
      <c r="F438" s="141" t="s">
        <v>3940</v>
      </c>
    </row>
    <row r="439" spans="1:6" s="130" customFormat="1" ht="19.5" customHeight="1">
      <c r="A439" s="141" t="s">
        <v>3942</v>
      </c>
      <c r="B439" s="145" t="s">
        <v>3943</v>
      </c>
      <c r="C439" s="385">
        <v>87</v>
      </c>
      <c r="D439" s="142">
        <f>IFERROR(C439*(1-Discount),C439)</f>
        <v>87</v>
      </c>
      <c r="E439" s="545"/>
      <c r="F439" s="141" t="s">
        <v>3942</v>
      </c>
    </row>
    <row r="440" spans="1:6" s="130" customFormat="1" ht="19.5" customHeight="1">
      <c r="A440" s="141" t="s">
        <v>1240</v>
      </c>
      <c r="B440" s="145" t="s">
        <v>3944</v>
      </c>
      <c r="C440" s="385">
        <v>20</v>
      </c>
      <c r="D440" s="142">
        <f>IFERROR(C440*(1-Discount),C440)</f>
        <v>20</v>
      </c>
      <c r="E440" s="545"/>
      <c r="F440" s="141" t="s">
        <v>1240</v>
      </c>
    </row>
    <row r="441" spans="1:6" s="546" customFormat="1" ht="30" customHeight="1">
      <c r="A441" s="21" t="s">
        <v>3809</v>
      </c>
      <c r="B441" s="21"/>
      <c r="C441" s="536"/>
      <c r="D441" s="537"/>
      <c r="E441" s="543"/>
      <c r="F441" s="21"/>
    </row>
    <row r="442" spans="1:6" s="129" customFormat="1" ht="19.5" customHeight="1">
      <c r="A442" s="116" t="s">
        <v>67</v>
      </c>
      <c r="B442" s="116" t="s">
        <v>68</v>
      </c>
      <c r="C442" s="391" t="s">
        <v>159</v>
      </c>
      <c r="D442" s="115" t="s">
        <v>70</v>
      </c>
      <c r="E442" s="543"/>
      <c r="F442" s="116" t="s">
        <v>67</v>
      </c>
    </row>
    <row r="443" spans="1:6" s="130" customFormat="1" ht="19.5" customHeight="1">
      <c r="A443" s="141" t="s">
        <v>1254</v>
      </c>
      <c r="B443" s="145" t="s">
        <v>3945</v>
      </c>
      <c r="C443" s="385">
        <v>107</v>
      </c>
      <c r="D443" s="142">
        <f t="shared" ref="D443:D454" si="35">IFERROR(C443*(1-Discount),C443)</f>
        <v>107</v>
      </c>
      <c r="E443" s="545"/>
      <c r="F443" s="141" t="s">
        <v>1254</v>
      </c>
    </row>
    <row r="444" spans="1:6" s="130" customFormat="1" ht="19.5" customHeight="1">
      <c r="A444" s="141" t="s">
        <v>1268</v>
      </c>
      <c r="B444" s="145" t="s">
        <v>3946</v>
      </c>
      <c r="C444" s="385">
        <v>195</v>
      </c>
      <c r="D444" s="142">
        <f t="shared" si="35"/>
        <v>195</v>
      </c>
      <c r="E444" s="545"/>
      <c r="F444" s="141" t="s">
        <v>1268</v>
      </c>
    </row>
    <row r="445" spans="1:6" s="130" customFormat="1" ht="19.5" customHeight="1">
      <c r="A445" s="141" t="s">
        <v>1271</v>
      </c>
      <c r="B445" s="145" t="s">
        <v>3947</v>
      </c>
      <c r="C445" s="385">
        <v>149</v>
      </c>
      <c r="D445" s="142">
        <f t="shared" si="35"/>
        <v>149</v>
      </c>
      <c r="E445" s="545"/>
      <c r="F445" s="141" t="s">
        <v>1271</v>
      </c>
    </row>
    <row r="446" spans="1:6" s="130" customFormat="1" ht="19.5" customHeight="1">
      <c r="A446" s="141" t="s">
        <v>1352</v>
      </c>
      <c r="B446" s="145" t="s">
        <v>3948</v>
      </c>
      <c r="C446" s="385">
        <v>125</v>
      </c>
      <c r="D446" s="142">
        <f t="shared" si="35"/>
        <v>125</v>
      </c>
      <c r="E446" s="545"/>
      <c r="F446" s="141" t="s">
        <v>1352</v>
      </c>
    </row>
    <row r="447" spans="1:6" s="130" customFormat="1" ht="19.5" customHeight="1">
      <c r="A447" s="141" t="s">
        <v>1278</v>
      </c>
      <c r="B447" s="145" t="s">
        <v>3949</v>
      </c>
      <c r="C447" s="385">
        <v>108</v>
      </c>
      <c r="D447" s="142">
        <f t="shared" si="35"/>
        <v>108</v>
      </c>
      <c r="E447" s="545"/>
      <c r="F447" s="141" t="s">
        <v>1278</v>
      </c>
    </row>
    <row r="448" spans="1:6" s="130" customFormat="1" ht="19.5" customHeight="1">
      <c r="A448" s="141" t="s">
        <v>1280</v>
      </c>
      <c r="B448" s="145" t="s">
        <v>3950</v>
      </c>
      <c r="C448" s="385">
        <v>108</v>
      </c>
      <c r="D448" s="142">
        <f t="shared" si="35"/>
        <v>108</v>
      </c>
      <c r="E448" s="545"/>
      <c r="F448" s="141" t="s">
        <v>1280</v>
      </c>
    </row>
    <row r="449" spans="1:6" s="130" customFormat="1" ht="19.5" customHeight="1">
      <c r="A449" s="141" t="s">
        <v>1285</v>
      </c>
      <c r="B449" s="145" t="s">
        <v>3951</v>
      </c>
      <c r="C449" s="385">
        <v>102</v>
      </c>
      <c r="D449" s="142">
        <f t="shared" si="35"/>
        <v>102</v>
      </c>
      <c r="E449" s="545"/>
      <c r="F449" s="141" t="s">
        <v>1285</v>
      </c>
    </row>
    <row r="450" spans="1:6" s="130" customFormat="1" ht="19.5" customHeight="1">
      <c r="A450" s="141" t="s">
        <v>1337</v>
      </c>
      <c r="B450" s="145" t="s">
        <v>1338</v>
      </c>
      <c r="C450" s="385">
        <v>31</v>
      </c>
      <c r="D450" s="142">
        <f t="shared" si="35"/>
        <v>31</v>
      </c>
      <c r="E450" s="545"/>
      <c r="F450" s="141" t="s">
        <v>1337</v>
      </c>
    </row>
    <row r="451" spans="1:6" s="130" customFormat="1" ht="19.5" customHeight="1">
      <c r="A451" s="141" t="s">
        <v>1341</v>
      </c>
      <c r="B451" s="145" t="s">
        <v>1342</v>
      </c>
      <c r="C451" s="385">
        <v>19</v>
      </c>
      <c r="D451" s="142">
        <f t="shared" si="35"/>
        <v>19</v>
      </c>
      <c r="E451" s="545"/>
      <c r="F451" s="141" t="s">
        <v>1341</v>
      </c>
    </row>
    <row r="452" spans="1:6" s="130" customFormat="1" ht="19.5" customHeight="1">
      <c r="A452" s="141" t="s">
        <v>1345</v>
      </c>
      <c r="B452" s="145" t="s">
        <v>1346</v>
      </c>
      <c r="C452" s="385">
        <v>31</v>
      </c>
      <c r="D452" s="142">
        <f t="shared" si="35"/>
        <v>31</v>
      </c>
      <c r="E452" s="545"/>
      <c r="F452" s="141" t="s">
        <v>1345</v>
      </c>
    </row>
    <row r="453" spans="1:6" s="547" customFormat="1" ht="19.5" customHeight="1">
      <c r="A453" s="141" t="s">
        <v>1347</v>
      </c>
      <c r="B453" s="145" t="s">
        <v>3952</v>
      </c>
      <c r="C453" s="385">
        <v>21</v>
      </c>
      <c r="D453" s="142">
        <f t="shared" si="35"/>
        <v>21</v>
      </c>
      <c r="E453" s="545"/>
      <c r="F453" s="141" t="s">
        <v>1347</v>
      </c>
    </row>
    <row r="454" spans="1:6" s="547" customFormat="1" ht="19.5" customHeight="1">
      <c r="A454" s="141" t="s">
        <v>1349</v>
      </c>
      <c r="B454" s="145" t="s">
        <v>3953</v>
      </c>
      <c r="C454" s="385">
        <v>19</v>
      </c>
      <c r="D454" s="142">
        <f t="shared" si="35"/>
        <v>19</v>
      </c>
      <c r="E454" s="545"/>
      <c r="F454" s="141" t="s">
        <v>1349</v>
      </c>
    </row>
    <row r="455" spans="1:6" s="546" customFormat="1" ht="30" customHeight="1">
      <c r="A455" s="21" t="s">
        <v>3954</v>
      </c>
      <c r="B455" s="21"/>
      <c r="C455" s="536"/>
      <c r="D455" s="537"/>
      <c r="E455" s="543"/>
      <c r="F455" s="21"/>
    </row>
    <row r="456" spans="1:6" s="129" customFormat="1" ht="19.5" customHeight="1">
      <c r="A456" s="116" t="s">
        <v>67</v>
      </c>
      <c r="B456" s="116" t="s">
        <v>68</v>
      </c>
      <c r="C456" s="391" t="s">
        <v>159</v>
      </c>
      <c r="D456" s="115" t="s">
        <v>70</v>
      </c>
      <c r="E456" s="543"/>
      <c r="F456" s="116" t="s">
        <v>67</v>
      </c>
    </row>
    <row r="457" spans="1:6" s="130" customFormat="1" ht="19.5" customHeight="1">
      <c r="A457" s="141" t="s">
        <v>3955</v>
      </c>
      <c r="B457" s="145" t="s">
        <v>3956</v>
      </c>
      <c r="C457" s="385">
        <v>75</v>
      </c>
      <c r="D457" s="142">
        <f>IFERROR(C457*(1-Discount),C457)</f>
        <v>75</v>
      </c>
      <c r="E457" s="545"/>
      <c r="F457" s="141" t="s">
        <v>3955</v>
      </c>
    </row>
    <row r="458" spans="1:6" s="130" customFormat="1" ht="19.5" customHeight="1">
      <c r="A458" s="141" t="s">
        <v>3957</v>
      </c>
      <c r="B458" s="145" t="s">
        <v>3958</v>
      </c>
      <c r="C458" s="385">
        <v>64</v>
      </c>
      <c r="D458" s="142">
        <f>IFERROR(C458*(1-Discount),C458)</f>
        <v>64</v>
      </c>
      <c r="E458" s="545"/>
      <c r="F458" s="141" t="s">
        <v>3957</v>
      </c>
    </row>
    <row r="459" spans="1:6" s="130" customFormat="1" ht="19.5" customHeight="1">
      <c r="A459" s="141" t="s">
        <v>3959</v>
      </c>
      <c r="B459" s="145" t="s">
        <v>3960</v>
      </c>
      <c r="C459" s="385">
        <v>75</v>
      </c>
      <c r="D459" s="142">
        <f>IFERROR(C459*(1-Discount),C459)</f>
        <v>75</v>
      </c>
      <c r="E459" s="545"/>
      <c r="F459" s="141" t="s">
        <v>3959</v>
      </c>
    </row>
    <row r="460" spans="1:6" s="130" customFormat="1" ht="19.5" customHeight="1">
      <c r="A460" s="141" t="s">
        <v>3961</v>
      </c>
      <c r="B460" s="145" t="s">
        <v>3962</v>
      </c>
      <c r="C460" s="385">
        <v>64</v>
      </c>
      <c r="D460" s="142">
        <f>IFERROR(C460*(1-Discount),C460)</f>
        <v>64</v>
      </c>
      <c r="E460" s="545"/>
      <c r="F460" s="141" t="s">
        <v>3961</v>
      </c>
    </row>
    <row r="461" spans="1:6" s="546" customFormat="1" ht="30" customHeight="1">
      <c r="A461" s="21" t="s">
        <v>3963</v>
      </c>
      <c r="B461" s="21"/>
      <c r="C461" s="536"/>
      <c r="D461" s="537"/>
      <c r="E461" s="543"/>
      <c r="F461" s="21"/>
    </row>
    <row r="462" spans="1:6" s="129" customFormat="1" ht="19.5" customHeight="1">
      <c r="A462" s="116" t="s">
        <v>67</v>
      </c>
      <c r="B462" s="116" t="s">
        <v>68</v>
      </c>
      <c r="C462" s="391" t="s">
        <v>159</v>
      </c>
      <c r="D462" s="115" t="s">
        <v>70</v>
      </c>
      <c r="E462" s="543"/>
      <c r="F462" s="116" t="s">
        <v>67</v>
      </c>
    </row>
    <row r="463" spans="1:6" s="130" customFormat="1" ht="19.5" customHeight="1">
      <c r="A463" s="141" t="s">
        <v>3964</v>
      </c>
      <c r="B463" s="145" t="s">
        <v>3965</v>
      </c>
      <c r="C463" s="385">
        <v>30</v>
      </c>
      <c r="D463" s="142">
        <f t="shared" ref="D463:D472" si="36">IFERROR(C463*(1-Discount),C463)</f>
        <v>30</v>
      </c>
      <c r="E463" s="545"/>
      <c r="F463" s="141" t="s">
        <v>3964</v>
      </c>
    </row>
    <row r="464" spans="1:6" s="130" customFormat="1" ht="19.5" customHeight="1">
      <c r="A464" s="141" t="s">
        <v>3966</v>
      </c>
      <c r="B464" s="145" t="s">
        <v>3967</v>
      </c>
      <c r="C464" s="385">
        <v>30</v>
      </c>
      <c r="D464" s="142">
        <f t="shared" si="36"/>
        <v>30</v>
      </c>
      <c r="E464" s="545"/>
      <c r="F464" s="141" t="s">
        <v>3966</v>
      </c>
    </row>
    <row r="465" spans="1:6" s="130" customFormat="1" ht="19.5" customHeight="1">
      <c r="A465" s="141" t="s">
        <v>3968</v>
      </c>
      <c r="B465" s="145" t="s">
        <v>3969</v>
      </c>
      <c r="C465" s="385">
        <v>30</v>
      </c>
      <c r="D465" s="142">
        <f t="shared" si="36"/>
        <v>30</v>
      </c>
      <c r="E465" s="545"/>
      <c r="F465" s="141" t="s">
        <v>3968</v>
      </c>
    </row>
    <row r="466" spans="1:6" s="130" customFormat="1" ht="19.5" customHeight="1">
      <c r="A466" s="141" t="s">
        <v>3970</v>
      </c>
      <c r="B466" s="145" t="s">
        <v>3971</v>
      </c>
      <c r="C466" s="385">
        <v>30</v>
      </c>
      <c r="D466" s="142">
        <f t="shared" si="36"/>
        <v>30</v>
      </c>
      <c r="E466" s="545"/>
      <c r="F466" s="141" t="s">
        <v>3970</v>
      </c>
    </row>
    <row r="467" spans="1:6" s="130" customFormat="1" ht="19.5" customHeight="1">
      <c r="A467" s="141" t="s">
        <v>3972</v>
      </c>
      <c r="B467" s="145" t="s">
        <v>3973</v>
      </c>
      <c r="C467" s="385">
        <v>30</v>
      </c>
      <c r="D467" s="142">
        <f t="shared" si="36"/>
        <v>30</v>
      </c>
      <c r="E467" s="545"/>
      <c r="F467" s="141" t="s">
        <v>3972</v>
      </c>
    </row>
    <row r="468" spans="1:6" s="130" customFormat="1" ht="19.5" customHeight="1">
      <c r="A468" s="141" t="s">
        <v>3974</v>
      </c>
      <c r="B468" s="145" t="s">
        <v>3975</v>
      </c>
      <c r="C468" s="385">
        <v>30</v>
      </c>
      <c r="D468" s="142">
        <f t="shared" si="36"/>
        <v>30</v>
      </c>
      <c r="E468" s="545"/>
      <c r="F468" s="141" t="s">
        <v>3974</v>
      </c>
    </row>
    <row r="469" spans="1:6" s="130" customFormat="1" ht="19.5" customHeight="1">
      <c r="A469" s="141" t="s">
        <v>3976</v>
      </c>
      <c r="B469" s="145" t="s">
        <v>3977</v>
      </c>
      <c r="C469" s="385">
        <v>30</v>
      </c>
      <c r="D469" s="142">
        <f t="shared" si="36"/>
        <v>30</v>
      </c>
      <c r="E469" s="545"/>
      <c r="F469" s="141" t="s">
        <v>3976</v>
      </c>
    </row>
    <row r="470" spans="1:6" s="130" customFormat="1" ht="19.5" customHeight="1">
      <c r="A470" s="141" t="s">
        <v>3978</v>
      </c>
      <c r="B470" s="145" t="s">
        <v>3979</v>
      </c>
      <c r="C470" s="385">
        <v>30</v>
      </c>
      <c r="D470" s="142">
        <f t="shared" si="36"/>
        <v>30</v>
      </c>
      <c r="E470" s="545"/>
      <c r="F470" s="141" t="s">
        <v>3978</v>
      </c>
    </row>
    <row r="471" spans="1:6" s="130" customFormat="1" ht="19.5" customHeight="1">
      <c r="A471" s="141" t="s">
        <v>3980</v>
      </c>
      <c r="B471" s="145" t="s">
        <v>3981</v>
      </c>
      <c r="C471" s="385">
        <v>30</v>
      </c>
      <c r="D471" s="142">
        <f t="shared" si="36"/>
        <v>30</v>
      </c>
      <c r="E471" s="545"/>
      <c r="F471" s="141" t="s">
        <v>3980</v>
      </c>
    </row>
    <row r="472" spans="1:6" s="130" customFormat="1" ht="19.5" customHeight="1">
      <c r="A472" s="141" t="s">
        <v>3982</v>
      </c>
      <c r="B472" s="145" t="s">
        <v>3983</v>
      </c>
      <c r="C472" s="385">
        <v>30</v>
      </c>
      <c r="D472" s="142">
        <f t="shared" si="36"/>
        <v>30</v>
      </c>
      <c r="E472" s="545"/>
      <c r="F472" s="141" t="s">
        <v>3982</v>
      </c>
    </row>
    <row r="473" spans="1:6" s="546" customFormat="1" ht="30" customHeight="1">
      <c r="A473" s="21" t="s">
        <v>3984</v>
      </c>
      <c r="B473" s="21"/>
      <c r="C473" s="536"/>
      <c r="D473" s="537"/>
      <c r="E473" s="543"/>
      <c r="F473" s="21"/>
    </row>
    <row r="474" spans="1:6" s="129" customFormat="1" ht="19.5" customHeight="1">
      <c r="A474" s="116" t="s">
        <v>67</v>
      </c>
      <c r="B474" s="116" t="s">
        <v>68</v>
      </c>
      <c r="C474" s="391" t="s">
        <v>159</v>
      </c>
      <c r="D474" s="115" t="s">
        <v>70</v>
      </c>
      <c r="E474" s="543"/>
      <c r="F474" s="116" t="s">
        <v>67</v>
      </c>
    </row>
    <row r="475" spans="1:6" s="130" customFormat="1" ht="19.5" customHeight="1">
      <c r="A475" s="141" t="s">
        <v>3985</v>
      </c>
      <c r="B475" s="145" t="s">
        <v>3986</v>
      </c>
      <c r="C475" s="385">
        <v>252</v>
      </c>
      <c r="D475" s="142">
        <f>IFERROR(C475*(1-Discount),C475)</f>
        <v>252</v>
      </c>
      <c r="E475" s="545"/>
      <c r="F475" s="141" t="s">
        <v>3985</v>
      </c>
    </row>
    <row r="476" spans="1:6" s="130" customFormat="1" ht="19.5" customHeight="1">
      <c r="A476" s="141" t="s">
        <v>3987</v>
      </c>
      <c r="B476" s="145" t="s">
        <v>3988</v>
      </c>
      <c r="C476" s="385">
        <v>74</v>
      </c>
      <c r="D476" s="142">
        <f>IFERROR(C476*(1-Discount),C476)</f>
        <v>74</v>
      </c>
      <c r="E476" s="545"/>
      <c r="F476" s="141" t="s">
        <v>3987</v>
      </c>
    </row>
    <row r="477" spans="1:6" s="130" customFormat="1" ht="19.5" customHeight="1">
      <c r="A477" s="141" t="s">
        <v>3989</v>
      </c>
      <c r="B477" s="145" t="s">
        <v>3990</v>
      </c>
      <c r="C477" s="385">
        <v>269</v>
      </c>
      <c r="D477" s="142">
        <f>IFERROR(C477*(1-Discount),C477)</f>
        <v>269</v>
      </c>
      <c r="E477" s="545"/>
      <c r="F477" s="141" t="s">
        <v>3989</v>
      </c>
    </row>
    <row r="478" spans="1:6" s="546" customFormat="1" ht="30" customHeight="1">
      <c r="A478" s="21" t="s">
        <v>3991</v>
      </c>
      <c r="B478" s="21"/>
      <c r="C478" s="536"/>
      <c r="D478" s="537"/>
      <c r="E478" s="543"/>
      <c r="F478" s="21"/>
    </row>
    <row r="479" spans="1:6" s="129" customFormat="1" ht="19.5" customHeight="1">
      <c r="A479" s="116" t="s">
        <v>67</v>
      </c>
      <c r="B479" s="116" t="s">
        <v>68</v>
      </c>
      <c r="C479" s="391" t="s">
        <v>159</v>
      </c>
      <c r="D479" s="115" t="s">
        <v>70</v>
      </c>
      <c r="E479" s="543"/>
      <c r="F479" s="116" t="s">
        <v>67</v>
      </c>
    </row>
    <row r="480" spans="1:6" s="130" customFormat="1" ht="19.5" customHeight="1">
      <c r="A480" s="141" t="s">
        <v>3992</v>
      </c>
      <c r="B480" s="145" t="s">
        <v>3993</v>
      </c>
      <c r="C480" s="385">
        <v>521</v>
      </c>
      <c r="D480" s="142">
        <f t="shared" ref="D480:D485" si="37">IFERROR(C480*(1-Discount),C480)</f>
        <v>521</v>
      </c>
      <c r="E480" s="545"/>
      <c r="F480" s="141" t="s">
        <v>3992</v>
      </c>
    </row>
    <row r="481" spans="1:6" s="130" customFormat="1" ht="19.5" customHeight="1">
      <c r="A481" s="141" t="s">
        <v>3994</v>
      </c>
      <c r="B481" s="145" t="s">
        <v>3995</v>
      </c>
      <c r="C481" s="385">
        <v>521</v>
      </c>
      <c r="D481" s="142">
        <f t="shared" si="37"/>
        <v>521</v>
      </c>
      <c r="E481" s="545"/>
      <c r="F481" s="141" t="s">
        <v>3994</v>
      </c>
    </row>
    <row r="482" spans="1:6" s="130" customFormat="1" ht="19.5" customHeight="1">
      <c r="A482" s="141" t="s">
        <v>3996</v>
      </c>
      <c r="B482" s="145" t="s">
        <v>3997</v>
      </c>
      <c r="C482" s="385">
        <v>521</v>
      </c>
      <c r="D482" s="142">
        <f t="shared" si="37"/>
        <v>521</v>
      </c>
      <c r="E482" s="545"/>
      <c r="F482" s="141" t="s">
        <v>3996</v>
      </c>
    </row>
    <row r="483" spans="1:6" s="130" customFormat="1" ht="19.5" customHeight="1">
      <c r="A483" s="141" t="s">
        <v>3998</v>
      </c>
      <c r="B483" s="145" t="s">
        <v>3999</v>
      </c>
      <c r="C483" s="385">
        <v>607</v>
      </c>
      <c r="D483" s="142">
        <f t="shared" si="37"/>
        <v>607</v>
      </c>
      <c r="E483" s="545"/>
      <c r="F483" s="141" t="s">
        <v>3998</v>
      </c>
    </row>
    <row r="484" spans="1:6" s="130" customFormat="1" ht="19.5" customHeight="1">
      <c r="A484" s="141" t="s">
        <v>4000</v>
      </c>
      <c r="B484" s="145" t="s">
        <v>4001</v>
      </c>
      <c r="C484" s="385">
        <v>607</v>
      </c>
      <c r="D484" s="142">
        <f t="shared" si="37"/>
        <v>607</v>
      </c>
      <c r="E484" s="545"/>
      <c r="F484" s="141" t="s">
        <v>4000</v>
      </c>
    </row>
    <row r="485" spans="1:6" s="130" customFormat="1" ht="19.5" customHeight="1">
      <c r="A485" s="141" t="s">
        <v>4002</v>
      </c>
      <c r="B485" s="145" t="s">
        <v>4003</v>
      </c>
      <c r="C485" s="385">
        <v>607</v>
      </c>
      <c r="D485" s="142">
        <f t="shared" si="37"/>
        <v>607</v>
      </c>
      <c r="E485" s="545"/>
      <c r="F485" s="141" t="s">
        <v>4002</v>
      </c>
    </row>
    <row r="486" spans="1:6" s="546" customFormat="1" ht="30" customHeight="1">
      <c r="A486" s="21" t="s">
        <v>1477</v>
      </c>
      <c r="B486" s="21"/>
      <c r="C486" s="536"/>
      <c r="D486" s="537"/>
      <c r="E486" s="543"/>
      <c r="F486" s="21"/>
    </row>
    <row r="487" spans="1:6" s="129" customFormat="1" ht="19.5" customHeight="1">
      <c r="A487" s="116" t="s">
        <v>67</v>
      </c>
      <c r="B487" s="116" t="s">
        <v>68</v>
      </c>
      <c r="C487" s="391" t="s">
        <v>159</v>
      </c>
      <c r="D487" s="115" t="s">
        <v>70</v>
      </c>
      <c r="E487" s="543"/>
      <c r="F487" s="116" t="s">
        <v>67</v>
      </c>
    </row>
    <row r="488" spans="1:6" s="130" customFormat="1" ht="19.5" customHeight="1">
      <c r="A488" s="141" t="s">
        <v>4004</v>
      </c>
      <c r="B488" s="145" t="s">
        <v>4005</v>
      </c>
      <c r="C488" s="385">
        <v>61</v>
      </c>
      <c r="D488" s="142">
        <f t="shared" ref="D488:D497" si="38">IFERROR(C488*(1-Discount),C488)</f>
        <v>61</v>
      </c>
      <c r="E488" s="545"/>
      <c r="F488" s="141" t="s">
        <v>4004</v>
      </c>
    </row>
    <row r="489" spans="1:6" s="130" customFormat="1" ht="19.5" customHeight="1">
      <c r="A489" s="141" t="s">
        <v>4006</v>
      </c>
      <c r="B489" s="145" t="s">
        <v>4007</v>
      </c>
      <c r="C489" s="385">
        <v>48</v>
      </c>
      <c r="D489" s="142">
        <f t="shared" si="38"/>
        <v>48</v>
      </c>
      <c r="E489" s="545"/>
      <c r="F489" s="141" t="s">
        <v>4006</v>
      </c>
    </row>
    <row r="490" spans="1:6" s="130" customFormat="1" ht="19.5" customHeight="1">
      <c r="A490" s="141" t="s">
        <v>4008</v>
      </c>
      <c r="B490" s="145" t="s">
        <v>4009</v>
      </c>
      <c r="C490" s="385">
        <v>429</v>
      </c>
      <c r="D490" s="142">
        <f t="shared" si="38"/>
        <v>429</v>
      </c>
      <c r="E490" s="545"/>
      <c r="F490" s="141" t="s">
        <v>4008</v>
      </c>
    </row>
    <row r="491" spans="1:6" s="130" customFormat="1" ht="19.5" customHeight="1">
      <c r="A491" s="141" t="s">
        <v>4010</v>
      </c>
      <c r="B491" s="145" t="s">
        <v>4011</v>
      </c>
      <c r="C491" s="385">
        <v>61</v>
      </c>
      <c r="D491" s="142">
        <f t="shared" si="38"/>
        <v>61</v>
      </c>
      <c r="E491" s="545"/>
      <c r="F491" s="141" t="s">
        <v>4010</v>
      </c>
    </row>
    <row r="492" spans="1:6" s="130" customFormat="1" ht="19.5" customHeight="1">
      <c r="A492" s="141" t="s">
        <v>4012</v>
      </c>
      <c r="B492" s="145" t="s">
        <v>4013</v>
      </c>
      <c r="C492" s="385">
        <v>51</v>
      </c>
      <c r="D492" s="142">
        <f t="shared" si="38"/>
        <v>51</v>
      </c>
      <c r="E492" s="545"/>
      <c r="F492" s="141" t="s">
        <v>4012</v>
      </c>
    </row>
    <row r="493" spans="1:6" s="130" customFormat="1" ht="19.5" customHeight="1">
      <c r="A493" s="141" t="s">
        <v>4014</v>
      </c>
      <c r="B493" s="145" t="s">
        <v>4015</v>
      </c>
      <c r="C493" s="385">
        <v>62</v>
      </c>
      <c r="D493" s="142">
        <f t="shared" si="38"/>
        <v>62</v>
      </c>
      <c r="E493" s="545"/>
      <c r="F493" s="141" t="s">
        <v>4014</v>
      </c>
    </row>
    <row r="494" spans="1:6" s="130" customFormat="1" ht="19.5" customHeight="1">
      <c r="A494" s="141" t="s">
        <v>4016</v>
      </c>
      <c r="B494" s="145" t="s">
        <v>4017</v>
      </c>
      <c r="C494" s="385">
        <v>61</v>
      </c>
      <c r="D494" s="142">
        <f t="shared" si="38"/>
        <v>61</v>
      </c>
      <c r="E494" s="545"/>
      <c r="F494" s="141" t="s">
        <v>4016</v>
      </c>
    </row>
    <row r="495" spans="1:6" s="130" customFormat="1" ht="19.5" customHeight="1">
      <c r="A495" s="141" t="s">
        <v>4018</v>
      </c>
      <c r="B495" s="145" t="s">
        <v>4019</v>
      </c>
      <c r="C495" s="385">
        <v>28</v>
      </c>
      <c r="D495" s="142">
        <f t="shared" si="38"/>
        <v>28</v>
      </c>
      <c r="E495" s="545"/>
      <c r="F495" s="141" t="s">
        <v>4018</v>
      </c>
    </row>
    <row r="496" spans="1:6" s="130" customFormat="1" ht="19.5" customHeight="1">
      <c r="A496" s="141" t="s">
        <v>4020</v>
      </c>
      <c r="B496" s="145" t="s">
        <v>4021</v>
      </c>
      <c r="C496" s="385">
        <v>27</v>
      </c>
      <c r="D496" s="142">
        <f t="shared" si="38"/>
        <v>27</v>
      </c>
      <c r="E496" s="545"/>
      <c r="F496" s="141" t="s">
        <v>4020</v>
      </c>
    </row>
    <row r="497" spans="1:6" s="130" customFormat="1" ht="19.5" customHeight="1">
      <c r="A497" s="141" t="s">
        <v>4022</v>
      </c>
      <c r="B497" s="145" t="s">
        <v>4023</v>
      </c>
      <c r="C497" s="385">
        <v>4</v>
      </c>
      <c r="D497" s="142">
        <f t="shared" si="38"/>
        <v>4</v>
      </c>
      <c r="E497" s="545"/>
      <c r="F497" s="141" t="s">
        <v>4022</v>
      </c>
    </row>
    <row r="498" spans="1:6" s="546" customFormat="1" ht="30" customHeight="1">
      <c r="A498" s="21" t="s">
        <v>4024</v>
      </c>
      <c r="B498" s="21"/>
      <c r="C498" s="536"/>
      <c r="D498" s="537"/>
      <c r="E498" s="543"/>
      <c r="F498" s="21"/>
    </row>
    <row r="499" spans="1:6" s="129" customFormat="1" ht="19.5" customHeight="1">
      <c r="A499" s="116" t="s">
        <v>67</v>
      </c>
      <c r="B499" s="116" t="s">
        <v>68</v>
      </c>
      <c r="C499" s="391" t="s">
        <v>159</v>
      </c>
      <c r="D499" s="115" t="s">
        <v>70</v>
      </c>
      <c r="E499" s="543"/>
      <c r="F499" s="116" t="s">
        <v>67</v>
      </c>
    </row>
    <row r="500" spans="1:6" s="130" customFormat="1" ht="19.5" customHeight="1">
      <c r="A500" s="141" t="s">
        <v>4025</v>
      </c>
      <c r="B500" s="145" t="s">
        <v>4026</v>
      </c>
      <c r="C500" s="385">
        <v>299</v>
      </c>
      <c r="D500" s="142">
        <f>IFERROR(C500*(1-Discount),C500)</f>
        <v>299</v>
      </c>
      <c r="E500" s="545"/>
      <c r="F500" s="141" t="s">
        <v>4025</v>
      </c>
    </row>
    <row r="501" spans="1:6" ht="30" customHeight="1">
      <c r="A501" s="10" t="s">
        <v>814</v>
      </c>
      <c r="B501" s="10"/>
      <c r="C501" s="325"/>
      <c r="D501" s="11"/>
    </row>
    <row r="502" spans="1:6" ht="28.25" customHeight="1">
      <c r="A502" s="13" t="s">
        <v>4027</v>
      </c>
      <c r="B502" s="13"/>
      <c r="C502" s="500"/>
      <c r="D502" s="13"/>
    </row>
    <row r="503" spans="1:6" s="129" customFormat="1" ht="20" customHeight="1">
      <c r="A503" s="40" t="s">
        <v>4028</v>
      </c>
      <c r="B503" s="84"/>
      <c r="C503" s="520"/>
      <c r="D503" s="107"/>
    </row>
    <row r="504" spans="1:6" ht="34.5" customHeight="1">
      <c r="A504" s="668" t="s">
        <v>4029</v>
      </c>
      <c r="B504" s="668"/>
      <c r="C504" s="668"/>
      <c r="D504" s="668"/>
    </row>
    <row r="505" spans="1:6" ht="18" customHeight="1">
      <c r="A505" s="203" t="s">
        <v>4030</v>
      </c>
      <c r="B505" s="204" t="s">
        <v>4031</v>
      </c>
      <c r="C505" s="519"/>
      <c r="D505" s="201"/>
    </row>
    <row r="506" spans="1:6" ht="18" customHeight="1">
      <c r="A506" s="203" t="s">
        <v>4032</v>
      </c>
      <c r="B506" s="204" t="s">
        <v>4033</v>
      </c>
      <c r="C506" s="519"/>
      <c r="D506" s="201"/>
    </row>
    <row r="507" spans="1:6" ht="18" customHeight="1">
      <c r="A507" s="203" t="s">
        <v>4034</v>
      </c>
      <c r="B507" s="204" t="s">
        <v>4035</v>
      </c>
      <c r="C507" s="519"/>
      <c r="D507" s="201"/>
    </row>
    <row r="508" spans="1:6" ht="18" customHeight="1">
      <c r="A508" s="203" t="s">
        <v>4036</v>
      </c>
      <c r="B508" s="204"/>
      <c r="C508" s="519"/>
      <c r="D508" s="201"/>
    </row>
    <row r="509" spans="1:6" ht="18" customHeight="1">
      <c r="A509" s="203" t="s">
        <v>4037</v>
      </c>
      <c r="B509" s="204"/>
      <c r="C509" s="519"/>
      <c r="D509" s="201"/>
    </row>
    <row r="510" spans="1:6" ht="28.25" customHeight="1">
      <c r="A510" s="15" t="s">
        <v>4038</v>
      </c>
      <c r="B510" s="15"/>
      <c r="C510" s="440"/>
      <c r="D510" s="16"/>
    </row>
    <row r="511" spans="1:6" ht="18" customHeight="1">
      <c r="A511" s="116" t="s">
        <v>67</v>
      </c>
      <c r="B511" s="116" t="s">
        <v>68</v>
      </c>
      <c r="C511" s="391" t="s">
        <v>159</v>
      </c>
      <c r="D511" s="115" t="s">
        <v>70</v>
      </c>
      <c r="F511" s="116" t="s">
        <v>67</v>
      </c>
    </row>
    <row r="512" spans="1:6" ht="18" customHeight="1">
      <c r="A512" s="135" t="s">
        <v>4039</v>
      </c>
      <c r="B512" s="143" t="s">
        <v>4040</v>
      </c>
      <c r="C512" s="527">
        <v>1120</v>
      </c>
      <c r="D512" s="144">
        <f t="shared" ref="D512:D516" si="39">IFERROR(C512*(1-Discount),C512)</f>
        <v>1120</v>
      </c>
      <c r="F512" s="143" t="s">
        <v>4041</v>
      </c>
    </row>
    <row r="513" spans="1:6" ht="18" customHeight="1">
      <c r="A513" s="135" t="s">
        <v>4042</v>
      </c>
      <c r="B513" s="143" t="s">
        <v>4043</v>
      </c>
      <c r="C513" s="527">
        <v>1120</v>
      </c>
      <c r="D513" s="144">
        <f t="shared" ref="D513" si="40">IFERROR(C513*(1-Discount),C513)</f>
        <v>1120</v>
      </c>
      <c r="F513" s="143" t="s">
        <v>4044</v>
      </c>
    </row>
    <row r="514" spans="1:6" ht="18" customHeight="1">
      <c r="A514" s="135" t="s">
        <v>4045</v>
      </c>
      <c r="B514" s="143" t="s">
        <v>4046</v>
      </c>
      <c r="C514" s="527">
        <v>1120</v>
      </c>
      <c r="D514" s="144">
        <f>IFERROR(C514*(1-Discount),C514)</f>
        <v>1120</v>
      </c>
      <c r="F514" s="143" t="s">
        <v>4047</v>
      </c>
    </row>
    <row r="515" spans="1:6" ht="18" customHeight="1">
      <c r="A515" s="135" t="s">
        <v>4048</v>
      </c>
      <c r="B515" s="143" t="s">
        <v>4049</v>
      </c>
      <c r="C515" s="527">
        <v>1120</v>
      </c>
      <c r="D515" s="144">
        <f>IFERROR(C515*(1-Discount),C515)</f>
        <v>1120</v>
      </c>
      <c r="F515" s="143" t="s">
        <v>4050</v>
      </c>
    </row>
    <row r="516" spans="1:6" ht="18" customHeight="1">
      <c r="A516" s="135" t="s">
        <v>4051</v>
      </c>
      <c r="B516" s="143" t="s">
        <v>4052</v>
      </c>
      <c r="C516" s="527">
        <v>1148</v>
      </c>
      <c r="D516" s="144">
        <f t="shared" si="39"/>
        <v>1148</v>
      </c>
      <c r="F516" s="143" t="s">
        <v>4053</v>
      </c>
    </row>
    <row r="517" spans="1:6" ht="18" customHeight="1">
      <c r="A517" s="135" t="s">
        <v>4054</v>
      </c>
      <c r="B517" s="141" t="s">
        <v>4055</v>
      </c>
      <c r="C517" s="527">
        <v>1120</v>
      </c>
      <c r="D517" s="142">
        <f t="shared" ref="D517:D518" si="41">IFERROR(C517*(1-Discount),C517)</f>
        <v>1120</v>
      </c>
      <c r="F517" s="143" t="s">
        <v>4056</v>
      </c>
    </row>
    <row r="518" spans="1:6" ht="18" customHeight="1">
      <c r="A518" s="135" t="s">
        <v>4057</v>
      </c>
      <c r="B518" s="141" t="s">
        <v>4058</v>
      </c>
      <c r="C518" s="527">
        <v>1120</v>
      </c>
      <c r="D518" s="142">
        <f t="shared" si="41"/>
        <v>1120</v>
      </c>
      <c r="F518" s="143" t="s">
        <v>4059</v>
      </c>
    </row>
    <row r="519" spans="1:6" ht="18" customHeight="1">
      <c r="A519" s="135" t="s">
        <v>4060</v>
      </c>
      <c r="B519" s="141" t="s">
        <v>4061</v>
      </c>
      <c r="C519" s="527">
        <v>1120</v>
      </c>
      <c r="D519" s="142">
        <f t="shared" ref="D519:D520" si="42">IFERROR(C519*(1-Discount),C519)</f>
        <v>1120</v>
      </c>
      <c r="F519" s="143" t="s">
        <v>4062</v>
      </c>
    </row>
    <row r="520" spans="1:6" ht="18" customHeight="1">
      <c r="A520" s="135" t="s">
        <v>4063</v>
      </c>
      <c r="B520" s="141" t="s">
        <v>4064</v>
      </c>
      <c r="C520" s="527">
        <v>1120</v>
      </c>
      <c r="D520" s="142">
        <f t="shared" si="42"/>
        <v>1120</v>
      </c>
      <c r="F520" s="143" t="s">
        <v>4065</v>
      </c>
    </row>
    <row r="521" spans="1:6" ht="28.25" customHeight="1">
      <c r="A521" s="13" t="s">
        <v>4027</v>
      </c>
      <c r="B521" s="13"/>
      <c r="C521" s="500"/>
      <c r="D521" s="13"/>
    </row>
    <row r="522" spans="1:6" s="129" customFormat="1" ht="20" customHeight="1">
      <c r="A522" s="40" t="s">
        <v>4028</v>
      </c>
      <c r="B522" s="84"/>
      <c r="C522" s="520"/>
      <c r="D522" s="107"/>
    </row>
    <row r="523" spans="1:6" ht="34.5" customHeight="1">
      <c r="A523" s="668" t="s">
        <v>4066</v>
      </c>
      <c r="B523" s="668"/>
      <c r="C523" s="668"/>
      <c r="D523" s="668"/>
    </row>
    <row r="524" spans="1:6" ht="18" customHeight="1">
      <c r="A524" s="203" t="s">
        <v>4030</v>
      </c>
      <c r="B524" s="204" t="s">
        <v>4031</v>
      </c>
      <c r="C524" s="519"/>
      <c r="D524" s="201"/>
    </row>
    <row r="525" spans="1:6" ht="18" customHeight="1">
      <c r="A525" s="203" t="s">
        <v>4032</v>
      </c>
      <c r="B525" s="204" t="s">
        <v>4033</v>
      </c>
      <c r="C525" s="519"/>
      <c r="D525" s="201"/>
    </row>
    <row r="526" spans="1:6" ht="18" customHeight="1">
      <c r="A526" s="203" t="s">
        <v>4034</v>
      </c>
      <c r="B526" s="204" t="s">
        <v>4035</v>
      </c>
      <c r="C526" s="519"/>
      <c r="D526" s="201"/>
    </row>
    <row r="527" spans="1:6" ht="18" customHeight="1">
      <c r="A527" s="203" t="s">
        <v>4036</v>
      </c>
      <c r="B527" s="204"/>
      <c r="C527" s="519"/>
      <c r="D527" s="201"/>
    </row>
    <row r="528" spans="1:6" ht="18" customHeight="1">
      <c r="A528" s="203" t="s">
        <v>4037</v>
      </c>
      <c r="B528" s="204"/>
      <c r="C528" s="519"/>
      <c r="D528" s="201"/>
    </row>
    <row r="529" spans="1:6" ht="28.25" customHeight="1">
      <c r="A529" s="15" t="s">
        <v>4067</v>
      </c>
      <c r="B529" s="15"/>
      <c r="C529" s="440"/>
      <c r="D529" s="16"/>
    </row>
    <row r="530" spans="1:6" ht="18" customHeight="1">
      <c r="A530" s="116" t="s">
        <v>67</v>
      </c>
      <c r="B530" s="116" t="s">
        <v>68</v>
      </c>
      <c r="C530" s="391" t="s">
        <v>159</v>
      </c>
      <c r="D530" s="115" t="s">
        <v>70</v>
      </c>
      <c r="F530" s="116" t="s">
        <v>67</v>
      </c>
    </row>
    <row r="531" spans="1:6" ht="18" customHeight="1">
      <c r="A531" s="135" t="s">
        <v>4068</v>
      </c>
      <c r="B531" s="143" t="s">
        <v>4040</v>
      </c>
      <c r="C531" s="527">
        <v>1222</v>
      </c>
      <c r="D531" s="144">
        <f t="shared" ref="D531:D539" si="43">IFERROR(C531*(1-Discount),C531)</f>
        <v>1222</v>
      </c>
      <c r="F531" s="143" t="s">
        <v>4069</v>
      </c>
    </row>
    <row r="532" spans="1:6" ht="18" customHeight="1">
      <c r="A532" s="135" t="s">
        <v>4070</v>
      </c>
      <c r="B532" s="143" t="s">
        <v>4043</v>
      </c>
      <c r="C532" s="527">
        <v>1222</v>
      </c>
      <c r="D532" s="144">
        <f t="shared" si="43"/>
        <v>1222</v>
      </c>
      <c r="F532" s="143" t="s">
        <v>4071</v>
      </c>
    </row>
    <row r="533" spans="1:6" ht="18" customHeight="1">
      <c r="A533" s="135" t="s">
        <v>4072</v>
      </c>
      <c r="B533" s="143" t="s">
        <v>4046</v>
      </c>
      <c r="C533" s="527">
        <v>1222</v>
      </c>
      <c r="D533" s="144">
        <f t="shared" si="43"/>
        <v>1222</v>
      </c>
      <c r="F533" s="143" t="s">
        <v>4073</v>
      </c>
    </row>
    <row r="534" spans="1:6" ht="18" customHeight="1">
      <c r="A534" s="135" t="s">
        <v>4074</v>
      </c>
      <c r="B534" s="143" t="s">
        <v>4049</v>
      </c>
      <c r="C534" s="527">
        <v>1222</v>
      </c>
      <c r="D534" s="144">
        <f t="shared" si="43"/>
        <v>1222</v>
      </c>
      <c r="F534" s="143" t="s">
        <v>4075</v>
      </c>
    </row>
    <row r="535" spans="1:6" ht="18" customHeight="1">
      <c r="A535" s="135" t="s">
        <v>4076</v>
      </c>
      <c r="B535" s="143" t="s">
        <v>4052</v>
      </c>
      <c r="C535" s="527">
        <v>1250</v>
      </c>
      <c r="D535" s="144">
        <f t="shared" si="43"/>
        <v>1250</v>
      </c>
      <c r="F535" s="143" t="s">
        <v>4077</v>
      </c>
    </row>
    <row r="536" spans="1:6" ht="18" customHeight="1">
      <c r="A536" s="135" t="s">
        <v>4078</v>
      </c>
      <c r="B536" s="141" t="s">
        <v>4055</v>
      </c>
      <c r="C536" s="527">
        <v>1222</v>
      </c>
      <c r="D536" s="144">
        <f t="shared" si="43"/>
        <v>1222</v>
      </c>
      <c r="F536" s="143" t="s">
        <v>4079</v>
      </c>
    </row>
    <row r="537" spans="1:6" ht="18" customHeight="1">
      <c r="A537" s="135" t="s">
        <v>4080</v>
      </c>
      <c r="B537" s="141" t="s">
        <v>4058</v>
      </c>
      <c r="C537" s="527">
        <v>1222</v>
      </c>
      <c r="D537" s="144">
        <f t="shared" si="43"/>
        <v>1222</v>
      </c>
      <c r="F537" s="143" t="s">
        <v>4081</v>
      </c>
    </row>
    <row r="538" spans="1:6" ht="18" customHeight="1">
      <c r="A538" s="135" t="s">
        <v>4082</v>
      </c>
      <c r="B538" s="141" t="s">
        <v>4061</v>
      </c>
      <c r="C538" s="527">
        <v>1222</v>
      </c>
      <c r="D538" s="144">
        <f t="shared" si="43"/>
        <v>1222</v>
      </c>
      <c r="F538" s="143" t="s">
        <v>4083</v>
      </c>
    </row>
    <row r="539" spans="1:6" ht="18" customHeight="1">
      <c r="A539" s="135" t="s">
        <v>4084</v>
      </c>
      <c r="B539" s="141" t="s">
        <v>4064</v>
      </c>
      <c r="C539" s="527">
        <v>1222</v>
      </c>
      <c r="D539" s="144">
        <f t="shared" si="43"/>
        <v>1222</v>
      </c>
      <c r="F539" s="143" t="s">
        <v>4085</v>
      </c>
    </row>
    <row r="540" spans="1:6" ht="28.25" customHeight="1">
      <c r="A540" s="13" t="s">
        <v>4086</v>
      </c>
      <c r="B540" s="13"/>
      <c r="C540" s="500"/>
      <c r="D540" s="13"/>
    </row>
    <row r="541" spans="1:6" s="129" customFormat="1" ht="20" customHeight="1">
      <c r="A541" s="40" t="s">
        <v>4028</v>
      </c>
      <c r="B541" s="84"/>
      <c r="C541" s="520"/>
      <c r="D541" s="107"/>
    </row>
    <row r="542" spans="1:6" ht="34.5" customHeight="1">
      <c r="A542" s="668" t="s">
        <v>4087</v>
      </c>
      <c r="B542" s="668"/>
      <c r="C542" s="668"/>
      <c r="D542" s="668"/>
    </row>
    <row r="543" spans="1:6" ht="18" customHeight="1">
      <c r="A543" s="203" t="s">
        <v>4088</v>
      </c>
      <c r="B543" s="204" t="s">
        <v>4089</v>
      </c>
      <c r="C543" s="517" t="s">
        <v>4090</v>
      </c>
      <c r="D543" s="201"/>
    </row>
    <row r="544" spans="1:6" ht="18" customHeight="1">
      <c r="A544" s="203" t="s">
        <v>4091</v>
      </c>
      <c r="B544" s="204" t="s">
        <v>4092</v>
      </c>
      <c r="C544" s="517" t="s">
        <v>4093</v>
      </c>
      <c r="D544" s="201"/>
    </row>
    <row r="545" spans="1:6" ht="18" customHeight="1">
      <c r="A545" s="203" t="s">
        <v>4094</v>
      </c>
      <c r="B545" s="204" t="s">
        <v>4095</v>
      </c>
      <c r="C545" s="517"/>
      <c r="D545" s="201"/>
    </row>
    <row r="546" spans="1:6" ht="18" customHeight="1">
      <c r="A546" s="203" t="s">
        <v>4096</v>
      </c>
      <c r="B546" s="204" t="s">
        <v>4097</v>
      </c>
      <c r="C546" s="517"/>
      <c r="D546" s="201"/>
    </row>
    <row r="547" spans="1:6" ht="18" customHeight="1">
      <c r="A547" s="203" t="s">
        <v>4098</v>
      </c>
      <c r="B547" s="204"/>
      <c r="C547" s="517"/>
      <c r="D547" s="201"/>
    </row>
    <row r="548" spans="1:6" ht="28.25" customHeight="1">
      <c r="A548" s="15" t="s">
        <v>4099</v>
      </c>
      <c r="B548" s="15"/>
      <c r="C548" s="440"/>
      <c r="D548" s="16"/>
    </row>
    <row r="549" spans="1:6" s="119" customFormat="1" ht="18" customHeight="1">
      <c r="A549" s="116" t="s">
        <v>67</v>
      </c>
      <c r="B549" s="116" t="s">
        <v>68</v>
      </c>
      <c r="C549" s="391" t="s">
        <v>159</v>
      </c>
      <c r="D549" s="115" t="s">
        <v>70</v>
      </c>
      <c r="F549" s="116" t="s">
        <v>67</v>
      </c>
    </row>
    <row r="550" spans="1:6" ht="18" customHeight="1">
      <c r="A550" s="135" t="s">
        <v>4100</v>
      </c>
      <c r="B550" s="143" t="s">
        <v>4040</v>
      </c>
      <c r="C550" s="527">
        <v>1403</v>
      </c>
      <c r="D550" s="144">
        <f t="shared" ref="D550:D558" si="44">IFERROR(C550*(1-Discount),C550)</f>
        <v>1403</v>
      </c>
      <c r="F550" s="143" t="s">
        <v>4101</v>
      </c>
    </row>
    <row r="551" spans="1:6" ht="18" customHeight="1">
      <c r="A551" s="135" t="s">
        <v>4102</v>
      </c>
      <c r="B551" s="143" t="s">
        <v>4043</v>
      </c>
      <c r="C551" s="527">
        <v>1403</v>
      </c>
      <c r="D551" s="144">
        <f t="shared" si="44"/>
        <v>1403</v>
      </c>
      <c r="F551" s="143" t="s">
        <v>4103</v>
      </c>
    </row>
    <row r="552" spans="1:6" ht="18" customHeight="1">
      <c r="A552" s="135" t="s">
        <v>4104</v>
      </c>
      <c r="B552" s="143" t="s">
        <v>4046</v>
      </c>
      <c r="C552" s="527">
        <v>1403</v>
      </c>
      <c r="D552" s="144">
        <f t="shared" si="44"/>
        <v>1403</v>
      </c>
      <c r="F552" s="143" t="s">
        <v>4105</v>
      </c>
    </row>
    <row r="553" spans="1:6" ht="18" customHeight="1">
      <c r="A553" s="135" t="s">
        <v>4106</v>
      </c>
      <c r="B553" s="143" t="s">
        <v>4049</v>
      </c>
      <c r="C553" s="527">
        <v>1403</v>
      </c>
      <c r="D553" s="144">
        <f t="shared" si="44"/>
        <v>1403</v>
      </c>
      <c r="F553" s="143" t="s">
        <v>4107</v>
      </c>
    </row>
    <row r="554" spans="1:6" ht="18" customHeight="1">
      <c r="A554" s="135" t="s">
        <v>4108</v>
      </c>
      <c r="B554" s="143" t="s">
        <v>4052</v>
      </c>
      <c r="C554" s="527">
        <v>1431</v>
      </c>
      <c r="D554" s="144">
        <f t="shared" si="44"/>
        <v>1431</v>
      </c>
      <c r="F554" s="143" t="s">
        <v>4109</v>
      </c>
    </row>
    <row r="555" spans="1:6" ht="18" customHeight="1">
      <c r="A555" s="135" t="s">
        <v>4110</v>
      </c>
      <c r="B555" s="141" t="s">
        <v>4055</v>
      </c>
      <c r="C555" s="527">
        <v>1403</v>
      </c>
      <c r="D555" s="144">
        <f t="shared" si="44"/>
        <v>1403</v>
      </c>
      <c r="F555" s="143" t="s">
        <v>4111</v>
      </c>
    </row>
    <row r="556" spans="1:6" ht="18" customHeight="1">
      <c r="A556" s="135" t="s">
        <v>4112</v>
      </c>
      <c r="B556" s="141" t="s">
        <v>4058</v>
      </c>
      <c r="C556" s="527">
        <v>1403</v>
      </c>
      <c r="D556" s="144">
        <f t="shared" si="44"/>
        <v>1403</v>
      </c>
      <c r="F556" s="143" t="s">
        <v>4113</v>
      </c>
    </row>
    <row r="557" spans="1:6" ht="18" customHeight="1">
      <c r="A557" s="135" t="s">
        <v>4114</v>
      </c>
      <c r="B557" s="141" t="s">
        <v>4061</v>
      </c>
      <c r="C557" s="527">
        <v>1403</v>
      </c>
      <c r="D557" s="144">
        <f t="shared" si="44"/>
        <v>1403</v>
      </c>
      <c r="F557" s="143" t="s">
        <v>4115</v>
      </c>
    </row>
    <row r="558" spans="1:6" ht="18" customHeight="1">
      <c r="A558" s="135" t="s">
        <v>4116</v>
      </c>
      <c r="B558" s="141" t="s">
        <v>4064</v>
      </c>
      <c r="C558" s="527">
        <v>1403</v>
      </c>
      <c r="D558" s="144">
        <f t="shared" si="44"/>
        <v>1403</v>
      </c>
      <c r="F558" s="143" t="s">
        <v>4117</v>
      </c>
    </row>
    <row r="559" spans="1:6" ht="30" customHeight="1">
      <c r="A559" s="13" t="s">
        <v>4118</v>
      </c>
      <c r="B559" s="13"/>
      <c r="C559" s="500"/>
      <c r="D559" s="13"/>
    </row>
    <row r="560" spans="1:6" s="129" customFormat="1" ht="20" customHeight="1">
      <c r="A560" s="40" t="s">
        <v>4028</v>
      </c>
      <c r="B560" s="84"/>
      <c r="C560" s="520"/>
      <c r="D560" s="107"/>
    </row>
    <row r="561" spans="1:6" ht="43.5" customHeight="1">
      <c r="A561" s="668" t="s">
        <v>4119</v>
      </c>
      <c r="B561" s="668"/>
      <c r="C561" s="668"/>
      <c r="D561" s="668"/>
    </row>
    <row r="562" spans="1:6" ht="18" customHeight="1">
      <c r="A562" s="203" t="s">
        <v>4088</v>
      </c>
      <c r="B562" s="204" t="s">
        <v>4120</v>
      </c>
      <c r="C562" s="517" t="s">
        <v>4090</v>
      </c>
      <c r="D562" s="201"/>
    </row>
    <row r="563" spans="1:6" ht="18" customHeight="1">
      <c r="A563" s="203" t="s">
        <v>4091</v>
      </c>
      <c r="B563" s="204" t="s">
        <v>4121</v>
      </c>
      <c r="C563" s="517" t="s">
        <v>4093</v>
      </c>
      <c r="D563" s="201"/>
    </row>
    <row r="564" spans="1:6" ht="18" customHeight="1">
      <c r="A564" s="203" t="s">
        <v>4094</v>
      </c>
      <c r="B564" s="204" t="s">
        <v>4122</v>
      </c>
      <c r="C564" s="517"/>
      <c r="D564" s="201"/>
    </row>
    <row r="565" spans="1:6" ht="18" customHeight="1">
      <c r="A565" s="203" t="s">
        <v>4096</v>
      </c>
      <c r="B565" s="204" t="s">
        <v>4123</v>
      </c>
      <c r="C565" s="517"/>
      <c r="D565" s="201"/>
    </row>
    <row r="566" spans="1:6" ht="18" customHeight="1">
      <c r="A566" s="203" t="s">
        <v>4098</v>
      </c>
      <c r="B566" s="204"/>
      <c r="C566" s="517"/>
      <c r="D566" s="201"/>
    </row>
    <row r="567" spans="1:6" ht="28.25" customHeight="1">
      <c r="A567" s="15" t="s">
        <v>4124</v>
      </c>
      <c r="B567" s="15"/>
      <c r="C567" s="440"/>
      <c r="D567" s="16"/>
    </row>
    <row r="568" spans="1:6" s="119" customFormat="1" ht="18" customHeight="1">
      <c r="A568" s="116" t="s">
        <v>67</v>
      </c>
      <c r="B568" s="116" t="s">
        <v>68</v>
      </c>
      <c r="C568" s="391" t="s">
        <v>159</v>
      </c>
      <c r="D568" s="115" t="s">
        <v>70</v>
      </c>
      <c r="F568" s="116" t="s">
        <v>67</v>
      </c>
    </row>
    <row r="569" spans="1:6" ht="18" customHeight="1">
      <c r="A569" s="135" t="s">
        <v>4125</v>
      </c>
      <c r="B569" s="143" t="s">
        <v>4040</v>
      </c>
      <c r="C569" s="527">
        <v>1505</v>
      </c>
      <c r="D569" s="144">
        <f t="shared" ref="D569:D577" si="45">IFERROR(C569*(1-Discount),C569)</f>
        <v>1505</v>
      </c>
      <c r="F569" s="143" t="s">
        <v>4126</v>
      </c>
    </row>
    <row r="570" spans="1:6" ht="18" customHeight="1">
      <c r="A570" s="135" t="s">
        <v>4127</v>
      </c>
      <c r="B570" s="143" t="s">
        <v>4043</v>
      </c>
      <c r="C570" s="527">
        <v>1505</v>
      </c>
      <c r="D570" s="144">
        <f t="shared" si="45"/>
        <v>1505</v>
      </c>
      <c r="F570" s="143" t="s">
        <v>4128</v>
      </c>
    </row>
    <row r="571" spans="1:6" ht="18" customHeight="1">
      <c r="A571" s="135" t="s">
        <v>4129</v>
      </c>
      <c r="B571" s="143" t="s">
        <v>4046</v>
      </c>
      <c r="C571" s="527">
        <v>1505</v>
      </c>
      <c r="D571" s="144">
        <f t="shared" si="45"/>
        <v>1505</v>
      </c>
      <c r="F571" s="143" t="s">
        <v>4130</v>
      </c>
    </row>
    <row r="572" spans="1:6" ht="18" customHeight="1">
      <c r="A572" s="135" t="s">
        <v>4131</v>
      </c>
      <c r="B572" s="143" t="s">
        <v>4049</v>
      </c>
      <c r="C572" s="527">
        <v>1505</v>
      </c>
      <c r="D572" s="144">
        <f t="shared" si="45"/>
        <v>1505</v>
      </c>
      <c r="F572" s="143" t="s">
        <v>4132</v>
      </c>
    </row>
    <row r="573" spans="1:6" ht="18" customHeight="1">
      <c r="A573" s="135" t="s">
        <v>4133</v>
      </c>
      <c r="B573" s="143" t="s">
        <v>4052</v>
      </c>
      <c r="C573" s="527">
        <v>1533</v>
      </c>
      <c r="D573" s="144">
        <f t="shared" si="45"/>
        <v>1533</v>
      </c>
      <c r="F573" s="143" t="s">
        <v>4134</v>
      </c>
    </row>
    <row r="574" spans="1:6" ht="18" customHeight="1">
      <c r="A574" s="135" t="s">
        <v>4135</v>
      </c>
      <c r="B574" s="141" t="s">
        <v>4055</v>
      </c>
      <c r="C574" s="527">
        <v>1505</v>
      </c>
      <c r="D574" s="144">
        <f t="shared" si="45"/>
        <v>1505</v>
      </c>
      <c r="F574" s="143" t="s">
        <v>4136</v>
      </c>
    </row>
    <row r="575" spans="1:6" ht="18" customHeight="1">
      <c r="A575" s="135" t="s">
        <v>4137</v>
      </c>
      <c r="B575" s="141" t="s">
        <v>4058</v>
      </c>
      <c r="C575" s="527">
        <v>1505</v>
      </c>
      <c r="D575" s="144">
        <f t="shared" si="45"/>
        <v>1505</v>
      </c>
      <c r="F575" s="143" t="s">
        <v>4138</v>
      </c>
    </row>
    <row r="576" spans="1:6" ht="18" customHeight="1">
      <c r="A576" s="135" t="s">
        <v>4139</v>
      </c>
      <c r="B576" s="141" t="s">
        <v>4061</v>
      </c>
      <c r="C576" s="527">
        <v>1505</v>
      </c>
      <c r="D576" s="144">
        <f t="shared" si="45"/>
        <v>1505</v>
      </c>
      <c r="F576" s="143" t="s">
        <v>4140</v>
      </c>
    </row>
    <row r="577" spans="1:6" ht="18" customHeight="1">
      <c r="A577" s="135" t="s">
        <v>4141</v>
      </c>
      <c r="B577" s="141" t="s">
        <v>4064</v>
      </c>
      <c r="C577" s="527">
        <v>1505</v>
      </c>
      <c r="D577" s="144">
        <f t="shared" si="45"/>
        <v>1505</v>
      </c>
      <c r="F577" s="143" t="s">
        <v>4142</v>
      </c>
    </row>
    <row r="578" spans="1:6" ht="28.25" customHeight="1">
      <c r="A578" s="13" t="s">
        <v>4143</v>
      </c>
      <c r="B578" s="13"/>
      <c r="C578" s="500"/>
      <c r="D578" s="13"/>
    </row>
    <row r="579" spans="1:6" s="129" customFormat="1" ht="20" customHeight="1">
      <c r="A579" s="40" t="s">
        <v>4028</v>
      </c>
      <c r="B579" s="84"/>
      <c r="C579" s="520"/>
      <c r="D579" s="107"/>
    </row>
    <row r="580" spans="1:6" ht="34.5" customHeight="1">
      <c r="A580" s="668" t="s">
        <v>4087</v>
      </c>
      <c r="B580" s="668"/>
      <c r="C580" s="668"/>
      <c r="D580" s="668"/>
    </row>
    <row r="581" spans="1:6" ht="18" customHeight="1">
      <c r="A581" s="203" t="s">
        <v>4088</v>
      </c>
      <c r="B581" s="204" t="s">
        <v>4089</v>
      </c>
      <c r="C581" s="517" t="s">
        <v>4090</v>
      </c>
      <c r="D581" s="201"/>
    </row>
    <row r="582" spans="1:6" ht="18" customHeight="1">
      <c r="A582" s="203" t="s">
        <v>4091</v>
      </c>
      <c r="B582" s="204" t="s">
        <v>4092</v>
      </c>
      <c r="C582" s="517" t="s">
        <v>4093</v>
      </c>
      <c r="D582" s="201"/>
    </row>
    <row r="583" spans="1:6" ht="18" customHeight="1">
      <c r="A583" s="203" t="s">
        <v>4094</v>
      </c>
      <c r="B583" s="204" t="s">
        <v>4095</v>
      </c>
      <c r="C583" s="517"/>
      <c r="D583" s="201"/>
    </row>
    <row r="584" spans="1:6" ht="18" customHeight="1">
      <c r="A584" s="203" t="s">
        <v>4096</v>
      </c>
      <c r="B584" s="204" t="s">
        <v>4144</v>
      </c>
      <c r="C584" s="517"/>
      <c r="D584" s="201"/>
    </row>
    <row r="585" spans="1:6" ht="18" customHeight="1">
      <c r="A585" s="203" t="s">
        <v>4098</v>
      </c>
      <c r="B585" s="204"/>
      <c r="C585" s="517"/>
      <c r="D585" s="201"/>
    </row>
    <row r="586" spans="1:6" ht="28.25" customHeight="1">
      <c r="A586" s="15" t="s">
        <v>4145</v>
      </c>
      <c r="B586" s="15"/>
      <c r="C586" s="440"/>
      <c r="D586" s="16"/>
    </row>
    <row r="587" spans="1:6" s="119" customFormat="1" ht="18" customHeight="1">
      <c r="A587" s="116" t="s">
        <v>67</v>
      </c>
      <c r="B587" s="116" t="s">
        <v>68</v>
      </c>
      <c r="C587" s="391" t="s">
        <v>159</v>
      </c>
      <c r="D587" s="115" t="s">
        <v>70</v>
      </c>
      <c r="F587" s="116" t="s">
        <v>67</v>
      </c>
    </row>
    <row r="588" spans="1:6" ht="18" customHeight="1">
      <c r="A588" s="135" t="s">
        <v>4146</v>
      </c>
      <c r="B588" s="143" t="s">
        <v>4040</v>
      </c>
      <c r="C588" s="527">
        <v>1652</v>
      </c>
      <c r="D588" s="144">
        <f t="shared" ref="D588:D596" si="46">IFERROR(C588*(1-Discount),C588)</f>
        <v>1652</v>
      </c>
      <c r="F588" s="143" t="s">
        <v>4147</v>
      </c>
    </row>
    <row r="589" spans="1:6" ht="18" customHeight="1">
      <c r="A589" s="135" t="s">
        <v>4148</v>
      </c>
      <c r="B589" s="143" t="s">
        <v>4043</v>
      </c>
      <c r="C589" s="527">
        <v>1652</v>
      </c>
      <c r="D589" s="144">
        <f t="shared" si="46"/>
        <v>1652</v>
      </c>
      <c r="F589" s="143" t="s">
        <v>4149</v>
      </c>
    </row>
    <row r="590" spans="1:6" ht="18" customHeight="1">
      <c r="A590" s="135" t="s">
        <v>4150</v>
      </c>
      <c r="B590" s="143" t="s">
        <v>4046</v>
      </c>
      <c r="C590" s="527">
        <v>1652</v>
      </c>
      <c r="D590" s="144">
        <f t="shared" si="46"/>
        <v>1652</v>
      </c>
      <c r="F590" s="143" t="s">
        <v>4151</v>
      </c>
    </row>
    <row r="591" spans="1:6" ht="18" customHeight="1">
      <c r="A591" s="135" t="s">
        <v>4152</v>
      </c>
      <c r="B591" s="143" t="s">
        <v>4049</v>
      </c>
      <c r="C591" s="527">
        <v>1652</v>
      </c>
      <c r="D591" s="144">
        <f t="shared" si="46"/>
        <v>1652</v>
      </c>
      <c r="F591" s="143" t="s">
        <v>4153</v>
      </c>
    </row>
    <row r="592" spans="1:6" ht="18" customHeight="1">
      <c r="A592" s="135" t="s">
        <v>4154</v>
      </c>
      <c r="B592" s="143" t="s">
        <v>4052</v>
      </c>
      <c r="C592" s="527">
        <v>1680</v>
      </c>
      <c r="D592" s="144">
        <f t="shared" si="46"/>
        <v>1680</v>
      </c>
      <c r="F592" s="143" t="s">
        <v>4155</v>
      </c>
    </row>
    <row r="593" spans="1:6" ht="18" customHeight="1">
      <c r="A593" s="135" t="s">
        <v>4156</v>
      </c>
      <c r="B593" s="141" t="s">
        <v>4055</v>
      </c>
      <c r="C593" s="527">
        <v>1652</v>
      </c>
      <c r="D593" s="144">
        <f t="shared" si="46"/>
        <v>1652</v>
      </c>
      <c r="F593" s="143" t="s">
        <v>4157</v>
      </c>
    </row>
    <row r="594" spans="1:6" ht="18" customHeight="1">
      <c r="A594" s="135" t="s">
        <v>4158</v>
      </c>
      <c r="B594" s="141" t="s">
        <v>4058</v>
      </c>
      <c r="C594" s="527">
        <v>1652</v>
      </c>
      <c r="D594" s="144">
        <f t="shared" si="46"/>
        <v>1652</v>
      </c>
      <c r="F594" s="143" t="s">
        <v>4159</v>
      </c>
    </row>
    <row r="595" spans="1:6" ht="18" customHeight="1">
      <c r="A595" s="135" t="s">
        <v>4160</v>
      </c>
      <c r="B595" s="141" t="s">
        <v>4061</v>
      </c>
      <c r="C595" s="527">
        <v>1652</v>
      </c>
      <c r="D595" s="144">
        <f t="shared" si="46"/>
        <v>1652</v>
      </c>
      <c r="F595" s="143" t="s">
        <v>4161</v>
      </c>
    </row>
    <row r="596" spans="1:6" ht="18" customHeight="1">
      <c r="A596" s="135" t="s">
        <v>4162</v>
      </c>
      <c r="B596" s="141" t="s">
        <v>4064</v>
      </c>
      <c r="C596" s="527">
        <v>1652</v>
      </c>
      <c r="D596" s="144">
        <f t="shared" si="46"/>
        <v>1652</v>
      </c>
      <c r="F596" s="143" t="s">
        <v>4163</v>
      </c>
    </row>
    <row r="597" spans="1:6" ht="30" customHeight="1">
      <c r="A597" s="13" t="s">
        <v>4164</v>
      </c>
      <c r="B597" s="13"/>
      <c r="C597" s="500"/>
      <c r="D597" s="13"/>
    </row>
    <row r="598" spans="1:6" s="129" customFormat="1" ht="20" customHeight="1">
      <c r="A598" s="40" t="s">
        <v>4028</v>
      </c>
      <c r="B598" s="84"/>
      <c r="C598" s="520"/>
      <c r="D598" s="107"/>
    </row>
    <row r="599" spans="1:6" ht="43.5" customHeight="1">
      <c r="A599" s="668" t="s">
        <v>4119</v>
      </c>
      <c r="B599" s="668"/>
      <c r="C599" s="668"/>
      <c r="D599" s="668"/>
    </row>
    <row r="600" spans="1:6" ht="18" customHeight="1">
      <c r="A600" s="203" t="s">
        <v>4088</v>
      </c>
      <c r="B600" s="204" t="s">
        <v>4120</v>
      </c>
      <c r="C600" s="517" t="s">
        <v>4090</v>
      </c>
      <c r="D600" s="201"/>
    </row>
    <row r="601" spans="1:6" ht="18" customHeight="1">
      <c r="A601" s="203" t="s">
        <v>4091</v>
      </c>
      <c r="B601" s="204" t="s">
        <v>4121</v>
      </c>
      <c r="C601" s="517" t="s">
        <v>4093</v>
      </c>
      <c r="D601" s="201"/>
    </row>
    <row r="602" spans="1:6" ht="18" customHeight="1">
      <c r="A602" s="203" t="s">
        <v>4094</v>
      </c>
      <c r="B602" s="204" t="s">
        <v>4122</v>
      </c>
      <c r="C602" s="517"/>
      <c r="D602" s="201"/>
    </row>
    <row r="603" spans="1:6" ht="18" customHeight="1">
      <c r="A603" s="203" t="s">
        <v>4096</v>
      </c>
      <c r="B603" s="204" t="s">
        <v>4123</v>
      </c>
      <c r="C603" s="517"/>
      <c r="D603" s="201"/>
    </row>
    <row r="604" spans="1:6" ht="18" customHeight="1">
      <c r="A604" s="203" t="s">
        <v>4098</v>
      </c>
      <c r="B604" s="204"/>
      <c r="C604" s="517"/>
      <c r="D604" s="201"/>
    </row>
    <row r="605" spans="1:6" ht="28.25" customHeight="1">
      <c r="A605" s="15" t="s">
        <v>4165</v>
      </c>
      <c r="B605" s="15"/>
      <c r="C605" s="440"/>
      <c r="D605" s="16"/>
    </row>
    <row r="606" spans="1:6" s="119" customFormat="1" ht="18" customHeight="1">
      <c r="A606" s="116" t="s">
        <v>67</v>
      </c>
      <c r="B606" s="116" t="s">
        <v>68</v>
      </c>
      <c r="C606" s="391" t="s">
        <v>159</v>
      </c>
      <c r="D606" s="115" t="s">
        <v>70</v>
      </c>
      <c r="F606" s="116" t="s">
        <v>67</v>
      </c>
    </row>
    <row r="607" spans="1:6" ht="18" customHeight="1">
      <c r="A607" s="135" t="s">
        <v>4166</v>
      </c>
      <c r="B607" s="143" t="s">
        <v>4040</v>
      </c>
      <c r="C607" s="527">
        <v>1755</v>
      </c>
      <c r="D607" s="144">
        <f t="shared" ref="D607:D615" si="47">IFERROR(C607*(1-Discount),C607)</f>
        <v>1755</v>
      </c>
      <c r="F607" s="143" t="s">
        <v>4167</v>
      </c>
    </row>
    <row r="608" spans="1:6" ht="18" customHeight="1">
      <c r="A608" s="135" t="s">
        <v>4168</v>
      </c>
      <c r="B608" s="143" t="s">
        <v>4043</v>
      </c>
      <c r="C608" s="527">
        <v>1755</v>
      </c>
      <c r="D608" s="144">
        <f t="shared" si="47"/>
        <v>1755</v>
      </c>
      <c r="F608" s="143" t="s">
        <v>4169</v>
      </c>
    </row>
    <row r="609" spans="1:6" ht="18" customHeight="1">
      <c r="A609" s="135" t="s">
        <v>4170</v>
      </c>
      <c r="B609" s="143" t="s">
        <v>4046</v>
      </c>
      <c r="C609" s="527">
        <v>1755</v>
      </c>
      <c r="D609" s="144">
        <f t="shared" si="47"/>
        <v>1755</v>
      </c>
      <c r="F609" s="143" t="s">
        <v>4171</v>
      </c>
    </row>
    <row r="610" spans="1:6" ht="18" customHeight="1">
      <c r="A610" s="135" t="s">
        <v>4172</v>
      </c>
      <c r="B610" s="143" t="s">
        <v>4049</v>
      </c>
      <c r="C610" s="527">
        <v>1755</v>
      </c>
      <c r="D610" s="144">
        <f t="shared" si="47"/>
        <v>1755</v>
      </c>
      <c r="F610" s="143" t="s">
        <v>4173</v>
      </c>
    </row>
    <row r="611" spans="1:6" ht="18" customHeight="1">
      <c r="A611" s="135" t="s">
        <v>4174</v>
      </c>
      <c r="B611" s="143" t="s">
        <v>4052</v>
      </c>
      <c r="C611" s="527">
        <v>1783</v>
      </c>
      <c r="D611" s="144">
        <f t="shared" si="47"/>
        <v>1783</v>
      </c>
      <c r="F611" s="143" t="s">
        <v>4175</v>
      </c>
    </row>
    <row r="612" spans="1:6" ht="18" customHeight="1">
      <c r="A612" s="135" t="s">
        <v>4176</v>
      </c>
      <c r="B612" s="141" t="s">
        <v>4055</v>
      </c>
      <c r="C612" s="527">
        <v>1755</v>
      </c>
      <c r="D612" s="144">
        <f t="shared" si="47"/>
        <v>1755</v>
      </c>
      <c r="F612" s="143" t="s">
        <v>4177</v>
      </c>
    </row>
    <row r="613" spans="1:6" ht="18" customHeight="1">
      <c r="A613" s="135" t="s">
        <v>4178</v>
      </c>
      <c r="B613" s="141" t="s">
        <v>4058</v>
      </c>
      <c r="C613" s="527">
        <v>1755</v>
      </c>
      <c r="D613" s="144">
        <f t="shared" si="47"/>
        <v>1755</v>
      </c>
      <c r="F613" s="143" t="s">
        <v>4179</v>
      </c>
    </row>
    <row r="614" spans="1:6" ht="18" customHeight="1">
      <c r="A614" s="135" t="s">
        <v>4180</v>
      </c>
      <c r="B614" s="141" t="s">
        <v>4061</v>
      </c>
      <c r="C614" s="527">
        <v>1755</v>
      </c>
      <c r="D614" s="144">
        <f t="shared" si="47"/>
        <v>1755</v>
      </c>
      <c r="F614" s="143" t="s">
        <v>4181</v>
      </c>
    </row>
    <row r="615" spans="1:6" ht="18" customHeight="1">
      <c r="A615" s="135" t="s">
        <v>4182</v>
      </c>
      <c r="B615" s="141" t="s">
        <v>4064</v>
      </c>
      <c r="C615" s="527">
        <v>1755</v>
      </c>
      <c r="D615" s="144">
        <f t="shared" si="47"/>
        <v>1755</v>
      </c>
      <c r="F615" s="143" t="s">
        <v>4183</v>
      </c>
    </row>
    <row r="616" spans="1:6" ht="30" customHeight="1">
      <c r="A616" s="10" t="s">
        <v>4184</v>
      </c>
      <c r="B616" s="10"/>
      <c r="C616" s="325"/>
      <c r="D616" s="11"/>
    </row>
    <row r="617" spans="1:6" ht="20" customHeight="1">
      <c r="A617" s="40" t="s">
        <v>4185</v>
      </c>
      <c r="B617" s="84"/>
      <c r="C617" s="520"/>
      <c r="D617" s="107"/>
    </row>
    <row r="618" spans="1:6" s="105" customFormat="1" ht="40" customHeight="1">
      <c r="A618" s="668" t="s">
        <v>4186</v>
      </c>
      <c r="B618" s="668"/>
      <c r="C618" s="668"/>
      <c r="D618" s="668"/>
    </row>
    <row r="619" spans="1:6" s="202" customFormat="1" ht="20" customHeight="1">
      <c r="A619" s="205" t="s">
        <v>4187</v>
      </c>
      <c r="B619" s="205"/>
      <c r="C619" s="594"/>
      <c r="D619" s="205"/>
    </row>
    <row r="620" spans="1:6" s="202" customFormat="1" ht="20" customHeight="1">
      <c r="A620" s="205" t="s">
        <v>4188</v>
      </c>
      <c r="B620" s="203"/>
      <c r="C620" s="595"/>
      <c r="D620" s="203"/>
    </row>
    <row r="621" spans="1:6" s="202" customFormat="1" ht="20" customHeight="1">
      <c r="A621" s="205" t="s">
        <v>4189</v>
      </c>
      <c r="B621" s="203"/>
      <c r="C621" s="595"/>
      <c r="D621" s="203"/>
    </row>
    <row r="622" spans="1:6" s="202" customFormat="1" ht="20" customHeight="1">
      <c r="A622" s="205" t="s">
        <v>4190</v>
      </c>
      <c r="B622" s="203"/>
      <c r="C622" s="595"/>
      <c r="D622" s="203"/>
    </row>
    <row r="623" spans="1:6" ht="30" customHeight="1">
      <c r="A623" s="28" t="s">
        <v>4191</v>
      </c>
      <c r="B623" s="28"/>
      <c r="C623" s="596"/>
      <c r="D623" s="72"/>
    </row>
    <row r="624" spans="1:6" ht="28.25" customHeight="1">
      <c r="A624" s="15" t="s">
        <v>4192</v>
      </c>
      <c r="B624" s="15"/>
      <c r="C624" s="440"/>
      <c r="D624" s="16"/>
    </row>
    <row r="625" spans="1:6" ht="18" customHeight="1">
      <c r="A625" s="116" t="s">
        <v>67</v>
      </c>
      <c r="B625" s="116" t="s">
        <v>68</v>
      </c>
      <c r="C625" s="391" t="s">
        <v>159</v>
      </c>
      <c r="D625" s="115" t="s">
        <v>70</v>
      </c>
      <c r="F625" s="116" t="s">
        <v>67</v>
      </c>
    </row>
    <row r="626" spans="1:6" ht="18" customHeight="1">
      <c r="A626" s="178" t="s">
        <v>4193</v>
      </c>
      <c r="B626" s="177"/>
      <c r="C626" s="597"/>
      <c r="D626" s="177"/>
      <c r="F626" s="178"/>
    </row>
    <row r="627" spans="1:6" ht="18" customHeight="1">
      <c r="A627" s="135" t="s">
        <v>4194</v>
      </c>
      <c r="B627" s="145" t="s">
        <v>4195</v>
      </c>
      <c r="C627" s="385">
        <v>2276</v>
      </c>
      <c r="D627" s="142">
        <f t="shared" ref="D627:D632" si="48">IFERROR(C627*(1-Discount),C627)</f>
        <v>2276</v>
      </c>
      <c r="F627" s="141" t="s">
        <v>4196</v>
      </c>
    </row>
    <row r="628" spans="1:6" ht="18" customHeight="1">
      <c r="A628" s="135" t="s">
        <v>4197</v>
      </c>
      <c r="B628" s="145" t="s">
        <v>4198</v>
      </c>
      <c r="C628" s="385">
        <v>2276</v>
      </c>
      <c r="D628" s="142">
        <f t="shared" si="48"/>
        <v>2276</v>
      </c>
      <c r="F628" s="141" t="s">
        <v>4199</v>
      </c>
    </row>
    <row r="629" spans="1:6" ht="18" customHeight="1">
      <c r="A629" s="135" t="s">
        <v>4200</v>
      </c>
      <c r="B629" s="145" t="s">
        <v>4201</v>
      </c>
      <c r="C629" s="385">
        <v>2248</v>
      </c>
      <c r="D629" s="142">
        <f t="shared" si="48"/>
        <v>2248</v>
      </c>
      <c r="F629" s="141" t="s">
        <v>4202</v>
      </c>
    </row>
    <row r="630" spans="1:6" ht="18" customHeight="1">
      <c r="A630" s="135" t="s">
        <v>4203</v>
      </c>
      <c r="B630" s="145" t="s">
        <v>4204</v>
      </c>
      <c r="C630" s="385">
        <v>2248</v>
      </c>
      <c r="D630" s="142">
        <f t="shared" si="48"/>
        <v>2248</v>
      </c>
      <c r="F630" s="141" t="s">
        <v>4205</v>
      </c>
    </row>
    <row r="631" spans="1:6" ht="18" customHeight="1">
      <c r="A631" s="135" t="s">
        <v>4206</v>
      </c>
      <c r="B631" s="145" t="s">
        <v>4207</v>
      </c>
      <c r="C631" s="385">
        <v>2248</v>
      </c>
      <c r="D631" s="142">
        <f t="shared" si="48"/>
        <v>2248</v>
      </c>
      <c r="F631" s="141" t="s">
        <v>4208</v>
      </c>
    </row>
    <row r="632" spans="1:6" ht="18" customHeight="1">
      <c r="A632" s="135" t="s">
        <v>4209</v>
      </c>
      <c r="B632" s="145" t="s">
        <v>4210</v>
      </c>
      <c r="C632" s="385">
        <v>2248</v>
      </c>
      <c r="D632" s="142">
        <f t="shared" si="48"/>
        <v>2248</v>
      </c>
      <c r="F632" s="141" t="s">
        <v>4211</v>
      </c>
    </row>
    <row r="633" spans="1:6" ht="18" customHeight="1">
      <c r="A633" s="178" t="s">
        <v>4212</v>
      </c>
      <c r="B633" s="177"/>
      <c r="C633" s="597"/>
      <c r="D633" s="177"/>
      <c r="F633" s="178"/>
    </row>
    <row r="634" spans="1:6" ht="18" customHeight="1">
      <c r="A634" s="135" t="s">
        <v>4213</v>
      </c>
      <c r="B634" s="145" t="s">
        <v>4214</v>
      </c>
      <c r="C634" s="385">
        <v>2489</v>
      </c>
      <c r="D634" s="142">
        <f t="shared" ref="D634:D639" si="49">IFERROR(C634*(1-Discount),C634)</f>
        <v>2489</v>
      </c>
      <c r="F634" s="141" t="s">
        <v>4215</v>
      </c>
    </row>
    <row r="635" spans="1:6" ht="18" customHeight="1">
      <c r="A635" s="135" t="s">
        <v>4216</v>
      </c>
      <c r="B635" s="145" t="s">
        <v>4217</v>
      </c>
      <c r="C635" s="385">
        <v>2489</v>
      </c>
      <c r="D635" s="142">
        <f t="shared" si="49"/>
        <v>2489</v>
      </c>
      <c r="F635" s="141" t="s">
        <v>4218</v>
      </c>
    </row>
    <row r="636" spans="1:6" ht="18" customHeight="1">
      <c r="A636" s="135" t="s">
        <v>4219</v>
      </c>
      <c r="B636" s="145" t="s">
        <v>4220</v>
      </c>
      <c r="C636" s="385">
        <v>2461</v>
      </c>
      <c r="D636" s="142">
        <f t="shared" si="49"/>
        <v>2461</v>
      </c>
      <c r="F636" s="141" t="s">
        <v>4221</v>
      </c>
    </row>
    <row r="637" spans="1:6" ht="18" customHeight="1">
      <c r="A637" s="135" t="s">
        <v>4222</v>
      </c>
      <c r="B637" s="145" t="s">
        <v>4223</v>
      </c>
      <c r="C637" s="385">
        <v>2461</v>
      </c>
      <c r="D637" s="142">
        <f t="shared" si="49"/>
        <v>2461</v>
      </c>
      <c r="F637" s="141" t="s">
        <v>4224</v>
      </c>
    </row>
    <row r="638" spans="1:6" ht="18" customHeight="1">
      <c r="A638" s="135" t="s">
        <v>4225</v>
      </c>
      <c r="B638" s="145" t="s">
        <v>4226</v>
      </c>
      <c r="C638" s="385">
        <v>2461</v>
      </c>
      <c r="D638" s="142">
        <f t="shared" si="49"/>
        <v>2461</v>
      </c>
      <c r="F638" s="141" t="s">
        <v>4227</v>
      </c>
    </row>
    <row r="639" spans="1:6" ht="18" customHeight="1">
      <c r="A639" s="135" t="s">
        <v>4228</v>
      </c>
      <c r="B639" s="145" t="s">
        <v>4229</v>
      </c>
      <c r="C639" s="385">
        <v>2461</v>
      </c>
      <c r="D639" s="142">
        <f t="shared" si="49"/>
        <v>2461</v>
      </c>
      <c r="F639" s="141" t="s">
        <v>4230</v>
      </c>
    </row>
    <row r="640" spans="1:6" ht="30" customHeight="1">
      <c r="A640" s="175" t="s">
        <v>4231</v>
      </c>
      <c r="B640" s="175"/>
      <c r="C640" s="598"/>
      <c r="D640" s="176"/>
    </row>
    <row r="641" spans="1:6" ht="20" customHeight="1">
      <c r="A641" s="40" t="s">
        <v>4185</v>
      </c>
      <c r="B641" s="84"/>
      <c r="C641" s="520"/>
      <c r="D641" s="107"/>
    </row>
    <row r="642" spans="1:6" s="105" customFormat="1" ht="40" customHeight="1">
      <c r="A642" s="668" t="s">
        <v>4232</v>
      </c>
      <c r="B642" s="668"/>
      <c r="C642" s="668"/>
      <c r="D642" s="668"/>
    </row>
    <row r="643" spans="1:6" s="202" customFormat="1" ht="20" customHeight="1">
      <c r="A643" s="205" t="s">
        <v>4233</v>
      </c>
      <c r="B643" s="205"/>
      <c r="C643" s="594"/>
      <c r="D643" s="205"/>
    </row>
    <row r="644" spans="1:6" s="202" customFormat="1" ht="20" customHeight="1">
      <c r="A644" s="205" t="s">
        <v>4234</v>
      </c>
      <c r="B644" s="203"/>
      <c r="C644" s="595"/>
      <c r="D644" s="203"/>
    </row>
    <row r="645" spans="1:6" s="202" customFormat="1" ht="20" customHeight="1">
      <c r="A645" s="205" t="s">
        <v>4235</v>
      </c>
      <c r="B645" s="203"/>
      <c r="C645" s="595"/>
      <c r="D645" s="203"/>
    </row>
    <row r="646" spans="1:6" s="202" customFormat="1" ht="20" customHeight="1">
      <c r="A646" s="205" t="s">
        <v>4236</v>
      </c>
      <c r="B646" s="203"/>
      <c r="C646" s="595"/>
      <c r="D646" s="203"/>
    </row>
    <row r="647" spans="1:6" ht="28.25" customHeight="1">
      <c r="A647" s="15" t="s">
        <v>4237</v>
      </c>
      <c r="B647" s="15"/>
      <c r="C647" s="440"/>
      <c r="D647" s="16"/>
    </row>
    <row r="648" spans="1:6" ht="20" customHeight="1">
      <c r="A648" s="116" t="s">
        <v>67</v>
      </c>
      <c r="B648" s="116" t="s">
        <v>68</v>
      </c>
      <c r="C648" s="391" t="s">
        <v>159</v>
      </c>
      <c r="D648" s="115" t="s">
        <v>70</v>
      </c>
      <c r="F648" s="116" t="s">
        <v>67</v>
      </c>
    </row>
    <row r="649" spans="1:6" ht="20" customHeight="1">
      <c r="A649" s="178" t="s">
        <v>4193</v>
      </c>
      <c r="B649" s="177"/>
      <c r="C649" s="597"/>
      <c r="D649" s="177"/>
      <c r="F649" s="178"/>
    </row>
    <row r="650" spans="1:6" ht="18" customHeight="1">
      <c r="A650" s="135" t="s">
        <v>4238</v>
      </c>
      <c r="B650" s="145" t="s">
        <v>4239</v>
      </c>
      <c r="C650" s="385">
        <v>2378</v>
      </c>
      <c r="D650" s="142">
        <f t="shared" ref="D650:D655" si="50">IFERROR(C650*(1-Discount),C650)</f>
        <v>2378</v>
      </c>
      <c r="F650" s="141" t="s">
        <v>4240</v>
      </c>
    </row>
    <row r="651" spans="1:6" ht="18" customHeight="1">
      <c r="A651" s="135" t="s">
        <v>4241</v>
      </c>
      <c r="B651" s="145" t="s">
        <v>4242</v>
      </c>
      <c r="C651" s="385">
        <v>2378</v>
      </c>
      <c r="D651" s="142">
        <f t="shared" si="50"/>
        <v>2378</v>
      </c>
      <c r="F651" s="141" t="s">
        <v>4243</v>
      </c>
    </row>
    <row r="652" spans="1:6" ht="18" customHeight="1">
      <c r="A652" s="135" t="s">
        <v>4244</v>
      </c>
      <c r="B652" s="145" t="s">
        <v>4245</v>
      </c>
      <c r="C652" s="385">
        <v>2350</v>
      </c>
      <c r="D652" s="142">
        <f t="shared" si="50"/>
        <v>2350</v>
      </c>
      <c r="F652" s="141" t="s">
        <v>4246</v>
      </c>
    </row>
    <row r="653" spans="1:6" ht="18" customHeight="1">
      <c r="A653" s="135" t="s">
        <v>4247</v>
      </c>
      <c r="B653" s="145" t="s">
        <v>4248</v>
      </c>
      <c r="C653" s="385">
        <v>2350</v>
      </c>
      <c r="D653" s="142">
        <f t="shared" si="50"/>
        <v>2350</v>
      </c>
      <c r="F653" s="141" t="s">
        <v>4249</v>
      </c>
    </row>
    <row r="654" spans="1:6" ht="18" customHeight="1">
      <c r="A654" s="135" t="s">
        <v>4250</v>
      </c>
      <c r="B654" s="145" t="s">
        <v>4251</v>
      </c>
      <c r="C654" s="385">
        <v>2350</v>
      </c>
      <c r="D654" s="142">
        <f t="shared" si="50"/>
        <v>2350</v>
      </c>
      <c r="F654" s="141" t="s">
        <v>4252</v>
      </c>
    </row>
    <row r="655" spans="1:6" ht="18" customHeight="1">
      <c r="A655" s="135" t="s">
        <v>4253</v>
      </c>
      <c r="B655" s="145" t="s">
        <v>4254</v>
      </c>
      <c r="C655" s="385">
        <v>2350</v>
      </c>
      <c r="D655" s="142">
        <f t="shared" si="50"/>
        <v>2350</v>
      </c>
      <c r="F655" s="141" t="s">
        <v>4255</v>
      </c>
    </row>
    <row r="656" spans="1:6" ht="20" customHeight="1">
      <c r="A656" s="178" t="s">
        <v>4212</v>
      </c>
      <c r="B656" s="177"/>
      <c r="C656" s="597"/>
      <c r="D656" s="177"/>
      <c r="F656" s="178"/>
    </row>
    <row r="657" spans="1:6" ht="18" customHeight="1">
      <c r="A657" s="135" t="s">
        <v>4256</v>
      </c>
      <c r="B657" s="145" t="s">
        <v>4257</v>
      </c>
      <c r="C657" s="385">
        <v>2591</v>
      </c>
      <c r="D657" s="142">
        <f t="shared" ref="D657:D662" si="51">IFERROR(C657*(1-Discount),C657)</f>
        <v>2591</v>
      </c>
      <c r="F657" s="141" t="s">
        <v>4258</v>
      </c>
    </row>
    <row r="658" spans="1:6" ht="18" customHeight="1">
      <c r="A658" s="135" t="s">
        <v>4259</v>
      </c>
      <c r="B658" s="145" t="s">
        <v>4260</v>
      </c>
      <c r="C658" s="385">
        <v>2591</v>
      </c>
      <c r="D658" s="142">
        <f t="shared" si="51"/>
        <v>2591</v>
      </c>
      <c r="F658" s="141" t="s">
        <v>4261</v>
      </c>
    </row>
    <row r="659" spans="1:6" ht="18" customHeight="1">
      <c r="A659" s="135" t="s">
        <v>4262</v>
      </c>
      <c r="B659" s="145" t="s">
        <v>4263</v>
      </c>
      <c r="C659" s="385">
        <v>2563</v>
      </c>
      <c r="D659" s="142">
        <f t="shared" si="51"/>
        <v>2563</v>
      </c>
      <c r="F659" s="141" t="s">
        <v>4264</v>
      </c>
    </row>
    <row r="660" spans="1:6" ht="18" customHeight="1">
      <c r="A660" s="135" t="s">
        <v>4265</v>
      </c>
      <c r="B660" s="145" t="s">
        <v>4266</v>
      </c>
      <c r="C660" s="385">
        <v>2563</v>
      </c>
      <c r="D660" s="142">
        <f t="shared" si="51"/>
        <v>2563</v>
      </c>
      <c r="F660" s="141" t="s">
        <v>4267</v>
      </c>
    </row>
    <row r="661" spans="1:6" ht="18" customHeight="1">
      <c r="A661" s="135" t="s">
        <v>4268</v>
      </c>
      <c r="B661" s="145" t="s">
        <v>4269</v>
      </c>
      <c r="C661" s="385">
        <v>2563</v>
      </c>
      <c r="D661" s="142">
        <f t="shared" si="51"/>
        <v>2563</v>
      </c>
      <c r="F661" s="141" t="s">
        <v>4270</v>
      </c>
    </row>
    <row r="662" spans="1:6" ht="18" customHeight="1">
      <c r="A662" s="135" t="s">
        <v>4271</v>
      </c>
      <c r="B662" s="145" t="s">
        <v>4272</v>
      </c>
      <c r="C662" s="385">
        <v>2563</v>
      </c>
      <c r="D662" s="142">
        <f t="shared" si="51"/>
        <v>2563</v>
      </c>
      <c r="F662" s="141" t="s">
        <v>4273</v>
      </c>
    </row>
    <row r="663" spans="1:6" ht="30" customHeight="1">
      <c r="A663" s="10" t="s">
        <v>942</v>
      </c>
      <c r="B663" s="10"/>
      <c r="C663" s="325"/>
      <c r="D663" s="11"/>
    </row>
    <row r="664" spans="1:6" ht="28.25" customHeight="1">
      <c r="A664" s="13" t="s">
        <v>4274</v>
      </c>
      <c r="B664" s="13"/>
      <c r="C664" s="500"/>
      <c r="D664" s="13"/>
    </row>
    <row r="665" spans="1:6" s="129" customFormat="1" ht="20" customHeight="1">
      <c r="A665" s="40" t="s">
        <v>4028</v>
      </c>
      <c r="B665" s="84"/>
      <c r="C665" s="520"/>
      <c r="D665" s="107"/>
    </row>
    <row r="666" spans="1:6" ht="34.5" customHeight="1">
      <c r="A666" s="668" t="s">
        <v>4087</v>
      </c>
      <c r="B666" s="668"/>
      <c r="C666" s="668"/>
      <c r="D666" s="668"/>
    </row>
    <row r="667" spans="1:6" ht="18" customHeight="1">
      <c r="A667" s="203" t="s">
        <v>4275</v>
      </c>
      <c r="B667" s="204" t="s">
        <v>4089</v>
      </c>
      <c r="C667" s="517" t="s">
        <v>4276</v>
      </c>
      <c r="D667" s="201"/>
    </row>
    <row r="668" spans="1:6" ht="18" customHeight="1">
      <c r="A668" s="203" t="s">
        <v>4091</v>
      </c>
      <c r="B668" s="204" t="s">
        <v>4092</v>
      </c>
      <c r="C668" s="517" t="s">
        <v>4277</v>
      </c>
      <c r="D668" s="201"/>
    </row>
    <row r="669" spans="1:6" ht="18" customHeight="1">
      <c r="A669" s="203" t="s">
        <v>4094</v>
      </c>
      <c r="B669" s="204" t="s">
        <v>4095</v>
      </c>
      <c r="C669" s="517"/>
      <c r="D669" s="201"/>
    </row>
    <row r="670" spans="1:6" ht="18" customHeight="1">
      <c r="A670" s="203" t="s">
        <v>4096</v>
      </c>
      <c r="B670" s="204" t="s">
        <v>4278</v>
      </c>
      <c r="C670" s="517"/>
      <c r="D670" s="201"/>
    </row>
    <row r="671" spans="1:6" ht="18" customHeight="1">
      <c r="A671" s="203" t="s">
        <v>4098</v>
      </c>
      <c r="B671" s="204"/>
      <c r="C671" s="517"/>
      <c r="D671" s="201"/>
    </row>
    <row r="672" spans="1:6" ht="28.25" customHeight="1">
      <c r="A672" s="15" t="s">
        <v>4279</v>
      </c>
      <c r="B672" s="15"/>
      <c r="C672" s="440"/>
      <c r="D672" s="16"/>
    </row>
    <row r="673" spans="1:6" s="119" customFormat="1" ht="18" customHeight="1">
      <c r="A673" s="116" t="s">
        <v>67</v>
      </c>
      <c r="B673" s="116" t="s">
        <v>68</v>
      </c>
      <c r="C673" s="391" t="s">
        <v>159</v>
      </c>
      <c r="D673" s="115" t="s">
        <v>70</v>
      </c>
      <c r="F673" s="116" t="s">
        <v>67</v>
      </c>
    </row>
    <row r="674" spans="1:6" ht="18" customHeight="1">
      <c r="A674" s="135" t="s">
        <v>4280</v>
      </c>
      <c r="B674" s="143" t="s">
        <v>4040</v>
      </c>
      <c r="C674" s="527">
        <v>1640</v>
      </c>
      <c r="D674" s="144">
        <f t="shared" ref="D674:D682" si="52">IFERROR(C674*(1-Discount),C674)</f>
        <v>1640</v>
      </c>
      <c r="F674" s="143" t="s">
        <v>4281</v>
      </c>
    </row>
    <row r="675" spans="1:6" ht="18" customHeight="1">
      <c r="A675" s="135" t="s">
        <v>4282</v>
      </c>
      <c r="B675" s="143" t="s">
        <v>4043</v>
      </c>
      <c r="C675" s="527">
        <v>1640</v>
      </c>
      <c r="D675" s="144">
        <f t="shared" si="52"/>
        <v>1640</v>
      </c>
      <c r="F675" s="143" t="s">
        <v>4283</v>
      </c>
    </row>
    <row r="676" spans="1:6" ht="18" customHeight="1">
      <c r="A676" s="135" t="s">
        <v>4284</v>
      </c>
      <c r="B676" s="143" t="s">
        <v>4046</v>
      </c>
      <c r="C676" s="527">
        <v>1640</v>
      </c>
      <c r="D676" s="144">
        <f t="shared" si="52"/>
        <v>1640</v>
      </c>
      <c r="F676" s="143" t="s">
        <v>4285</v>
      </c>
    </row>
    <row r="677" spans="1:6" ht="18" customHeight="1">
      <c r="A677" s="135" t="s">
        <v>4286</v>
      </c>
      <c r="B677" s="143" t="s">
        <v>4049</v>
      </c>
      <c r="C677" s="527">
        <v>1640</v>
      </c>
      <c r="D677" s="144">
        <f t="shared" si="52"/>
        <v>1640</v>
      </c>
      <c r="F677" s="143" t="s">
        <v>4287</v>
      </c>
    </row>
    <row r="678" spans="1:6" ht="18" customHeight="1">
      <c r="A678" s="135" t="s">
        <v>4288</v>
      </c>
      <c r="B678" s="143" t="s">
        <v>4052</v>
      </c>
      <c r="C678" s="527">
        <v>1668</v>
      </c>
      <c r="D678" s="144">
        <f t="shared" si="52"/>
        <v>1668</v>
      </c>
      <c r="F678" s="143" t="s">
        <v>4289</v>
      </c>
    </row>
    <row r="679" spans="1:6" ht="18" customHeight="1">
      <c r="A679" s="135" t="s">
        <v>4290</v>
      </c>
      <c r="B679" s="141" t="s">
        <v>4055</v>
      </c>
      <c r="C679" s="527">
        <v>1640</v>
      </c>
      <c r="D679" s="144">
        <f t="shared" si="52"/>
        <v>1640</v>
      </c>
      <c r="F679" s="143" t="s">
        <v>4291</v>
      </c>
    </row>
    <row r="680" spans="1:6" ht="18" customHeight="1">
      <c r="A680" s="135" t="s">
        <v>4292</v>
      </c>
      <c r="B680" s="141" t="s">
        <v>4058</v>
      </c>
      <c r="C680" s="527">
        <v>1640</v>
      </c>
      <c r="D680" s="144">
        <f t="shared" si="52"/>
        <v>1640</v>
      </c>
      <c r="F680" s="143" t="s">
        <v>4293</v>
      </c>
    </row>
    <row r="681" spans="1:6" ht="18" customHeight="1">
      <c r="A681" s="135" t="s">
        <v>4294</v>
      </c>
      <c r="B681" s="141" t="s">
        <v>4061</v>
      </c>
      <c r="C681" s="527">
        <v>1640</v>
      </c>
      <c r="D681" s="144">
        <f t="shared" si="52"/>
        <v>1640</v>
      </c>
      <c r="F681" s="143" t="s">
        <v>4295</v>
      </c>
    </row>
    <row r="682" spans="1:6" ht="18" customHeight="1">
      <c r="A682" s="135" t="s">
        <v>4296</v>
      </c>
      <c r="B682" s="141" t="s">
        <v>4064</v>
      </c>
      <c r="C682" s="527">
        <v>1640</v>
      </c>
      <c r="D682" s="144">
        <f t="shared" si="52"/>
        <v>1640</v>
      </c>
      <c r="F682" s="143" t="s">
        <v>4297</v>
      </c>
    </row>
    <row r="683" spans="1:6" ht="30" customHeight="1">
      <c r="A683" s="13" t="s">
        <v>4298</v>
      </c>
      <c r="B683" s="13"/>
      <c r="C683" s="500"/>
      <c r="D683" s="13"/>
    </row>
    <row r="684" spans="1:6" s="129" customFormat="1" ht="20" customHeight="1">
      <c r="A684" s="40" t="s">
        <v>4028</v>
      </c>
      <c r="B684" s="84"/>
      <c r="C684" s="520"/>
      <c r="D684" s="351"/>
    </row>
    <row r="685" spans="1:6" ht="43.5" customHeight="1">
      <c r="A685" s="668" t="s">
        <v>4119</v>
      </c>
      <c r="B685" s="668"/>
      <c r="C685" s="668"/>
      <c r="D685" s="668"/>
    </row>
    <row r="686" spans="1:6" ht="18" customHeight="1">
      <c r="A686" s="203" t="s">
        <v>4275</v>
      </c>
      <c r="B686" s="204" t="s">
        <v>4120</v>
      </c>
      <c r="C686" s="517" t="s">
        <v>4276</v>
      </c>
      <c r="D686" s="201"/>
    </row>
    <row r="687" spans="1:6" ht="18" customHeight="1">
      <c r="A687" s="203" t="s">
        <v>4091</v>
      </c>
      <c r="B687" s="204" t="s">
        <v>4121</v>
      </c>
      <c r="C687" s="517" t="s">
        <v>4277</v>
      </c>
      <c r="D687" s="201"/>
    </row>
    <row r="688" spans="1:6" ht="18" customHeight="1">
      <c r="A688" s="203" t="s">
        <v>4094</v>
      </c>
      <c r="B688" s="204" t="s">
        <v>4122</v>
      </c>
      <c r="C688" s="519"/>
      <c r="D688" s="201"/>
    </row>
    <row r="689" spans="1:6" ht="18" customHeight="1">
      <c r="A689" s="203" t="s">
        <v>4096</v>
      </c>
      <c r="B689" s="204" t="s">
        <v>4123</v>
      </c>
      <c r="C689" s="519"/>
      <c r="D689" s="201"/>
    </row>
    <row r="690" spans="1:6" ht="18" customHeight="1">
      <c r="A690" s="203" t="s">
        <v>4098</v>
      </c>
      <c r="B690" s="204"/>
      <c r="C690" s="519"/>
      <c r="D690" s="201"/>
    </row>
    <row r="691" spans="1:6" ht="28.25" customHeight="1">
      <c r="A691" s="15" t="s">
        <v>4299</v>
      </c>
      <c r="B691" s="15"/>
      <c r="C691" s="440"/>
      <c r="D691" s="16"/>
    </row>
    <row r="692" spans="1:6" s="119" customFormat="1" ht="18" customHeight="1">
      <c r="A692" s="116" t="s">
        <v>67</v>
      </c>
      <c r="B692" s="116" t="s">
        <v>68</v>
      </c>
      <c r="C692" s="391" t="s">
        <v>159</v>
      </c>
      <c r="D692" s="115" t="s">
        <v>70</v>
      </c>
      <c r="F692" s="116" t="s">
        <v>67</v>
      </c>
    </row>
    <row r="693" spans="1:6" ht="18" customHeight="1">
      <c r="A693" s="135" t="s">
        <v>4300</v>
      </c>
      <c r="B693" s="143" t="s">
        <v>4040</v>
      </c>
      <c r="C693" s="527">
        <v>1742</v>
      </c>
      <c r="D693" s="144">
        <f t="shared" ref="D693:D701" si="53">IFERROR(C693*(1-Discount),C693)</f>
        <v>1742</v>
      </c>
      <c r="F693" s="143" t="s">
        <v>4301</v>
      </c>
    </row>
    <row r="694" spans="1:6" ht="18" customHeight="1">
      <c r="A694" s="135" t="s">
        <v>4302</v>
      </c>
      <c r="B694" s="143" t="s">
        <v>4043</v>
      </c>
      <c r="C694" s="527">
        <v>1742</v>
      </c>
      <c r="D694" s="144">
        <f t="shared" si="53"/>
        <v>1742</v>
      </c>
      <c r="F694" s="143" t="s">
        <v>4303</v>
      </c>
    </row>
    <row r="695" spans="1:6" ht="18" customHeight="1">
      <c r="A695" s="135" t="s">
        <v>4304</v>
      </c>
      <c r="B695" s="143" t="s">
        <v>4046</v>
      </c>
      <c r="C695" s="527">
        <v>1742</v>
      </c>
      <c r="D695" s="144">
        <f t="shared" si="53"/>
        <v>1742</v>
      </c>
      <c r="F695" s="143" t="s">
        <v>4305</v>
      </c>
    </row>
    <row r="696" spans="1:6" ht="18" customHeight="1">
      <c r="A696" s="135" t="s">
        <v>4306</v>
      </c>
      <c r="B696" s="143" t="s">
        <v>4049</v>
      </c>
      <c r="C696" s="527">
        <v>1742</v>
      </c>
      <c r="D696" s="144">
        <f t="shared" si="53"/>
        <v>1742</v>
      </c>
      <c r="F696" s="143" t="s">
        <v>4307</v>
      </c>
    </row>
    <row r="697" spans="1:6" ht="18" customHeight="1">
      <c r="A697" s="135" t="s">
        <v>4308</v>
      </c>
      <c r="B697" s="143" t="s">
        <v>4052</v>
      </c>
      <c r="C697" s="527">
        <v>1770</v>
      </c>
      <c r="D697" s="144">
        <f t="shared" si="53"/>
        <v>1770</v>
      </c>
      <c r="F697" s="143" t="s">
        <v>4309</v>
      </c>
    </row>
    <row r="698" spans="1:6" ht="18" customHeight="1">
      <c r="A698" s="135" t="s">
        <v>4310</v>
      </c>
      <c r="B698" s="141" t="s">
        <v>4055</v>
      </c>
      <c r="C698" s="527">
        <v>1742</v>
      </c>
      <c r="D698" s="144">
        <f t="shared" si="53"/>
        <v>1742</v>
      </c>
      <c r="F698" s="143" t="s">
        <v>4311</v>
      </c>
    </row>
    <row r="699" spans="1:6" ht="18" customHeight="1">
      <c r="A699" s="135" t="s">
        <v>4312</v>
      </c>
      <c r="B699" s="141" t="s">
        <v>4058</v>
      </c>
      <c r="C699" s="527">
        <v>1742</v>
      </c>
      <c r="D699" s="144">
        <f t="shared" si="53"/>
        <v>1742</v>
      </c>
      <c r="F699" s="143" t="s">
        <v>4313</v>
      </c>
    </row>
    <row r="700" spans="1:6" ht="18" customHeight="1">
      <c r="A700" s="135" t="s">
        <v>4314</v>
      </c>
      <c r="B700" s="141" t="s">
        <v>4061</v>
      </c>
      <c r="C700" s="527">
        <v>1742</v>
      </c>
      <c r="D700" s="144">
        <f t="shared" si="53"/>
        <v>1742</v>
      </c>
      <c r="F700" s="143" t="s">
        <v>4315</v>
      </c>
    </row>
    <row r="701" spans="1:6" ht="18" customHeight="1">
      <c r="A701" s="135" t="s">
        <v>4316</v>
      </c>
      <c r="B701" s="141" t="s">
        <v>4064</v>
      </c>
      <c r="C701" s="527">
        <v>1742</v>
      </c>
      <c r="D701" s="144">
        <f t="shared" si="53"/>
        <v>1742</v>
      </c>
      <c r="F701" s="143" t="s">
        <v>4317</v>
      </c>
    </row>
    <row r="702" spans="1:6" ht="28.25" customHeight="1">
      <c r="A702" s="13" t="s">
        <v>4318</v>
      </c>
      <c r="B702" s="13"/>
      <c r="C702" s="500"/>
      <c r="D702" s="13"/>
    </row>
    <row r="703" spans="1:6" s="129" customFormat="1" ht="20" customHeight="1">
      <c r="A703" s="40" t="s">
        <v>4028</v>
      </c>
      <c r="B703" s="84"/>
      <c r="C703" s="520"/>
      <c r="D703" s="351"/>
    </row>
    <row r="704" spans="1:6" ht="34.5" customHeight="1">
      <c r="A704" s="668" t="s">
        <v>4087</v>
      </c>
      <c r="B704" s="668"/>
      <c r="C704" s="668"/>
      <c r="D704" s="668"/>
    </row>
    <row r="705" spans="1:6" ht="18" customHeight="1">
      <c r="A705" s="203" t="s">
        <v>4275</v>
      </c>
      <c r="B705" s="204" t="s">
        <v>4089</v>
      </c>
      <c r="C705" s="517" t="s">
        <v>4276</v>
      </c>
      <c r="D705" s="201"/>
    </row>
    <row r="706" spans="1:6" ht="18" customHeight="1">
      <c r="A706" s="203" t="s">
        <v>4091</v>
      </c>
      <c r="B706" s="204" t="s">
        <v>4092</v>
      </c>
      <c r="C706" s="517" t="s">
        <v>4277</v>
      </c>
      <c r="D706" s="201"/>
    </row>
    <row r="707" spans="1:6" ht="18" customHeight="1">
      <c r="A707" s="203" t="s">
        <v>4094</v>
      </c>
      <c r="B707" s="204" t="s">
        <v>4095</v>
      </c>
      <c r="C707" s="517"/>
      <c r="D707" s="201"/>
    </row>
    <row r="708" spans="1:6" ht="18" customHeight="1">
      <c r="A708" s="203" t="s">
        <v>4096</v>
      </c>
      <c r="B708" s="204" t="s">
        <v>4278</v>
      </c>
      <c r="C708" s="517"/>
      <c r="D708" s="201"/>
    </row>
    <row r="709" spans="1:6" ht="18" customHeight="1">
      <c r="A709" s="203" t="s">
        <v>4098</v>
      </c>
      <c r="B709" s="204"/>
      <c r="C709" s="519"/>
      <c r="D709" s="201"/>
    </row>
    <row r="710" spans="1:6" ht="28.25" customHeight="1">
      <c r="A710" s="15" t="s">
        <v>4319</v>
      </c>
      <c r="B710" s="15"/>
      <c r="C710" s="440"/>
      <c r="D710" s="16"/>
    </row>
    <row r="711" spans="1:6" s="119" customFormat="1" ht="18" customHeight="1">
      <c r="A711" s="116" t="s">
        <v>67</v>
      </c>
      <c r="B711" s="116" t="s">
        <v>68</v>
      </c>
      <c r="C711" s="391" t="s">
        <v>159</v>
      </c>
      <c r="D711" s="115" t="s">
        <v>70</v>
      </c>
      <c r="F711" s="116" t="s">
        <v>67</v>
      </c>
    </row>
    <row r="712" spans="1:6" ht="18" customHeight="1">
      <c r="A712" s="135" t="s">
        <v>4320</v>
      </c>
      <c r="B712" s="143" t="s">
        <v>4040</v>
      </c>
      <c r="C712" s="527">
        <v>1890</v>
      </c>
      <c r="D712" s="144">
        <f t="shared" ref="D712:D720" si="54">IFERROR(C712*(1-Discount),C712)</f>
        <v>1890</v>
      </c>
      <c r="F712" s="143" t="s">
        <v>4321</v>
      </c>
    </row>
    <row r="713" spans="1:6" ht="18" customHeight="1">
      <c r="A713" s="135" t="s">
        <v>4322</v>
      </c>
      <c r="B713" s="143" t="s">
        <v>4043</v>
      </c>
      <c r="C713" s="527">
        <v>1890</v>
      </c>
      <c r="D713" s="144">
        <f t="shared" si="54"/>
        <v>1890</v>
      </c>
      <c r="F713" s="143" t="s">
        <v>4323</v>
      </c>
    </row>
    <row r="714" spans="1:6" ht="18" customHeight="1">
      <c r="A714" s="135" t="s">
        <v>4324</v>
      </c>
      <c r="B714" s="143" t="s">
        <v>4046</v>
      </c>
      <c r="C714" s="527">
        <v>1890</v>
      </c>
      <c r="D714" s="144">
        <f t="shared" si="54"/>
        <v>1890</v>
      </c>
      <c r="F714" s="143" t="s">
        <v>4325</v>
      </c>
    </row>
    <row r="715" spans="1:6" ht="18" customHeight="1">
      <c r="A715" s="135" t="s">
        <v>4326</v>
      </c>
      <c r="B715" s="143" t="s">
        <v>4049</v>
      </c>
      <c r="C715" s="527">
        <v>1890</v>
      </c>
      <c r="D715" s="144">
        <f t="shared" si="54"/>
        <v>1890</v>
      </c>
      <c r="F715" s="143" t="s">
        <v>4327</v>
      </c>
    </row>
    <row r="716" spans="1:6" ht="18" customHeight="1">
      <c r="A716" s="135" t="s">
        <v>4328</v>
      </c>
      <c r="B716" s="143" t="s">
        <v>4052</v>
      </c>
      <c r="C716" s="527">
        <v>1918</v>
      </c>
      <c r="D716" s="144">
        <f t="shared" si="54"/>
        <v>1918</v>
      </c>
      <c r="F716" s="143" t="s">
        <v>4329</v>
      </c>
    </row>
    <row r="717" spans="1:6" ht="18" customHeight="1">
      <c r="A717" s="135" t="s">
        <v>4330</v>
      </c>
      <c r="B717" s="141" t="s">
        <v>4055</v>
      </c>
      <c r="C717" s="527">
        <v>1890</v>
      </c>
      <c r="D717" s="144">
        <f t="shared" si="54"/>
        <v>1890</v>
      </c>
      <c r="F717" s="143" t="s">
        <v>4331</v>
      </c>
    </row>
    <row r="718" spans="1:6" ht="18" customHeight="1">
      <c r="A718" s="135" t="s">
        <v>4332</v>
      </c>
      <c r="B718" s="141" t="s">
        <v>4058</v>
      </c>
      <c r="C718" s="527">
        <v>1890</v>
      </c>
      <c r="D718" s="144">
        <f t="shared" si="54"/>
        <v>1890</v>
      </c>
      <c r="F718" s="143" t="s">
        <v>4333</v>
      </c>
    </row>
    <row r="719" spans="1:6" ht="18" customHeight="1">
      <c r="A719" s="135" t="s">
        <v>4334</v>
      </c>
      <c r="B719" s="141" t="s">
        <v>4061</v>
      </c>
      <c r="C719" s="527">
        <v>1890</v>
      </c>
      <c r="D719" s="144">
        <f t="shared" si="54"/>
        <v>1890</v>
      </c>
      <c r="F719" s="143" t="s">
        <v>4335</v>
      </c>
    </row>
    <row r="720" spans="1:6" ht="18" customHeight="1">
      <c r="A720" s="135" t="s">
        <v>4336</v>
      </c>
      <c r="B720" s="141" t="s">
        <v>4064</v>
      </c>
      <c r="C720" s="527">
        <v>1890</v>
      </c>
      <c r="D720" s="144">
        <f t="shared" si="54"/>
        <v>1890</v>
      </c>
      <c r="F720" s="143" t="s">
        <v>4337</v>
      </c>
    </row>
    <row r="721" spans="1:6" ht="30" customHeight="1">
      <c r="A721" s="13" t="s">
        <v>4338</v>
      </c>
      <c r="B721" s="13"/>
      <c r="C721" s="500"/>
      <c r="D721" s="13"/>
    </row>
    <row r="722" spans="1:6" s="129" customFormat="1" ht="20" customHeight="1">
      <c r="A722" s="40" t="s">
        <v>4028</v>
      </c>
      <c r="B722" s="84"/>
      <c r="C722" s="520"/>
      <c r="D722" s="107"/>
    </row>
    <row r="723" spans="1:6" ht="43.25" customHeight="1">
      <c r="A723" s="668" t="s">
        <v>4119</v>
      </c>
      <c r="B723" s="668"/>
      <c r="C723" s="668"/>
      <c r="D723" s="668"/>
    </row>
    <row r="724" spans="1:6" ht="18" customHeight="1">
      <c r="A724" s="203" t="s">
        <v>4088</v>
      </c>
      <c r="B724" s="204" t="s">
        <v>4120</v>
      </c>
      <c r="C724" s="517" t="s">
        <v>4276</v>
      </c>
      <c r="D724" s="201"/>
    </row>
    <row r="725" spans="1:6" ht="18" customHeight="1">
      <c r="A725" s="203" t="s">
        <v>4091</v>
      </c>
      <c r="B725" s="204" t="s">
        <v>4121</v>
      </c>
      <c r="C725" s="517" t="s">
        <v>4277</v>
      </c>
      <c r="D725" s="201"/>
    </row>
    <row r="726" spans="1:6" ht="18" customHeight="1">
      <c r="A726" s="203" t="s">
        <v>4094</v>
      </c>
      <c r="B726" s="204" t="s">
        <v>4122</v>
      </c>
      <c r="C726" s="519"/>
      <c r="D726" s="201"/>
    </row>
    <row r="727" spans="1:6" ht="18" customHeight="1">
      <c r="A727" s="203" t="s">
        <v>4096</v>
      </c>
      <c r="B727" s="204" t="s">
        <v>4123</v>
      </c>
      <c r="C727" s="519"/>
      <c r="D727" s="201"/>
    </row>
    <row r="728" spans="1:6" ht="18" customHeight="1">
      <c r="A728" s="203" t="s">
        <v>4098</v>
      </c>
      <c r="B728" s="204"/>
      <c r="C728" s="519"/>
      <c r="D728" s="201"/>
    </row>
    <row r="729" spans="1:6" ht="28.25" customHeight="1">
      <c r="A729" s="15" t="s">
        <v>4339</v>
      </c>
      <c r="B729" s="15"/>
      <c r="C729" s="440"/>
      <c r="D729" s="16"/>
    </row>
    <row r="730" spans="1:6" s="119" customFormat="1" ht="18" customHeight="1">
      <c r="A730" s="116" t="s">
        <v>67</v>
      </c>
      <c r="B730" s="116" t="s">
        <v>68</v>
      </c>
      <c r="C730" s="391" t="s">
        <v>159</v>
      </c>
      <c r="D730" s="115" t="s">
        <v>70</v>
      </c>
      <c r="F730" s="116" t="s">
        <v>67</v>
      </c>
    </row>
    <row r="731" spans="1:6" ht="18" customHeight="1">
      <c r="A731" s="135" t="s">
        <v>4340</v>
      </c>
      <c r="B731" s="143" t="s">
        <v>4040</v>
      </c>
      <c r="C731" s="527">
        <v>1992</v>
      </c>
      <c r="D731" s="144">
        <f t="shared" ref="D731:D739" si="55">IFERROR(C731*(1-Discount),C731)</f>
        <v>1992</v>
      </c>
      <c r="F731" s="143" t="s">
        <v>4341</v>
      </c>
    </row>
    <row r="732" spans="1:6" ht="18" customHeight="1">
      <c r="A732" s="135" t="s">
        <v>4342</v>
      </c>
      <c r="B732" s="143" t="s">
        <v>4043</v>
      </c>
      <c r="C732" s="527">
        <v>1992</v>
      </c>
      <c r="D732" s="144">
        <f t="shared" si="55"/>
        <v>1992</v>
      </c>
      <c r="F732" s="143" t="s">
        <v>4343</v>
      </c>
    </row>
    <row r="733" spans="1:6" ht="18" customHeight="1">
      <c r="A733" s="135" t="s">
        <v>4344</v>
      </c>
      <c r="B733" s="143" t="s">
        <v>4046</v>
      </c>
      <c r="C733" s="527">
        <v>1992</v>
      </c>
      <c r="D733" s="144">
        <f t="shared" si="55"/>
        <v>1992</v>
      </c>
      <c r="F733" s="143" t="s">
        <v>4345</v>
      </c>
    </row>
    <row r="734" spans="1:6" ht="18" customHeight="1">
      <c r="A734" s="135" t="s">
        <v>4346</v>
      </c>
      <c r="B734" s="143" t="s">
        <v>4049</v>
      </c>
      <c r="C734" s="527">
        <v>1992</v>
      </c>
      <c r="D734" s="144">
        <f t="shared" si="55"/>
        <v>1992</v>
      </c>
      <c r="F734" s="143" t="s">
        <v>4347</v>
      </c>
    </row>
    <row r="735" spans="1:6" ht="18" customHeight="1">
      <c r="A735" s="135" t="s">
        <v>4348</v>
      </c>
      <c r="B735" s="143" t="s">
        <v>4052</v>
      </c>
      <c r="C735" s="527">
        <v>2020</v>
      </c>
      <c r="D735" s="144">
        <f t="shared" si="55"/>
        <v>2020</v>
      </c>
      <c r="F735" s="143" t="s">
        <v>4349</v>
      </c>
    </row>
    <row r="736" spans="1:6" ht="18" customHeight="1">
      <c r="A736" s="135" t="s">
        <v>4350</v>
      </c>
      <c r="B736" s="141" t="s">
        <v>4055</v>
      </c>
      <c r="C736" s="527">
        <v>1992</v>
      </c>
      <c r="D736" s="144">
        <f t="shared" si="55"/>
        <v>1992</v>
      </c>
      <c r="F736" s="143" t="s">
        <v>4351</v>
      </c>
    </row>
    <row r="737" spans="1:6" ht="18" customHeight="1">
      <c r="A737" s="135" t="s">
        <v>4352</v>
      </c>
      <c r="B737" s="141" t="s">
        <v>4058</v>
      </c>
      <c r="C737" s="527">
        <v>1992</v>
      </c>
      <c r="D737" s="144">
        <f t="shared" si="55"/>
        <v>1992</v>
      </c>
      <c r="F737" s="143" t="s">
        <v>4353</v>
      </c>
    </row>
    <row r="738" spans="1:6" ht="18" customHeight="1">
      <c r="A738" s="135" t="s">
        <v>4354</v>
      </c>
      <c r="B738" s="141" t="s">
        <v>4061</v>
      </c>
      <c r="C738" s="527">
        <v>1992</v>
      </c>
      <c r="D738" s="144">
        <f t="shared" si="55"/>
        <v>1992</v>
      </c>
      <c r="F738" s="143" t="s">
        <v>4355</v>
      </c>
    </row>
    <row r="739" spans="1:6" ht="18" customHeight="1">
      <c r="A739" s="135" t="s">
        <v>4356</v>
      </c>
      <c r="B739" s="141" t="s">
        <v>4064</v>
      </c>
      <c r="C739" s="527">
        <v>1992</v>
      </c>
      <c r="D739" s="144">
        <f t="shared" si="55"/>
        <v>1992</v>
      </c>
      <c r="F739" s="143" t="s">
        <v>4357</v>
      </c>
    </row>
    <row r="740" spans="1:6" ht="30" customHeight="1">
      <c r="A740" s="10" t="s">
        <v>4358</v>
      </c>
      <c r="B740" s="10"/>
      <c r="C740" s="325"/>
      <c r="D740" s="11"/>
    </row>
    <row r="741" spans="1:6" ht="28.25" customHeight="1">
      <c r="A741" s="13" t="s">
        <v>4359</v>
      </c>
      <c r="B741" s="13"/>
      <c r="C741" s="500"/>
      <c r="D741" s="13"/>
    </row>
    <row r="742" spans="1:6" s="129" customFormat="1" ht="20" customHeight="1">
      <c r="A742" s="40" t="s">
        <v>4028</v>
      </c>
      <c r="B742" s="84"/>
      <c r="C742" s="520"/>
      <c r="D742" s="107"/>
    </row>
    <row r="743" spans="1:6" ht="34.5" customHeight="1">
      <c r="A743" s="668" t="s">
        <v>4087</v>
      </c>
      <c r="B743" s="668"/>
      <c r="C743" s="668"/>
      <c r="D743" s="668"/>
    </row>
    <row r="744" spans="1:6" ht="18" customHeight="1">
      <c r="A744" s="203" t="s">
        <v>4275</v>
      </c>
      <c r="B744" s="204" t="s">
        <v>4360</v>
      </c>
      <c r="C744" s="517"/>
      <c r="D744" s="201"/>
    </row>
    <row r="745" spans="1:6" ht="18" customHeight="1">
      <c r="A745" s="203" t="s">
        <v>4091</v>
      </c>
      <c r="B745" s="204" t="s">
        <v>4361</v>
      </c>
      <c r="C745" s="517"/>
      <c r="D745" s="201"/>
    </row>
    <row r="746" spans="1:6" ht="18" customHeight="1">
      <c r="A746" s="203" t="s">
        <v>4094</v>
      </c>
      <c r="B746" s="204" t="s">
        <v>4362</v>
      </c>
      <c r="C746" s="517"/>
      <c r="D746" s="201"/>
    </row>
    <row r="747" spans="1:6" ht="18" customHeight="1">
      <c r="A747" s="203" t="s">
        <v>4096</v>
      </c>
      <c r="B747" s="204" t="s">
        <v>4363</v>
      </c>
      <c r="C747" s="517"/>
      <c r="D747" s="201"/>
    </row>
    <row r="748" spans="1:6" ht="18" customHeight="1">
      <c r="A748" s="203" t="s">
        <v>4098</v>
      </c>
      <c r="B748" s="204"/>
      <c r="C748" s="517"/>
      <c r="D748" s="201"/>
    </row>
    <row r="749" spans="1:6" ht="28.25" customHeight="1">
      <c r="A749" s="15" t="s">
        <v>4364</v>
      </c>
      <c r="B749" s="15"/>
      <c r="C749" s="440"/>
      <c r="D749" s="16"/>
    </row>
    <row r="750" spans="1:6" ht="18" customHeight="1">
      <c r="A750" s="398" t="s">
        <v>4365</v>
      </c>
      <c r="B750" s="15"/>
      <c r="C750" s="440"/>
      <c r="D750" s="16"/>
    </row>
    <row r="751" spans="1:6" s="119" customFormat="1" ht="18" customHeight="1">
      <c r="A751" s="116" t="s">
        <v>67</v>
      </c>
      <c r="B751" s="116" t="s">
        <v>68</v>
      </c>
      <c r="C751" s="391" t="s">
        <v>159</v>
      </c>
      <c r="D751" s="115" t="s">
        <v>70</v>
      </c>
      <c r="F751" s="116" t="s">
        <v>67</v>
      </c>
    </row>
    <row r="752" spans="1:6" ht="18" customHeight="1">
      <c r="A752" s="135" t="s">
        <v>4366</v>
      </c>
      <c r="B752" s="143" t="s">
        <v>4367</v>
      </c>
      <c r="C752" s="527">
        <v>2063</v>
      </c>
      <c r="D752" s="144">
        <f t="shared" ref="D752:D789" si="56">IFERROR(C752*(1-Discount),C752)</f>
        <v>2063</v>
      </c>
      <c r="F752" s="143" t="s">
        <v>4368</v>
      </c>
    </row>
    <row r="753" spans="1:6" ht="18" customHeight="1">
      <c r="A753" s="135" t="s">
        <v>4369</v>
      </c>
      <c r="B753" s="143" t="s">
        <v>4370</v>
      </c>
      <c r="C753" s="527">
        <v>2063</v>
      </c>
      <c r="D753" s="144">
        <f t="shared" ref="D753:D756" si="57">IFERROR(C753*(1-Discount),C753)</f>
        <v>2063</v>
      </c>
      <c r="F753" s="143" t="s">
        <v>4371</v>
      </c>
    </row>
    <row r="754" spans="1:6" ht="18" customHeight="1">
      <c r="A754" s="135" t="s">
        <v>4372</v>
      </c>
      <c r="B754" s="143" t="s">
        <v>4373</v>
      </c>
      <c r="C754" s="527">
        <v>2063</v>
      </c>
      <c r="D754" s="144">
        <f t="shared" si="57"/>
        <v>2063</v>
      </c>
      <c r="F754" s="143" t="s">
        <v>4374</v>
      </c>
    </row>
    <row r="755" spans="1:6" ht="18" customHeight="1">
      <c r="A755" s="135" t="s">
        <v>4375</v>
      </c>
      <c r="B755" s="143" t="s">
        <v>4376</v>
      </c>
      <c r="C755" s="527">
        <v>2063</v>
      </c>
      <c r="D755" s="144">
        <f t="shared" si="57"/>
        <v>2063</v>
      </c>
      <c r="F755" s="143" t="s">
        <v>4377</v>
      </c>
    </row>
    <row r="756" spans="1:6" ht="18" customHeight="1">
      <c r="A756" s="135" t="s">
        <v>4378</v>
      </c>
      <c r="B756" s="143" t="s">
        <v>4379</v>
      </c>
      <c r="C756" s="527">
        <v>2063</v>
      </c>
      <c r="D756" s="144">
        <f t="shared" si="57"/>
        <v>2063</v>
      </c>
      <c r="F756" s="143" t="s">
        <v>4380</v>
      </c>
    </row>
    <row r="757" spans="1:6" ht="18" customHeight="1">
      <c r="A757" s="135" t="s">
        <v>4381</v>
      </c>
      <c r="B757" s="143" t="s">
        <v>4382</v>
      </c>
      <c r="C757" s="527">
        <v>2208</v>
      </c>
      <c r="D757" s="144">
        <f t="shared" si="56"/>
        <v>2208</v>
      </c>
      <c r="F757" s="143" t="s">
        <v>4383</v>
      </c>
    </row>
    <row r="758" spans="1:6" ht="18" customHeight="1">
      <c r="A758" s="135" t="s">
        <v>4384</v>
      </c>
      <c r="B758" s="143" t="s">
        <v>4385</v>
      </c>
      <c r="C758" s="527">
        <v>2208</v>
      </c>
      <c r="D758" s="144">
        <f t="shared" ref="D758:D761" si="58">IFERROR(C758*(1-Discount),C758)</f>
        <v>2208</v>
      </c>
      <c r="F758" s="143" t="s">
        <v>4386</v>
      </c>
    </row>
    <row r="759" spans="1:6" ht="18" customHeight="1">
      <c r="A759" s="135" t="s">
        <v>4387</v>
      </c>
      <c r="B759" s="143" t="s">
        <v>4388</v>
      </c>
      <c r="C759" s="527">
        <v>2208</v>
      </c>
      <c r="D759" s="144">
        <f t="shared" si="58"/>
        <v>2208</v>
      </c>
      <c r="F759" s="143" t="s">
        <v>4389</v>
      </c>
    </row>
    <row r="760" spans="1:6" ht="18" customHeight="1">
      <c r="A760" s="135" t="s">
        <v>4390</v>
      </c>
      <c r="B760" s="143" t="s">
        <v>4391</v>
      </c>
      <c r="C760" s="527">
        <v>2208</v>
      </c>
      <c r="D760" s="144">
        <f t="shared" si="58"/>
        <v>2208</v>
      </c>
      <c r="F760" s="143" t="s">
        <v>4392</v>
      </c>
    </row>
    <row r="761" spans="1:6" ht="18" customHeight="1">
      <c r="A761" s="135" t="s">
        <v>4393</v>
      </c>
      <c r="B761" s="143" t="s">
        <v>4394</v>
      </c>
      <c r="C761" s="527">
        <v>2208</v>
      </c>
      <c r="D761" s="144">
        <f t="shared" si="58"/>
        <v>2208</v>
      </c>
      <c r="F761" s="143" t="s">
        <v>4395</v>
      </c>
    </row>
    <row r="762" spans="1:6" s="119" customFormat="1" ht="25" customHeight="1">
      <c r="A762" s="13" t="s">
        <v>4396</v>
      </c>
      <c r="B762" s="13"/>
      <c r="C762" s="500"/>
      <c r="D762" s="13"/>
    </row>
    <row r="763" spans="1:6" ht="18" customHeight="1">
      <c r="A763" s="40" t="s">
        <v>4397</v>
      </c>
      <c r="B763" s="84"/>
      <c r="C763" s="520"/>
      <c r="D763" s="107"/>
    </row>
    <row r="764" spans="1:6" ht="45" customHeight="1">
      <c r="A764" s="668" t="s">
        <v>4087</v>
      </c>
      <c r="B764" s="668"/>
      <c r="C764" s="668"/>
      <c r="D764" s="668"/>
    </row>
    <row r="765" spans="1:6" ht="18" customHeight="1">
      <c r="A765" s="40" t="s">
        <v>4398</v>
      </c>
      <c r="B765" s="84"/>
      <c r="C765" s="501"/>
      <c r="D765" s="107"/>
    </row>
    <row r="766" spans="1:6" ht="28.25" customHeight="1">
      <c r="A766" s="15" t="s">
        <v>4399</v>
      </c>
      <c r="B766" s="15"/>
      <c r="C766" s="440"/>
      <c r="D766" s="16"/>
    </row>
    <row r="767" spans="1:6" ht="18" customHeight="1">
      <c r="A767" s="398" t="s">
        <v>4365</v>
      </c>
      <c r="B767" s="15"/>
      <c r="C767" s="440"/>
      <c r="D767" s="16"/>
    </row>
    <row r="768" spans="1:6" s="119" customFormat="1" ht="18" customHeight="1">
      <c r="A768" s="116" t="s">
        <v>67</v>
      </c>
      <c r="B768" s="116" t="s">
        <v>68</v>
      </c>
      <c r="C768" s="391" t="s">
        <v>159</v>
      </c>
      <c r="D768" s="115" t="s">
        <v>70</v>
      </c>
      <c r="F768" s="116" t="s">
        <v>67</v>
      </c>
    </row>
    <row r="769" spans="1:6" ht="18" customHeight="1">
      <c r="A769" s="135" t="s">
        <v>4400</v>
      </c>
      <c r="B769" s="143" t="s">
        <v>4401</v>
      </c>
      <c r="C769" s="527">
        <v>2165</v>
      </c>
      <c r="D769" s="144">
        <f t="shared" ref="D769:D774" si="59">IFERROR(C769*(1-Discount),C769)</f>
        <v>2165</v>
      </c>
      <c r="F769" s="143" t="s">
        <v>4402</v>
      </c>
    </row>
    <row r="770" spans="1:6" ht="18" customHeight="1">
      <c r="A770" s="135" t="s">
        <v>4403</v>
      </c>
      <c r="B770" s="143" t="s">
        <v>4404</v>
      </c>
      <c r="C770" s="527">
        <v>2165</v>
      </c>
      <c r="D770" s="144">
        <f t="shared" ref="D770:D773" si="60">IFERROR(C770*(1-Discount),C770)</f>
        <v>2165</v>
      </c>
      <c r="F770" s="143" t="s">
        <v>4405</v>
      </c>
    </row>
    <row r="771" spans="1:6" ht="18" customHeight="1">
      <c r="A771" s="135" t="s">
        <v>4406</v>
      </c>
      <c r="B771" s="143" t="s">
        <v>4407</v>
      </c>
      <c r="C771" s="527">
        <v>2165</v>
      </c>
      <c r="D771" s="144">
        <f t="shared" si="60"/>
        <v>2165</v>
      </c>
      <c r="F771" s="143" t="s">
        <v>4408</v>
      </c>
    </row>
    <row r="772" spans="1:6" ht="18" customHeight="1">
      <c r="A772" s="135" t="s">
        <v>4409</v>
      </c>
      <c r="B772" s="143" t="s">
        <v>4410</v>
      </c>
      <c r="C772" s="527">
        <v>2165</v>
      </c>
      <c r="D772" s="144">
        <f t="shared" si="60"/>
        <v>2165</v>
      </c>
      <c r="F772" s="143" t="s">
        <v>4411</v>
      </c>
    </row>
    <row r="773" spans="1:6" ht="18" customHeight="1">
      <c r="A773" s="135" t="s">
        <v>4412</v>
      </c>
      <c r="B773" s="143" t="s">
        <v>4413</v>
      </c>
      <c r="C773" s="527">
        <v>2165</v>
      </c>
      <c r="D773" s="144">
        <f t="shared" si="60"/>
        <v>2165</v>
      </c>
      <c r="F773" s="143" t="s">
        <v>4414</v>
      </c>
    </row>
    <row r="774" spans="1:6" ht="18" customHeight="1">
      <c r="A774" s="135" t="s">
        <v>4415</v>
      </c>
      <c r="B774" s="143" t="s">
        <v>4416</v>
      </c>
      <c r="C774" s="527">
        <v>2310</v>
      </c>
      <c r="D774" s="144">
        <f t="shared" si="59"/>
        <v>2310</v>
      </c>
      <c r="F774" s="143" t="s">
        <v>4417</v>
      </c>
    </row>
    <row r="775" spans="1:6" ht="18" customHeight="1">
      <c r="A775" s="135" t="s">
        <v>4418</v>
      </c>
      <c r="B775" s="143" t="s">
        <v>4419</v>
      </c>
      <c r="C775" s="527">
        <v>2310</v>
      </c>
      <c r="D775" s="144">
        <f t="shared" ref="D775:D778" si="61">IFERROR(C775*(1-Discount),C775)</f>
        <v>2310</v>
      </c>
      <c r="F775" s="143" t="s">
        <v>4420</v>
      </c>
    </row>
    <row r="776" spans="1:6" ht="18" customHeight="1">
      <c r="A776" s="135" t="s">
        <v>4421</v>
      </c>
      <c r="B776" s="143" t="s">
        <v>4422</v>
      </c>
      <c r="C776" s="527">
        <v>2310</v>
      </c>
      <c r="D776" s="144">
        <f t="shared" si="61"/>
        <v>2310</v>
      </c>
      <c r="F776" s="143" t="s">
        <v>4423</v>
      </c>
    </row>
    <row r="777" spans="1:6" ht="18" customHeight="1">
      <c r="A777" s="135" t="s">
        <v>4424</v>
      </c>
      <c r="B777" s="143" t="s">
        <v>4425</v>
      </c>
      <c r="C777" s="527">
        <v>2310</v>
      </c>
      <c r="D777" s="144">
        <f t="shared" si="61"/>
        <v>2310</v>
      </c>
      <c r="F777" s="143" t="s">
        <v>4426</v>
      </c>
    </row>
    <row r="778" spans="1:6" ht="18" customHeight="1">
      <c r="A778" s="135" t="s">
        <v>4427</v>
      </c>
      <c r="B778" s="143" t="s">
        <v>4428</v>
      </c>
      <c r="C778" s="527">
        <v>2310</v>
      </c>
      <c r="D778" s="144">
        <f t="shared" si="61"/>
        <v>2310</v>
      </c>
      <c r="F778" s="143" t="s">
        <v>4429</v>
      </c>
    </row>
    <row r="779" spans="1:6" ht="25" customHeight="1">
      <c r="A779" s="13" t="s">
        <v>4430</v>
      </c>
      <c r="B779" s="13"/>
      <c r="C779" s="500"/>
      <c r="D779" s="13"/>
    </row>
    <row r="780" spans="1:6" ht="27" customHeight="1">
      <c r="A780" s="40" t="s">
        <v>4397</v>
      </c>
      <c r="B780" s="84"/>
      <c r="C780" s="520"/>
      <c r="D780" s="107"/>
    </row>
    <row r="781" spans="1:6" s="119" customFormat="1" ht="45" customHeight="1">
      <c r="A781" s="668" t="s">
        <v>4431</v>
      </c>
      <c r="B781" s="668"/>
      <c r="C781" s="668"/>
      <c r="D781" s="668"/>
    </row>
    <row r="782" spans="1:6" ht="28.25" customHeight="1">
      <c r="A782" s="15" t="s">
        <v>4432</v>
      </c>
      <c r="B782" s="15"/>
      <c r="C782" s="440"/>
      <c r="D782" s="16"/>
    </row>
    <row r="783" spans="1:6" s="119" customFormat="1" ht="18" customHeight="1">
      <c r="A783" s="116" t="s">
        <v>67</v>
      </c>
      <c r="B783" s="116" t="s">
        <v>68</v>
      </c>
      <c r="C783" s="391" t="s">
        <v>159</v>
      </c>
      <c r="D783" s="115" t="s">
        <v>70</v>
      </c>
      <c r="F783" s="116" t="s">
        <v>67</v>
      </c>
    </row>
    <row r="784" spans="1:6" ht="18" customHeight="1">
      <c r="A784" s="135" t="s">
        <v>4433</v>
      </c>
      <c r="B784" s="143" t="s">
        <v>4434</v>
      </c>
      <c r="C784" s="527">
        <v>2893</v>
      </c>
      <c r="D784" s="144">
        <f t="shared" si="56"/>
        <v>2893</v>
      </c>
      <c r="F784" s="143" t="s">
        <v>4435</v>
      </c>
    </row>
    <row r="785" spans="1:6" ht="18" customHeight="1">
      <c r="A785" s="135" t="s">
        <v>4436</v>
      </c>
      <c r="B785" s="143" t="s">
        <v>4437</v>
      </c>
      <c r="C785" s="527">
        <v>2893</v>
      </c>
      <c r="D785" s="144">
        <f t="shared" ref="D785:D788" si="62">IFERROR(C785*(1-Discount),C785)</f>
        <v>2893</v>
      </c>
      <c r="F785" s="143" t="s">
        <v>4438</v>
      </c>
    </row>
    <row r="786" spans="1:6" ht="18" customHeight="1">
      <c r="A786" s="135" t="s">
        <v>4439</v>
      </c>
      <c r="B786" s="143" t="s">
        <v>4440</v>
      </c>
      <c r="C786" s="527">
        <v>2893</v>
      </c>
      <c r="D786" s="144">
        <f t="shared" si="62"/>
        <v>2893</v>
      </c>
      <c r="F786" s="143" t="s">
        <v>4441</v>
      </c>
    </row>
    <row r="787" spans="1:6" ht="18" customHeight="1">
      <c r="A787" s="135" t="s">
        <v>4442</v>
      </c>
      <c r="B787" s="143" t="s">
        <v>4443</v>
      </c>
      <c r="C787" s="527">
        <v>2893</v>
      </c>
      <c r="D787" s="144">
        <f t="shared" si="62"/>
        <v>2893</v>
      </c>
      <c r="F787" s="143" t="s">
        <v>4444</v>
      </c>
    </row>
    <row r="788" spans="1:6" ht="18" customHeight="1">
      <c r="A788" s="135" t="s">
        <v>4445</v>
      </c>
      <c r="B788" s="143" t="s">
        <v>4446</v>
      </c>
      <c r="C788" s="527">
        <v>2893</v>
      </c>
      <c r="D788" s="144">
        <f t="shared" si="62"/>
        <v>2893</v>
      </c>
      <c r="F788" s="143" t="s">
        <v>4447</v>
      </c>
    </row>
    <row r="789" spans="1:6" ht="18" customHeight="1">
      <c r="A789" s="135" t="s">
        <v>4448</v>
      </c>
      <c r="B789" s="143" t="s">
        <v>4449</v>
      </c>
      <c r="C789" s="527">
        <v>3038</v>
      </c>
      <c r="D789" s="144">
        <f t="shared" si="56"/>
        <v>3038</v>
      </c>
      <c r="F789" s="143" t="s">
        <v>4450</v>
      </c>
    </row>
    <row r="790" spans="1:6" ht="18" customHeight="1">
      <c r="A790" s="135" t="s">
        <v>4451</v>
      </c>
      <c r="B790" s="143" t="s">
        <v>4452</v>
      </c>
      <c r="C790" s="527">
        <v>3038</v>
      </c>
      <c r="D790" s="144">
        <f t="shared" ref="D790:D793" si="63">IFERROR(C790*(1-Discount),C790)</f>
        <v>3038</v>
      </c>
      <c r="F790" s="143" t="s">
        <v>4453</v>
      </c>
    </row>
    <row r="791" spans="1:6" ht="18" customHeight="1">
      <c r="A791" s="135" t="s">
        <v>4454</v>
      </c>
      <c r="B791" s="143" t="s">
        <v>4455</v>
      </c>
      <c r="C791" s="527">
        <v>3038</v>
      </c>
      <c r="D791" s="144">
        <f t="shared" si="63"/>
        <v>3038</v>
      </c>
      <c r="F791" s="143" t="s">
        <v>4456</v>
      </c>
    </row>
    <row r="792" spans="1:6" ht="18" customHeight="1">
      <c r="A792" s="135" t="s">
        <v>4457</v>
      </c>
      <c r="B792" s="143" t="s">
        <v>4458</v>
      </c>
      <c r="C792" s="527">
        <v>3038</v>
      </c>
      <c r="D792" s="144">
        <f t="shared" si="63"/>
        <v>3038</v>
      </c>
      <c r="F792" s="143" t="s">
        <v>4459</v>
      </c>
    </row>
    <row r="793" spans="1:6" ht="18" customHeight="1">
      <c r="A793" s="135" t="s">
        <v>4460</v>
      </c>
      <c r="B793" s="143" t="s">
        <v>4461</v>
      </c>
      <c r="C793" s="527">
        <v>3038</v>
      </c>
      <c r="D793" s="144">
        <f t="shared" si="63"/>
        <v>3038</v>
      </c>
      <c r="F793" s="143" t="s">
        <v>4462</v>
      </c>
    </row>
    <row r="794" spans="1:6" ht="25" customHeight="1">
      <c r="A794" s="13" t="s">
        <v>4463</v>
      </c>
      <c r="B794" s="13"/>
      <c r="C794" s="500"/>
      <c r="D794" s="13"/>
    </row>
    <row r="795" spans="1:6" ht="19.5" customHeight="1">
      <c r="A795" s="40" t="s">
        <v>4397</v>
      </c>
      <c r="B795" s="84"/>
      <c r="C795" s="520"/>
      <c r="D795" s="107"/>
    </row>
    <row r="796" spans="1:6" ht="28.25" customHeight="1">
      <c r="A796" s="668" t="s">
        <v>4464</v>
      </c>
      <c r="B796" s="668"/>
      <c r="C796" s="668"/>
      <c r="D796" s="668"/>
    </row>
    <row r="797" spans="1:6" ht="18" customHeight="1">
      <c r="A797" s="40" t="s">
        <v>4398</v>
      </c>
      <c r="B797" s="84"/>
      <c r="C797" s="501"/>
      <c r="D797" s="107"/>
    </row>
    <row r="798" spans="1:6" ht="28.25" customHeight="1">
      <c r="A798" s="15" t="s">
        <v>4465</v>
      </c>
      <c r="B798" s="15"/>
      <c r="C798" s="440"/>
      <c r="D798" s="16"/>
    </row>
    <row r="799" spans="1:6" s="119" customFormat="1" ht="18" customHeight="1">
      <c r="A799" s="116" t="s">
        <v>67</v>
      </c>
      <c r="B799" s="116" t="s">
        <v>68</v>
      </c>
      <c r="C799" s="391" t="s">
        <v>159</v>
      </c>
      <c r="D799" s="115" t="s">
        <v>70</v>
      </c>
      <c r="F799" s="116" t="s">
        <v>67</v>
      </c>
    </row>
    <row r="800" spans="1:6" ht="18" customHeight="1">
      <c r="A800" s="135" t="s">
        <v>4466</v>
      </c>
      <c r="B800" s="143" t="s">
        <v>4434</v>
      </c>
      <c r="C800" s="527">
        <v>2995</v>
      </c>
      <c r="D800" s="144">
        <f t="shared" ref="D800:D805" si="64">IFERROR(C800*(1-Discount),C800)</f>
        <v>2995</v>
      </c>
      <c r="F800" s="143" t="s">
        <v>4467</v>
      </c>
    </row>
    <row r="801" spans="1:6" ht="18" customHeight="1">
      <c r="A801" s="135" t="s">
        <v>4468</v>
      </c>
      <c r="B801" s="143" t="s">
        <v>4437</v>
      </c>
      <c r="C801" s="527">
        <v>2995</v>
      </c>
      <c r="D801" s="144">
        <f t="shared" ref="D801:D804" si="65">IFERROR(C801*(1-Discount),C801)</f>
        <v>2995</v>
      </c>
      <c r="F801" s="143" t="s">
        <v>4469</v>
      </c>
    </row>
    <row r="802" spans="1:6" ht="18" customHeight="1">
      <c r="A802" s="135" t="s">
        <v>4470</v>
      </c>
      <c r="B802" s="143" t="s">
        <v>4440</v>
      </c>
      <c r="C802" s="527">
        <v>2995</v>
      </c>
      <c r="D802" s="144">
        <f t="shared" si="65"/>
        <v>2995</v>
      </c>
      <c r="F802" s="143" t="s">
        <v>4471</v>
      </c>
    </row>
    <row r="803" spans="1:6" ht="18" customHeight="1">
      <c r="A803" s="135" t="s">
        <v>4472</v>
      </c>
      <c r="B803" s="143" t="s">
        <v>4443</v>
      </c>
      <c r="C803" s="527">
        <v>2995</v>
      </c>
      <c r="D803" s="144">
        <f t="shared" si="65"/>
        <v>2995</v>
      </c>
      <c r="F803" s="143" t="s">
        <v>4473</v>
      </c>
    </row>
    <row r="804" spans="1:6" ht="18" customHeight="1">
      <c r="A804" s="135" t="s">
        <v>4474</v>
      </c>
      <c r="B804" s="143" t="s">
        <v>4446</v>
      </c>
      <c r="C804" s="527">
        <v>2995</v>
      </c>
      <c r="D804" s="144">
        <f t="shared" si="65"/>
        <v>2995</v>
      </c>
      <c r="F804" s="143" t="s">
        <v>4475</v>
      </c>
    </row>
    <row r="805" spans="1:6" ht="18" customHeight="1">
      <c r="A805" s="135" t="s">
        <v>4476</v>
      </c>
      <c r="B805" s="143" t="s">
        <v>4449</v>
      </c>
      <c r="C805" s="527">
        <v>3140</v>
      </c>
      <c r="D805" s="144">
        <f t="shared" si="64"/>
        <v>3140</v>
      </c>
      <c r="F805" s="143" t="s">
        <v>4477</v>
      </c>
    </row>
    <row r="806" spans="1:6" ht="18" customHeight="1">
      <c r="A806" s="135" t="s">
        <v>4478</v>
      </c>
      <c r="B806" s="143" t="s">
        <v>4452</v>
      </c>
      <c r="C806" s="527">
        <v>3140</v>
      </c>
      <c r="D806" s="144">
        <f t="shared" ref="D806:D809" si="66">IFERROR(C806*(1-Discount),C806)</f>
        <v>3140</v>
      </c>
      <c r="F806" s="143" t="s">
        <v>4479</v>
      </c>
    </row>
    <row r="807" spans="1:6" ht="18" customHeight="1">
      <c r="A807" s="135" t="s">
        <v>4480</v>
      </c>
      <c r="B807" s="143" t="s">
        <v>4455</v>
      </c>
      <c r="C807" s="527">
        <v>3140</v>
      </c>
      <c r="D807" s="144">
        <f t="shared" si="66"/>
        <v>3140</v>
      </c>
      <c r="F807" s="143" t="s">
        <v>4481</v>
      </c>
    </row>
    <row r="808" spans="1:6" ht="18" customHeight="1">
      <c r="A808" s="135" t="s">
        <v>4482</v>
      </c>
      <c r="B808" s="143" t="s">
        <v>4458</v>
      </c>
      <c r="C808" s="527">
        <v>3140</v>
      </c>
      <c r="D808" s="144">
        <f t="shared" si="66"/>
        <v>3140</v>
      </c>
      <c r="F808" s="143" t="s">
        <v>4483</v>
      </c>
    </row>
    <row r="809" spans="1:6" ht="18" customHeight="1">
      <c r="A809" s="135" t="s">
        <v>4484</v>
      </c>
      <c r="B809" s="143" t="s">
        <v>4461</v>
      </c>
      <c r="C809" s="527">
        <v>3140</v>
      </c>
      <c r="D809" s="144">
        <f t="shared" si="66"/>
        <v>3140</v>
      </c>
      <c r="F809" s="143" t="s">
        <v>4485</v>
      </c>
    </row>
    <row r="810" spans="1:6" ht="25" customHeight="1">
      <c r="A810" s="13" t="s">
        <v>4486</v>
      </c>
      <c r="B810" s="13"/>
      <c r="C810" s="500"/>
      <c r="D810" s="13"/>
    </row>
    <row r="811" spans="1:6" ht="28.25" customHeight="1">
      <c r="A811" s="40" t="s">
        <v>4397</v>
      </c>
      <c r="B811" s="84"/>
      <c r="C811" s="520"/>
      <c r="D811" s="107"/>
    </row>
    <row r="812" spans="1:6" s="119" customFormat="1" ht="45" customHeight="1">
      <c r="A812" s="668" t="s">
        <v>4487</v>
      </c>
      <c r="B812" s="668"/>
      <c r="C812" s="668"/>
      <c r="D812" s="668"/>
    </row>
    <row r="813" spans="1:6" ht="28.25" customHeight="1">
      <c r="A813" s="15" t="s">
        <v>4488</v>
      </c>
      <c r="B813" s="15"/>
      <c r="C813" s="440"/>
      <c r="D813" s="16"/>
    </row>
    <row r="814" spans="1:6" s="119" customFormat="1" ht="18" customHeight="1">
      <c r="A814" s="116" t="s">
        <v>67</v>
      </c>
      <c r="B814" s="116" t="s">
        <v>68</v>
      </c>
      <c r="C814" s="391" t="s">
        <v>159</v>
      </c>
      <c r="D814" s="115" t="s">
        <v>70</v>
      </c>
      <c r="F814" s="116" t="s">
        <v>67</v>
      </c>
    </row>
    <row r="815" spans="1:6" ht="18" customHeight="1">
      <c r="A815" s="135" t="s">
        <v>4489</v>
      </c>
      <c r="B815" s="143" t="s">
        <v>4490</v>
      </c>
      <c r="C815" s="527">
        <v>3593</v>
      </c>
      <c r="D815" s="144">
        <f t="shared" ref="D815:D820" si="67">IFERROR(C815*(1-Discount),C815)</f>
        <v>3593</v>
      </c>
      <c r="F815" s="143" t="s">
        <v>4491</v>
      </c>
    </row>
    <row r="816" spans="1:6" ht="18" customHeight="1">
      <c r="A816" s="135" t="s">
        <v>4492</v>
      </c>
      <c r="B816" s="143" t="s">
        <v>4493</v>
      </c>
      <c r="C816" s="527">
        <v>3593</v>
      </c>
      <c r="D816" s="144">
        <f t="shared" ref="D816:D819" si="68">IFERROR(C816*(1-Discount),C816)</f>
        <v>3593</v>
      </c>
      <c r="F816" s="143" t="s">
        <v>4494</v>
      </c>
    </row>
    <row r="817" spans="1:6" ht="18" customHeight="1">
      <c r="A817" s="135" t="s">
        <v>4495</v>
      </c>
      <c r="B817" s="143" t="s">
        <v>4496</v>
      </c>
      <c r="C817" s="527">
        <v>3593</v>
      </c>
      <c r="D817" s="144">
        <f t="shared" si="68"/>
        <v>3593</v>
      </c>
      <c r="F817" s="143" t="s">
        <v>4497</v>
      </c>
    </row>
    <row r="818" spans="1:6" ht="18" customHeight="1">
      <c r="A818" s="135" t="s">
        <v>4498</v>
      </c>
      <c r="B818" s="143" t="s">
        <v>4499</v>
      </c>
      <c r="C818" s="527">
        <v>3593</v>
      </c>
      <c r="D818" s="144">
        <f t="shared" si="68"/>
        <v>3593</v>
      </c>
      <c r="F818" s="143" t="s">
        <v>4500</v>
      </c>
    </row>
    <row r="819" spans="1:6" ht="18" customHeight="1">
      <c r="A819" s="135" t="s">
        <v>4501</v>
      </c>
      <c r="B819" s="143" t="s">
        <v>4502</v>
      </c>
      <c r="C819" s="527">
        <v>3593</v>
      </c>
      <c r="D819" s="144">
        <f t="shared" si="68"/>
        <v>3593</v>
      </c>
      <c r="F819" s="143" t="s">
        <v>4503</v>
      </c>
    </row>
    <row r="820" spans="1:6" ht="18" customHeight="1">
      <c r="A820" s="135" t="s">
        <v>4504</v>
      </c>
      <c r="B820" s="143" t="s">
        <v>4505</v>
      </c>
      <c r="C820" s="527">
        <v>3738</v>
      </c>
      <c r="D820" s="144">
        <f t="shared" si="67"/>
        <v>3738</v>
      </c>
      <c r="F820" s="143" t="s">
        <v>4506</v>
      </c>
    </row>
    <row r="821" spans="1:6" ht="18" customHeight="1">
      <c r="A821" s="135" t="s">
        <v>4507</v>
      </c>
      <c r="B821" s="143" t="s">
        <v>4508</v>
      </c>
      <c r="C821" s="527">
        <v>3738</v>
      </c>
      <c r="D821" s="144">
        <f t="shared" ref="D821:D824" si="69">IFERROR(C821*(1-Discount),C821)</f>
        <v>3738</v>
      </c>
      <c r="F821" s="143" t="s">
        <v>4509</v>
      </c>
    </row>
    <row r="822" spans="1:6" ht="18" customHeight="1">
      <c r="A822" s="135" t="s">
        <v>4510</v>
      </c>
      <c r="B822" s="143" t="s">
        <v>4511</v>
      </c>
      <c r="C822" s="527">
        <v>3738</v>
      </c>
      <c r="D822" s="144">
        <f t="shared" si="69"/>
        <v>3738</v>
      </c>
      <c r="F822" s="143" t="s">
        <v>4512</v>
      </c>
    </row>
    <row r="823" spans="1:6" ht="18" customHeight="1">
      <c r="A823" s="135" t="s">
        <v>4513</v>
      </c>
      <c r="B823" s="143" t="s">
        <v>4514</v>
      </c>
      <c r="C823" s="527">
        <v>3738</v>
      </c>
      <c r="D823" s="144">
        <f t="shared" si="69"/>
        <v>3738</v>
      </c>
      <c r="F823" s="143" t="s">
        <v>4515</v>
      </c>
    </row>
    <row r="824" spans="1:6" ht="18" customHeight="1">
      <c r="A824" s="135" t="s">
        <v>4516</v>
      </c>
      <c r="B824" s="143" t="s">
        <v>4517</v>
      </c>
      <c r="C824" s="527">
        <v>3738</v>
      </c>
      <c r="D824" s="144">
        <f t="shared" si="69"/>
        <v>3738</v>
      </c>
      <c r="F824" s="143" t="s">
        <v>4518</v>
      </c>
    </row>
    <row r="825" spans="1:6" ht="25" customHeight="1">
      <c r="A825" s="13" t="s">
        <v>4519</v>
      </c>
      <c r="B825" s="13"/>
      <c r="C825" s="500"/>
      <c r="D825" s="13"/>
    </row>
    <row r="826" spans="1:6" s="119" customFormat="1" ht="20" customHeight="1">
      <c r="A826" s="40" t="s">
        <v>4397</v>
      </c>
      <c r="B826" s="84"/>
      <c r="C826" s="520"/>
      <c r="D826" s="107"/>
    </row>
    <row r="827" spans="1:6" s="129" customFormat="1" ht="45" customHeight="1">
      <c r="A827" s="668" t="s">
        <v>4487</v>
      </c>
      <c r="B827" s="668"/>
      <c r="C827" s="668"/>
      <c r="D827" s="668"/>
    </row>
    <row r="828" spans="1:6" ht="18" customHeight="1">
      <c r="A828" s="40" t="s">
        <v>4398</v>
      </c>
      <c r="B828" s="84"/>
      <c r="C828" s="501"/>
      <c r="D828" s="107"/>
    </row>
    <row r="829" spans="1:6" ht="28.25" customHeight="1">
      <c r="A829" s="15" t="s">
        <v>4520</v>
      </c>
      <c r="B829" s="15"/>
      <c r="C829" s="440"/>
      <c r="D829" s="16"/>
    </row>
    <row r="830" spans="1:6" s="119" customFormat="1" ht="18" customHeight="1">
      <c r="A830" s="116" t="s">
        <v>67</v>
      </c>
      <c r="B830" s="116" t="s">
        <v>68</v>
      </c>
      <c r="C830" s="391" t="s">
        <v>159</v>
      </c>
      <c r="D830" s="115" t="s">
        <v>70</v>
      </c>
      <c r="F830" s="116" t="s">
        <v>67</v>
      </c>
    </row>
    <row r="831" spans="1:6" ht="18" customHeight="1">
      <c r="A831" s="135" t="s">
        <v>4521</v>
      </c>
      <c r="B831" s="143" t="s">
        <v>4490</v>
      </c>
      <c r="C831" s="527">
        <v>3695</v>
      </c>
      <c r="D831" s="144">
        <f t="shared" ref="D831:D836" si="70">IFERROR(C831*(1-Discount),C831)</f>
        <v>3695</v>
      </c>
      <c r="F831" s="143" t="s">
        <v>4522</v>
      </c>
    </row>
    <row r="832" spans="1:6" ht="18" customHeight="1">
      <c r="A832" s="135" t="s">
        <v>4523</v>
      </c>
      <c r="B832" s="143" t="s">
        <v>4493</v>
      </c>
      <c r="C832" s="527">
        <v>3695</v>
      </c>
      <c r="D832" s="144">
        <f t="shared" ref="D832:D835" si="71">IFERROR(C832*(1-Discount),C832)</f>
        <v>3695</v>
      </c>
      <c r="F832" s="143" t="s">
        <v>4524</v>
      </c>
    </row>
    <row r="833" spans="1:6" ht="18" customHeight="1">
      <c r="A833" s="135" t="s">
        <v>4525</v>
      </c>
      <c r="B833" s="143" t="s">
        <v>4496</v>
      </c>
      <c r="C833" s="527">
        <v>3695</v>
      </c>
      <c r="D833" s="144">
        <f t="shared" si="71"/>
        <v>3695</v>
      </c>
      <c r="F833" s="143" t="s">
        <v>4526</v>
      </c>
    </row>
    <row r="834" spans="1:6" ht="18" customHeight="1">
      <c r="A834" s="135" t="s">
        <v>4527</v>
      </c>
      <c r="B834" s="143" t="s">
        <v>4499</v>
      </c>
      <c r="C834" s="527">
        <v>3695</v>
      </c>
      <c r="D834" s="144">
        <f t="shared" si="71"/>
        <v>3695</v>
      </c>
      <c r="F834" s="143" t="s">
        <v>4528</v>
      </c>
    </row>
    <row r="835" spans="1:6" ht="18" customHeight="1">
      <c r="A835" s="135" t="s">
        <v>4529</v>
      </c>
      <c r="B835" s="143" t="s">
        <v>4502</v>
      </c>
      <c r="C835" s="527">
        <v>3695</v>
      </c>
      <c r="D835" s="144">
        <f t="shared" si="71"/>
        <v>3695</v>
      </c>
      <c r="F835" s="143" t="s">
        <v>4530</v>
      </c>
    </row>
    <row r="836" spans="1:6" ht="18" customHeight="1">
      <c r="A836" s="135" t="s">
        <v>4531</v>
      </c>
      <c r="B836" s="143" t="s">
        <v>4505</v>
      </c>
      <c r="C836" s="527">
        <v>3840</v>
      </c>
      <c r="D836" s="144">
        <f t="shared" si="70"/>
        <v>3840</v>
      </c>
      <c r="F836" s="143" t="s">
        <v>4532</v>
      </c>
    </row>
    <row r="837" spans="1:6" ht="18" customHeight="1">
      <c r="A837" s="135" t="s">
        <v>4533</v>
      </c>
      <c r="B837" s="143" t="s">
        <v>4508</v>
      </c>
      <c r="C837" s="527">
        <v>3840</v>
      </c>
      <c r="D837" s="144">
        <f t="shared" ref="D837:D840" si="72">IFERROR(C837*(1-Discount),C837)</f>
        <v>3840</v>
      </c>
      <c r="F837" s="143" t="s">
        <v>4534</v>
      </c>
    </row>
    <row r="838" spans="1:6" ht="18" customHeight="1">
      <c r="A838" s="135" t="s">
        <v>4535</v>
      </c>
      <c r="B838" s="143" t="s">
        <v>4511</v>
      </c>
      <c r="C838" s="527">
        <v>3840</v>
      </c>
      <c r="D838" s="144">
        <f t="shared" si="72"/>
        <v>3840</v>
      </c>
      <c r="F838" s="143" t="s">
        <v>4536</v>
      </c>
    </row>
    <row r="839" spans="1:6" ht="18" customHeight="1">
      <c r="A839" s="135" t="s">
        <v>4537</v>
      </c>
      <c r="B839" s="143" t="s">
        <v>4514</v>
      </c>
      <c r="C839" s="527">
        <v>3840</v>
      </c>
      <c r="D839" s="144">
        <f t="shared" si="72"/>
        <v>3840</v>
      </c>
      <c r="F839" s="143" t="s">
        <v>4538</v>
      </c>
    </row>
    <row r="840" spans="1:6" ht="18" customHeight="1">
      <c r="A840" s="135" t="s">
        <v>4539</v>
      </c>
      <c r="B840" s="143" t="s">
        <v>4517</v>
      </c>
      <c r="C840" s="527">
        <v>3840</v>
      </c>
      <c r="D840" s="144">
        <f t="shared" si="72"/>
        <v>3840</v>
      </c>
      <c r="F840" s="143" t="s">
        <v>4540</v>
      </c>
    </row>
    <row r="841" spans="1:6" ht="25" customHeight="1">
      <c r="A841" s="13" t="s">
        <v>4541</v>
      </c>
      <c r="B841" s="13"/>
      <c r="C841" s="500"/>
      <c r="D841" s="13"/>
    </row>
    <row r="842" spans="1:6" ht="18" customHeight="1">
      <c r="A842" s="40" t="s">
        <v>4397</v>
      </c>
      <c r="B842" s="84"/>
      <c r="C842" s="520"/>
      <c r="D842" s="107"/>
    </row>
    <row r="843" spans="1:6" ht="45" customHeight="1">
      <c r="A843" s="668" t="s">
        <v>4087</v>
      </c>
      <c r="B843" s="668"/>
      <c r="C843" s="668"/>
      <c r="D843" s="668"/>
    </row>
    <row r="844" spans="1:6" ht="28.25" customHeight="1">
      <c r="A844" s="15" t="s">
        <v>4542</v>
      </c>
      <c r="B844" s="15"/>
      <c r="C844" s="440"/>
      <c r="D844" s="16"/>
    </row>
    <row r="845" spans="1:6" s="119" customFormat="1" ht="18" customHeight="1">
      <c r="A845" s="398" t="s">
        <v>4365</v>
      </c>
      <c r="B845" s="15"/>
      <c r="C845" s="440"/>
      <c r="D845" s="16"/>
    </row>
    <row r="846" spans="1:6" ht="18" customHeight="1">
      <c r="A846" s="116" t="s">
        <v>67</v>
      </c>
      <c r="B846" s="116" t="s">
        <v>68</v>
      </c>
      <c r="C846" s="391" t="s">
        <v>159</v>
      </c>
      <c r="D846" s="115" t="s">
        <v>70</v>
      </c>
      <c r="F846" s="116" t="s">
        <v>67</v>
      </c>
    </row>
    <row r="847" spans="1:6" ht="18" customHeight="1">
      <c r="A847" s="135" t="s">
        <v>4543</v>
      </c>
      <c r="B847" s="143" t="s">
        <v>4544</v>
      </c>
      <c r="C847" s="527">
        <v>2313</v>
      </c>
      <c r="D847" s="144">
        <f t="shared" ref="D847:D852" si="73">IFERROR(C847*(1-Discount),C847)</f>
        <v>2313</v>
      </c>
      <c r="F847" s="143" t="s">
        <v>4545</v>
      </c>
    </row>
    <row r="848" spans="1:6" ht="18" customHeight="1">
      <c r="A848" s="135" t="s">
        <v>4546</v>
      </c>
      <c r="B848" s="143" t="s">
        <v>4547</v>
      </c>
      <c r="C848" s="527">
        <v>2313</v>
      </c>
      <c r="D848" s="144">
        <f t="shared" ref="D848:D851" si="74">IFERROR(C848*(1-Discount),C848)</f>
        <v>2313</v>
      </c>
      <c r="F848" s="143" t="s">
        <v>4548</v>
      </c>
    </row>
    <row r="849" spans="1:6" ht="18" customHeight="1">
      <c r="A849" s="135" t="s">
        <v>4549</v>
      </c>
      <c r="B849" s="143" t="s">
        <v>4550</v>
      </c>
      <c r="C849" s="527">
        <v>2313</v>
      </c>
      <c r="D849" s="144">
        <f t="shared" si="74"/>
        <v>2313</v>
      </c>
      <c r="F849" s="143" t="s">
        <v>4551</v>
      </c>
    </row>
    <row r="850" spans="1:6" ht="18" customHeight="1">
      <c r="A850" s="135" t="s">
        <v>4552</v>
      </c>
      <c r="B850" s="143" t="s">
        <v>4553</v>
      </c>
      <c r="C850" s="527">
        <v>2313</v>
      </c>
      <c r="D850" s="144">
        <f t="shared" si="74"/>
        <v>2313</v>
      </c>
      <c r="F850" s="143" t="s">
        <v>4554</v>
      </c>
    </row>
    <row r="851" spans="1:6" ht="18" customHeight="1">
      <c r="A851" s="135" t="s">
        <v>4555</v>
      </c>
      <c r="B851" s="143" t="s">
        <v>4556</v>
      </c>
      <c r="C851" s="527">
        <v>2313</v>
      </c>
      <c r="D851" s="144">
        <f t="shared" si="74"/>
        <v>2313</v>
      </c>
      <c r="F851" s="143" t="s">
        <v>4557</v>
      </c>
    </row>
    <row r="852" spans="1:6" ht="18" customHeight="1">
      <c r="A852" s="135" t="s">
        <v>4558</v>
      </c>
      <c r="B852" s="143" t="s">
        <v>4559</v>
      </c>
      <c r="C852" s="527">
        <v>2458</v>
      </c>
      <c r="D852" s="144">
        <f t="shared" si="73"/>
        <v>2458</v>
      </c>
      <c r="F852" s="143" t="s">
        <v>4560</v>
      </c>
    </row>
    <row r="853" spans="1:6" ht="18" customHeight="1">
      <c r="A853" s="135" t="s">
        <v>4561</v>
      </c>
      <c r="B853" s="143" t="s">
        <v>4562</v>
      </c>
      <c r="C853" s="527">
        <v>2458</v>
      </c>
      <c r="D853" s="144">
        <f t="shared" ref="D853:D856" si="75">IFERROR(C853*(1-Discount),C853)</f>
        <v>2458</v>
      </c>
      <c r="F853" s="143" t="s">
        <v>4563</v>
      </c>
    </row>
    <row r="854" spans="1:6" ht="18" customHeight="1">
      <c r="A854" s="135" t="s">
        <v>4564</v>
      </c>
      <c r="B854" s="143" t="s">
        <v>4565</v>
      </c>
      <c r="C854" s="527">
        <v>2458</v>
      </c>
      <c r="D854" s="144">
        <f t="shared" si="75"/>
        <v>2458</v>
      </c>
      <c r="F854" s="143" t="s">
        <v>4566</v>
      </c>
    </row>
    <row r="855" spans="1:6" ht="18" customHeight="1">
      <c r="A855" s="135" t="s">
        <v>4567</v>
      </c>
      <c r="B855" s="143" t="s">
        <v>4568</v>
      </c>
      <c r="C855" s="527">
        <v>2458</v>
      </c>
      <c r="D855" s="144">
        <f t="shared" si="75"/>
        <v>2458</v>
      </c>
      <c r="F855" s="143" t="s">
        <v>4569</v>
      </c>
    </row>
    <row r="856" spans="1:6" ht="18" customHeight="1">
      <c r="A856" s="135" t="s">
        <v>4570</v>
      </c>
      <c r="B856" s="143" t="s">
        <v>4571</v>
      </c>
      <c r="C856" s="527">
        <v>2458</v>
      </c>
      <c r="D856" s="144">
        <f t="shared" si="75"/>
        <v>2458</v>
      </c>
      <c r="F856" s="143" t="s">
        <v>4572</v>
      </c>
    </row>
    <row r="857" spans="1:6" ht="25" customHeight="1">
      <c r="A857" s="13" t="s">
        <v>4573</v>
      </c>
      <c r="B857" s="13"/>
      <c r="C857" s="500"/>
      <c r="D857" s="13"/>
    </row>
    <row r="858" spans="1:6" ht="18" customHeight="1">
      <c r="A858" s="40" t="s">
        <v>4397</v>
      </c>
      <c r="B858" s="84"/>
      <c r="C858" s="520"/>
      <c r="D858" s="107"/>
    </row>
    <row r="859" spans="1:6" ht="45" customHeight="1">
      <c r="A859" s="668" t="s">
        <v>4087</v>
      </c>
      <c r="B859" s="668"/>
      <c r="C859" s="668"/>
      <c r="D859" s="668"/>
    </row>
    <row r="860" spans="1:6" ht="18" customHeight="1">
      <c r="A860" s="40" t="s">
        <v>4398</v>
      </c>
      <c r="B860" s="84"/>
      <c r="C860" s="501"/>
      <c r="D860" s="107"/>
    </row>
    <row r="861" spans="1:6" ht="28.25" customHeight="1">
      <c r="A861" s="15" t="s">
        <v>4574</v>
      </c>
      <c r="B861" s="15"/>
      <c r="C861" s="440"/>
      <c r="D861" s="16"/>
    </row>
    <row r="862" spans="1:6" s="119" customFormat="1" ht="18" customHeight="1">
      <c r="A862" s="398" t="s">
        <v>4365</v>
      </c>
      <c r="B862" s="15"/>
      <c r="C862" s="440"/>
      <c r="D862" s="16"/>
    </row>
    <row r="863" spans="1:6" ht="18" customHeight="1">
      <c r="A863" s="116" t="s">
        <v>67</v>
      </c>
      <c r="B863" s="116" t="s">
        <v>68</v>
      </c>
      <c r="C863" s="391" t="s">
        <v>159</v>
      </c>
      <c r="D863" s="115" t="s">
        <v>70</v>
      </c>
      <c r="F863" s="116" t="s">
        <v>67</v>
      </c>
    </row>
    <row r="864" spans="1:6" ht="18" customHeight="1">
      <c r="A864" s="135" t="s">
        <v>4575</v>
      </c>
      <c r="B864" s="143" t="s">
        <v>4576</v>
      </c>
      <c r="C864" s="527">
        <v>2415</v>
      </c>
      <c r="D864" s="144">
        <f t="shared" ref="D864:D869" si="76">IFERROR(C864*(1-Discount),C864)</f>
        <v>2415</v>
      </c>
      <c r="F864" s="143" t="s">
        <v>4577</v>
      </c>
    </row>
    <row r="865" spans="1:6" ht="18" customHeight="1">
      <c r="A865" s="135" t="s">
        <v>4578</v>
      </c>
      <c r="B865" s="143" t="s">
        <v>4579</v>
      </c>
      <c r="C865" s="527">
        <v>2415</v>
      </c>
      <c r="D865" s="144">
        <f t="shared" ref="D865:D868" si="77">IFERROR(C865*(1-Discount),C865)</f>
        <v>2415</v>
      </c>
      <c r="F865" s="143" t="s">
        <v>4580</v>
      </c>
    </row>
    <row r="866" spans="1:6" ht="18" customHeight="1">
      <c r="A866" s="135" t="s">
        <v>4581</v>
      </c>
      <c r="B866" s="143" t="s">
        <v>4582</v>
      </c>
      <c r="C866" s="527">
        <v>2415</v>
      </c>
      <c r="D866" s="144">
        <f t="shared" si="77"/>
        <v>2415</v>
      </c>
      <c r="F866" s="143" t="s">
        <v>4583</v>
      </c>
    </row>
    <row r="867" spans="1:6" ht="18" customHeight="1">
      <c r="A867" s="135" t="s">
        <v>4584</v>
      </c>
      <c r="B867" s="143" t="s">
        <v>4585</v>
      </c>
      <c r="C867" s="527">
        <v>2415</v>
      </c>
      <c r="D867" s="144">
        <f t="shared" si="77"/>
        <v>2415</v>
      </c>
      <c r="F867" s="143" t="s">
        <v>4586</v>
      </c>
    </row>
    <row r="868" spans="1:6" ht="18" customHeight="1">
      <c r="A868" s="135" t="s">
        <v>4587</v>
      </c>
      <c r="B868" s="143" t="s">
        <v>4588</v>
      </c>
      <c r="C868" s="527">
        <v>2415</v>
      </c>
      <c r="D868" s="144">
        <f t="shared" si="77"/>
        <v>2415</v>
      </c>
      <c r="F868" s="143" t="s">
        <v>4589</v>
      </c>
    </row>
    <row r="869" spans="1:6" ht="18" customHeight="1">
      <c r="A869" s="135" t="s">
        <v>4590</v>
      </c>
      <c r="B869" s="143" t="s">
        <v>4591</v>
      </c>
      <c r="C869" s="527">
        <v>2560</v>
      </c>
      <c r="D869" s="144">
        <f t="shared" si="76"/>
        <v>2560</v>
      </c>
      <c r="F869" s="143" t="s">
        <v>4592</v>
      </c>
    </row>
    <row r="870" spans="1:6" ht="18" customHeight="1">
      <c r="A870" s="135" t="s">
        <v>4593</v>
      </c>
      <c r="B870" s="143" t="s">
        <v>4594</v>
      </c>
      <c r="C870" s="527">
        <v>2560</v>
      </c>
      <c r="D870" s="144">
        <f t="shared" ref="D870:D873" si="78">IFERROR(C870*(1-Discount),C870)</f>
        <v>2560</v>
      </c>
      <c r="F870" s="143" t="s">
        <v>4595</v>
      </c>
    </row>
    <row r="871" spans="1:6" ht="18" customHeight="1">
      <c r="A871" s="135" t="s">
        <v>4596</v>
      </c>
      <c r="B871" s="143" t="s">
        <v>4597</v>
      </c>
      <c r="C871" s="527">
        <v>2560</v>
      </c>
      <c r="D871" s="144">
        <f t="shared" si="78"/>
        <v>2560</v>
      </c>
      <c r="F871" s="143" t="s">
        <v>4598</v>
      </c>
    </row>
    <row r="872" spans="1:6" ht="18" customHeight="1">
      <c r="A872" s="135" t="s">
        <v>4599</v>
      </c>
      <c r="B872" s="143" t="s">
        <v>4600</v>
      </c>
      <c r="C872" s="527">
        <v>2560</v>
      </c>
      <c r="D872" s="144">
        <f t="shared" si="78"/>
        <v>2560</v>
      </c>
      <c r="F872" s="143" t="s">
        <v>4601</v>
      </c>
    </row>
    <row r="873" spans="1:6" ht="18" customHeight="1">
      <c r="A873" s="135" t="s">
        <v>4602</v>
      </c>
      <c r="B873" s="143" t="s">
        <v>4603</v>
      </c>
      <c r="C873" s="527">
        <v>2560</v>
      </c>
      <c r="D873" s="144">
        <f t="shared" si="78"/>
        <v>2560</v>
      </c>
      <c r="F873" s="143" t="s">
        <v>4604</v>
      </c>
    </row>
    <row r="874" spans="1:6" ht="25" customHeight="1">
      <c r="A874" s="13" t="s">
        <v>4605</v>
      </c>
      <c r="B874" s="13"/>
      <c r="C874" s="500"/>
      <c r="D874" s="13"/>
    </row>
    <row r="875" spans="1:6" ht="27" customHeight="1">
      <c r="A875" s="40" t="s">
        <v>4397</v>
      </c>
      <c r="B875" s="84"/>
      <c r="C875" s="520"/>
      <c r="D875" s="107"/>
    </row>
    <row r="876" spans="1:6" s="119" customFormat="1" ht="45" customHeight="1">
      <c r="A876" s="668" t="s">
        <v>4431</v>
      </c>
      <c r="B876" s="668"/>
      <c r="C876" s="668"/>
      <c r="D876" s="668"/>
    </row>
    <row r="877" spans="1:6" s="119" customFormat="1" ht="18" customHeight="1">
      <c r="A877" s="15" t="s">
        <v>4606</v>
      </c>
      <c r="B877" s="15"/>
      <c r="C877" s="325"/>
      <c r="D877" s="11"/>
    </row>
    <row r="878" spans="1:6" ht="18" customHeight="1">
      <c r="A878" s="116" t="s">
        <v>67</v>
      </c>
      <c r="B878" s="116" t="s">
        <v>68</v>
      </c>
      <c r="C878" s="391" t="s">
        <v>159</v>
      </c>
      <c r="D878" s="115" t="s">
        <v>70</v>
      </c>
      <c r="F878" s="116" t="s">
        <v>67</v>
      </c>
    </row>
    <row r="879" spans="1:6" ht="18" customHeight="1">
      <c r="A879" s="135" t="s">
        <v>4607</v>
      </c>
      <c r="B879" s="143" t="s">
        <v>4434</v>
      </c>
      <c r="C879" s="527">
        <v>3143</v>
      </c>
      <c r="D879" s="144">
        <f t="shared" ref="D879:D884" si="79">IFERROR(C879*(1-Discount),C879)</f>
        <v>3143</v>
      </c>
      <c r="F879" s="143" t="s">
        <v>4608</v>
      </c>
    </row>
    <row r="880" spans="1:6" ht="18" customHeight="1">
      <c r="A880" s="135" t="s">
        <v>4609</v>
      </c>
      <c r="B880" s="143" t="s">
        <v>4437</v>
      </c>
      <c r="C880" s="527">
        <v>3143</v>
      </c>
      <c r="D880" s="144">
        <f t="shared" ref="D880:D883" si="80">IFERROR(C880*(1-Discount),C880)</f>
        <v>3143</v>
      </c>
      <c r="F880" s="143" t="s">
        <v>4610</v>
      </c>
    </row>
    <row r="881" spans="1:6" ht="18" customHeight="1">
      <c r="A881" s="135" t="s">
        <v>4611</v>
      </c>
      <c r="B881" s="143" t="s">
        <v>4440</v>
      </c>
      <c r="C881" s="527">
        <v>3143</v>
      </c>
      <c r="D881" s="144">
        <f t="shared" si="80"/>
        <v>3143</v>
      </c>
      <c r="F881" s="143" t="s">
        <v>4612</v>
      </c>
    </row>
    <row r="882" spans="1:6" ht="18" customHeight="1">
      <c r="A882" s="135" t="s">
        <v>4613</v>
      </c>
      <c r="B882" s="143" t="s">
        <v>4443</v>
      </c>
      <c r="C882" s="527">
        <v>3143</v>
      </c>
      <c r="D882" s="144">
        <f t="shared" si="80"/>
        <v>3143</v>
      </c>
      <c r="F882" s="143" t="s">
        <v>4614</v>
      </c>
    </row>
    <row r="883" spans="1:6" ht="18" customHeight="1">
      <c r="A883" s="135" t="s">
        <v>4615</v>
      </c>
      <c r="B883" s="143" t="s">
        <v>4446</v>
      </c>
      <c r="C883" s="527">
        <v>3143</v>
      </c>
      <c r="D883" s="144">
        <f t="shared" si="80"/>
        <v>3143</v>
      </c>
      <c r="F883" s="143" t="s">
        <v>4616</v>
      </c>
    </row>
    <row r="884" spans="1:6" ht="18" customHeight="1">
      <c r="A884" s="135" t="s">
        <v>4617</v>
      </c>
      <c r="B884" s="143" t="s">
        <v>4449</v>
      </c>
      <c r="C884" s="527">
        <v>3288</v>
      </c>
      <c r="D884" s="144">
        <f t="shared" si="79"/>
        <v>3288</v>
      </c>
      <c r="F884" s="143" t="s">
        <v>4618</v>
      </c>
    </row>
    <row r="885" spans="1:6" ht="18" customHeight="1">
      <c r="A885" s="135" t="s">
        <v>4619</v>
      </c>
      <c r="B885" s="143" t="s">
        <v>4452</v>
      </c>
      <c r="C885" s="527">
        <v>3288</v>
      </c>
      <c r="D885" s="144">
        <f t="shared" ref="D885:D888" si="81">IFERROR(C885*(1-Discount),C885)</f>
        <v>3288</v>
      </c>
      <c r="F885" s="143" t="s">
        <v>4620</v>
      </c>
    </row>
    <row r="886" spans="1:6" ht="18" customHeight="1">
      <c r="A886" s="135" t="s">
        <v>4621</v>
      </c>
      <c r="B886" s="143" t="s">
        <v>4455</v>
      </c>
      <c r="C886" s="527">
        <v>3288</v>
      </c>
      <c r="D886" s="144">
        <f t="shared" si="81"/>
        <v>3288</v>
      </c>
      <c r="F886" s="143" t="s">
        <v>4622</v>
      </c>
    </row>
    <row r="887" spans="1:6" ht="18" customHeight="1">
      <c r="A887" s="135" t="s">
        <v>4623</v>
      </c>
      <c r="B887" s="143" t="s">
        <v>4458</v>
      </c>
      <c r="C887" s="527">
        <v>3288</v>
      </c>
      <c r="D887" s="144">
        <f t="shared" si="81"/>
        <v>3288</v>
      </c>
      <c r="F887" s="143" t="s">
        <v>4624</v>
      </c>
    </row>
    <row r="888" spans="1:6" ht="18" customHeight="1">
      <c r="A888" s="135" t="s">
        <v>4625</v>
      </c>
      <c r="B888" s="143" t="s">
        <v>4461</v>
      </c>
      <c r="C888" s="527">
        <v>3288</v>
      </c>
      <c r="D888" s="144">
        <f t="shared" si="81"/>
        <v>3288</v>
      </c>
      <c r="F888" s="143" t="s">
        <v>4626</v>
      </c>
    </row>
    <row r="889" spans="1:6" ht="25" customHeight="1">
      <c r="A889" s="13" t="s">
        <v>4627</v>
      </c>
      <c r="B889" s="13"/>
      <c r="C889" s="500"/>
      <c r="D889" s="13"/>
    </row>
    <row r="890" spans="1:6" ht="20" customHeight="1">
      <c r="A890" s="40" t="s">
        <v>4397</v>
      </c>
      <c r="B890" s="84"/>
      <c r="C890" s="520"/>
      <c r="D890" s="107"/>
    </row>
    <row r="891" spans="1:6" ht="28.25" customHeight="1">
      <c r="A891" s="668" t="s">
        <v>4464</v>
      </c>
      <c r="B891" s="668"/>
      <c r="C891" s="668"/>
      <c r="D891" s="668"/>
    </row>
    <row r="892" spans="1:6" ht="18" customHeight="1">
      <c r="A892" s="40" t="s">
        <v>4398</v>
      </c>
      <c r="B892" s="84"/>
      <c r="C892" s="501"/>
      <c r="D892" s="107"/>
    </row>
    <row r="893" spans="1:6" ht="28.25" customHeight="1">
      <c r="A893" s="15" t="s">
        <v>4628</v>
      </c>
      <c r="B893" s="15"/>
      <c r="C893" s="440"/>
      <c r="D893" s="16"/>
    </row>
    <row r="894" spans="1:6" ht="18" customHeight="1">
      <c r="A894" s="116" t="s">
        <v>67</v>
      </c>
      <c r="B894" s="116" t="s">
        <v>68</v>
      </c>
      <c r="C894" s="391" t="s">
        <v>159</v>
      </c>
      <c r="D894" s="115" t="s">
        <v>70</v>
      </c>
      <c r="F894" s="116" t="s">
        <v>67</v>
      </c>
    </row>
    <row r="895" spans="1:6" ht="18" customHeight="1">
      <c r="A895" s="135" t="s">
        <v>4629</v>
      </c>
      <c r="B895" s="143" t="s">
        <v>4434</v>
      </c>
      <c r="C895" s="527">
        <v>3245</v>
      </c>
      <c r="D895" s="144">
        <f t="shared" ref="D895:D900" si="82">IFERROR(C895*(1-Discount),C895)</f>
        <v>3245</v>
      </c>
      <c r="F895" s="143" t="s">
        <v>4630</v>
      </c>
    </row>
    <row r="896" spans="1:6" ht="18" customHeight="1">
      <c r="A896" s="135" t="s">
        <v>4631</v>
      </c>
      <c r="B896" s="143" t="s">
        <v>4437</v>
      </c>
      <c r="C896" s="527">
        <v>3245</v>
      </c>
      <c r="D896" s="144">
        <f t="shared" ref="D896:D899" si="83">IFERROR(C896*(1-Discount),C896)</f>
        <v>3245</v>
      </c>
      <c r="F896" s="143" t="s">
        <v>4632</v>
      </c>
    </row>
    <row r="897" spans="1:6" ht="18" customHeight="1">
      <c r="A897" s="135" t="s">
        <v>4633</v>
      </c>
      <c r="B897" s="143" t="s">
        <v>4440</v>
      </c>
      <c r="C897" s="527">
        <v>3245</v>
      </c>
      <c r="D897" s="144">
        <f t="shared" si="83"/>
        <v>3245</v>
      </c>
      <c r="F897" s="143" t="s">
        <v>4634</v>
      </c>
    </row>
    <row r="898" spans="1:6" ht="18" customHeight="1">
      <c r="A898" s="135" t="s">
        <v>4635</v>
      </c>
      <c r="B898" s="143" t="s">
        <v>4443</v>
      </c>
      <c r="C898" s="527">
        <v>3245</v>
      </c>
      <c r="D898" s="144">
        <f t="shared" si="83"/>
        <v>3245</v>
      </c>
      <c r="F898" s="143" t="s">
        <v>4636</v>
      </c>
    </row>
    <row r="899" spans="1:6" ht="18" customHeight="1">
      <c r="A899" s="135" t="s">
        <v>4637</v>
      </c>
      <c r="B899" s="143" t="s">
        <v>4446</v>
      </c>
      <c r="C899" s="527">
        <v>3245</v>
      </c>
      <c r="D899" s="144">
        <f t="shared" si="83"/>
        <v>3245</v>
      </c>
      <c r="F899" s="143" t="s">
        <v>4638</v>
      </c>
    </row>
    <row r="900" spans="1:6" ht="18" customHeight="1">
      <c r="A900" s="135" t="s">
        <v>4639</v>
      </c>
      <c r="B900" s="143" t="s">
        <v>4449</v>
      </c>
      <c r="C900" s="527">
        <v>3390</v>
      </c>
      <c r="D900" s="144">
        <f t="shared" si="82"/>
        <v>3390</v>
      </c>
      <c r="F900" s="143" t="s">
        <v>4640</v>
      </c>
    </row>
    <row r="901" spans="1:6" ht="18" customHeight="1">
      <c r="A901" s="135" t="s">
        <v>4641</v>
      </c>
      <c r="B901" s="143" t="s">
        <v>4452</v>
      </c>
      <c r="C901" s="527">
        <v>3390</v>
      </c>
      <c r="D901" s="144">
        <f t="shared" ref="D901:D904" si="84">IFERROR(C901*(1-Discount),C901)</f>
        <v>3390</v>
      </c>
      <c r="F901" s="143" t="s">
        <v>4642</v>
      </c>
    </row>
    <row r="902" spans="1:6" ht="18" customHeight="1">
      <c r="A902" s="135" t="s">
        <v>4643</v>
      </c>
      <c r="B902" s="143" t="s">
        <v>4455</v>
      </c>
      <c r="C902" s="527">
        <v>3390</v>
      </c>
      <c r="D902" s="144">
        <f t="shared" si="84"/>
        <v>3390</v>
      </c>
      <c r="F902" s="143" t="s">
        <v>4644</v>
      </c>
    </row>
    <row r="903" spans="1:6" ht="18" customHeight="1">
      <c r="A903" s="135" t="s">
        <v>4645</v>
      </c>
      <c r="B903" s="143" t="s">
        <v>4458</v>
      </c>
      <c r="C903" s="527">
        <v>3390</v>
      </c>
      <c r="D903" s="144">
        <f t="shared" si="84"/>
        <v>3390</v>
      </c>
      <c r="F903" s="143" t="s">
        <v>4646</v>
      </c>
    </row>
    <row r="904" spans="1:6" ht="18" customHeight="1">
      <c r="A904" s="135" t="s">
        <v>4647</v>
      </c>
      <c r="B904" s="143" t="s">
        <v>4461</v>
      </c>
      <c r="C904" s="527">
        <v>3390</v>
      </c>
      <c r="D904" s="144">
        <f t="shared" si="84"/>
        <v>3390</v>
      </c>
      <c r="F904" s="143" t="s">
        <v>4648</v>
      </c>
    </row>
    <row r="905" spans="1:6" s="129" customFormat="1" ht="25" customHeight="1">
      <c r="A905" s="13" t="s">
        <v>4649</v>
      </c>
      <c r="B905" s="13"/>
      <c r="C905" s="500"/>
      <c r="D905" s="13"/>
    </row>
    <row r="906" spans="1:6" s="119" customFormat="1" ht="20" customHeight="1">
      <c r="A906" s="40" t="s">
        <v>4397</v>
      </c>
      <c r="B906" s="84"/>
      <c r="C906" s="520"/>
      <c r="D906" s="107"/>
    </row>
    <row r="907" spans="1:6" ht="45" customHeight="1">
      <c r="A907" s="668" t="s">
        <v>4487</v>
      </c>
      <c r="B907" s="668"/>
      <c r="C907" s="668"/>
      <c r="D907" s="668"/>
    </row>
    <row r="908" spans="1:6" ht="28.25" customHeight="1">
      <c r="A908" s="15" t="s">
        <v>4650</v>
      </c>
      <c r="B908" s="15"/>
      <c r="C908" s="440"/>
      <c r="D908" s="16"/>
    </row>
    <row r="909" spans="1:6" ht="16">
      <c r="A909" s="116" t="s">
        <v>67</v>
      </c>
      <c r="B909" s="116" t="s">
        <v>68</v>
      </c>
      <c r="C909" s="391" t="s">
        <v>159</v>
      </c>
      <c r="D909" s="115" t="s">
        <v>70</v>
      </c>
      <c r="F909" s="116" t="s">
        <v>67</v>
      </c>
    </row>
    <row r="910" spans="1:6" ht="18" customHeight="1">
      <c r="A910" s="135" t="s">
        <v>4651</v>
      </c>
      <c r="B910" s="143" t="s">
        <v>4490</v>
      </c>
      <c r="C910" s="527">
        <v>3843</v>
      </c>
      <c r="D910" s="144">
        <f t="shared" ref="D910:D918" si="85">IFERROR(C910*(1-Discount),C910)</f>
        <v>3843</v>
      </c>
      <c r="F910" s="143" t="s">
        <v>4652</v>
      </c>
    </row>
    <row r="911" spans="1:6" ht="18" customHeight="1">
      <c r="A911" s="135" t="s">
        <v>4653</v>
      </c>
      <c r="B911" s="143" t="s">
        <v>4493</v>
      </c>
      <c r="C911" s="527">
        <v>3843</v>
      </c>
      <c r="D911" s="144">
        <f t="shared" si="85"/>
        <v>3843</v>
      </c>
      <c r="F911" s="143" t="s">
        <v>4654</v>
      </c>
    </row>
    <row r="912" spans="1:6" ht="18" customHeight="1">
      <c r="A912" s="135" t="s">
        <v>4655</v>
      </c>
      <c r="B912" s="143" t="s">
        <v>4496</v>
      </c>
      <c r="C912" s="527">
        <v>3843</v>
      </c>
      <c r="D912" s="144">
        <f t="shared" si="85"/>
        <v>3843</v>
      </c>
      <c r="F912" s="143" t="s">
        <v>4656</v>
      </c>
    </row>
    <row r="913" spans="1:6" ht="18" customHeight="1">
      <c r="A913" s="135" t="s">
        <v>4657</v>
      </c>
      <c r="B913" s="143" t="s">
        <v>4499</v>
      </c>
      <c r="C913" s="527">
        <v>3843</v>
      </c>
      <c r="D913" s="144">
        <f t="shared" si="85"/>
        <v>3843</v>
      </c>
      <c r="F913" s="143" t="s">
        <v>4658</v>
      </c>
    </row>
    <row r="914" spans="1:6" ht="18" customHeight="1">
      <c r="A914" s="135" t="s">
        <v>4659</v>
      </c>
      <c r="B914" s="143" t="s">
        <v>4505</v>
      </c>
      <c r="C914" s="527">
        <v>3988</v>
      </c>
      <c r="D914" s="144">
        <f t="shared" si="85"/>
        <v>3988</v>
      </c>
      <c r="F914" s="143" t="s">
        <v>4660</v>
      </c>
    </row>
    <row r="915" spans="1:6" ht="18" customHeight="1">
      <c r="A915" s="135" t="s">
        <v>4661</v>
      </c>
      <c r="B915" s="143" t="s">
        <v>4508</v>
      </c>
      <c r="C915" s="527">
        <v>3988</v>
      </c>
      <c r="D915" s="144">
        <f t="shared" si="85"/>
        <v>3988</v>
      </c>
      <c r="F915" s="143" t="s">
        <v>4662</v>
      </c>
    </row>
    <row r="916" spans="1:6" ht="18" customHeight="1">
      <c r="A916" s="135" t="s">
        <v>4663</v>
      </c>
      <c r="B916" s="143" t="s">
        <v>4511</v>
      </c>
      <c r="C916" s="527">
        <v>3988</v>
      </c>
      <c r="D916" s="144">
        <f t="shared" si="85"/>
        <v>3988</v>
      </c>
      <c r="F916" s="143" t="s">
        <v>4664</v>
      </c>
    </row>
    <row r="917" spans="1:6" ht="18" customHeight="1">
      <c r="A917" s="135" t="s">
        <v>4665</v>
      </c>
      <c r="B917" s="143" t="s">
        <v>4514</v>
      </c>
      <c r="C917" s="527">
        <v>3988</v>
      </c>
      <c r="D917" s="144">
        <f t="shared" si="85"/>
        <v>3988</v>
      </c>
      <c r="F917" s="143" t="s">
        <v>4666</v>
      </c>
    </row>
    <row r="918" spans="1:6" ht="18" customHeight="1">
      <c r="A918" s="135" t="s">
        <v>4667</v>
      </c>
      <c r="B918" s="143" t="s">
        <v>4517</v>
      </c>
      <c r="C918" s="527">
        <v>3988</v>
      </c>
      <c r="D918" s="144">
        <f t="shared" si="85"/>
        <v>3988</v>
      </c>
      <c r="F918" s="143" t="s">
        <v>4668</v>
      </c>
    </row>
    <row r="919" spans="1:6" ht="25" customHeight="1">
      <c r="A919" s="13" t="s">
        <v>4669</v>
      </c>
      <c r="B919" s="13"/>
      <c r="C919" s="500"/>
      <c r="D919" s="13"/>
    </row>
    <row r="920" spans="1:6" s="119" customFormat="1" ht="20" customHeight="1">
      <c r="A920" s="40" t="s">
        <v>4397</v>
      </c>
      <c r="B920" s="84"/>
      <c r="C920" s="520"/>
      <c r="D920" s="107"/>
    </row>
    <row r="921" spans="1:6" s="129" customFormat="1" ht="45" customHeight="1">
      <c r="A921" s="668" t="s">
        <v>4487</v>
      </c>
      <c r="B921" s="668"/>
      <c r="C921" s="668"/>
      <c r="D921" s="668"/>
    </row>
    <row r="922" spans="1:6" ht="18" customHeight="1">
      <c r="A922" s="40" t="s">
        <v>4398</v>
      </c>
      <c r="B922" s="84"/>
      <c r="C922" s="501"/>
      <c r="D922" s="107"/>
    </row>
    <row r="923" spans="1:6" s="119" customFormat="1" ht="28.25" customHeight="1">
      <c r="A923" s="15" t="s">
        <v>4670</v>
      </c>
      <c r="B923" s="15"/>
      <c r="C923" s="440"/>
      <c r="D923" s="16"/>
    </row>
    <row r="924" spans="1:6" ht="16">
      <c r="A924" s="116" t="s">
        <v>67</v>
      </c>
      <c r="B924" s="116" t="s">
        <v>68</v>
      </c>
      <c r="C924" s="391" t="s">
        <v>159</v>
      </c>
      <c r="D924" s="115" t="s">
        <v>70</v>
      </c>
      <c r="F924" s="116" t="s">
        <v>67</v>
      </c>
    </row>
    <row r="925" spans="1:6" ht="18" customHeight="1">
      <c r="A925" s="135" t="s">
        <v>4671</v>
      </c>
      <c r="B925" s="143" t="s">
        <v>4490</v>
      </c>
      <c r="C925" s="527">
        <v>3945</v>
      </c>
      <c r="D925" s="144">
        <f t="shared" ref="D925:D930" si="86">IFERROR(C925*(1-Discount),C925)</f>
        <v>3945</v>
      </c>
      <c r="F925" s="143" t="s">
        <v>4672</v>
      </c>
    </row>
    <row r="926" spans="1:6" ht="18" customHeight="1">
      <c r="A926" s="135" t="s">
        <v>4673</v>
      </c>
      <c r="B926" s="143" t="s">
        <v>4493</v>
      </c>
      <c r="C926" s="527">
        <v>3945</v>
      </c>
      <c r="D926" s="144">
        <f t="shared" ref="D926:D929" si="87">IFERROR(C926*(1-Discount),C926)</f>
        <v>3945</v>
      </c>
      <c r="F926" s="143" t="s">
        <v>4674</v>
      </c>
    </row>
    <row r="927" spans="1:6" ht="18" customHeight="1">
      <c r="A927" s="135" t="s">
        <v>4675</v>
      </c>
      <c r="B927" s="143" t="s">
        <v>4496</v>
      </c>
      <c r="C927" s="527">
        <v>3945</v>
      </c>
      <c r="D927" s="144">
        <f t="shared" si="87"/>
        <v>3945</v>
      </c>
      <c r="F927" s="143" t="s">
        <v>4676</v>
      </c>
    </row>
    <row r="928" spans="1:6" ht="18" customHeight="1">
      <c r="A928" s="135" t="s">
        <v>4677</v>
      </c>
      <c r="B928" s="143" t="s">
        <v>4499</v>
      </c>
      <c r="C928" s="527">
        <v>3945</v>
      </c>
      <c r="D928" s="144">
        <f t="shared" si="87"/>
        <v>3945</v>
      </c>
      <c r="F928" s="143" t="s">
        <v>4678</v>
      </c>
    </row>
    <row r="929" spans="1:6" ht="18" customHeight="1">
      <c r="A929" s="135" t="s">
        <v>4679</v>
      </c>
      <c r="B929" s="143" t="s">
        <v>4502</v>
      </c>
      <c r="C929" s="527">
        <v>3945</v>
      </c>
      <c r="D929" s="144">
        <f t="shared" si="87"/>
        <v>3945</v>
      </c>
      <c r="F929" s="143" t="s">
        <v>4680</v>
      </c>
    </row>
    <row r="930" spans="1:6" ht="18" customHeight="1">
      <c r="A930" s="135" t="s">
        <v>4681</v>
      </c>
      <c r="B930" s="143" t="s">
        <v>4505</v>
      </c>
      <c r="C930" s="527">
        <v>4090</v>
      </c>
      <c r="D930" s="144">
        <f t="shared" si="86"/>
        <v>4090</v>
      </c>
      <c r="F930" s="143" t="s">
        <v>4682</v>
      </c>
    </row>
    <row r="931" spans="1:6" ht="18" customHeight="1">
      <c r="A931" s="135" t="s">
        <v>4683</v>
      </c>
      <c r="B931" s="143" t="s">
        <v>4508</v>
      </c>
      <c r="C931" s="527">
        <v>4090</v>
      </c>
      <c r="D931" s="144">
        <f t="shared" ref="D931:D934" si="88">IFERROR(C931*(1-Discount),C931)</f>
        <v>4090</v>
      </c>
      <c r="F931" s="143" t="s">
        <v>4684</v>
      </c>
    </row>
    <row r="932" spans="1:6" ht="18" customHeight="1">
      <c r="A932" s="135" t="s">
        <v>4685</v>
      </c>
      <c r="B932" s="143" t="s">
        <v>4511</v>
      </c>
      <c r="C932" s="527">
        <v>4090</v>
      </c>
      <c r="D932" s="144">
        <f t="shared" si="88"/>
        <v>4090</v>
      </c>
      <c r="F932" s="143" t="s">
        <v>4686</v>
      </c>
    </row>
    <row r="933" spans="1:6" ht="18" customHeight="1">
      <c r="A933" s="135" t="s">
        <v>4687</v>
      </c>
      <c r="B933" s="143" t="s">
        <v>4514</v>
      </c>
      <c r="C933" s="527">
        <v>4090</v>
      </c>
      <c r="D933" s="144">
        <f t="shared" si="88"/>
        <v>4090</v>
      </c>
      <c r="F933" s="143" t="s">
        <v>4688</v>
      </c>
    </row>
    <row r="934" spans="1:6" ht="18" customHeight="1">
      <c r="A934" s="135" t="s">
        <v>4689</v>
      </c>
      <c r="B934" s="143" t="s">
        <v>4517</v>
      </c>
      <c r="C934" s="527">
        <v>4090</v>
      </c>
      <c r="D934" s="144">
        <f t="shared" si="88"/>
        <v>4090</v>
      </c>
      <c r="F934" s="143" t="s">
        <v>4690</v>
      </c>
    </row>
    <row r="935" spans="1:6" ht="30">
      <c r="A935" s="10" t="s">
        <v>3270</v>
      </c>
      <c r="B935" s="10"/>
      <c r="F935" s="10"/>
    </row>
    <row r="936" spans="1:6" ht="16">
      <c r="A936" s="116" t="s">
        <v>67</v>
      </c>
      <c r="B936" s="116" t="s">
        <v>68</v>
      </c>
      <c r="C936" s="391" t="s">
        <v>159</v>
      </c>
      <c r="D936" s="115" t="s">
        <v>70</v>
      </c>
      <c r="F936" s="116" t="s">
        <v>67</v>
      </c>
    </row>
    <row r="937" spans="1:6" ht="18" customHeight="1">
      <c r="A937" s="143" t="s">
        <v>4691</v>
      </c>
      <c r="B937" s="143" t="s">
        <v>4692</v>
      </c>
      <c r="C937" s="527">
        <v>141</v>
      </c>
      <c r="D937" s="144">
        <f t="shared" ref="D937:D938" si="89">IFERROR(C937*(1-Discount),C937)</f>
        <v>141</v>
      </c>
      <c r="F937" s="143" t="s">
        <v>4693</v>
      </c>
    </row>
    <row r="938" spans="1:6" ht="18" customHeight="1">
      <c r="A938" s="143" t="s">
        <v>4694</v>
      </c>
      <c r="B938" s="143" t="s">
        <v>4695</v>
      </c>
      <c r="C938" s="527">
        <v>191</v>
      </c>
      <c r="D938" s="144">
        <f t="shared" si="89"/>
        <v>191</v>
      </c>
      <c r="F938" s="143" t="s">
        <v>4696</v>
      </c>
    </row>
    <row r="939" spans="1:6" ht="18" customHeight="1">
      <c r="A939" s="143" t="s">
        <v>4697</v>
      </c>
      <c r="B939" s="143" t="s">
        <v>4698</v>
      </c>
      <c r="C939" s="527">
        <v>174</v>
      </c>
      <c r="D939" s="144">
        <f t="shared" ref="D939" si="90">IFERROR(C939*(1-Discount),C939)</f>
        <v>174</v>
      </c>
      <c r="F939" s="143" t="s">
        <v>4699</v>
      </c>
    </row>
  </sheetData>
  <customSheetViews>
    <customSheetView guid="{89EF355B-CA08-4B15-A839-40B932125DD6}" scale="80" showGridLines="0" fitToPage="1">
      <pane ySplit="6" topLeftCell="A420" activePane="bottomLeft" state="frozen"/>
      <selection pane="bottomLeft" activeCell="H447" sqref="H447"/>
      <pageMargins left="0" right="0" top="0" bottom="0" header="0" footer="0"/>
      <pageSetup paperSize="9" scale="65" fitToHeight="0" orientation="landscape" r:id="rId1"/>
    </customSheetView>
  </customSheetViews>
  <mergeCells count="42">
    <mergeCell ref="A34:D34"/>
    <mergeCell ref="A523:D523"/>
    <mergeCell ref="A186:D186"/>
    <mergeCell ref="A504:D504"/>
    <mergeCell ref="A7:D7"/>
    <mergeCell ref="A23:D23"/>
    <mergeCell ref="A209:D209"/>
    <mergeCell ref="A224:D224"/>
    <mergeCell ref="A269:D269"/>
    <mergeCell ref="A284:D284"/>
    <mergeCell ref="A46:D46"/>
    <mergeCell ref="A98:D98"/>
    <mergeCell ref="A150:D150"/>
    <mergeCell ref="A168:D168"/>
    <mergeCell ref="A6:B6"/>
    <mergeCell ref="A743:D743"/>
    <mergeCell ref="A67:D67"/>
    <mergeCell ref="A119:D119"/>
    <mergeCell ref="A599:D599"/>
    <mergeCell ref="A666:D666"/>
    <mergeCell ref="A239:D239"/>
    <mergeCell ref="A254:D254"/>
    <mergeCell ref="A580:D580"/>
    <mergeCell ref="A542:D542"/>
    <mergeCell ref="A561:D561"/>
    <mergeCell ref="A300:D300"/>
    <mergeCell ref="A685:D685"/>
    <mergeCell ref="A704:D704"/>
    <mergeCell ref="A723:D723"/>
    <mergeCell ref="A618:D618"/>
    <mergeCell ref="A642:D642"/>
    <mergeCell ref="A921:D921"/>
    <mergeCell ref="A907:D907"/>
    <mergeCell ref="A796:D796"/>
    <mergeCell ref="A764:D764"/>
    <mergeCell ref="A827:D827"/>
    <mergeCell ref="A859:D859"/>
    <mergeCell ref="A843:D843"/>
    <mergeCell ref="A781:D781"/>
    <mergeCell ref="A812:D812"/>
    <mergeCell ref="A876:D876"/>
    <mergeCell ref="A891:D891"/>
  </mergeCells>
  <pageMargins left="0.21" right="0.22" top="0.28000000000000003" bottom="0.25" header="0.21" footer="0.19"/>
  <pageSetup paperSize="9" scale="65" fitToHeight="0" orientation="landscape" r:id="rId2"/>
  <customProperties>
    <customPr name="_pios_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pageSetUpPr fitToPage="1"/>
  </sheetPr>
  <dimension ref="A1:F246"/>
  <sheetViews>
    <sheetView showGridLines="0" topLeftCell="A140" zoomScale="80" zoomScaleNormal="80" workbookViewId="0">
      <selection activeCell="A2" sqref="A2:B2"/>
    </sheetView>
  </sheetViews>
  <sheetFormatPr baseColWidth="10" defaultColWidth="8.6640625" defaultRowHeight="14"/>
  <cols>
    <col min="1" max="1" width="35.6640625" style="7" customWidth="1"/>
    <col min="2" max="2" width="110.6640625" style="7" customWidth="1"/>
    <col min="3" max="3" width="20.6640625" style="612" customWidth="1"/>
    <col min="4" max="4" width="20.6640625" style="30" customWidth="1"/>
    <col min="5" max="5" width="5.6640625" style="7" customWidth="1"/>
    <col min="6" max="6" width="35.6640625" style="7" customWidth="1"/>
    <col min="7" max="16384" width="8.6640625" style="7"/>
  </cols>
  <sheetData>
    <row r="1" spans="1:6" ht="85" customHeight="1">
      <c r="B1" s="42">
        <v>5</v>
      </c>
      <c r="C1" s="599">
        <v>5</v>
      </c>
    </row>
    <row r="2" spans="1:6" s="89" customFormat="1" ht="25" customHeight="1">
      <c r="A2" s="653" t="s">
        <v>1</v>
      </c>
      <c r="B2" s="654"/>
      <c r="C2" s="514"/>
      <c r="D2" s="369"/>
    </row>
    <row r="3" spans="1:6" s="129" customFormat="1" ht="42" customHeight="1">
      <c r="A3" s="655" t="s">
        <v>2</v>
      </c>
      <c r="B3" s="655"/>
      <c r="C3" s="655"/>
      <c r="D3" s="655"/>
    </row>
    <row r="4" spans="1:6" s="130" customFormat="1" ht="20.5" customHeight="1">
      <c r="A4" s="147" t="s">
        <v>3</v>
      </c>
      <c r="B4" s="148"/>
      <c r="C4" s="600"/>
      <c r="D4" s="149"/>
    </row>
    <row r="5" spans="1:6" ht="30" customHeight="1">
      <c r="A5" s="268" t="s">
        <v>4700</v>
      </c>
      <c r="B5" s="10"/>
      <c r="C5" s="601"/>
      <c r="D5" s="11"/>
    </row>
    <row r="6" spans="1:6" ht="20" customHeight="1">
      <c r="A6" s="669" t="s">
        <v>2306</v>
      </c>
      <c r="B6" s="669"/>
      <c r="C6" s="669"/>
      <c r="D6" s="669"/>
    </row>
    <row r="7" spans="1:6" ht="20" customHeight="1">
      <c r="A7" s="6" t="s">
        <v>2386</v>
      </c>
      <c r="B7" s="6"/>
      <c r="C7" s="602"/>
      <c r="D7" s="60"/>
    </row>
    <row r="8" spans="1:6" ht="20" customHeight="1">
      <c r="A8" s="99" t="s">
        <v>4701</v>
      </c>
      <c r="B8" s="99"/>
      <c r="C8" s="603"/>
      <c r="D8" s="100"/>
      <c r="F8" s="550" t="s">
        <v>64</v>
      </c>
    </row>
    <row r="9" spans="1:6" ht="28.25" customHeight="1">
      <c r="A9" s="272" t="s">
        <v>4702</v>
      </c>
      <c r="B9" s="272"/>
      <c r="C9" s="604"/>
      <c r="D9" s="273"/>
    </row>
    <row r="10" spans="1:6" s="118" customFormat="1" ht="20" customHeight="1">
      <c r="A10" s="116" t="s">
        <v>67</v>
      </c>
      <c r="B10" s="116" t="s">
        <v>68</v>
      </c>
      <c r="C10" s="605" t="s">
        <v>159</v>
      </c>
      <c r="D10" s="115" t="s">
        <v>70</v>
      </c>
      <c r="F10" s="116" t="s">
        <v>67</v>
      </c>
    </row>
    <row r="11" spans="1:6" ht="18" customHeight="1">
      <c r="A11" s="135" t="s">
        <v>4703</v>
      </c>
      <c r="B11" s="227" t="s">
        <v>2512</v>
      </c>
      <c r="C11" s="606">
        <v>10371</v>
      </c>
      <c r="D11" s="142">
        <f>IFERROR(C11*(1-Discount),C11)</f>
        <v>10371</v>
      </c>
      <c r="F11" s="227" t="s">
        <v>4704</v>
      </c>
    </row>
    <row r="12" spans="1:6" ht="18" customHeight="1">
      <c r="A12" s="135" t="s">
        <v>4705</v>
      </c>
      <c r="B12" s="227" t="s">
        <v>2515</v>
      </c>
      <c r="C12" s="606">
        <v>10351</v>
      </c>
      <c r="D12" s="142">
        <f>IFERROR(C12*(1-Discount),C12)</f>
        <v>10351</v>
      </c>
      <c r="F12" s="227" t="s">
        <v>4706</v>
      </c>
    </row>
    <row r="13" spans="1:6" ht="18" customHeight="1">
      <c r="A13" s="135" t="s">
        <v>4707</v>
      </c>
      <c r="B13" s="227" t="s">
        <v>2518</v>
      </c>
      <c r="C13" s="606">
        <v>11218</v>
      </c>
      <c r="D13" s="142">
        <f>IFERROR(C13*(1-Discount),C13)</f>
        <v>11218</v>
      </c>
      <c r="F13" s="227" t="s">
        <v>4708</v>
      </c>
    </row>
    <row r="14" spans="1:6" ht="28.25" customHeight="1">
      <c r="A14" s="22" t="s">
        <v>4709</v>
      </c>
      <c r="B14" s="23"/>
      <c r="C14" s="607"/>
      <c r="D14" s="20"/>
      <c r="F14" s="22"/>
    </row>
    <row r="15" spans="1:6" s="118" customFormat="1" ht="20" customHeight="1">
      <c r="A15" s="116" t="s">
        <v>67</v>
      </c>
      <c r="B15" s="116" t="s">
        <v>68</v>
      </c>
      <c r="C15" s="605" t="s">
        <v>159</v>
      </c>
      <c r="D15" s="115" t="s">
        <v>70</v>
      </c>
      <c r="F15" s="116" t="s">
        <v>67</v>
      </c>
    </row>
    <row r="16" spans="1:6" ht="18" customHeight="1">
      <c r="A16" s="135" t="s">
        <v>4710</v>
      </c>
      <c r="B16" s="227" t="s">
        <v>2522</v>
      </c>
      <c r="C16" s="608">
        <v>10371</v>
      </c>
      <c r="D16" s="142">
        <f t="shared" ref="D16:D24" si="0">IFERROR(C16*(1-Discount),C16)</f>
        <v>10371</v>
      </c>
      <c r="F16" s="227" t="s">
        <v>4711</v>
      </c>
    </row>
    <row r="17" spans="1:6" ht="18" customHeight="1">
      <c r="A17" s="135" t="s">
        <v>4712</v>
      </c>
      <c r="B17" s="227" t="s">
        <v>2525</v>
      </c>
      <c r="C17" s="608">
        <v>10351</v>
      </c>
      <c r="D17" s="142">
        <f t="shared" si="0"/>
        <v>10351</v>
      </c>
      <c r="F17" s="227" t="s">
        <v>4713</v>
      </c>
    </row>
    <row r="18" spans="1:6" ht="18" customHeight="1">
      <c r="A18" s="135" t="s">
        <v>4714</v>
      </c>
      <c r="B18" s="227" t="s">
        <v>2528</v>
      </c>
      <c r="C18" s="608">
        <v>11218</v>
      </c>
      <c r="D18" s="142">
        <f t="shared" si="0"/>
        <v>11218</v>
      </c>
      <c r="F18" s="227" t="s">
        <v>4715</v>
      </c>
    </row>
    <row r="19" spans="1:6" ht="18" customHeight="1">
      <c r="A19" s="135" t="s">
        <v>4716</v>
      </c>
      <c r="B19" s="227" t="s">
        <v>2531</v>
      </c>
      <c r="C19" s="608">
        <v>10371</v>
      </c>
      <c r="D19" s="142">
        <f t="shared" si="0"/>
        <v>10371</v>
      </c>
      <c r="F19" s="227" t="s">
        <v>4717</v>
      </c>
    </row>
    <row r="20" spans="1:6" ht="18" customHeight="1">
      <c r="A20" s="135" t="s">
        <v>4718</v>
      </c>
      <c r="B20" s="227" t="s">
        <v>2534</v>
      </c>
      <c r="C20" s="608">
        <v>10351</v>
      </c>
      <c r="D20" s="142">
        <f t="shared" si="0"/>
        <v>10351</v>
      </c>
      <c r="F20" s="227" t="s">
        <v>4719</v>
      </c>
    </row>
    <row r="21" spans="1:6" ht="18" customHeight="1">
      <c r="A21" s="135" t="s">
        <v>4720</v>
      </c>
      <c r="B21" s="227" t="s">
        <v>2537</v>
      </c>
      <c r="C21" s="608">
        <v>11218</v>
      </c>
      <c r="D21" s="142">
        <f t="shared" si="0"/>
        <v>11218</v>
      </c>
      <c r="F21" s="227" t="s">
        <v>4721</v>
      </c>
    </row>
    <row r="22" spans="1:6" ht="18" customHeight="1">
      <c r="A22" s="135" t="s">
        <v>4722</v>
      </c>
      <c r="B22" s="227" t="s">
        <v>2540</v>
      </c>
      <c r="C22" s="608">
        <v>10371</v>
      </c>
      <c r="D22" s="142">
        <f t="shared" si="0"/>
        <v>10371</v>
      </c>
      <c r="F22" s="227" t="s">
        <v>4723</v>
      </c>
    </row>
    <row r="23" spans="1:6" ht="18" customHeight="1">
      <c r="A23" s="135" t="s">
        <v>4724</v>
      </c>
      <c r="B23" s="227" t="s">
        <v>2543</v>
      </c>
      <c r="C23" s="608">
        <v>10351</v>
      </c>
      <c r="D23" s="142">
        <f t="shared" si="0"/>
        <v>10351</v>
      </c>
      <c r="F23" s="227" t="s">
        <v>4725</v>
      </c>
    </row>
    <row r="24" spans="1:6" ht="18" customHeight="1">
      <c r="A24" s="135" t="s">
        <v>4726</v>
      </c>
      <c r="B24" s="227" t="s">
        <v>2546</v>
      </c>
      <c r="C24" s="608">
        <v>11218</v>
      </c>
      <c r="D24" s="142">
        <f t="shared" si="0"/>
        <v>11218</v>
      </c>
      <c r="F24" s="227" t="s">
        <v>4727</v>
      </c>
    </row>
    <row r="25" spans="1:6" ht="28.25" customHeight="1">
      <c r="A25" s="24" t="s">
        <v>4728</v>
      </c>
      <c r="B25" s="24"/>
      <c r="C25" s="609"/>
      <c r="D25" s="25"/>
      <c r="F25" s="24"/>
    </row>
    <row r="26" spans="1:6" s="118" customFormat="1" ht="20" customHeight="1">
      <c r="A26" s="116" t="s">
        <v>67</v>
      </c>
      <c r="B26" s="116" t="s">
        <v>68</v>
      </c>
      <c r="C26" s="605" t="s">
        <v>159</v>
      </c>
      <c r="D26" s="115" t="s">
        <v>70</v>
      </c>
      <c r="F26" s="116" t="s">
        <v>67</v>
      </c>
    </row>
    <row r="27" spans="1:6" ht="18" customHeight="1">
      <c r="A27" s="135" t="s">
        <v>4729</v>
      </c>
      <c r="B27" s="227" t="s">
        <v>4730</v>
      </c>
      <c r="C27" s="608">
        <v>17031</v>
      </c>
      <c r="D27" s="142">
        <f>IFERROR(C27*(1-Discount),C27)</f>
        <v>17031</v>
      </c>
      <c r="F27" s="227" t="s">
        <v>4731</v>
      </c>
    </row>
    <row r="28" spans="1:6" ht="18" customHeight="1">
      <c r="A28" s="135" t="s">
        <v>4732</v>
      </c>
      <c r="B28" s="227" t="s">
        <v>4733</v>
      </c>
      <c r="C28" s="608">
        <v>17011</v>
      </c>
      <c r="D28" s="142">
        <f>IFERROR(C28*(1-Discount),C28)</f>
        <v>17011</v>
      </c>
      <c r="F28" s="227" t="s">
        <v>4734</v>
      </c>
    </row>
    <row r="29" spans="1:6" ht="18" customHeight="1">
      <c r="A29" s="135" t="s">
        <v>4735</v>
      </c>
      <c r="B29" s="227" t="s">
        <v>4736</v>
      </c>
      <c r="C29" s="608">
        <v>17878</v>
      </c>
      <c r="D29" s="142">
        <f>IFERROR(C29*(1-Discount),C29)</f>
        <v>17878</v>
      </c>
      <c r="F29" s="227" t="s">
        <v>4737</v>
      </c>
    </row>
    <row r="30" spans="1:6" ht="28.25" customHeight="1">
      <c r="A30" s="22" t="s">
        <v>4738</v>
      </c>
      <c r="B30" s="23"/>
      <c r="C30" s="607"/>
      <c r="D30" s="20"/>
      <c r="F30" s="22"/>
    </row>
    <row r="31" spans="1:6" s="118" customFormat="1" ht="20" customHeight="1">
      <c r="A31" s="116" t="s">
        <v>67</v>
      </c>
      <c r="B31" s="116" t="s">
        <v>68</v>
      </c>
      <c r="C31" s="605" t="s">
        <v>159</v>
      </c>
      <c r="D31" s="115" t="s">
        <v>70</v>
      </c>
      <c r="F31" s="116" t="s">
        <v>67</v>
      </c>
    </row>
    <row r="32" spans="1:6" ht="18" customHeight="1">
      <c r="A32" s="135" t="s">
        <v>4739</v>
      </c>
      <c r="B32" s="227" t="s">
        <v>4740</v>
      </c>
      <c r="C32" s="608">
        <v>17031</v>
      </c>
      <c r="D32" s="142">
        <f t="shared" ref="D32:D40" si="1">IFERROR(C32*(1-Discount),C32)</f>
        <v>17031</v>
      </c>
      <c r="F32" s="227" t="s">
        <v>4741</v>
      </c>
    </row>
    <row r="33" spans="1:6" ht="18" customHeight="1">
      <c r="A33" s="135" t="s">
        <v>4742</v>
      </c>
      <c r="B33" s="227" t="s">
        <v>4743</v>
      </c>
      <c r="C33" s="608">
        <v>17011</v>
      </c>
      <c r="D33" s="142">
        <f t="shared" si="1"/>
        <v>17011</v>
      </c>
      <c r="F33" s="227" t="s">
        <v>4744</v>
      </c>
    </row>
    <row r="34" spans="1:6" ht="18" customHeight="1">
      <c r="A34" s="135" t="s">
        <v>4745</v>
      </c>
      <c r="B34" s="227" t="s">
        <v>4746</v>
      </c>
      <c r="C34" s="608">
        <v>17878</v>
      </c>
      <c r="D34" s="142">
        <f t="shared" si="1"/>
        <v>17878</v>
      </c>
      <c r="F34" s="227" t="s">
        <v>4747</v>
      </c>
    </row>
    <row r="35" spans="1:6" ht="18" customHeight="1">
      <c r="A35" s="135" t="s">
        <v>4748</v>
      </c>
      <c r="B35" s="227" t="s">
        <v>4749</v>
      </c>
      <c r="C35" s="608">
        <v>17031</v>
      </c>
      <c r="D35" s="142">
        <f t="shared" si="1"/>
        <v>17031</v>
      </c>
      <c r="F35" s="227" t="s">
        <v>4750</v>
      </c>
    </row>
    <row r="36" spans="1:6" ht="18" customHeight="1">
      <c r="A36" s="135" t="s">
        <v>4751</v>
      </c>
      <c r="B36" s="227" t="s">
        <v>4752</v>
      </c>
      <c r="C36" s="608">
        <v>17011</v>
      </c>
      <c r="D36" s="142">
        <f t="shared" si="1"/>
        <v>17011</v>
      </c>
      <c r="F36" s="227" t="s">
        <v>4753</v>
      </c>
    </row>
    <row r="37" spans="1:6" ht="18" customHeight="1">
      <c r="A37" s="135" t="s">
        <v>4754</v>
      </c>
      <c r="B37" s="227" t="s">
        <v>4755</v>
      </c>
      <c r="C37" s="608">
        <v>17878</v>
      </c>
      <c r="D37" s="142">
        <f t="shared" si="1"/>
        <v>17878</v>
      </c>
      <c r="F37" s="227" t="s">
        <v>4756</v>
      </c>
    </row>
    <row r="38" spans="1:6" ht="18" customHeight="1">
      <c r="A38" s="135" t="s">
        <v>4757</v>
      </c>
      <c r="B38" s="227" t="s">
        <v>4758</v>
      </c>
      <c r="C38" s="608">
        <v>17031</v>
      </c>
      <c r="D38" s="142">
        <f t="shared" si="1"/>
        <v>17031</v>
      </c>
      <c r="F38" s="227" t="s">
        <v>4759</v>
      </c>
    </row>
    <row r="39" spans="1:6" ht="18" customHeight="1">
      <c r="A39" s="135" t="s">
        <v>4760</v>
      </c>
      <c r="B39" s="227" t="s">
        <v>4761</v>
      </c>
      <c r="C39" s="608">
        <v>17011</v>
      </c>
      <c r="D39" s="142">
        <f t="shared" si="1"/>
        <v>17011</v>
      </c>
      <c r="F39" s="227" t="s">
        <v>4762</v>
      </c>
    </row>
    <row r="40" spans="1:6" ht="18" customHeight="1">
      <c r="A40" s="135" t="s">
        <v>4763</v>
      </c>
      <c r="B40" s="227" t="s">
        <v>4764</v>
      </c>
      <c r="C40" s="608">
        <v>17878</v>
      </c>
      <c r="D40" s="142">
        <f t="shared" si="1"/>
        <v>17878</v>
      </c>
      <c r="F40" s="227" t="s">
        <v>4765</v>
      </c>
    </row>
    <row r="41" spans="1:6" ht="28.25" customHeight="1">
      <c r="A41" s="24" t="s">
        <v>4766</v>
      </c>
      <c r="B41" s="24"/>
      <c r="C41" s="609"/>
      <c r="D41" s="25"/>
      <c r="F41" s="24"/>
    </row>
    <row r="42" spans="1:6" s="118" customFormat="1" ht="20" customHeight="1">
      <c r="A42" s="116" t="s">
        <v>67</v>
      </c>
      <c r="B42" s="116" t="s">
        <v>68</v>
      </c>
      <c r="C42" s="605" t="s">
        <v>159</v>
      </c>
      <c r="D42" s="115" t="s">
        <v>70</v>
      </c>
      <c r="F42" s="116" t="s">
        <v>67</v>
      </c>
    </row>
    <row r="43" spans="1:6" ht="18" customHeight="1">
      <c r="A43" s="135" t="s">
        <v>4767</v>
      </c>
      <c r="B43" s="227" t="s">
        <v>2512</v>
      </c>
      <c r="C43" s="608">
        <v>29231</v>
      </c>
      <c r="D43" s="142">
        <f>IFERROR(C43*(1-Discount),C43)</f>
        <v>29231</v>
      </c>
      <c r="F43" s="227" t="s">
        <v>4768</v>
      </c>
    </row>
    <row r="44" spans="1:6" ht="18" customHeight="1">
      <c r="A44" s="135" t="s">
        <v>4769</v>
      </c>
      <c r="B44" s="227" t="s">
        <v>2515</v>
      </c>
      <c r="C44" s="608">
        <v>29211</v>
      </c>
      <c r="D44" s="142">
        <f>IFERROR(C44*(1-Discount),C44)</f>
        <v>29211</v>
      </c>
      <c r="F44" s="227" t="s">
        <v>4770</v>
      </c>
    </row>
    <row r="45" spans="1:6" ht="18" customHeight="1">
      <c r="A45" s="135" t="s">
        <v>4771</v>
      </c>
      <c r="B45" s="227" t="s">
        <v>2518</v>
      </c>
      <c r="C45" s="608">
        <v>30078</v>
      </c>
      <c r="D45" s="142">
        <f>IFERROR(C45*(1-Discount),C45)</f>
        <v>30078</v>
      </c>
      <c r="F45" s="227" t="s">
        <v>4772</v>
      </c>
    </row>
    <row r="46" spans="1:6" ht="28.25" customHeight="1">
      <c r="A46" s="23" t="s">
        <v>4773</v>
      </c>
      <c r="B46" s="23"/>
      <c r="C46" s="607"/>
      <c r="D46" s="20"/>
      <c r="F46" s="23"/>
    </row>
    <row r="47" spans="1:6" s="118" customFormat="1" ht="20" customHeight="1">
      <c r="A47" s="116" t="s">
        <v>67</v>
      </c>
      <c r="B47" s="116" t="s">
        <v>68</v>
      </c>
      <c r="C47" s="605" t="s">
        <v>159</v>
      </c>
      <c r="D47" s="115" t="s">
        <v>70</v>
      </c>
      <c r="F47" s="116" t="s">
        <v>67</v>
      </c>
    </row>
    <row r="48" spans="1:6" ht="18" customHeight="1">
      <c r="A48" s="135" t="s">
        <v>4774</v>
      </c>
      <c r="B48" s="227" t="s">
        <v>2522</v>
      </c>
      <c r="C48" s="608">
        <v>29231</v>
      </c>
      <c r="D48" s="142">
        <f t="shared" ref="D48:D56" si="2">IFERROR(C48*(1-Discount),C48)</f>
        <v>29231</v>
      </c>
      <c r="F48" s="227" t="s">
        <v>4775</v>
      </c>
    </row>
    <row r="49" spans="1:6" ht="18" customHeight="1">
      <c r="A49" s="135" t="s">
        <v>4776</v>
      </c>
      <c r="B49" s="227" t="s">
        <v>2525</v>
      </c>
      <c r="C49" s="608">
        <v>29211</v>
      </c>
      <c r="D49" s="142">
        <f t="shared" si="2"/>
        <v>29211</v>
      </c>
      <c r="F49" s="227" t="s">
        <v>4777</v>
      </c>
    </row>
    <row r="50" spans="1:6" ht="18" customHeight="1">
      <c r="A50" s="135" t="s">
        <v>4778</v>
      </c>
      <c r="B50" s="227" t="s">
        <v>2528</v>
      </c>
      <c r="C50" s="608">
        <v>30078</v>
      </c>
      <c r="D50" s="142">
        <f t="shared" si="2"/>
        <v>30078</v>
      </c>
      <c r="F50" s="227" t="s">
        <v>4779</v>
      </c>
    </row>
    <row r="51" spans="1:6" ht="18" customHeight="1">
      <c r="A51" s="135" t="s">
        <v>4780</v>
      </c>
      <c r="B51" s="227" t="s">
        <v>2531</v>
      </c>
      <c r="C51" s="608">
        <v>29231</v>
      </c>
      <c r="D51" s="142">
        <f t="shared" si="2"/>
        <v>29231</v>
      </c>
      <c r="F51" s="227" t="s">
        <v>4781</v>
      </c>
    </row>
    <row r="52" spans="1:6" ht="18" customHeight="1">
      <c r="A52" s="135" t="s">
        <v>4782</v>
      </c>
      <c r="B52" s="227" t="s">
        <v>2534</v>
      </c>
      <c r="C52" s="608">
        <v>29211</v>
      </c>
      <c r="D52" s="142">
        <f t="shared" si="2"/>
        <v>29211</v>
      </c>
      <c r="F52" s="227" t="s">
        <v>4783</v>
      </c>
    </row>
    <row r="53" spans="1:6" ht="18" customHeight="1">
      <c r="A53" s="135" t="s">
        <v>4784</v>
      </c>
      <c r="B53" s="227" t="s">
        <v>2537</v>
      </c>
      <c r="C53" s="608">
        <v>30078</v>
      </c>
      <c r="D53" s="142">
        <f t="shared" si="2"/>
        <v>30078</v>
      </c>
      <c r="F53" s="227" t="s">
        <v>4785</v>
      </c>
    </row>
    <row r="54" spans="1:6" ht="18" customHeight="1">
      <c r="A54" s="135" t="s">
        <v>4786</v>
      </c>
      <c r="B54" s="227" t="s">
        <v>2540</v>
      </c>
      <c r="C54" s="608">
        <v>29231</v>
      </c>
      <c r="D54" s="142">
        <f t="shared" si="2"/>
        <v>29231</v>
      </c>
      <c r="F54" s="227" t="s">
        <v>4787</v>
      </c>
    </row>
    <row r="55" spans="1:6" ht="18" customHeight="1">
      <c r="A55" s="135" t="s">
        <v>4788</v>
      </c>
      <c r="B55" s="227" t="s">
        <v>2543</v>
      </c>
      <c r="C55" s="608">
        <v>29211</v>
      </c>
      <c r="D55" s="142">
        <f t="shared" si="2"/>
        <v>29211</v>
      </c>
      <c r="F55" s="227" t="s">
        <v>4789</v>
      </c>
    </row>
    <row r="56" spans="1:6" ht="18" customHeight="1">
      <c r="A56" s="135" t="s">
        <v>4790</v>
      </c>
      <c r="B56" s="227" t="s">
        <v>2546</v>
      </c>
      <c r="C56" s="608">
        <v>30078</v>
      </c>
      <c r="D56" s="142">
        <f t="shared" si="2"/>
        <v>30078</v>
      </c>
      <c r="F56" s="227" t="s">
        <v>4791</v>
      </c>
    </row>
    <row r="57" spans="1:6" ht="28.25" customHeight="1">
      <c r="A57" s="24" t="s">
        <v>4792</v>
      </c>
      <c r="B57" s="24"/>
      <c r="C57" s="609"/>
      <c r="D57" s="25"/>
      <c r="F57" s="24"/>
    </row>
    <row r="58" spans="1:6" s="118" customFormat="1" ht="20" customHeight="1">
      <c r="A58" s="116" t="s">
        <v>67</v>
      </c>
      <c r="B58" s="116" t="s">
        <v>68</v>
      </c>
      <c r="C58" s="605" t="s">
        <v>159</v>
      </c>
      <c r="D58" s="115" t="s">
        <v>70</v>
      </c>
      <c r="F58" s="116" t="s">
        <v>67</v>
      </c>
    </row>
    <row r="59" spans="1:6" ht="18" customHeight="1">
      <c r="A59" s="135" t="s">
        <v>4793</v>
      </c>
      <c r="B59" s="227" t="s">
        <v>4730</v>
      </c>
      <c r="C59" s="608">
        <v>54751</v>
      </c>
      <c r="D59" s="142">
        <f>IFERROR(C59*(1-Discount),C59)</f>
        <v>54751</v>
      </c>
      <c r="F59" s="227" t="s">
        <v>4794</v>
      </c>
    </row>
    <row r="60" spans="1:6" ht="18" customHeight="1">
      <c r="A60" s="135" t="s">
        <v>4795</v>
      </c>
      <c r="B60" s="227" t="s">
        <v>4733</v>
      </c>
      <c r="C60" s="608">
        <v>54731</v>
      </c>
      <c r="D60" s="142">
        <f>IFERROR(C60*(1-Discount),C60)</f>
        <v>54731</v>
      </c>
      <c r="F60" s="227" t="s">
        <v>4796</v>
      </c>
    </row>
    <row r="61" spans="1:6" ht="18" customHeight="1">
      <c r="A61" s="135" t="s">
        <v>4797</v>
      </c>
      <c r="B61" s="227" t="s">
        <v>4736</v>
      </c>
      <c r="C61" s="608">
        <v>55598</v>
      </c>
      <c r="D61" s="142">
        <f>IFERROR(C61*(1-Discount),C61)</f>
        <v>55598</v>
      </c>
      <c r="F61" s="227" t="s">
        <v>4798</v>
      </c>
    </row>
    <row r="62" spans="1:6" ht="28.25" customHeight="1">
      <c r="A62" s="23" t="s">
        <v>4799</v>
      </c>
      <c r="B62" s="23"/>
      <c r="C62" s="607"/>
      <c r="D62" s="20"/>
      <c r="F62" s="23"/>
    </row>
    <row r="63" spans="1:6" s="118" customFormat="1" ht="20" customHeight="1">
      <c r="A63" s="116" t="s">
        <v>67</v>
      </c>
      <c r="B63" s="116" t="s">
        <v>68</v>
      </c>
      <c r="C63" s="605" t="s">
        <v>159</v>
      </c>
      <c r="D63" s="115" t="s">
        <v>70</v>
      </c>
      <c r="F63" s="116" t="s">
        <v>67</v>
      </c>
    </row>
    <row r="64" spans="1:6" ht="18" customHeight="1">
      <c r="A64" s="135" t="s">
        <v>4800</v>
      </c>
      <c r="B64" s="227" t="s">
        <v>4740</v>
      </c>
      <c r="C64" s="608">
        <v>54751</v>
      </c>
      <c r="D64" s="142">
        <f t="shared" ref="D64:D72" si="3">IFERROR(C64*(1-Discount),C64)</f>
        <v>54751</v>
      </c>
      <c r="F64" s="227" t="s">
        <v>4801</v>
      </c>
    </row>
    <row r="65" spans="1:6" ht="18" customHeight="1">
      <c r="A65" s="135" t="s">
        <v>4802</v>
      </c>
      <c r="B65" s="227" t="s">
        <v>4743</v>
      </c>
      <c r="C65" s="608">
        <v>54731</v>
      </c>
      <c r="D65" s="142">
        <f t="shared" si="3"/>
        <v>54731</v>
      </c>
      <c r="F65" s="227" t="s">
        <v>4803</v>
      </c>
    </row>
    <row r="66" spans="1:6" ht="18" customHeight="1">
      <c r="A66" s="135" t="s">
        <v>4804</v>
      </c>
      <c r="B66" s="227" t="s">
        <v>4746</v>
      </c>
      <c r="C66" s="608">
        <v>55598</v>
      </c>
      <c r="D66" s="142">
        <f t="shared" si="3"/>
        <v>55598</v>
      </c>
      <c r="F66" s="227" t="s">
        <v>4805</v>
      </c>
    </row>
    <row r="67" spans="1:6" ht="18" customHeight="1">
      <c r="A67" s="135" t="s">
        <v>4806</v>
      </c>
      <c r="B67" s="227" t="s">
        <v>4749</v>
      </c>
      <c r="C67" s="608">
        <v>54751</v>
      </c>
      <c r="D67" s="142">
        <f t="shared" si="3"/>
        <v>54751</v>
      </c>
      <c r="F67" s="227" t="s">
        <v>4807</v>
      </c>
    </row>
    <row r="68" spans="1:6" ht="18" customHeight="1">
      <c r="A68" s="135" t="s">
        <v>4808</v>
      </c>
      <c r="B68" s="227" t="s">
        <v>4752</v>
      </c>
      <c r="C68" s="608">
        <v>54731</v>
      </c>
      <c r="D68" s="142">
        <f t="shared" si="3"/>
        <v>54731</v>
      </c>
      <c r="F68" s="227" t="s">
        <v>4809</v>
      </c>
    </row>
    <row r="69" spans="1:6" ht="18" customHeight="1">
      <c r="A69" s="135" t="s">
        <v>4810</v>
      </c>
      <c r="B69" s="227" t="s">
        <v>4755</v>
      </c>
      <c r="C69" s="608">
        <v>55598</v>
      </c>
      <c r="D69" s="142">
        <f t="shared" si="3"/>
        <v>55598</v>
      </c>
      <c r="F69" s="227" t="s">
        <v>4811</v>
      </c>
    </row>
    <row r="70" spans="1:6" ht="18" customHeight="1">
      <c r="A70" s="135" t="s">
        <v>4812</v>
      </c>
      <c r="B70" s="227" t="s">
        <v>4758</v>
      </c>
      <c r="C70" s="608">
        <v>54751</v>
      </c>
      <c r="D70" s="142">
        <f t="shared" si="3"/>
        <v>54751</v>
      </c>
      <c r="F70" s="227" t="s">
        <v>4813</v>
      </c>
    </row>
    <row r="71" spans="1:6" ht="18" customHeight="1">
      <c r="A71" s="135" t="s">
        <v>4814</v>
      </c>
      <c r="B71" s="227" t="s">
        <v>4761</v>
      </c>
      <c r="C71" s="608">
        <v>54731</v>
      </c>
      <c r="D71" s="142">
        <f t="shared" si="3"/>
        <v>54731</v>
      </c>
      <c r="F71" s="227" t="s">
        <v>4815</v>
      </c>
    </row>
    <row r="72" spans="1:6" ht="18" customHeight="1">
      <c r="A72" s="135" t="s">
        <v>4816</v>
      </c>
      <c r="B72" s="227" t="s">
        <v>4764</v>
      </c>
      <c r="C72" s="608">
        <v>55598</v>
      </c>
      <c r="D72" s="142">
        <f t="shared" si="3"/>
        <v>55598</v>
      </c>
      <c r="F72" s="227" t="s">
        <v>4817</v>
      </c>
    </row>
    <row r="73" spans="1:6" s="4" customFormat="1" ht="30" customHeight="1">
      <c r="A73" s="268" t="s">
        <v>4818</v>
      </c>
      <c r="B73" s="10"/>
      <c r="C73" s="601"/>
      <c r="D73" s="11"/>
      <c r="F73" s="268"/>
    </row>
    <row r="74" spans="1:6" s="4" customFormat="1" ht="28.25" customHeight="1">
      <c r="A74" s="37" t="s">
        <v>4819</v>
      </c>
      <c r="B74" s="37"/>
      <c r="C74" s="610"/>
      <c r="D74" s="36"/>
      <c r="F74" s="37"/>
    </row>
    <row r="75" spans="1:6" s="119" customFormat="1" ht="20" customHeight="1">
      <c r="A75" s="116" t="s">
        <v>67</v>
      </c>
      <c r="B75" s="116" t="s">
        <v>68</v>
      </c>
      <c r="C75" s="605" t="s">
        <v>159</v>
      </c>
      <c r="D75" s="115" t="s">
        <v>70</v>
      </c>
      <c r="F75" s="116" t="s">
        <v>67</v>
      </c>
    </row>
    <row r="76" spans="1:6" s="4" customFormat="1" ht="18" customHeight="1">
      <c r="A76" s="141" t="s">
        <v>4820</v>
      </c>
      <c r="B76" s="141" t="s">
        <v>4821</v>
      </c>
      <c r="C76" s="608">
        <v>32693</v>
      </c>
      <c r="D76" s="142">
        <f>IFERROR(C76*(1-Discount),C76)</f>
        <v>32693</v>
      </c>
      <c r="F76" s="141" t="s">
        <v>4820</v>
      </c>
    </row>
    <row r="77" spans="1:6" s="4" customFormat="1" ht="18" customHeight="1">
      <c r="A77" s="141" t="s">
        <v>4822</v>
      </c>
      <c r="B77" s="141" t="s">
        <v>4823</v>
      </c>
      <c r="C77" s="608">
        <v>32693</v>
      </c>
      <c r="D77" s="142">
        <f>IFERROR(C77*(1-Discount),C77)</f>
        <v>32693</v>
      </c>
      <c r="F77" s="141" t="s">
        <v>4822</v>
      </c>
    </row>
    <row r="78" spans="1:6" s="4" customFormat="1" ht="18" customHeight="1">
      <c r="A78" s="141" t="s">
        <v>4824</v>
      </c>
      <c r="B78" s="141" t="s">
        <v>4825</v>
      </c>
      <c r="C78" s="608">
        <v>32693</v>
      </c>
      <c r="D78" s="142">
        <f>IFERROR(C78*(1-Discount),C78)</f>
        <v>32693</v>
      </c>
      <c r="F78" s="141" t="s">
        <v>4824</v>
      </c>
    </row>
    <row r="79" spans="1:6" s="4" customFormat="1" ht="18" customHeight="1">
      <c r="A79" s="141" t="s">
        <v>4826</v>
      </c>
      <c r="B79" s="141" t="s">
        <v>4827</v>
      </c>
      <c r="C79" s="608">
        <v>32693</v>
      </c>
      <c r="D79" s="142">
        <f>IFERROR(C79*(1-Discount),C79)</f>
        <v>32693</v>
      </c>
      <c r="F79" s="141" t="s">
        <v>4826</v>
      </c>
    </row>
    <row r="80" spans="1:6" s="4" customFormat="1" ht="18" customHeight="1">
      <c r="A80" s="141" t="s">
        <v>4828</v>
      </c>
      <c r="B80" s="141" t="s">
        <v>4829</v>
      </c>
      <c r="C80" s="608">
        <v>32693</v>
      </c>
      <c r="D80" s="142">
        <f>IFERROR(C80*(1-Discount),C80)</f>
        <v>32693</v>
      </c>
      <c r="F80" s="141" t="s">
        <v>4828</v>
      </c>
    </row>
    <row r="81" spans="1:6" s="4" customFormat="1" ht="30" customHeight="1">
      <c r="A81" s="268" t="s">
        <v>4830</v>
      </c>
      <c r="B81" s="10"/>
      <c r="C81" s="601"/>
      <c r="D81" s="11"/>
      <c r="F81" s="268"/>
    </row>
    <row r="82" spans="1:6" s="4" customFormat="1" ht="28.25" customHeight="1">
      <c r="A82" s="37" t="s">
        <v>4831</v>
      </c>
      <c r="B82" s="37"/>
      <c r="C82" s="610"/>
      <c r="D82" s="36"/>
      <c r="F82" s="37"/>
    </row>
    <row r="83" spans="1:6" s="119" customFormat="1" ht="20" customHeight="1">
      <c r="A83" s="116" t="s">
        <v>67</v>
      </c>
      <c r="B83" s="116" t="s">
        <v>68</v>
      </c>
      <c r="C83" s="605" t="s">
        <v>159</v>
      </c>
      <c r="D83" s="115" t="s">
        <v>70</v>
      </c>
      <c r="F83" s="116" t="s">
        <v>67</v>
      </c>
    </row>
    <row r="84" spans="1:6" s="4" customFormat="1" ht="18" customHeight="1">
      <c r="A84" s="135" t="s">
        <v>4832</v>
      </c>
      <c r="B84" s="141" t="s">
        <v>4833</v>
      </c>
      <c r="C84" s="608">
        <v>5415</v>
      </c>
      <c r="D84" s="142">
        <f>IFERROR(C84*(1-Discount),C84)</f>
        <v>5415</v>
      </c>
      <c r="F84" s="141" t="s">
        <v>4834</v>
      </c>
    </row>
    <row r="85" spans="1:6" s="4" customFormat="1" ht="18" customHeight="1">
      <c r="A85" s="135" t="s">
        <v>4835</v>
      </c>
      <c r="B85" s="141" t="s">
        <v>4836</v>
      </c>
      <c r="C85" s="608">
        <v>5415</v>
      </c>
      <c r="D85" s="142">
        <f>IFERROR(C85*(1-Discount),C85)</f>
        <v>5415</v>
      </c>
      <c r="F85" s="141" t="s">
        <v>4837</v>
      </c>
    </row>
    <row r="86" spans="1:6" s="4" customFormat="1" ht="18" customHeight="1">
      <c r="A86" s="135" t="s">
        <v>4838</v>
      </c>
      <c r="B86" s="141" t="s">
        <v>4839</v>
      </c>
      <c r="C86" s="608">
        <v>5415</v>
      </c>
      <c r="D86" s="142">
        <f>IFERROR(C86*(1-Discount),C86)</f>
        <v>5415</v>
      </c>
      <c r="F86" s="141" t="s">
        <v>4840</v>
      </c>
    </row>
    <row r="87" spans="1:6" s="4" customFormat="1" ht="18" customHeight="1">
      <c r="A87" s="135" t="s">
        <v>4841</v>
      </c>
      <c r="B87" s="141" t="s">
        <v>4842</v>
      </c>
      <c r="C87" s="608">
        <v>5415</v>
      </c>
      <c r="D87" s="142">
        <f>IFERROR(C87*(1-Discount),C87)</f>
        <v>5415</v>
      </c>
      <c r="F87" s="141" t="s">
        <v>4843</v>
      </c>
    </row>
    <row r="88" spans="1:6" s="4" customFormat="1" ht="28.25" customHeight="1">
      <c r="A88" s="37" t="s">
        <v>4844</v>
      </c>
      <c r="B88" s="37"/>
      <c r="C88" s="610"/>
      <c r="D88" s="36"/>
      <c r="F88" s="37"/>
    </row>
    <row r="89" spans="1:6" s="119" customFormat="1" ht="20" customHeight="1">
      <c r="A89" s="116" t="s">
        <v>67</v>
      </c>
      <c r="B89" s="116" t="s">
        <v>68</v>
      </c>
      <c r="C89" s="605" t="s">
        <v>159</v>
      </c>
      <c r="D89" s="115" t="s">
        <v>70</v>
      </c>
      <c r="F89" s="116" t="s">
        <v>67</v>
      </c>
    </row>
    <row r="90" spans="1:6" s="4" customFormat="1" ht="18" customHeight="1">
      <c r="A90" s="135" t="s">
        <v>4845</v>
      </c>
      <c r="B90" s="141" t="s">
        <v>4846</v>
      </c>
      <c r="C90" s="608">
        <v>16613</v>
      </c>
      <c r="D90" s="142">
        <f>IFERROR(C90*(1-Discount),C90)</f>
        <v>16613</v>
      </c>
      <c r="F90" s="141" t="s">
        <v>4847</v>
      </c>
    </row>
    <row r="91" spans="1:6" s="4" customFormat="1" ht="18" customHeight="1">
      <c r="A91" s="135" t="s">
        <v>4848</v>
      </c>
      <c r="B91" s="141" t="s">
        <v>4849</v>
      </c>
      <c r="C91" s="608">
        <v>16613</v>
      </c>
      <c r="D91" s="142">
        <f>IFERROR(C91*(1-Discount),C91)</f>
        <v>16613</v>
      </c>
      <c r="F91" s="141" t="s">
        <v>4850</v>
      </c>
    </row>
    <row r="92" spans="1:6" s="4" customFormat="1" ht="18" customHeight="1">
      <c r="A92" s="135" t="s">
        <v>4851</v>
      </c>
      <c r="B92" s="141" t="s">
        <v>4852</v>
      </c>
      <c r="C92" s="608">
        <v>16613</v>
      </c>
      <c r="D92" s="142">
        <f>IFERROR(C92*(1-Discount),C92)</f>
        <v>16613</v>
      </c>
      <c r="F92" s="141" t="s">
        <v>4853</v>
      </c>
    </row>
    <row r="93" spans="1:6" s="4" customFormat="1" ht="18" customHeight="1">
      <c r="A93" s="135" t="s">
        <v>4854</v>
      </c>
      <c r="B93" s="141" t="s">
        <v>4855</v>
      </c>
      <c r="C93" s="608">
        <v>16613</v>
      </c>
      <c r="D93" s="142">
        <f>IFERROR(C93*(1-Discount),C93)</f>
        <v>16613</v>
      </c>
      <c r="F93" s="141" t="s">
        <v>4856</v>
      </c>
    </row>
    <row r="94" spans="1:6" s="4" customFormat="1" ht="28.25" customHeight="1">
      <c r="A94" s="37" t="s">
        <v>4857</v>
      </c>
      <c r="B94" s="37"/>
      <c r="C94" s="610"/>
      <c r="D94" s="36"/>
      <c r="F94" s="37"/>
    </row>
    <row r="95" spans="1:6" s="119" customFormat="1" ht="20" customHeight="1">
      <c r="A95" s="116" t="s">
        <v>67</v>
      </c>
      <c r="B95" s="116" t="s">
        <v>68</v>
      </c>
      <c r="C95" s="605" t="s">
        <v>159</v>
      </c>
      <c r="D95" s="115" t="s">
        <v>70</v>
      </c>
      <c r="F95" s="116" t="s">
        <v>67</v>
      </c>
    </row>
    <row r="96" spans="1:6" s="4" customFormat="1" ht="18" customHeight="1">
      <c r="A96" s="135" t="s">
        <v>4858</v>
      </c>
      <c r="B96" s="141" t="s">
        <v>4859</v>
      </c>
      <c r="C96" s="608">
        <v>10590</v>
      </c>
      <c r="D96" s="142">
        <f>IFERROR(C96*(1-Discount),C96)</f>
        <v>10590</v>
      </c>
      <c r="F96" s="141" t="s">
        <v>4860</v>
      </c>
    </row>
    <row r="97" spans="1:6" s="4" customFormat="1" ht="18" customHeight="1">
      <c r="A97" s="135" t="s">
        <v>4861</v>
      </c>
      <c r="B97" s="141" t="s">
        <v>4862</v>
      </c>
      <c r="C97" s="608">
        <v>10590</v>
      </c>
      <c r="D97" s="142">
        <f>IFERROR(C97*(1-Discount),C97)</f>
        <v>10590</v>
      </c>
      <c r="F97" s="141" t="s">
        <v>4863</v>
      </c>
    </row>
    <row r="98" spans="1:6" s="4" customFormat="1" ht="18" customHeight="1">
      <c r="A98" s="135" t="s">
        <v>4864</v>
      </c>
      <c r="B98" s="141" t="s">
        <v>4865</v>
      </c>
      <c r="C98" s="608">
        <v>10590</v>
      </c>
      <c r="D98" s="142">
        <f>IFERROR(C98*(1-Discount),C98)</f>
        <v>10590</v>
      </c>
      <c r="F98" s="141" t="s">
        <v>4866</v>
      </c>
    </row>
    <row r="99" spans="1:6" s="4" customFormat="1" ht="18" customHeight="1">
      <c r="A99" s="135" t="s">
        <v>4867</v>
      </c>
      <c r="B99" s="141" t="s">
        <v>4868</v>
      </c>
      <c r="C99" s="608">
        <v>10590</v>
      </c>
      <c r="D99" s="142">
        <f>IFERROR(C99*(1-Discount),C99)</f>
        <v>10590</v>
      </c>
      <c r="F99" s="141" t="s">
        <v>4869</v>
      </c>
    </row>
    <row r="100" spans="1:6" s="4" customFormat="1" ht="28.25" customHeight="1">
      <c r="A100" s="37" t="s">
        <v>4870</v>
      </c>
      <c r="B100" s="37"/>
      <c r="C100" s="610"/>
      <c r="D100" s="36"/>
      <c r="F100" s="37"/>
    </row>
    <row r="101" spans="1:6" s="119" customFormat="1" ht="20" customHeight="1">
      <c r="A101" s="116" t="s">
        <v>67</v>
      </c>
      <c r="B101" s="116" t="s">
        <v>68</v>
      </c>
      <c r="C101" s="605" t="s">
        <v>159</v>
      </c>
      <c r="D101" s="115" t="s">
        <v>70</v>
      </c>
      <c r="F101" s="116" t="s">
        <v>67</v>
      </c>
    </row>
    <row r="102" spans="1:6" s="4" customFormat="1" ht="18" customHeight="1">
      <c r="A102" s="135" t="s">
        <v>4871</v>
      </c>
      <c r="B102" s="141" t="s">
        <v>4872</v>
      </c>
      <c r="C102" s="608">
        <v>15564</v>
      </c>
      <c r="D102" s="142">
        <f>IFERROR(C102*(1-Discount),C102)</f>
        <v>15564</v>
      </c>
      <c r="F102" s="141" t="s">
        <v>4873</v>
      </c>
    </row>
    <row r="103" spans="1:6" s="4" customFormat="1" ht="18" customHeight="1">
      <c r="A103" s="135" t="s">
        <v>4874</v>
      </c>
      <c r="B103" s="141" t="s">
        <v>4875</v>
      </c>
      <c r="C103" s="608">
        <v>15564</v>
      </c>
      <c r="D103" s="142">
        <f>IFERROR(C103*(1-Discount),C103)</f>
        <v>15564</v>
      </c>
      <c r="F103" s="141" t="s">
        <v>4876</v>
      </c>
    </row>
    <row r="104" spans="1:6" s="4" customFormat="1" ht="18" customHeight="1">
      <c r="A104" s="135" t="s">
        <v>4877</v>
      </c>
      <c r="B104" s="141" t="s">
        <v>4878</v>
      </c>
      <c r="C104" s="608">
        <v>15564</v>
      </c>
      <c r="D104" s="142">
        <f>IFERROR(C104*(1-Discount),C104)</f>
        <v>15564</v>
      </c>
      <c r="F104" s="141" t="s">
        <v>4879</v>
      </c>
    </row>
    <row r="105" spans="1:6" s="4" customFormat="1" ht="18" customHeight="1">
      <c r="A105" s="135" t="s">
        <v>4880</v>
      </c>
      <c r="B105" s="141" t="s">
        <v>4881</v>
      </c>
      <c r="C105" s="608">
        <v>15564</v>
      </c>
      <c r="D105" s="142">
        <f>IFERROR(C105*(1-Discount),C105)</f>
        <v>15564</v>
      </c>
      <c r="F105" s="141" t="s">
        <v>4882</v>
      </c>
    </row>
    <row r="106" spans="1:6" s="4" customFormat="1" ht="28.25" customHeight="1">
      <c r="A106" s="37" t="s">
        <v>4883</v>
      </c>
      <c r="B106" s="37"/>
      <c r="C106" s="610"/>
      <c r="D106" s="36"/>
      <c r="F106" s="37"/>
    </row>
    <row r="107" spans="1:6" s="119" customFormat="1" ht="20" customHeight="1">
      <c r="A107" s="116" t="s">
        <v>67</v>
      </c>
      <c r="B107" s="116" t="s">
        <v>68</v>
      </c>
      <c r="C107" s="605" t="s">
        <v>159</v>
      </c>
      <c r="D107" s="115" t="s">
        <v>70</v>
      </c>
      <c r="F107" s="116" t="s">
        <v>67</v>
      </c>
    </row>
    <row r="108" spans="1:6" s="4" customFormat="1" ht="18" customHeight="1">
      <c r="A108" s="135" t="s">
        <v>4884</v>
      </c>
      <c r="B108" s="141" t="s">
        <v>4885</v>
      </c>
      <c r="C108" s="608">
        <v>16117</v>
      </c>
      <c r="D108" s="142">
        <f>IFERROR(C108*(1-Discount),C108)</f>
        <v>16117</v>
      </c>
      <c r="F108" s="141" t="s">
        <v>4886</v>
      </c>
    </row>
    <row r="109" spans="1:6" s="4" customFormat="1" ht="18" customHeight="1">
      <c r="A109" s="135" t="s">
        <v>4887</v>
      </c>
      <c r="B109" s="141" t="s">
        <v>4888</v>
      </c>
      <c r="C109" s="608">
        <v>16117</v>
      </c>
      <c r="D109" s="142">
        <f>IFERROR(C109*(1-Discount),C109)</f>
        <v>16117</v>
      </c>
      <c r="F109" s="141" t="s">
        <v>4889</v>
      </c>
    </row>
    <row r="110" spans="1:6" s="4" customFormat="1" ht="18" customHeight="1">
      <c r="A110" s="135" t="s">
        <v>4890</v>
      </c>
      <c r="B110" s="141" t="s">
        <v>4891</v>
      </c>
      <c r="C110" s="608">
        <v>16117</v>
      </c>
      <c r="D110" s="142">
        <f>IFERROR(C110*(1-Discount),C110)</f>
        <v>16117</v>
      </c>
      <c r="F110" s="141" t="s">
        <v>4892</v>
      </c>
    </row>
    <row r="111" spans="1:6" s="4" customFormat="1" ht="18" customHeight="1">
      <c r="A111" s="135" t="s">
        <v>4893</v>
      </c>
      <c r="B111" s="141" t="s">
        <v>4894</v>
      </c>
      <c r="C111" s="608">
        <v>16117</v>
      </c>
      <c r="D111" s="142">
        <f>IFERROR(C111*(1-Discount),C111)</f>
        <v>16117</v>
      </c>
      <c r="F111" s="141" t="s">
        <v>4895</v>
      </c>
    </row>
    <row r="112" spans="1:6" s="4" customFormat="1" ht="28.25" customHeight="1">
      <c r="A112" s="37" t="s">
        <v>4896</v>
      </c>
      <c r="B112" s="37"/>
      <c r="C112" s="610"/>
      <c r="D112" s="36"/>
      <c r="F112" s="37"/>
    </row>
    <row r="113" spans="1:6" s="119" customFormat="1" ht="20" customHeight="1">
      <c r="A113" s="116" t="s">
        <v>67</v>
      </c>
      <c r="B113" s="116" t="s">
        <v>68</v>
      </c>
      <c r="C113" s="605" t="s">
        <v>159</v>
      </c>
      <c r="D113" s="115" t="s">
        <v>70</v>
      </c>
      <c r="F113" s="116" t="s">
        <v>67</v>
      </c>
    </row>
    <row r="114" spans="1:6" s="4" customFormat="1" ht="18" customHeight="1">
      <c r="A114" s="135" t="s">
        <v>4897</v>
      </c>
      <c r="B114" s="141" t="s">
        <v>4898</v>
      </c>
      <c r="C114" s="608">
        <v>18323</v>
      </c>
      <c r="D114" s="142">
        <f>IFERROR(C114*(1-Discount),C114)</f>
        <v>18323</v>
      </c>
      <c r="F114" s="141" t="s">
        <v>4899</v>
      </c>
    </row>
    <row r="115" spans="1:6" s="4" customFormat="1" ht="18" customHeight="1">
      <c r="A115" s="135" t="s">
        <v>4900</v>
      </c>
      <c r="B115" s="141" t="s">
        <v>4901</v>
      </c>
      <c r="C115" s="608">
        <v>18323</v>
      </c>
      <c r="D115" s="142">
        <f>IFERROR(C115*(1-Discount),C115)</f>
        <v>18323</v>
      </c>
      <c r="F115" s="141" t="s">
        <v>4902</v>
      </c>
    </row>
    <row r="116" spans="1:6" s="4" customFormat="1" ht="18" customHeight="1">
      <c r="A116" s="135" t="s">
        <v>4903</v>
      </c>
      <c r="B116" s="141" t="s">
        <v>4904</v>
      </c>
      <c r="C116" s="608">
        <v>18323</v>
      </c>
      <c r="D116" s="142">
        <f>IFERROR(C116*(1-Discount),C116)</f>
        <v>18323</v>
      </c>
      <c r="F116" s="141" t="s">
        <v>4905</v>
      </c>
    </row>
    <row r="117" spans="1:6" s="4" customFormat="1" ht="18" customHeight="1">
      <c r="A117" s="135" t="s">
        <v>4906</v>
      </c>
      <c r="B117" s="141" t="s">
        <v>4907</v>
      </c>
      <c r="C117" s="608">
        <v>18323</v>
      </c>
      <c r="D117" s="142">
        <f>IFERROR(C117*(1-Discount),C117)</f>
        <v>18323</v>
      </c>
      <c r="F117" s="141" t="s">
        <v>4908</v>
      </c>
    </row>
    <row r="118" spans="1:6" s="4" customFormat="1" ht="30" customHeight="1">
      <c r="A118" s="268" t="s">
        <v>4909</v>
      </c>
      <c r="B118" s="10"/>
      <c r="C118" s="601"/>
      <c r="D118" s="11"/>
      <c r="F118" s="268"/>
    </row>
    <row r="119" spans="1:6" s="4" customFormat="1" ht="28.25" customHeight="1">
      <c r="A119" s="37" t="s">
        <v>4910</v>
      </c>
      <c r="B119" s="37"/>
      <c r="C119" s="610"/>
      <c r="D119" s="36"/>
      <c r="F119" s="37"/>
    </row>
    <row r="120" spans="1:6" s="119" customFormat="1" ht="20" customHeight="1">
      <c r="A120" s="116" t="s">
        <v>67</v>
      </c>
      <c r="B120" s="116" t="s">
        <v>68</v>
      </c>
      <c r="C120" s="605" t="s">
        <v>159</v>
      </c>
      <c r="D120" s="115" t="s">
        <v>70</v>
      </c>
      <c r="F120" s="116" t="s">
        <v>67</v>
      </c>
    </row>
    <row r="121" spans="1:6" s="4" customFormat="1" ht="18" customHeight="1">
      <c r="A121" s="135" t="s">
        <v>4911</v>
      </c>
      <c r="B121" s="141" t="s">
        <v>4912</v>
      </c>
      <c r="C121" s="608">
        <v>6062</v>
      </c>
      <c r="D121" s="142">
        <f>IFERROR(C121*(1-Discount),C121)</f>
        <v>6062</v>
      </c>
      <c r="F121" s="141" t="s">
        <v>4913</v>
      </c>
    </row>
    <row r="122" spans="1:6" s="4" customFormat="1" ht="18" customHeight="1">
      <c r="A122" s="135" t="s">
        <v>4914</v>
      </c>
      <c r="B122" s="141" t="s">
        <v>4915</v>
      </c>
      <c r="C122" s="608">
        <v>6062</v>
      </c>
      <c r="D122" s="142">
        <f>IFERROR(C122*(1-Discount),C122)</f>
        <v>6062</v>
      </c>
      <c r="F122" s="141" t="s">
        <v>4916</v>
      </c>
    </row>
    <row r="123" spans="1:6" s="4" customFormat="1" ht="18" customHeight="1">
      <c r="A123" s="135" t="s">
        <v>4917</v>
      </c>
      <c r="B123" s="141" t="s">
        <v>4918</v>
      </c>
      <c r="C123" s="608">
        <v>6062</v>
      </c>
      <c r="D123" s="142">
        <f>IFERROR(C123*(1-Discount),C123)</f>
        <v>6062</v>
      </c>
      <c r="F123" s="141" t="s">
        <v>4919</v>
      </c>
    </row>
    <row r="124" spans="1:6" s="4" customFormat="1" ht="18" customHeight="1">
      <c r="A124" s="135" t="s">
        <v>4920</v>
      </c>
      <c r="B124" s="141" t="s">
        <v>4921</v>
      </c>
      <c r="C124" s="608">
        <v>6062</v>
      </c>
      <c r="D124" s="142">
        <f>IFERROR(C124*(1-Discount),C124)</f>
        <v>6062</v>
      </c>
      <c r="F124" s="141" t="s">
        <v>4922</v>
      </c>
    </row>
    <row r="125" spans="1:6" s="4" customFormat="1" ht="28.25" customHeight="1">
      <c r="A125" s="37" t="s">
        <v>4923</v>
      </c>
      <c r="B125" s="37"/>
      <c r="C125" s="610"/>
      <c r="D125" s="36"/>
      <c r="F125" s="37"/>
    </row>
    <row r="126" spans="1:6" s="119" customFormat="1" ht="20" customHeight="1">
      <c r="A126" s="116" t="s">
        <v>67</v>
      </c>
      <c r="B126" s="116" t="s">
        <v>68</v>
      </c>
      <c r="C126" s="605" t="s">
        <v>159</v>
      </c>
      <c r="D126" s="115" t="s">
        <v>70</v>
      </c>
      <c r="F126" s="116" t="s">
        <v>67</v>
      </c>
    </row>
    <row r="127" spans="1:6" s="4" customFormat="1" ht="18" customHeight="1">
      <c r="A127" s="135" t="s">
        <v>4924</v>
      </c>
      <c r="B127" s="141" t="s">
        <v>4925</v>
      </c>
      <c r="C127" s="608">
        <v>17260</v>
      </c>
      <c r="D127" s="142">
        <f>IFERROR(C127*(1-Discount),C127)</f>
        <v>17260</v>
      </c>
      <c r="F127" s="141" t="s">
        <v>4926</v>
      </c>
    </row>
    <row r="128" spans="1:6" s="4" customFormat="1" ht="18" customHeight="1">
      <c r="A128" s="135" t="s">
        <v>4927</v>
      </c>
      <c r="B128" s="141" t="s">
        <v>4928</v>
      </c>
      <c r="C128" s="608">
        <v>17260</v>
      </c>
      <c r="D128" s="142">
        <f>IFERROR(C128*(1-Discount),C128)</f>
        <v>17260</v>
      </c>
      <c r="F128" s="141" t="s">
        <v>4929</v>
      </c>
    </row>
    <row r="129" spans="1:6" s="4" customFormat="1" ht="18" customHeight="1">
      <c r="A129" s="135" t="s">
        <v>4930</v>
      </c>
      <c r="B129" s="141" t="s">
        <v>4931</v>
      </c>
      <c r="C129" s="608">
        <v>17260</v>
      </c>
      <c r="D129" s="142">
        <f>IFERROR(C129*(1-Discount),C129)</f>
        <v>17260</v>
      </c>
      <c r="F129" s="141" t="s">
        <v>4932</v>
      </c>
    </row>
    <row r="130" spans="1:6" s="4" customFormat="1" ht="18" customHeight="1">
      <c r="A130" s="135" t="s">
        <v>4933</v>
      </c>
      <c r="B130" s="141" t="s">
        <v>4934</v>
      </c>
      <c r="C130" s="608">
        <v>17260</v>
      </c>
      <c r="D130" s="142">
        <f>IFERROR(C130*(1-Discount),C130)</f>
        <v>17260</v>
      </c>
      <c r="F130" s="141" t="s">
        <v>4935</v>
      </c>
    </row>
    <row r="131" spans="1:6" s="4" customFormat="1" ht="28.25" customHeight="1">
      <c r="A131" s="37" t="s">
        <v>4936</v>
      </c>
      <c r="B131" s="37"/>
      <c r="C131" s="610"/>
      <c r="D131" s="36"/>
      <c r="F131" s="37"/>
    </row>
    <row r="132" spans="1:6" s="119" customFormat="1" ht="20" customHeight="1">
      <c r="A132" s="116" t="s">
        <v>67</v>
      </c>
      <c r="B132" s="116" t="s">
        <v>68</v>
      </c>
      <c r="C132" s="605" t="s">
        <v>159</v>
      </c>
      <c r="D132" s="115" t="s">
        <v>70</v>
      </c>
      <c r="F132" s="116" t="s">
        <v>67</v>
      </c>
    </row>
    <row r="133" spans="1:6" s="4" customFormat="1" ht="18" customHeight="1">
      <c r="A133" s="135" t="s">
        <v>4937</v>
      </c>
      <c r="B133" s="141" t="s">
        <v>4938</v>
      </c>
      <c r="C133" s="608">
        <v>11237</v>
      </c>
      <c r="D133" s="142">
        <f>IFERROR(C133*(1-Discount),C133)</f>
        <v>11237</v>
      </c>
      <c r="F133" s="141" t="s">
        <v>4939</v>
      </c>
    </row>
    <row r="134" spans="1:6" s="4" customFormat="1" ht="18" customHeight="1">
      <c r="A134" s="135" t="s">
        <v>4940</v>
      </c>
      <c r="B134" s="141" t="s">
        <v>4941</v>
      </c>
      <c r="C134" s="608">
        <v>11237</v>
      </c>
      <c r="D134" s="142">
        <f>IFERROR(C134*(1-Discount),C134)</f>
        <v>11237</v>
      </c>
      <c r="F134" s="141" t="s">
        <v>4942</v>
      </c>
    </row>
    <row r="135" spans="1:6" s="4" customFormat="1" ht="18" customHeight="1">
      <c r="A135" s="135" t="s">
        <v>4943</v>
      </c>
      <c r="B135" s="141" t="s">
        <v>4944</v>
      </c>
      <c r="C135" s="608">
        <v>11237</v>
      </c>
      <c r="D135" s="142">
        <f>IFERROR(C135*(1-Discount),C135)</f>
        <v>11237</v>
      </c>
      <c r="F135" s="141" t="s">
        <v>4945</v>
      </c>
    </row>
    <row r="136" spans="1:6" s="4" customFormat="1" ht="18" customHeight="1">
      <c r="A136" s="135" t="s">
        <v>4946</v>
      </c>
      <c r="B136" s="141" t="s">
        <v>4947</v>
      </c>
      <c r="C136" s="608">
        <v>11237</v>
      </c>
      <c r="D136" s="142">
        <f>IFERROR(C136*(1-Discount),C136)</f>
        <v>11237</v>
      </c>
      <c r="F136" s="141" t="s">
        <v>4948</v>
      </c>
    </row>
    <row r="137" spans="1:6" s="4" customFormat="1" ht="28.25" customHeight="1">
      <c r="A137" s="37" t="s">
        <v>4949</v>
      </c>
      <c r="B137" s="37"/>
      <c r="C137" s="610"/>
      <c r="D137" s="36"/>
      <c r="F137" s="37"/>
    </row>
    <row r="138" spans="1:6" s="119" customFormat="1" ht="20" customHeight="1">
      <c r="A138" s="116" t="s">
        <v>67</v>
      </c>
      <c r="B138" s="116" t="s">
        <v>68</v>
      </c>
      <c r="C138" s="605" t="s">
        <v>159</v>
      </c>
      <c r="D138" s="115" t="s">
        <v>70</v>
      </c>
      <c r="F138" s="116" t="s">
        <v>67</v>
      </c>
    </row>
    <row r="139" spans="1:6" s="4" customFormat="1" ht="18" customHeight="1">
      <c r="A139" s="135" t="s">
        <v>4950</v>
      </c>
      <c r="B139" s="141" t="s">
        <v>4951</v>
      </c>
      <c r="C139" s="608">
        <v>16211</v>
      </c>
      <c r="D139" s="142">
        <f>IFERROR(C139*(1-Discount),C139)</f>
        <v>16211</v>
      </c>
      <c r="F139" s="141" t="s">
        <v>4952</v>
      </c>
    </row>
    <row r="140" spans="1:6" s="4" customFormat="1" ht="18" customHeight="1">
      <c r="A140" s="135" t="s">
        <v>4953</v>
      </c>
      <c r="B140" s="141" t="s">
        <v>4954</v>
      </c>
      <c r="C140" s="608">
        <v>16211</v>
      </c>
      <c r="D140" s="142">
        <f>IFERROR(C140*(1-Discount),C140)</f>
        <v>16211</v>
      </c>
      <c r="F140" s="141" t="s">
        <v>4955</v>
      </c>
    </row>
    <row r="141" spans="1:6" s="4" customFormat="1" ht="18" customHeight="1">
      <c r="A141" s="135" t="s">
        <v>4956</v>
      </c>
      <c r="B141" s="141" t="s">
        <v>4957</v>
      </c>
      <c r="C141" s="608">
        <v>16211</v>
      </c>
      <c r="D141" s="142">
        <f>IFERROR(C141*(1-Discount),C141)</f>
        <v>16211</v>
      </c>
      <c r="F141" s="141" t="s">
        <v>4958</v>
      </c>
    </row>
    <row r="142" spans="1:6" s="4" customFormat="1" ht="18" customHeight="1">
      <c r="A142" s="135" t="s">
        <v>4959</v>
      </c>
      <c r="B142" s="141" t="s">
        <v>4960</v>
      </c>
      <c r="C142" s="608">
        <v>16211</v>
      </c>
      <c r="D142" s="142">
        <f>IFERROR(C142*(1-Discount),C142)</f>
        <v>16211</v>
      </c>
      <c r="F142" s="141" t="s">
        <v>4961</v>
      </c>
    </row>
    <row r="143" spans="1:6" s="4" customFormat="1" ht="28.25" customHeight="1">
      <c r="A143" s="37" t="s">
        <v>4962</v>
      </c>
      <c r="B143" s="37"/>
      <c r="C143" s="610"/>
      <c r="D143" s="36"/>
      <c r="F143" s="37"/>
    </row>
    <row r="144" spans="1:6" s="119" customFormat="1" ht="20" customHeight="1">
      <c r="A144" s="116" t="s">
        <v>67</v>
      </c>
      <c r="B144" s="116" t="s">
        <v>68</v>
      </c>
      <c r="C144" s="605" t="s">
        <v>159</v>
      </c>
      <c r="D144" s="115" t="s">
        <v>70</v>
      </c>
      <c r="F144" s="116" t="s">
        <v>67</v>
      </c>
    </row>
    <row r="145" spans="1:6" s="4" customFormat="1" ht="18" customHeight="1">
      <c r="A145" s="135" t="s">
        <v>4963</v>
      </c>
      <c r="B145" s="141" t="s">
        <v>4964</v>
      </c>
      <c r="C145" s="608">
        <v>16764</v>
      </c>
      <c r="D145" s="142">
        <f>IFERROR(C145*(1-Discount),C145)</f>
        <v>16764</v>
      </c>
      <c r="F145" s="141" t="s">
        <v>4965</v>
      </c>
    </row>
    <row r="146" spans="1:6" s="4" customFormat="1" ht="18" customHeight="1">
      <c r="A146" s="135" t="s">
        <v>4966</v>
      </c>
      <c r="B146" s="141" t="s">
        <v>4967</v>
      </c>
      <c r="C146" s="608">
        <v>16764</v>
      </c>
      <c r="D146" s="142">
        <f>IFERROR(C146*(1-Discount),C146)</f>
        <v>16764</v>
      </c>
      <c r="F146" s="141" t="s">
        <v>4968</v>
      </c>
    </row>
    <row r="147" spans="1:6" s="4" customFormat="1" ht="18" customHeight="1">
      <c r="A147" s="135" t="s">
        <v>4969</v>
      </c>
      <c r="B147" s="141" t="s">
        <v>4970</v>
      </c>
      <c r="C147" s="608">
        <v>16764</v>
      </c>
      <c r="D147" s="142">
        <f>IFERROR(C147*(1-Discount),C147)</f>
        <v>16764</v>
      </c>
      <c r="F147" s="141" t="s">
        <v>4971</v>
      </c>
    </row>
    <row r="148" spans="1:6" s="4" customFormat="1" ht="18" customHeight="1">
      <c r="A148" s="135" t="s">
        <v>4972</v>
      </c>
      <c r="B148" s="141" t="s">
        <v>4973</v>
      </c>
      <c r="C148" s="608">
        <v>16764</v>
      </c>
      <c r="D148" s="142">
        <f>IFERROR(C148*(1-Discount),C148)</f>
        <v>16764</v>
      </c>
      <c r="F148" s="141" t="s">
        <v>4974</v>
      </c>
    </row>
    <row r="149" spans="1:6" s="4" customFormat="1" ht="28.25" customHeight="1">
      <c r="A149" s="37" t="s">
        <v>4975</v>
      </c>
      <c r="B149" s="37"/>
      <c r="C149" s="610"/>
      <c r="D149" s="36"/>
      <c r="F149" s="37"/>
    </row>
    <row r="150" spans="1:6" s="119" customFormat="1" ht="20" customHeight="1">
      <c r="A150" s="116" t="s">
        <v>67</v>
      </c>
      <c r="B150" s="116" t="s">
        <v>68</v>
      </c>
      <c r="C150" s="605" t="s">
        <v>159</v>
      </c>
      <c r="D150" s="115" t="s">
        <v>70</v>
      </c>
      <c r="F150" s="116" t="s">
        <v>67</v>
      </c>
    </row>
    <row r="151" spans="1:6" s="4" customFormat="1" ht="18" customHeight="1">
      <c r="A151" s="135" t="s">
        <v>4976</v>
      </c>
      <c r="B151" s="141" t="s">
        <v>4977</v>
      </c>
      <c r="C151" s="608">
        <v>18970</v>
      </c>
      <c r="D151" s="142">
        <f>IFERROR(C151*(1-Discount),C151)</f>
        <v>18970</v>
      </c>
      <c r="F151" s="141" t="s">
        <v>4978</v>
      </c>
    </row>
    <row r="152" spans="1:6" s="4" customFormat="1" ht="18" customHeight="1">
      <c r="A152" s="135" t="s">
        <v>4979</v>
      </c>
      <c r="B152" s="141" t="s">
        <v>4980</v>
      </c>
      <c r="C152" s="608">
        <v>18970</v>
      </c>
      <c r="D152" s="142">
        <f>IFERROR(C152*(1-Discount),C152)</f>
        <v>18970</v>
      </c>
      <c r="F152" s="141" t="s">
        <v>4981</v>
      </c>
    </row>
    <row r="153" spans="1:6" s="4" customFormat="1" ht="18" customHeight="1">
      <c r="A153" s="135" t="s">
        <v>4982</v>
      </c>
      <c r="B153" s="141" t="s">
        <v>4983</v>
      </c>
      <c r="C153" s="608">
        <v>18970</v>
      </c>
      <c r="D153" s="142">
        <f>IFERROR(C153*(1-Discount),C153)</f>
        <v>18970</v>
      </c>
      <c r="F153" s="141" t="s">
        <v>4984</v>
      </c>
    </row>
    <row r="154" spans="1:6" s="4" customFormat="1" ht="18" customHeight="1">
      <c r="A154" s="135" t="s">
        <v>4985</v>
      </c>
      <c r="B154" s="141" t="s">
        <v>4986</v>
      </c>
      <c r="C154" s="608">
        <v>18970</v>
      </c>
      <c r="D154" s="142">
        <f>IFERROR(C154*(1-Discount),C154)</f>
        <v>18970</v>
      </c>
      <c r="F154" s="141" t="s">
        <v>4987</v>
      </c>
    </row>
    <row r="155" spans="1:6" s="4" customFormat="1" ht="30" customHeight="1">
      <c r="A155" s="10" t="s">
        <v>4988</v>
      </c>
      <c r="B155" s="10"/>
      <c r="C155" s="325"/>
      <c r="D155" s="11"/>
    </row>
    <row r="156" spans="1:6" ht="18" customHeight="1">
      <c r="A156" s="14" t="s">
        <v>3134</v>
      </c>
      <c r="B156" s="14"/>
      <c r="C156" s="587"/>
      <c r="D156" s="71"/>
    </row>
    <row r="157" spans="1:6" ht="18" customHeight="1">
      <c r="A157" s="41" t="s">
        <v>2386</v>
      </c>
      <c r="B157" s="41"/>
      <c r="C157" s="588"/>
      <c r="D157" s="77"/>
    </row>
    <row r="158" spans="1:6" ht="18" customHeight="1">
      <c r="A158" s="41" t="s">
        <v>3135</v>
      </c>
      <c r="B158" s="41"/>
      <c r="C158" s="588"/>
      <c r="D158" s="77"/>
    </row>
    <row r="159" spans="1:6" s="4" customFormat="1" ht="18" customHeight="1">
      <c r="A159" s="668" t="s">
        <v>4989</v>
      </c>
      <c r="B159" s="668"/>
      <c r="C159" s="668"/>
      <c r="D159" s="668"/>
    </row>
    <row r="160" spans="1:6" ht="25" customHeight="1">
      <c r="A160" s="15" t="s">
        <v>4990</v>
      </c>
      <c r="B160" s="15"/>
      <c r="C160" s="440"/>
      <c r="D160" s="16"/>
    </row>
    <row r="161" spans="1:6" s="4" customFormat="1" ht="18" customHeight="1">
      <c r="A161" s="116" t="s">
        <v>67</v>
      </c>
      <c r="B161" s="116" t="s">
        <v>68</v>
      </c>
      <c r="C161" s="605" t="s">
        <v>159</v>
      </c>
      <c r="D161" s="115" t="s">
        <v>70</v>
      </c>
      <c r="F161" s="116" t="s">
        <v>67</v>
      </c>
    </row>
    <row r="162" spans="1:6" s="4" customFormat="1" ht="18" customHeight="1">
      <c r="A162" s="135" t="s">
        <v>4991</v>
      </c>
      <c r="B162" s="141" t="s">
        <v>4992</v>
      </c>
      <c r="C162" s="385">
        <v>6884</v>
      </c>
      <c r="D162" s="142">
        <f>IFERROR(C162*(1-Discount),C162)</f>
        <v>6884</v>
      </c>
      <c r="F162" s="141" t="s">
        <v>4993</v>
      </c>
    </row>
    <row r="163" spans="1:6" s="4" customFormat="1" ht="18" customHeight="1">
      <c r="A163" s="135" t="s">
        <v>4994</v>
      </c>
      <c r="B163" s="141" t="s">
        <v>4995</v>
      </c>
      <c r="C163" s="385">
        <v>6864</v>
      </c>
      <c r="D163" s="144">
        <f>IFERROR(C163*(1-Discount),C163)</f>
        <v>6864</v>
      </c>
      <c r="F163" s="141" t="s">
        <v>4996</v>
      </c>
    </row>
    <row r="164" spans="1:6" s="4" customFormat="1" ht="18" customHeight="1">
      <c r="A164" s="135" t="s">
        <v>4997</v>
      </c>
      <c r="B164" s="141" t="s">
        <v>4998</v>
      </c>
      <c r="C164" s="385">
        <v>7731</v>
      </c>
      <c r="D164" s="144">
        <f>IFERROR(C164*(1-Discount),C164)</f>
        <v>7731</v>
      </c>
      <c r="F164" s="141" t="s">
        <v>4999</v>
      </c>
    </row>
    <row r="165" spans="1:6" ht="25" customHeight="1">
      <c r="A165" s="15" t="s">
        <v>5000</v>
      </c>
      <c r="B165" s="15"/>
      <c r="C165" s="440"/>
      <c r="D165" s="16"/>
      <c r="F165" s="15"/>
    </row>
    <row r="166" spans="1:6" s="4" customFormat="1" ht="18" customHeight="1">
      <c r="A166" s="116" t="s">
        <v>67</v>
      </c>
      <c r="B166" s="116" t="s">
        <v>68</v>
      </c>
      <c r="C166" s="605" t="s">
        <v>159</v>
      </c>
      <c r="D166" s="115" t="s">
        <v>70</v>
      </c>
      <c r="F166" s="116" t="s">
        <v>67</v>
      </c>
    </row>
    <row r="167" spans="1:6" s="4" customFormat="1" ht="18" customHeight="1">
      <c r="A167" s="135" t="s">
        <v>5001</v>
      </c>
      <c r="B167" s="141" t="s">
        <v>5002</v>
      </c>
      <c r="C167" s="385">
        <v>9933</v>
      </c>
      <c r="D167" s="142">
        <f>IFERROR(C167*(1-Discount),C167)</f>
        <v>9933</v>
      </c>
      <c r="F167" s="141" t="s">
        <v>5003</v>
      </c>
    </row>
    <row r="168" spans="1:6" s="4" customFormat="1" ht="18" customHeight="1">
      <c r="A168" s="135" t="s">
        <v>5004</v>
      </c>
      <c r="B168" s="141" t="s">
        <v>5005</v>
      </c>
      <c r="C168" s="385">
        <v>9913</v>
      </c>
      <c r="D168" s="144">
        <f>IFERROR(C168*(1-Discount),C168)</f>
        <v>9913</v>
      </c>
      <c r="F168" s="141" t="s">
        <v>5006</v>
      </c>
    </row>
    <row r="169" spans="1:6" s="4" customFormat="1" ht="18" customHeight="1">
      <c r="A169" s="135" t="s">
        <v>5007</v>
      </c>
      <c r="B169" s="141" t="s">
        <v>5008</v>
      </c>
      <c r="C169" s="385">
        <v>10780</v>
      </c>
      <c r="D169" s="144">
        <f>IFERROR(C169*(1-Discount),C169)</f>
        <v>10780</v>
      </c>
      <c r="F169" s="141" t="s">
        <v>5009</v>
      </c>
    </row>
    <row r="170" spans="1:6" ht="25" customHeight="1">
      <c r="A170" s="15" t="s">
        <v>5010</v>
      </c>
      <c r="B170" s="15"/>
      <c r="C170" s="440"/>
      <c r="D170" s="16"/>
      <c r="F170" s="15"/>
    </row>
    <row r="171" spans="1:6" s="4" customFormat="1" ht="18" customHeight="1">
      <c r="A171" s="116" t="s">
        <v>67</v>
      </c>
      <c r="B171" s="116" t="s">
        <v>68</v>
      </c>
      <c r="C171" s="605" t="s">
        <v>159</v>
      </c>
      <c r="D171" s="115" t="s">
        <v>70</v>
      </c>
      <c r="F171" s="116" t="s">
        <v>67</v>
      </c>
    </row>
    <row r="172" spans="1:6" s="4" customFormat="1" ht="18" customHeight="1">
      <c r="A172" s="135" t="s">
        <v>5011</v>
      </c>
      <c r="B172" s="141" t="s">
        <v>5012</v>
      </c>
      <c r="C172" s="385">
        <v>12982</v>
      </c>
      <c r="D172" s="142">
        <f>IFERROR(C172*(1-Discount),C172)</f>
        <v>12982</v>
      </c>
      <c r="F172" s="141" t="s">
        <v>5013</v>
      </c>
    </row>
    <row r="173" spans="1:6" s="4" customFormat="1" ht="18" customHeight="1">
      <c r="A173" s="135" t="s">
        <v>5014</v>
      </c>
      <c r="B173" s="141" t="s">
        <v>5015</v>
      </c>
      <c r="C173" s="385">
        <v>12962</v>
      </c>
      <c r="D173" s="144">
        <f>IFERROR(C173*(1-Discount),C173)</f>
        <v>12962</v>
      </c>
      <c r="F173" s="141" t="s">
        <v>5016</v>
      </c>
    </row>
    <row r="174" spans="1:6" s="4" customFormat="1" ht="18" customHeight="1">
      <c r="A174" s="135" t="s">
        <v>5017</v>
      </c>
      <c r="B174" s="141" t="s">
        <v>5018</v>
      </c>
      <c r="C174" s="385">
        <v>13829</v>
      </c>
      <c r="D174" s="144">
        <f>IFERROR(C174*(1-Discount),C174)</f>
        <v>13829</v>
      </c>
      <c r="F174" s="141" t="s">
        <v>5019</v>
      </c>
    </row>
    <row r="175" spans="1:6" ht="25" customHeight="1">
      <c r="A175" s="15" t="s">
        <v>5020</v>
      </c>
      <c r="B175" s="15"/>
      <c r="C175" s="440"/>
      <c r="D175" s="16"/>
      <c r="F175" s="15"/>
    </row>
    <row r="176" spans="1:6" s="4" customFormat="1" ht="18" customHeight="1">
      <c r="A176" s="116" t="s">
        <v>67</v>
      </c>
      <c r="B176" s="116" t="s">
        <v>68</v>
      </c>
      <c r="C176" s="605" t="s">
        <v>159</v>
      </c>
      <c r="D176" s="115" t="s">
        <v>70</v>
      </c>
      <c r="F176" s="116" t="s">
        <v>67</v>
      </c>
    </row>
    <row r="177" spans="1:6" s="4" customFormat="1" ht="18" customHeight="1">
      <c r="A177" s="135" t="s">
        <v>5021</v>
      </c>
      <c r="B177" s="141" t="s">
        <v>5022</v>
      </c>
      <c r="C177" s="385">
        <v>16031</v>
      </c>
      <c r="D177" s="144">
        <f>IFERROR(C177*(1-Discount),C177)</f>
        <v>16031</v>
      </c>
      <c r="F177" s="141" t="s">
        <v>5023</v>
      </c>
    </row>
    <row r="178" spans="1:6" s="4" customFormat="1" ht="18" customHeight="1">
      <c r="A178" s="135" t="s">
        <v>5024</v>
      </c>
      <c r="B178" s="141" t="s">
        <v>5025</v>
      </c>
      <c r="C178" s="385">
        <v>10611</v>
      </c>
      <c r="D178" s="144">
        <f>IFERROR(C178*(1-Discount),C178)</f>
        <v>10611</v>
      </c>
      <c r="F178" s="141" t="s">
        <v>5026</v>
      </c>
    </row>
    <row r="179" spans="1:6" s="4" customFormat="1" ht="18" customHeight="1">
      <c r="A179" s="135" t="s">
        <v>5027</v>
      </c>
      <c r="B179" s="141" t="s">
        <v>5028</v>
      </c>
      <c r="C179" s="385">
        <v>16878</v>
      </c>
      <c r="D179" s="144">
        <f>IFERROR(C179*(1-Discount),C179)</f>
        <v>16878</v>
      </c>
      <c r="F179" s="141" t="s">
        <v>5029</v>
      </c>
    </row>
    <row r="180" spans="1:6" s="4" customFormat="1" ht="30" customHeight="1">
      <c r="A180" s="10" t="s">
        <v>5030</v>
      </c>
      <c r="B180" s="10"/>
      <c r="C180" s="325"/>
      <c r="D180" s="11"/>
      <c r="F180" s="10"/>
    </row>
    <row r="181" spans="1:6" ht="25" customHeight="1">
      <c r="A181" s="15" t="s">
        <v>4990</v>
      </c>
      <c r="B181" s="15"/>
      <c r="C181" s="440"/>
      <c r="D181" s="16"/>
      <c r="F181" s="15"/>
    </row>
    <row r="182" spans="1:6" s="4" customFormat="1" ht="18" customHeight="1">
      <c r="A182" s="116" t="s">
        <v>67</v>
      </c>
      <c r="B182" s="116" t="s">
        <v>68</v>
      </c>
      <c r="C182" s="605" t="s">
        <v>159</v>
      </c>
      <c r="D182" s="115" t="s">
        <v>70</v>
      </c>
      <c r="F182" s="116" t="s">
        <v>67</v>
      </c>
    </row>
    <row r="183" spans="1:6" s="4" customFormat="1" ht="18" customHeight="1">
      <c r="A183" s="135" t="s">
        <v>5031</v>
      </c>
      <c r="B183" s="141" t="s">
        <v>5032</v>
      </c>
      <c r="C183" s="385">
        <v>8758</v>
      </c>
      <c r="D183" s="142">
        <f>IFERROR(C183*(1-Discount),C183)</f>
        <v>8758</v>
      </c>
      <c r="F183" s="141" t="s">
        <v>5033</v>
      </c>
    </row>
    <row r="184" spans="1:6" s="4" customFormat="1" ht="18" customHeight="1">
      <c r="A184" s="135" t="s">
        <v>5034</v>
      </c>
      <c r="B184" s="141" t="s">
        <v>5035</v>
      </c>
      <c r="C184" s="385">
        <v>8738</v>
      </c>
      <c r="D184" s="144">
        <f>IFERROR(C184*(1-Discount),C184)</f>
        <v>8738</v>
      </c>
      <c r="F184" s="141" t="s">
        <v>5036</v>
      </c>
    </row>
    <row r="185" spans="1:6" s="4" customFormat="1" ht="18" customHeight="1">
      <c r="A185" s="135" t="s">
        <v>5037</v>
      </c>
      <c r="B185" s="141" t="s">
        <v>5038</v>
      </c>
      <c r="C185" s="385">
        <v>9605</v>
      </c>
      <c r="D185" s="144">
        <f>IFERROR(C185*(1-Discount),C185)</f>
        <v>9605</v>
      </c>
      <c r="F185" s="141" t="s">
        <v>5039</v>
      </c>
    </row>
    <row r="186" spans="1:6" ht="25" customHeight="1">
      <c r="A186" s="15" t="s">
        <v>5000</v>
      </c>
      <c r="B186" s="15"/>
      <c r="C186" s="440"/>
      <c r="D186" s="16"/>
      <c r="F186" s="15"/>
    </row>
    <row r="187" spans="1:6" s="4" customFormat="1" ht="18" customHeight="1">
      <c r="A187" s="116" t="s">
        <v>67</v>
      </c>
      <c r="B187" s="116" t="s">
        <v>68</v>
      </c>
      <c r="C187" s="605" t="s">
        <v>159</v>
      </c>
      <c r="D187" s="115" t="s">
        <v>70</v>
      </c>
      <c r="F187" s="116" t="s">
        <v>67</v>
      </c>
    </row>
    <row r="188" spans="1:6" s="4" customFormat="1" ht="18" customHeight="1">
      <c r="A188" s="135" t="s">
        <v>5040</v>
      </c>
      <c r="B188" s="141" t="s">
        <v>5041</v>
      </c>
      <c r="C188" s="385">
        <v>13681</v>
      </c>
      <c r="D188" s="142">
        <f>IFERROR(C188*(1-Discount),C188)</f>
        <v>13681</v>
      </c>
      <c r="F188" s="141" t="s">
        <v>5042</v>
      </c>
    </row>
    <row r="189" spans="1:6" s="4" customFormat="1" ht="18" customHeight="1">
      <c r="A189" s="135" t="s">
        <v>5043</v>
      </c>
      <c r="B189" s="141" t="s">
        <v>5044</v>
      </c>
      <c r="C189" s="385">
        <v>13661</v>
      </c>
      <c r="D189" s="144">
        <f>IFERROR(C189*(1-Discount),C189)</f>
        <v>13661</v>
      </c>
      <c r="F189" s="141" t="s">
        <v>5045</v>
      </c>
    </row>
    <row r="190" spans="1:6" s="4" customFormat="1" ht="18" customHeight="1">
      <c r="A190" s="135" t="s">
        <v>5046</v>
      </c>
      <c r="B190" s="141" t="s">
        <v>5047</v>
      </c>
      <c r="C190" s="385">
        <v>14528</v>
      </c>
      <c r="D190" s="144">
        <f>IFERROR(C190*(1-Discount),C190)</f>
        <v>14528</v>
      </c>
      <c r="F190" s="141" t="s">
        <v>5048</v>
      </c>
    </row>
    <row r="191" spans="1:6" ht="25" customHeight="1">
      <c r="A191" s="15" t="s">
        <v>5010</v>
      </c>
      <c r="B191" s="15"/>
      <c r="C191" s="440"/>
      <c r="D191" s="16"/>
      <c r="F191" s="15"/>
    </row>
    <row r="192" spans="1:6" s="4" customFormat="1" ht="18" customHeight="1">
      <c r="A192" s="116" t="s">
        <v>67</v>
      </c>
      <c r="B192" s="116" t="s">
        <v>68</v>
      </c>
      <c r="C192" s="605" t="s">
        <v>159</v>
      </c>
      <c r="D192" s="115" t="s">
        <v>70</v>
      </c>
      <c r="F192" s="116" t="s">
        <v>67</v>
      </c>
    </row>
    <row r="193" spans="1:6" s="4" customFormat="1" ht="18" customHeight="1">
      <c r="A193" s="135" t="s">
        <v>5049</v>
      </c>
      <c r="B193" s="141" t="s">
        <v>5050</v>
      </c>
      <c r="C193" s="385">
        <v>18604</v>
      </c>
      <c r="D193" s="142">
        <f>IFERROR(C193*(1-Discount),C193)</f>
        <v>18604</v>
      </c>
      <c r="F193" s="141" t="s">
        <v>5051</v>
      </c>
    </row>
    <row r="194" spans="1:6" s="4" customFormat="1" ht="18" customHeight="1">
      <c r="A194" s="135" t="s">
        <v>5052</v>
      </c>
      <c r="B194" s="141" t="s">
        <v>5053</v>
      </c>
      <c r="C194" s="385">
        <v>18584</v>
      </c>
      <c r="D194" s="144">
        <f>IFERROR(C194*(1-Discount),C194)</f>
        <v>18584</v>
      </c>
      <c r="F194" s="141" t="s">
        <v>5054</v>
      </c>
    </row>
    <row r="195" spans="1:6" s="4" customFormat="1" ht="18" customHeight="1">
      <c r="A195" s="135" t="s">
        <v>5055</v>
      </c>
      <c r="B195" s="141" t="s">
        <v>5056</v>
      </c>
      <c r="C195" s="385">
        <v>19451</v>
      </c>
      <c r="D195" s="144">
        <f>IFERROR(C195*(1-Discount),C195)</f>
        <v>19451</v>
      </c>
      <c r="F195" s="141" t="s">
        <v>5057</v>
      </c>
    </row>
    <row r="196" spans="1:6" ht="25" customHeight="1">
      <c r="A196" s="15" t="s">
        <v>5020</v>
      </c>
      <c r="B196" s="15"/>
      <c r="C196" s="440"/>
      <c r="D196" s="16"/>
      <c r="F196" s="15"/>
    </row>
    <row r="197" spans="1:6" s="4" customFormat="1" ht="18" customHeight="1">
      <c r="A197" s="116" t="s">
        <v>67</v>
      </c>
      <c r="B197" s="116" t="s">
        <v>68</v>
      </c>
      <c r="C197" s="605" t="s">
        <v>159</v>
      </c>
      <c r="D197" s="115" t="s">
        <v>70</v>
      </c>
      <c r="F197" s="116" t="s">
        <v>67</v>
      </c>
    </row>
    <row r="198" spans="1:6" s="4" customFormat="1" ht="18" customHeight="1">
      <c r="A198" s="135" t="s">
        <v>5058</v>
      </c>
      <c r="B198" s="141" t="s">
        <v>5059</v>
      </c>
      <c r="C198" s="385">
        <v>23527</v>
      </c>
      <c r="D198" s="144">
        <f>IFERROR(C198*(1-Discount),C198)</f>
        <v>23527</v>
      </c>
      <c r="F198" s="141" t="s">
        <v>5060</v>
      </c>
    </row>
    <row r="199" spans="1:6" s="4" customFormat="1" ht="18" customHeight="1">
      <c r="A199" s="135" t="s">
        <v>5061</v>
      </c>
      <c r="B199" s="141" t="s">
        <v>5062</v>
      </c>
      <c r="C199" s="385">
        <v>23507</v>
      </c>
      <c r="D199" s="144">
        <f>IFERROR(C199*(1-Discount),C199)</f>
        <v>23507</v>
      </c>
      <c r="F199" s="141" t="s">
        <v>5063</v>
      </c>
    </row>
    <row r="200" spans="1:6" s="4" customFormat="1" ht="18" customHeight="1">
      <c r="A200" s="135" t="s">
        <v>5064</v>
      </c>
      <c r="B200" s="141" t="s">
        <v>5065</v>
      </c>
      <c r="C200" s="385">
        <v>24374</v>
      </c>
      <c r="D200" s="144">
        <f>IFERROR(C200*(1-Discount),C200)</f>
        <v>24374</v>
      </c>
      <c r="F200" s="141" t="s">
        <v>5066</v>
      </c>
    </row>
    <row r="201" spans="1:6" s="4" customFormat="1" ht="30" customHeight="1">
      <c r="A201" s="264" t="s">
        <v>5067</v>
      </c>
      <c r="B201" s="10"/>
      <c r="C201" s="325"/>
      <c r="D201" s="11"/>
      <c r="F201" s="264"/>
    </row>
    <row r="202" spans="1:6" ht="25" customHeight="1">
      <c r="A202" s="15" t="s">
        <v>4990</v>
      </c>
      <c r="B202" s="15"/>
      <c r="C202" s="440"/>
      <c r="D202" s="16"/>
      <c r="F202" s="15"/>
    </row>
    <row r="203" spans="1:6" s="4" customFormat="1" ht="18" customHeight="1">
      <c r="A203" s="116" t="s">
        <v>67</v>
      </c>
      <c r="B203" s="116" t="s">
        <v>68</v>
      </c>
      <c r="C203" s="605" t="s">
        <v>159</v>
      </c>
      <c r="D203" s="115" t="s">
        <v>70</v>
      </c>
      <c r="F203" s="116" t="s">
        <v>67</v>
      </c>
    </row>
    <row r="204" spans="1:6" s="4" customFormat="1" ht="18" customHeight="1">
      <c r="A204" s="135" t="s">
        <v>5068</v>
      </c>
      <c r="B204" s="141" t="s">
        <v>5069</v>
      </c>
      <c r="C204" s="385">
        <v>10309</v>
      </c>
      <c r="D204" s="142">
        <f>IFERROR(C204*(1-Discount),C204)</f>
        <v>10309</v>
      </c>
      <c r="F204" s="141" t="s">
        <v>5070</v>
      </c>
    </row>
    <row r="205" spans="1:6" s="4" customFormat="1" ht="18" customHeight="1">
      <c r="A205" s="135" t="s">
        <v>5071</v>
      </c>
      <c r="B205" s="141" t="s">
        <v>5072</v>
      </c>
      <c r="C205" s="385">
        <v>10289</v>
      </c>
      <c r="D205" s="144">
        <f>IFERROR(C205*(1-Discount),C205)</f>
        <v>10289</v>
      </c>
      <c r="F205" s="141" t="s">
        <v>5073</v>
      </c>
    </row>
    <row r="206" spans="1:6" s="4" customFormat="1" ht="18" customHeight="1">
      <c r="A206" s="135" t="s">
        <v>5074</v>
      </c>
      <c r="B206" s="141" t="s">
        <v>5075</v>
      </c>
      <c r="C206" s="385">
        <v>11156</v>
      </c>
      <c r="D206" s="144">
        <f>IFERROR(C206*(1-Discount),C206)</f>
        <v>11156</v>
      </c>
      <c r="F206" s="141" t="s">
        <v>5076</v>
      </c>
    </row>
    <row r="207" spans="1:6" ht="25" customHeight="1">
      <c r="A207" s="15" t="s">
        <v>5000</v>
      </c>
      <c r="B207" s="15"/>
      <c r="C207" s="440"/>
      <c r="D207" s="16"/>
      <c r="F207" s="15"/>
    </row>
    <row r="208" spans="1:6" s="4" customFormat="1" ht="18" customHeight="1">
      <c r="A208" s="116" t="s">
        <v>67</v>
      </c>
      <c r="B208" s="116" t="s">
        <v>68</v>
      </c>
      <c r="C208" s="605" t="s">
        <v>159</v>
      </c>
      <c r="D208" s="115" t="s">
        <v>70</v>
      </c>
      <c r="F208" s="116" t="s">
        <v>67</v>
      </c>
    </row>
    <row r="209" spans="1:6" s="4" customFormat="1" ht="18" customHeight="1">
      <c r="A209" s="135" t="s">
        <v>5077</v>
      </c>
      <c r="B209" s="141" t="s">
        <v>5078</v>
      </c>
      <c r="C209" s="385">
        <v>16783</v>
      </c>
      <c r="D209" s="142">
        <f>IFERROR(C209*(1-Discount),C209)</f>
        <v>16783</v>
      </c>
      <c r="F209" s="141" t="s">
        <v>5079</v>
      </c>
    </row>
    <row r="210" spans="1:6" s="4" customFormat="1" ht="18" customHeight="1">
      <c r="A210" s="135" t="s">
        <v>5080</v>
      </c>
      <c r="B210" s="141" t="s">
        <v>5081</v>
      </c>
      <c r="C210" s="385">
        <v>16763</v>
      </c>
      <c r="D210" s="144">
        <f>IFERROR(C210*(1-Discount),C210)</f>
        <v>16763</v>
      </c>
      <c r="F210" s="141" t="s">
        <v>5082</v>
      </c>
    </row>
    <row r="211" spans="1:6" s="4" customFormat="1" ht="18" customHeight="1">
      <c r="A211" s="135" t="s">
        <v>5083</v>
      </c>
      <c r="B211" s="141" t="s">
        <v>5084</v>
      </c>
      <c r="C211" s="385">
        <v>17630</v>
      </c>
      <c r="D211" s="144">
        <f>IFERROR(C211*(1-Discount),C211)</f>
        <v>17630</v>
      </c>
      <c r="F211" s="141" t="s">
        <v>5085</v>
      </c>
    </row>
    <row r="212" spans="1:6" ht="25" customHeight="1">
      <c r="A212" s="15" t="s">
        <v>5010</v>
      </c>
      <c r="B212" s="15"/>
      <c r="C212" s="440"/>
      <c r="D212" s="16"/>
      <c r="F212" s="15"/>
    </row>
    <row r="213" spans="1:6" s="4" customFormat="1" ht="18" customHeight="1">
      <c r="A213" s="116" t="s">
        <v>67</v>
      </c>
      <c r="B213" s="116" t="s">
        <v>68</v>
      </c>
      <c r="C213" s="605" t="s">
        <v>159</v>
      </c>
      <c r="D213" s="115" t="s">
        <v>70</v>
      </c>
      <c r="F213" s="116" t="s">
        <v>67</v>
      </c>
    </row>
    <row r="214" spans="1:6" s="4" customFormat="1" ht="18" customHeight="1">
      <c r="A214" s="135" t="s">
        <v>5086</v>
      </c>
      <c r="B214" s="141" t="s">
        <v>5087</v>
      </c>
      <c r="C214" s="385">
        <v>23257</v>
      </c>
      <c r="D214" s="142">
        <f>IFERROR(C214*(1-Discount),C214)</f>
        <v>23257</v>
      </c>
      <c r="F214" s="141" t="s">
        <v>5088</v>
      </c>
    </row>
    <row r="215" spans="1:6" s="4" customFormat="1" ht="18" customHeight="1">
      <c r="A215" s="135" t="s">
        <v>5089</v>
      </c>
      <c r="B215" s="141" t="s">
        <v>5090</v>
      </c>
      <c r="C215" s="385">
        <v>23237</v>
      </c>
      <c r="D215" s="144">
        <f>IFERROR(C215*(1-Discount),C215)</f>
        <v>23237</v>
      </c>
      <c r="F215" s="141" t="s">
        <v>5091</v>
      </c>
    </row>
    <row r="216" spans="1:6" s="4" customFormat="1" ht="18" customHeight="1">
      <c r="A216" s="135" t="s">
        <v>5092</v>
      </c>
      <c r="B216" s="141" t="s">
        <v>5093</v>
      </c>
      <c r="C216" s="385">
        <v>24104</v>
      </c>
      <c r="D216" s="144">
        <f>IFERROR(C216*(1-Discount),C216)</f>
        <v>24104</v>
      </c>
      <c r="F216" s="141" t="s">
        <v>5094</v>
      </c>
    </row>
    <row r="217" spans="1:6" ht="25" customHeight="1">
      <c r="A217" s="15" t="s">
        <v>5020</v>
      </c>
      <c r="B217" s="15"/>
      <c r="C217" s="440"/>
      <c r="D217" s="16"/>
      <c r="F217" s="15"/>
    </row>
    <row r="218" spans="1:6" s="4" customFormat="1" ht="18" customHeight="1">
      <c r="A218" s="116" t="s">
        <v>67</v>
      </c>
      <c r="B218" s="116" t="s">
        <v>68</v>
      </c>
      <c r="C218" s="605" t="s">
        <v>159</v>
      </c>
      <c r="D218" s="115" t="s">
        <v>70</v>
      </c>
      <c r="F218" s="116" t="s">
        <v>67</v>
      </c>
    </row>
    <row r="219" spans="1:6" s="4" customFormat="1" ht="18" customHeight="1">
      <c r="A219" s="135" t="s">
        <v>5095</v>
      </c>
      <c r="B219" s="141" t="s">
        <v>5096</v>
      </c>
      <c r="C219" s="385">
        <v>29731</v>
      </c>
      <c r="D219" s="144">
        <f>IFERROR(C219*(1-Discount),C219)</f>
        <v>29731</v>
      </c>
      <c r="F219" s="141" t="s">
        <v>5097</v>
      </c>
    </row>
    <row r="220" spans="1:6" s="4" customFormat="1" ht="18" customHeight="1">
      <c r="A220" s="135" t="s">
        <v>5098</v>
      </c>
      <c r="B220" s="141" t="s">
        <v>5099</v>
      </c>
      <c r="C220" s="385">
        <v>29711</v>
      </c>
      <c r="D220" s="144">
        <f>IFERROR(C220*(1-Discount),C220)</f>
        <v>29711</v>
      </c>
      <c r="F220" s="141" t="s">
        <v>5100</v>
      </c>
    </row>
    <row r="221" spans="1:6" s="4" customFormat="1" ht="18" customHeight="1">
      <c r="A221" s="135" t="s">
        <v>5101</v>
      </c>
      <c r="B221" s="141" t="s">
        <v>5102</v>
      </c>
      <c r="C221" s="385">
        <v>30587</v>
      </c>
      <c r="D221" s="144">
        <f>IFERROR(C221*(1-Discount),C221)</f>
        <v>30587</v>
      </c>
      <c r="F221" s="141" t="s">
        <v>5103</v>
      </c>
    </row>
    <row r="222" spans="1:6" ht="30" customHeight="1">
      <c r="A222" s="268" t="s">
        <v>55</v>
      </c>
      <c r="B222" s="10"/>
      <c r="C222" s="601"/>
      <c r="D222" s="11"/>
      <c r="F222" s="268"/>
    </row>
    <row r="223" spans="1:6" ht="28.25" customHeight="1">
      <c r="A223" s="15" t="s">
        <v>5104</v>
      </c>
      <c r="B223" s="15"/>
      <c r="C223" s="611"/>
      <c r="D223" s="16"/>
      <c r="F223" s="15"/>
    </row>
    <row r="224" spans="1:6" s="118" customFormat="1" ht="20" customHeight="1">
      <c r="A224" s="116" t="s">
        <v>67</v>
      </c>
      <c r="B224" s="116" t="s">
        <v>68</v>
      </c>
      <c r="C224" s="605" t="s">
        <v>159</v>
      </c>
      <c r="D224" s="115" t="s">
        <v>70</v>
      </c>
      <c r="F224" s="116" t="s">
        <v>67</v>
      </c>
    </row>
    <row r="225" spans="1:6" ht="18" customHeight="1">
      <c r="A225" s="135" t="s">
        <v>5105</v>
      </c>
      <c r="B225" s="141" t="s">
        <v>5106</v>
      </c>
      <c r="C225" s="608">
        <v>9910</v>
      </c>
      <c r="D225" s="142">
        <f>IFERROR(C225*(1-Discount),C225)</f>
        <v>9910</v>
      </c>
      <c r="F225" s="141" t="s">
        <v>5107</v>
      </c>
    </row>
    <row r="226" spans="1:6" ht="18" customHeight="1">
      <c r="A226" s="135" t="s">
        <v>5108</v>
      </c>
      <c r="B226" s="141" t="s">
        <v>5109</v>
      </c>
      <c r="C226" s="608">
        <v>7508</v>
      </c>
      <c r="D226" s="142">
        <f>IFERROR(C226*(1-Discount),C226)</f>
        <v>7508</v>
      </c>
      <c r="F226" s="141" t="s">
        <v>5110</v>
      </c>
    </row>
    <row r="227" spans="1:6" ht="28.25" customHeight="1">
      <c r="A227" s="15" t="s">
        <v>5111</v>
      </c>
      <c r="B227" s="15"/>
      <c r="C227" s="611"/>
      <c r="D227" s="16"/>
      <c r="F227" s="15"/>
    </row>
    <row r="228" spans="1:6" s="118" customFormat="1" ht="20" customHeight="1">
      <c r="A228" s="116" t="s">
        <v>67</v>
      </c>
      <c r="B228" s="116" t="s">
        <v>68</v>
      </c>
      <c r="C228" s="605" t="s">
        <v>159</v>
      </c>
      <c r="D228" s="115" t="s">
        <v>70</v>
      </c>
      <c r="F228" s="116" t="s">
        <v>67</v>
      </c>
    </row>
    <row r="229" spans="1:6" ht="18" customHeight="1">
      <c r="A229" s="135" t="s">
        <v>5105</v>
      </c>
      <c r="B229" s="141" t="s">
        <v>5106</v>
      </c>
      <c r="C229" s="608">
        <v>9910</v>
      </c>
      <c r="D229" s="142">
        <f t="shared" ref="D229:D234" si="4">IFERROR(C229*(1-Discount),C229)</f>
        <v>9910</v>
      </c>
      <c r="F229" s="141" t="s">
        <v>5107</v>
      </c>
    </row>
    <row r="230" spans="1:6" ht="18" customHeight="1">
      <c r="A230" s="135" t="s">
        <v>5112</v>
      </c>
      <c r="B230" s="141" t="s">
        <v>5113</v>
      </c>
      <c r="C230" s="608">
        <v>28954</v>
      </c>
      <c r="D230" s="142">
        <f t="shared" si="4"/>
        <v>28954</v>
      </c>
      <c r="F230" s="141" t="s">
        <v>5114</v>
      </c>
    </row>
    <row r="231" spans="1:6" ht="18" customHeight="1">
      <c r="A231" s="135" t="s">
        <v>5115</v>
      </c>
      <c r="B231" s="141" t="s">
        <v>5116</v>
      </c>
      <c r="C231" s="608">
        <v>28954</v>
      </c>
      <c r="D231" s="142">
        <f t="shared" si="4"/>
        <v>28954</v>
      </c>
      <c r="F231" s="141" t="s">
        <v>5117</v>
      </c>
    </row>
    <row r="232" spans="1:6" ht="18" customHeight="1">
      <c r="A232" s="135" t="s">
        <v>5118</v>
      </c>
      <c r="B232" s="141" t="s">
        <v>5119</v>
      </c>
      <c r="C232" s="608">
        <v>22176</v>
      </c>
      <c r="D232" s="142">
        <f t="shared" si="4"/>
        <v>22176</v>
      </c>
      <c r="F232" s="141" t="s">
        <v>5120</v>
      </c>
    </row>
    <row r="233" spans="1:6" ht="18" customHeight="1">
      <c r="A233" s="135" t="s">
        <v>5121</v>
      </c>
      <c r="B233" s="141" t="s">
        <v>5122</v>
      </c>
      <c r="C233" s="608">
        <v>22176</v>
      </c>
      <c r="D233" s="142">
        <f t="shared" si="4"/>
        <v>22176</v>
      </c>
      <c r="F233" s="141" t="s">
        <v>5123</v>
      </c>
    </row>
    <row r="234" spans="1:6" ht="18" customHeight="1">
      <c r="A234" s="135" t="s">
        <v>5124</v>
      </c>
      <c r="B234" s="141" t="s">
        <v>5125</v>
      </c>
      <c r="C234" s="608">
        <v>9910</v>
      </c>
      <c r="D234" s="142">
        <f t="shared" si="4"/>
        <v>9910</v>
      </c>
      <c r="F234" s="141" t="s">
        <v>5126</v>
      </c>
    </row>
    <row r="235" spans="1:6" ht="28.25" customHeight="1">
      <c r="A235" s="15" t="s">
        <v>5127</v>
      </c>
      <c r="B235" s="15"/>
      <c r="C235" s="611"/>
      <c r="D235" s="16"/>
      <c r="F235" s="15"/>
    </row>
    <row r="236" spans="1:6" s="118" customFormat="1" ht="20" customHeight="1">
      <c r="A236" s="116" t="s">
        <v>67</v>
      </c>
      <c r="B236" s="116" t="s">
        <v>68</v>
      </c>
      <c r="C236" s="605" t="s">
        <v>159</v>
      </c>
      <c r="D236" s="115" t="s">
        <v>70</v>
      </c>
      <c r="F236" s="116" t="s">
        <v>67</v>
      </c>
    </row>
    <row r="237" spans="1:6" ht="18" customHeight="1">
      <c r="A237" s="135" t="s">
        <v>5128</v>
      </c>
      <c r="B237" s="141" t="s">
        <v>5129</v>
      </c>
      <c r="C237" s="608">
        <v>28954</v>
      </c>
      <c r="D237" s="142">
        <f t="shared" ref="D237:D241" si="5">IFERROR(C237*(1-Discount),C237)</f>
        <v>28954</v>
      </c>
      <c r="F237" s="141" t="s">
        <v>5130</v>
      </c>
    </row>
    <row r="238" spans="1:6" ht="18" customHeight="1">
      <c r="A238" s="135" t="s">
        <v>5131</v>
      </c>
      <c r="B238" s="141" t="s">
        <v>5132</v>
      </c>
      <c r="C238" s="608">
        <v>28954</v>
      </c>
      <c r="D238" s="142">
        <f t="shared" si="5"/>
        <v>28954</v>
      </c>
      <c r="F238" s="141" t="s">
        <v>5133</v>
      </c>
    </row>
    <row r="239" spans="1:6" ht="18" customHeight="1">
      <c r="A239" s="135" t="s">
        <v>5118</v>
      </c>
      <c r="B239" s="141" t="s">
        <v>5119</v>
      </c>
      <c r="C239" s="608">
        <v>22176</v>
      </c>
      <c r="D239" s="142">
        <f t="shared" si="5"/>
        <v>22176</v>
      </c>
      <c r="F239" s="141" t="s">
        <v>5120</v>
      </c>
    </row>
    <row r="240" spans="1:6" ht="18" customHeight="1">
      <c r="A240" s="135" t="s">
        <v>5121</v>
      </c>
      <c r="B240" s="141" t="s">
        <v>5122</v>
      </c>
      <c r="C240" s="608">
        <v>22176</v>
      </c>
      <c r="D240" s="142">
        <f t="shared" si="5"/>
        <v>22176</v>
      </c>
      <c r="F240" s="141" t="s">
        <v>5123</v>
      </c>
    </row>
    <row r="241" spans="1:6" ht="18" customHeight="1">
      <c r="A241" s="135" t="s">
        <v>5124</v>
      </c>
      <c r="B241" s="141" t="s">
        <v>5125</v>
      </c>
      <c r="C241" s="608">
        <v>9910</v>
      </c>
      <c r="D241" s="142">
        <f t="shared" si="5"/>
        <v>9910</v>
      </c>
      <c r="F241" s="141" t="s">
        <v>5126</v>
      </c>
    </row>
    <row r="242" spans="1:6" s="4" customFormat="1" ht="30" customHeight="1">
      <c r="A242" s="10" t="s">
        <v>3270</v>
      </c>
      <c r="B242" s="10"/>
      <c r="C242" s="325"/>
      <c r="D242" s="11"/>
      <c r="F242" s="10"/>
    </row>
    <row r="243" spans="1:6" s="119" customFormat="1" ht="18" customHeight="1">
      <c r="A243" s="116" t="s">
        <v>67</v>
      </c>
      <c r="B243" s="116" t="s">
        <v>68</v>
      </c>
      <c r="C243" s="605" t="s">
        <v>159</v>
      </c>
      <c r="D243" s="115" t="s">
        <v>70</v>
      </c>
      <c r="F243" s="116" t="s">
        <v>67</v>
      </c>
    </row>
    <row r="244" spans="1:6" s="4" customFormat="1" ht="18" customHeight="1">
      <c r="A244" s="135" t="s">
        <v>5134</v>
      </c>
      <c r="B244" s="135" t="s">
        <v>5135</v>
      </c>
      <c r="C244" s="414">
        <v>688</v>
      </c>
      <c r="D244" s="142">
        <f t="shared" ref="D244:D246" si="6">IFERROR(C244*(1-Discount),C244)</f>
        <v>688</v>
      </c>
      <c r="F244" s="135" t="s">
        <v>5136</v>
      </c>
    </row>
    <row r="245" spans="1:6" s="4" customFormat="1" ht="18" customHeight="1">
      <c r="A245" s="135" t="s">
        <v>5137</v>
      </c>
      <c r="B245" s="135" t="s">
        <v>5138</v>
      </c>
      <c r="C245" s="414">
        <v>924</v>
      </c>
      <c r="D245" s="142">
        <f t="shared" si="6"/>
        <v>924</v>
      </c>
      <c r="F245" s="135" t="s">
        <v>5139</v>
      </c>
    </row>
    <row r="246" spans="1:6" s="4" customFormat="1" ht="18" customHeight="1">
      <c r="A246" s="135" t="s">
        <v>5140</v>
      </c>
      <c r="B246" s="135" t="s">
        <v>5141</v>
      </c>
      <c r="C246" s="414">
        <v>1238</v>
      </c>
      <c r="D246" s="142">
        <f t="shared" si="6"/>
        <v>1238</v>
      </c>
      <c r="F246" s="135" t="s">
        <v>5142</v>
      </c>
    </row>
  </sheetData>
  <customSheetViews>
    <customSheetView guid="{89EF355B-CA08-4B15-A839-40B932125DD6}" scale="80" showGridLines="0" fitToPage="1">
      <pane ySplit="4" topLeftCell="A221" activePane="bottomLeft" state="frozen"/>
      <selection pane="bottomLeft" activeCell="A246" sqref="A246:G247"/>
      <pageMargins left="0" right="0" top="0" bottom="0" header="0" footer="0"/>
      <pageSetup paperSize="9" scale="68" fitToHeight="0" orientation="landscape" r:id="rId1"/>
    </customSheetView>
  </customSheetViews>
  <mergeCells count="4">
    <mergeCell ref="A6:D6"/>
    <mergeCell ref="A3:D3"/>
    <mergeCell ref="A2:B2"/>
    <mergeCell ref="A159:D159"/>
  </mergeCells>
  <pageMargins left="0.21" right="0.22" top="0.28000000000000003" bottom="0.25" header="0.21" footer="0.19"/>
  <pageSetup paperSize="9" scale="68" fitToHeight="0" orientation="landscape" r:id="rId2"/>
  <customProperties>
    <customPr name="_pios_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4" tint="-0.249977111117893"/>
    <pageSetUpPr fitToPage="1"/>
  </sheetPr>
  <dimension ref="A1:H858"/>
  <sheetViews>
    <sheetView showGridLines="0" topLeftCell="A325" zoomScale="80" zoomScaleNormal="80" workbookViewId="0">
      <selection activeCell="F210" sqref="F210"/>
    </sheetView>
  </sheetViews>
  <sheetFormatPr baseColWidth="10" defaultColWidth="8.6640625" defaultRowHeight="14"/>
  <cols>
    <col min="1" max="1" width="35.6640625" style="7" customWidth="1"/>
    <col min="2" max="2" width="110.6640625" style="7" customWidth="1"/>
    <col min="3" max="3" width="20.6640625" style="528" customWidth="1"/>
    <col min="4" max="4" width="20.6640625" style="30" customWidth="1"/>
    <col min="5" max="5" width="5.6640625" style="7" customWidth="1"/>
    <col min="6" max="6" width="35.6640625" style="7" customWidth="1"/>
    <col min="7" max="9" width="8.6640625" style="7" customWidth="1"/>
    <col min="10" max="16384" width="8.6640625" style="7"/>
  </cols>
  <sheetData>
    <row r="1" spans="1:6" ht="84.75" customHeight="1">
      <c r="B1" s="289">
        <v>5</v>
      </c>
      <c r="C1" s="513">
        <v>5</v>
      </c>
    </row>
    <row r="2" spans="1:6" ht="26" customHeight="1">
      <c r="B2" s="289"/>
      <c r="C2" s="513"/>
    </row>
    <row r="3" spans="1:6" s="89" customFormat="1" ht="25" customHeight="1">
      <c r="A3" s="653" t="s">
        <v>1</v>
      </c>
      <c r="B3" s="654"/>
      <c r="C3" s="514"/>
      <c r="D3" s="529"/>
    </row>
    <row r="4" spans="1:6" s="129" customFormat="1" ht="42" customHeight="1">
      <c r="A4" s="655" t="s">
        <v>2</v>
      </c>
      <c r="B4" s="655"/>
      <c r="C4" s="655"/>
      <c r="D4" s="655"/>
    </row>
    <row r="5" spans="1:6" s="129" customFormat="1" ht="20.5" customHeight="1">
      <c r="A5" s="290" t="s">
        <v>3</v>
      </c>
      <c r="B5" s="290"/>
      <c r="C5" s="515"/>
      <c r="D5" s="291"/>
    </row>
    <row r="6" spans="1:6" ht="30" customHeight="1">
      <c r="A6" s="269" t="s">
        <v>5143</v>
      </c>
      <c r="B6" s="8"/>
      <c r="C6" s="516"/>
      <c r="D6" s="9"/>
    </row>
    <row r="7" spans="1:6" s="86" customFormat="1" ht="35" customHeight="1">
      <c r="A7" s="85" t="s">
        <v>5144</v>
      </c>
      <c r="B7" s="85"/>
      <c r="C7" s="374"/>
      <c r="D7" s="98"/>
    </row>
    <row r="8" spans="1:6" s="105" customFormat="1" ht="28.25" customHeight="1">
      <c r="A8" s="40" t="s">
        <v>3319</v>
      </c>
      <c r="B8" s="104"/>
      <c r="C8" s="377"/>
      <c r="D8" s="77"/>
    </row>
    <row r="9" spans="1:6" s="83" customFormat="1" ht="47.5" customHeight="1">
      <c r="A9" s="668" t="s">
        <v>5145</v>
      </c>
      <c r="B9" s="668"/>
      <c r="C9" s="668"/>
      <c r="D9" s="668"/>
    </row>
    <row r="10" spans="1:6" s="4" customFormat="1" ht="18" customHeight="1">
      <c r="A10" s="661" t="s">
        <v>3321</v>
      </c>
      <c r="B10" s="661"/>
      <c r="C10" s="517"/>
      <c r="D10" s="241"/>
    </row>
    <row r="11" spans="1:6" s="4" customFormat="1" ht="18" customHeight="1">
      <c r="A11" s="203" t="s">
        <v>98</v>
      </c>
      <c r="B11" s="204"/>
      <c r="C11" s="517"/>
      <c r="D11" s="241"/>
    </row>
    <row r="12" spans="1:6" s="4" customFormat="1" ht="18" customHeight="1">
      <c r="A12" s="203" t="s">
        <v>99</v>
      </c>
      <c r="B12" s="204"/>
      <c r="C12" s="517"/>
      <c r="D12" s="241"/>
    </row>
    <row r="13" spans="1:6" s="4" customFormat="1" ht="18" customHeight="1">
      <c r="A13" s="203" t="s">
        <v>100</v>
      </c>
      <c r="B13" s="204"/>
      <c r="C13" s="517"/>
      <c r="D13" s="241"/>
      <c r="F13" s="551" t="s">
        <v>64</v>
      </c>
    </row>
    <row r="14" spans="1:6" ht="28.25" customHeight="1">
      <c r="A14" s="15" t="s">
        <v>5146</v>
      </c>
      <c r="B14" s="19"/>
      <c r="C14" s="257"/>
      <c r="D14" s="16"/>
    </row>
    <row r="15" spans="1:6" s="58" customFormat="1" ht="20" customHeight="1">
      <c r="A15" s="116" t="s">
        <v>67</v>
      </c>
      <c r="B15" s="116" t="s">
        <v>68</v>
      </c>
      <c r="C15" s="391" t="s">
        <v>159</v>
      </c>
      <c r="D15" s="115" t="s">
        <v>70</v>
      </c>
      <c r="F15" s="116" t="s">
        <v>67</v>
      </c>
    </row>
    <row r="16" spans="1:6" ht="18" customHeight="1">
      <c r="A16" s="135" t="s">
        <v>5147</v>
      </c>
      <c r="B16" s="292" t="s">
        <v>5148</v>
      </c>
      <c r="C16" s="518">
        <v>1930</v>
      </c>
      <c r="D16" s="293">
        <f t="shared" ref="D16:D19" si="0">IFERROR(C16*(1-Discount),C16)</f>
        <v>1930</v>
      </c>
      <c r="F16" s="292" t="s">
        <v>5149</v>
      </c>
    </row>
    <row r="17" spans="1:6" ht="18" customHeight="1">
      <c r="A17" s="135" t="s">
        <v>5150</v>
      </c>
      <c r="B17" s="292" t="s">
        <v>5151</v>
      </c>
      <c r="C17" s="518">
        <v>2138</v>
      </c>
      <c r="D17" s="293">
        <f t="shared" si="0"/>
        <v>2138</v>
      </c>
      <c r="F17" s="292" t="s">
        <v>5152</v>
      </c>
    </row>
    <row r="18" spans="1:6" ht="18" customHeight="1">
      <c r="A18" s="135" t="s">
        <v>5153</v>
      </c>
      <c r="B18" s="292" t="s">
        <v>5154</v>
      </c>
      <c r="C18" s="518">
        <v>1765</v>
      </c>
      <c r="D18" s="293">
        <f t="shared" si="0"/>
        <v>1765</v>
      </c>
      <c r="F18" s="292" t="s">
        <v>5155</v>
      </c>
    </row>
    <row r="19" spans="1:6" ht="18" customHeight="1">
      <c r="A19" s="135" t="s">
        <v>5156</v>
      </c>
      <c r="B19" s="292" t="s">
        <v>5157</v>
      </c>
      <c r="C19" s="518">
        <v>2004</v>
      </c>
      <c r="D19" s="293">
        <f t="shared" si="0"/>
        <v>2004</v>
      </c>
      <c r="F19" s="292" t="s">
        <v>5158</v>
      </c>
    </row>
    <row r="20" spans="1:6" ht="18" customHeight="1">
      <c r="A20" s="135" t="s">
        <v>5159</v>
      </c>
      <c r="B20" s="292" t="s">
        <v>5160</v>
      </c>
      <c r="C20" s="518">
        <v>1899</v>
      </c>
      <c r="D20" s="293">
        <f t="shared" ref="D20:D23" si="1">IFERROR(C20*(1-Discount),C20)</f>
        <v>1899</v>
      </c>
      <c r="F20" s="292" t="s">
        <v>5161</v>
      </c>
    </row>
    <row r="21" spans="1:6" ht="18" customHeight="1">
      <c r="A21" s="135" t="s">
        <v>5162</v>
      </c>
      <c r="B21" s="292" t="s">
        <v>5163</v>
      </c>
      <c r="C21" s="518">
        <v>2138</v>
      </c>
      <c r="D21" s="293">
        <f t="shared" si="1"/>
        <v>2138</v>
      </c>
      <c r="F21" s="292" t="s">
        <v>5164</v>
      </c>
    </row>
    <row r="22" spans="1:6" ht="18" customHeight="1">
      <c r="A22" s="135" t="s">
        <v>5165</v>
      </c>
      <c r="B22" s="292" t="s">
        <v>5166</v>
      </c>
      <c r="C22" s="518">
        <v>1765</v>
      </c>
      <c r="D22" s="293">
        <f t="shared" si="1"/>
        <v>1765</v>
      </c>
      <c r="F22" s="292" t="s">
        <v>5167</v>
      </c>
    </row>
    <row r="23" spans="1:6" ht="18" customHeight="1">
      <c r="A23" s="135" t="s">
        <v>5168</v>
      </c>
      <c r="B23" s="292" t="s">
        <v>5169</v>
      </c>
      <c r="C23" s="518">
        <v>2004</v>
      </c>
      <c r="D23" s="293">
        <f t="shared" si="1"/>
        <v>2004</v>
      </c>
      <c r="F23" s="292" t="s">
        <v>5170</v>
      </c>
    </row>
    <row r="24" spans="1:6" ht="18" customHeight="1">
      <c r="A24" s="135" t="s">
        <v>5171</v>
      </c>
      <c r="B24" s="292" t="s">
        <v>5172</v>
      </c>
      <c r="C24" s="518">
        <v>1899</v>
      </c>
      <c r="D24" s="293">
        <f t="shared" ref="D24:D27" si="2">IFERROR(C24*(1-Discount),C24)</f>
        <v>1899</v>
      </c>
      <c r="F24" s="292" t="s">
        <v>5173</v>
      </c>
    </row>
    <row r="25" spans="1:6" ht="18" customHeight="1">
      <c r="A25" s="135" t="s">
        <v>5174</v>
      </c>
      <c r="B25" s="292" t="s">
        <v>5175</v>
      </c>
      <c r="C25" s="518">
        <v>2138</v>
      </c>
      <c r="D25" s="293">
        <f t="shared" si="2"/>
        <v>2138</v>
      </c>
      <c r="F25" s="292" t="s">
        <v>5176</v>
      </c>
    </row>
    <row r="26" spans="1:6" ht="18" customHeight="1">
      <c r="A26" s="135" t="s">
        <v>5177</v>
      </c>
      <c r="B26" s="292" t="s">
        <v>5178</v>
      </c>
      <c r="C26" s="518">
        <v>1765</v>
      </c>
      <c r="D26" s="293">
        <f t="shared" si="2"/>
        <v>1765</v>
      </c>
      <c r="F26" s="292" t="s">
        <v>5179</v>
      </c>
    </row>
    <row r="27" spans="1:6" ht="18" customHeight="1">
      <c r="A27" s="135" t="s">
        <v>5180</v>
      </c>
      <c r="B27" s="292" t="s">
        <v>5181</v>
      </c>
      <c r="C27" s="518">
        <v>2004</v>
      </c>
      <c r="D27" s="293">
        <f t="shared" si="2"/>
        <v>2004</v>
      </c>
      <c r="F27" s="292" t="s">
        <v>5182</v>
      </c>
    </row>
    <row r="28" spans="1:6" s="86" customFormat="1" ht="35" customHeight="1">
      <c r="A28" s="85" t="s">
        <v>5183</v>
      </c>
      <c r="B28" s="85"/>
      <c r="C28" s="374"/>
      <c r="D28" s="98"/>
    </row>
    <row r="29" spans="1:6" s="105" customFormat="1" ht="28.25" customHeight="1">
      <c r="A29" s="40" t="s">
        <v>3319</v>
      </c>
      <c r="B29" s="104"/>
      <c r="C29" s="377"/>
      <c r="D29" s="77"/>
    </row>
    <row r="30" spans="1:6" s="83" customFormat="1" ht="47.5" customHeight="1">
      <c r="A30" s="668" t="s">
        <v>5145</v>
      </c>
      <c r="B30" s="668"/>
      <c r="C30" s="668"/>
      <c r="D30" s="668"/>
    </row>
    <row r="31" spans="1:6" s="4" customFormat="1" ht="33" customHeight="1">
      <c r="A31" s="203" t="s">
        <v>3321</v>
      </c>
      <c r="B31" s="204" t="s">
        <v>5184</v>
      </c>
      <c r="C31" s="517"/>
      <c r="D31" s="241"/>
    </row>
    <row r="32" spans="1:6" s="4" customFormat="1" ht="18" customHeight="1">
      <c r="A32" s="203" t="s">
        <v>98</v>
      </c>
      <c r="B32" s="204" t="s">
        <v>5185</v>
      </c>
      <c r="C32" s="517"/>
      <c r="D32" s="241"/>
    </row>
    <row r="33" spans="1:6" s="4" customFormat="1" ht="18" customHeight="1">
      <c r="A33" s="203" t="s">
        <v>99</v>
      </c>
      <c r="B33" s="204" t="s">
        <v>5186</v>
      </c>
      <c r="C33" s="517"/>
      <c r="D33" s="241"/>
    </row>
    <row r="34" spans="1:6" s="4" customFormat="1" ht="18" customHeight="1">
      <c r="A34" s="203" t="s">
        <v>100</v>
      </c>
      <c r="B34" s="204"/>
      <c r="C34" s="517"/>
      <c r="D34" s="241"/>
    </row>
    <row r="35" spans="1:6" ht="28.25" customHeight="1">
      <c r="A35" s="15" t="s">
        <v>5187</v>
      </c>
      <c r="B35" s="19"/>
      <c r="C35" s="257"/>
      <c r="D35" s="16"/>
    </row>
    <row r="36" spans="1:6" s="58" customFormat="1" ht="20" customHeight="1">
      <c r="A36" s="116" t="s">
        <v>67</v>
      </c>
      <c r="B36" s="116" t="s">
        <v>68</v>
      </c>
      <c r="C36" s="391" t="s">
        <v>159</v>
      </c>
      <c r="D36" s="115" t="s">
        <v>70</v>
      </c>
      <c r="F36" s="116" t="s">
        <v>67</v>
      </c>
    </row>
    <row r="37" spans="1:6" ht="18" customHeight="1">
      <c r="A37" s="135" t="s">
        <v>5188</v>
      </c>
      <c r="B37" s="141" t="s">
        <v>5148</v>
      </c>
      <c r="C37" s="518">
        <v>2359</v>
      </c>
      <c r="D37" s="142">
        <f t="shared" ref="D37:D40" si="3">IFERROR(C37*(1-Discount),C37)</f>
        <v>2359</v>
      </c>
      <c r="F37" s="141" t="s">
        <v>5189</v>
      </c>
    </row>
    <row r="38" spans="1:6" ht="18" customHeight="1">
      <c r="A38" s="135" t="s">
        <v>5190</v>
      </c>
      <c r="B38" s="141" t="s">
        <v>5151</v>
      </c>
      <c r="C38" s="518">
        <v>2598</v>
      </c>
      <c r="D38" s="142">
        <f t="shared" si="3"/>
        <v>2598</v>
      </c>
      <c r="F38" s="141" t="s">
        <v>5191</v>
      </c>
    </row>
    <row r="39" spans="1:6" ht="18" customHeight="1">
      <c r="A39" s="135" t="s">
        <v>5192</v>
      </c>
      <c r="B39" s="141" t="s">
        <v>5154</v>
      </c>
      <c r="C39" s="518">
        <v>2225</v>
      </c>
      <c r="D39" s="142">
        <f t="shared" si="3"/>
        <v>2225</v>
      </c>
      <c r="F39" s="141" t="s">
        <v>5193</v>
      </c>
    </row>
    <row r="40" spans="1:6" ht="18" customHeight="1">
      <c r="A40" s="135" t="s">
        <v>5194</v>
      </c>
      <c r="B40" s="141" t="s">
        <v>5157</v>
      </c>
      <c r="C40" s="518">
        <v>2464</v>
      </c>
      <c r="D40" s="142">
        <f t="shared" si="3"/>
        <v>2464</v>
      </c>
      <c r="F40" s="141" t="s">
        <v>5195</v>
      </c>
    </row>
    <row r="41" spans="1:6" ht="18" customHeight="1">
      <c r="A41" s="135" t="s">
        <v>5196</v>
      </c>
      <c r="B41" s="141" t="s">
        <v>5160</v>
      </c>
      <c r="C41" s="518">
        <v>2359</v>
      </c>
      <c r="D41" s="142">
        <f t="shared" ref="D41:D44" si="4">IFERROR(C41*(1-Discount),C41)</f>
        <v>2359</v>
      </c>
      <c r="F41" s="141" t="s">
        <v>5197</v>
      </c>
    </row>
    <row r="42" spans="1:6" ht="18" customHeight="1">
      <c r="A42" s="135" t="s">
        <v>5198</v>
      </c>
      <c r="B42" s="141" t="s">
        <v>5163</v>
      </c>
      <c r="C42" s="518">
        <v>2598</v>
      </c>
      <c r="D42" s="142">
        <f t="shared" si="4"/>
        <v>2598</v>
      </c>
      <c r="F42" s="141" t="s">
        <v>5199</v>
      </c>
    </row>
    <row r="43" spans="1:6" ht="18" customHeight="1">
      <c r="A43" s="135" t="s">
        <v>5200</v>
      </c>
      <c r="B43" s="141" t="s">
        <v>5166</v>
      </c>
      <c r="C43" s="518">
        <v>2225</v>
      </c>
      <c r="D43" s="142">
        <f t="shared" si="4"/>
        <v>2225</v>
      </c>
      <c r="F43" s="141" t="s">
        <v>5201</v>
      </c>
    </row>
    <row r="44" spans="1:6" ht="18" customHeight="1">
      <c r="A44" s="135" t="s">
        <v>5202</v>
      </c>
      <c r="B44" s="141" t="s">
        <v>5169</v>
      </c>
      <c r="C44" s="518">
        <v>2464</v>
      </c>
      <c r="D44" s="142">
        <f t="shared" si="4"/>
        <v>2464</v>
      </c>
      <c r="F44" s="141" t="s">
        <v>5203</v>
      </c>
    </row>
    <row r="45" spans="1:6" ht="18" customHeight="1">
      <c r="A45" s="135" t="s">
        <v>5204</v>
      </c>
      <c r="B45" s="141" t="s">
        <v>5172</v>
      </c>
      <c r="C45" s="518">
        <v>2359</v>
      </c>
      <c r="D45" s="142">
        <f t="shared" ref="D45:D48" si="5">IFERROR(C45*(1-Discount),C45)</f>
        <v>2359</v>
      </c>
      <c r="F45" s="141" t="s">
        <v>5205</v>
      </c>
    </row>
    <row r="46" spans="1:6" ht="18" customHeight="1">
      <c r="A46" s="135" t="s">
        <v>5206</v>
      </c>
      <c r="B46" s="141" t="s">
        <v>5175</v>
      </c>
      <c r="C46" s="518">
        <v>2598</v>
      </c>
      <c r="D46" s="142">
        <f t="shared" si="5"/>
        <v>2598</v>
      </c>
      <c r="F46" s="141" t="s">
        <v>5207</v>
      </c>
    </row>
    <row r="47" spans="1:6" ht="18" customHeight="1">
      <c r="A47" s="135" t="s">
        <v>5208</v>
      </c>
      <c r="B47" s="141" t="s">
        <v>5178</v>
      </c>
      <c r="C47" s="518">
        <v>2225</v>
      </c>
      <c r="D47" s="142">
        <f t="shared" si="5"/>
        <v>2225</v>
      </c>
      <c r="F47" s="141" t="s">
        <v>5209</v>
      </c>
    </row>
    <row r="48" spans="1:6" ht="18" customHeight="1">
      <c r="A48" s="135" t="s">
        <v>5210</v>
      </c>
      <c r="B48" s="141" t="s">
        <v>5181</v>
      </c>
      <c r="C48" s="385">
        <v>2464</v>
      </c>
      <c r="D48" s="142">
        <f t="shared" si="5"/>
        <v>2464</v>
      </c>
      <c r="F48" s="141" t="s">
        <v>5211</v>
      </c>
    </row>
    <row r="49" spans="1:6" s="4" customFormat="1" ht="28.25" customHeight="1">
      <c r="A49" s="85" t="s">
        <v>5212</v>
      </c>
      <c r="B49" s="85"/>
      <c r="C49" s="374"/>
      <c r="D49" s="98"/>
    </row>
    <row r="50" spans="1:6" s="4" customFormat="1" ht="20" customHeight="1">
      <c r="A50" s="40" t="s">
        <v>3319</v>
      </c>
      <c r="B50" s="104"/>
      <c r="C50" s="377"/>
      <c r="D50" s="77"/>
    </row>
    <row r="51" spans="1:6" s="4" customFormat="1" ht="42.75" customHeight="1">
      <c r="A51" s="668" t="s">
        <v>5145</v>
      </c>
      <c r="B51" s="668"/>
      <c r="C51" s="668"/>
      <c r="D51" s="668"/>
    </row>
    <row r="52" spans="1:6" s="4" customFormat="1" ht="18" customHeight="1">
      <c r="A52" s="671" t="s">
        <v>3321</v>
      </c>
      <c r="B52" s="671"/>
      <c r="C52" s="517"/>
      <c r="D52" s="241"/>
    </row>
    <row r="53" spans="1:6" s="4" customFormat="1" ht="18" customHeight="1">
      <c r="A53" s="203" t="s">
        <v>98</v>
      </c>
      <c r="B53" s="204"/>
      <c r="C53" s="517"/>
      <c r="D53" s="241"/>
    </row>
    <row r="54" spans="1:6" s="4" customFormat="1" ht="18" customHeight="1">
      <c r="A54" s="203" t="s">
        <v>99</v>
      </c>
      <c r="B54" s="204"/>
      <c r="C54" s="517"/>
      <c r="D54" s="241"/>
    </row>
    <row r="55" spans="1:6" s="4" customFormat="1" ht="18" customHeight="1">
      <c r="A55" s="203" t="s">
        <v>100</v>
      </c>
      <c r="B55" s="204"/>
      <c r="C55" s="517"/>
      <c r="D55" s="241"/>
    </row>
    <row r="56" spans="1:6" s="4" customFormat="1" ht="28.25" customHeight="1">
      <c r="A56" s="15" t="s">
        <v>5213</v>
      </c>
      <c r="B56" s="15"/>
      <c r="C56" s="440"/>
      <c r="D56" s="16"/>
    </row>
    <row r="57" spans="1:6" s="4" customFormat="1" ht="18" customHeight="1">
      <c r="A57" s="116" t="s">
        <v>67</v>
      </c>
      <c r="B57" s="116" t="s">
        <v>68</v>
      </c>
      <c r="C57" s="391" t="s">
        <v>159</v>
      </c>
      <c r="D57" s="115" t="s">
        <v>70</v>
      </c>
      <c r="F57" s="116" t="s">
        <v>67</v>
      </c>
    </row>
    <row r="58" spans="1:6" s="4" customFormat="1" ht="18" customHeight="1">
      <c r="A58" s="135" t="s">
        <v>5214</v>
      </c>
      <c r="B58" s="141" t="s">
        <v>5215</v>
      </c>
      <c r="C58" s="385">
        <v>1852</v>
      </c>
      <c r="D58" s="142">
        <f t="shared" ref="D58:D63" si="6">IFERROR(C58*(1-Discount),C58)</f>
        <v>1852</v>
      </c>
      <c r="F58" s="141" t="s">
        <v>5216</v>
      </c>
    </row>
    <row r="59" spans="1:6" s="4" customFormat="1" ht="18" customHeight="1">
      <c r="A59" s="135" t="s">
        <v>5217</v>
      </c>
      <c r="B59" s="141" t="s">
        <v>5218</v>
      </c>
      <c r="C59" s="385">
        <v>1986</v>
      </c>
      <c r="D59" s="142">
        <f t="shared" si="6"/>
        <v>1986</v>
      </c>
      <c r="F59" s="141" t="s">
        <v>5219</v>
      </c>
    </row>
    <row r="60" spans="1:6" s="4" customFormat="1" ht="18" customHeight="1">
      <c r="A60" s="135" t="s">
        <v>5220</v>
      </c>
      <c r="B60" s="141" t="s">
        <v>5221</v>
      </c>
      <c r="C60" s="385">
        <v>1852</v>
      </c>
      <c r="D60" s="142">
        <f t="shared" si="6"/>
        <v>1852</v>
      </c>
      <c r="F60" s="141" t="s">
        <v>5222</v>
      </c>
    </row>
    <row r="61" spans="1:6" s="4" customFormat="1" ht="18" customHeight="1">
      <c r="A61" s="135" t="s">
        <v>5223</v>
      </c>
      <c r="B61" s="141" t="s">
        <v>5224</v>
      </c>
      <c r="C61" s="385">
        <v>1986</v>
      </c>
      <c r="D61" s="142">
        <f t="shared" si="6"/>
        <v>1986</v>
      </c>
      <c r="F61" s="141" t="s">
        <v>5225</v>
      </c>
    </row>
    <row r="62" spans="1:6" s="4" customFormat="1" ht="18" customHeight="1">
      <c r="A62" s="135" t="s">
        <v>5226</v>
      </c>
      <c r="B62" s="141" t="s">
        <v>5227</v>
      </c>
      <c r="C62" s="385">
        <v>1852</v>
      </c>
      <c r="D62" s="142">
        <f t="shared" si="6"/>
        <v>1852</v>
      </c>
      <c r="F62" s="141" t="s">
        <v>5228</v>
      </c>
    </row>
    <row r="63" spans="1:6" s="4" customFormat="1" ht="18" customHeight="1">
      <c r="A63" s="135" t="s">
        <v>5229</v>
      </c>
      <c r="B63" s="141" t="s">
        <v>5230</v>
      </c>
      <c r="C63" s="385">
        <v>1986</v>
      </c>
      <c r="D63" s="142">
        <f t="shared" si="6"/>
        <v>1986</v>
      </c>
      <c r="F63" s="141" t="s">
        <v>5231</v>
      </c>
    </row>
    <row r="64" spans="1:6" s="4" customFormat="1" ht="28.25" customHeight="1">
      <c r="A64" s="15" t="s">
        <v>5232</v>
      </c>
      <c r="B64" s="15"/>
      <c r="C64" s="440"/>
      <c r="D64" s="16"/>
      <c r="F64" s="15"/>
    </row>
    <row r="65" spans="1:6" s="4" customFormat="1" ht="18" customHeight="1">
      <c r="A65" s="116" t="s">
        <v>67</v>
      </c>
      <c r="B65" s="116" t="s">
        <v>68</v>
      </c>
      <c r="C65" s="391" t="s">
        <v>159</v>
      </c>
      <c r="D65" s="115" t="s">
        <v>70</v>
      </c>
      <c r="F65" s="116" t="s">
        <v>67</v>
      </c>
    </row>
    <row r="66" spans="1:6" s="4" customFormat="1" ht="18" customHeight="1">
      <c r="A66" s="135" t="s">
        <v>5233</v>
      </c>
      <c r="B66" s="141" t="s">
        <v>5215</v>
      </c>
      <c r="C66" s="385">
        <v>2312</v>
      </c>
      <c r="D66" s="142">
        <f t="shared" ref="D66:D71" si="7">IFERROR(C66*(1-Discount),C66)</f>
        <v>2312</v>
      </c>
      <c r="F66" s="141" t="s">
        <v>5234</v>
      </c>
    </row>
    <row r="67" spans="1:6" s="4" customFormat="1" ht="18" customHeight="1">
      <c r="A67" s="135" t="s">
        <v>5235</v>
      </c>
      <c r="B67" s="141" t="s">
        <v>5218</v>
      </c>
      <c r="C67" s="385">
        <v>2446</v>
      </c>
      <c r="D67" s="142">
        <f t="shared" si="7"/>
        <v>2446</v>
      </c>
      <c r="F67" s="141" t="s">
        <v>5236</v>
      </c>
    </row>
    <row r="68" spans="1:6" s="4" customFormat="1" ht="18" customHeight="1">
      <c r="A68" s="135" t="s">
        <v>5237</v>
      </c>
      <c r="B68" s="141" t="s">
        <v>5221</v>
      </c>
      <c r="C68" s="385">
        <v>2312</v>
      </c>
      <c r="D68" s="142">
        <f t="shared" si="7"/>
        <v>2312</v>
      </c>
      <c r="F68" s="141" t="s">
        <v>5238</v>
      </c>
    </row>
    <row r="69" spans="1:6" s="4" customFormat="1" ht="18" customHeight="1">
      <c r="A69" s="135" t="s">
        <v>5239</v>
      </c>
      <c r="B69" s="141" t="s">
        <v>5224</v>
      </c>
      <c r="C69" s="385">
        <v>2446</v>
      </c>
      <c r="D69" s="142">
        <f t="shared" si="7"/>
        <v>2446</v>
      </c>
      <c r="F69" s="141" t="s">
        <v>5240</v>
      </c>
    </row>
    <row r="70" spans="1:6" s="4" customFormat="1" ht="18" customHeight="1">
      <c r="A70" s="135" t="s">
        <v>5241</v>
      </c>
      <c r="B70" s="141" t="s">
        <v>5227</v>
      </c>
      <c r="C70" s="385">
        <v>2312</v>
      </c>
      <c r="D70" s="142">
        <f t="shared" si="7"/>
        <v>2312</v>
      </c>
      <c r="F70" s="141" t="s">
        <v>5242</v>
      </c>
    </row>
    <row r="71" spans="1:6" s="4" customFormat="1" ht="18" customHeight="1">
      <c r="A71" s="135" t="s">
        <v>5243</v>
      </c>
      <c r="B71" s="141" t="s">
        <v>5230</v>
      </c>
      <c r="C71" s="385">
        <v>2446</v>
      </c>
      <c r="D71" s="142">
        <f t="shared" si="7"/>
        <v>2446</v>
      </c>
      <c r="F71" s="141" t="s">
        <v>5244</v>
      </c>
    </row>
    <row r="72" spans="1:6" s="4" customFormat="1" ht="28.25" customHeight="1">
      <c r="A72" s="15" t="s">
        <v>5245</v>
      </c>
      <c r="B72" s="15"/>
      <c r="C72" s="440"/>
      <c r="D72" s="16"/>
      <c r="F72" s="15"/>
    </row>
    <row r="73" spans="1:6" s="4" customFormat="1" ht="18" customHeight="1">
      <c r="A73" s="116" t="s">
        <v>67</v>
      </c>
      <c r="B73" s="116" t="s">
        <v>68</v>
      </c>
      <c r="C73" s="391" t="s">
        <v>159</v>
      </c>
      <c r="D73" s="115" t="s">
        <v>70</v>
      </c>
      <c r="F73" s="116" t="s">
        <v>67</v>
      </c>
    </row>
    <row r="74" spans="1:6" s="4" customFormat="1" ht="18" customHeight="1">
      <c r="A74" s="135" t="s">
        <v>5246</v>
      </c>
      <c r="B74" s="141" t="s">
        <v>5247</v>
      </c>
      <c r="C74" s="385">
        <v>2019</v>
      </c>
      <c r="D74" s="142">
        <f t="shared" ref="D74:D79" si="8">IFERROR(C74*(1-Discount),C74)</f>
        <v>2019</v>
      </c>
      <c r="F74" s="141" t="s">
        <v>5248</v>
      </c>
    </row>
    <row r="75" spans="1:6" s="4" customFormat="1" ht="18" customHeight="1">
      <c r="A75" s="135" t="s">
        <v>5249</v>
      </c>
      <c r="B75" s="141" t="s">
        <v>5250</v>
      </c>
      <c r="C75" s="385">
        <v>2153</v>
      </c>
      <c r="D75" s="142">
        <f t="shared" si="8"/>
        <v>2153</v>
      </c>
      <c r="F75" s="141" t="s">
        <v>5251</v>
      </c>
    </row>
    <row r="76" spans="1:6" s="4" customFormat="1" ht="18" customHeight="1">
      <c r="A76" s="135" t="s">
        <v>5252</v>
      </c>
      <c r="B76" s="141" t="s">
        <v>5253</v>
      </c>
      <c r="C76" s="385">
        <v>2019</v>
      </c>
      <c r="D76" s="142">
        <f t="shared" si="8"/>
        <v>2019</v>
      </c>
      <c r="F76" s="141" t="s">
        <v>5254</v>
      </c>
    </row>
    <row r="77" spans="1:6" s="4" customFormat="1" ht="18" customHeight="1">
      <c r="A77" s="135" t="s">
        <v>5255</v>
      </c>
      <c r="B77" s="141" t="s">
        <v>5256</v>
      </c>
      <c r="C77" s="385">
        <v>2153</v>
      </c>
      <c r="D77" s="142">
        <f t="shared" si="8"/>
        <v>2153</v>
      </c>
      <c r="F77" s="141" t="s">
        <v>5257</v>
      </c>
    </row>
    <row r="78" spans="1:6" s="4" customFormat="1" ht="18" customHeight="1">
      <c r="A78" s="135" t="s">
        <v>5258</v>
      </c>
      <c r="B78" s="141" t="s">
        <v>5259</v>
      </c>
      <c r="C78" s="385">
        <v>2019</v>
      </c>
      <c r="D78" s="142">
        <f t="shared" si="8"/>
        <v>2019</v>
      </c>
      <c r="F78" s="141" t="s">
        <v>5260</v>
      </c>
    </row>
    <row r="79" spans="1:6" s="4" customFormat="1" ht="18" customHeight="1">
      <c r="A79" s="135" t="s">
        <v>5261</v>
      </c>
      <c r="B79" s="141" t="s">
        <v>5262</v>
      </c>
      <c r="C79" s="385">
        <v>2153</v>
      </c>
      <c r="D79" s="142">
        <f t="shared" si="8"/>
        <v>2153</v>
      </c>
      <c r="F79" s="141" t="s">
        <v>5263</v>
      </c>
    </row>
    <row r="80" spans="1:6" s="4" customFormat="1" ht="28.25" customHeight="1">
      <c r="A80" s="15" t="s">
        <v>5264</v>
      </c>
      <c r="B80" s="15"/>
      <c r="C80" s="440"/>
      <c r="D80" s="16"/>
      <c r="F80" s="15"/>
    </row>
    <row r="81" spans="1:6" s="4" customFormat="1" ht="18" customHeight="1">
      <c r="A81" s="116" t="s">
        <v>67</v>
      </c>
      <c r="B81" s="116" t="s">
        <v>68</v>
      </c>
      <c r="C81" s="391" t="s">
        <v>159</v>
      </c>
      <c r="D81" s="115" t="s">
        <v>70</v>
      </c>
      <c r="F81" s="116" t="s">
        <v>67</v>
      </c>
    </row>
    <row r="82" spans="1:6" s="4" customFormat="1" ht="18" customHeight="1">
      <c r="A82" s="135" t="s">
        <v>5265</v>
      </c>
      <c r="B82" s="141" t="s">
        <v>5247</v>
      </c>
      <c r="C82" s="385">
        <v>2479</v>
      </c>
      <c r="D82" s="142">
        <f t="shared" ref="D82:D87" si="9">IFERROR(C82*(1-Discount),C82)</f>
        <v>2479</v>
      </c>
      <c r="F82" s="141" t="s">
        <v>5266</v>
      </c>
    </row>
    <row r="83" spans="1:6" s="4" customFormat="1" ht="18" customHeight="1">
      <c r="A83" s="135" t="s">
        <v>5267</v>
      </c>
      <c r="B83" s="141" t="s">
        <v>5250</v>
      </c>
      <c r="C83" s="385">
        <v>2613</v>
      </c>
      <c r="D83" s="142">
        <f t="shared" si="9"/>
        <v>2613</v>
      </c>
      <c r="F83" s="141" t="s">
        <v>5268</v>
      </c>
    </row>
    <row r="84" spans="1:6" s="4" customFormat="1" ht="18" customHeight="1">
      <c r="A84" s="135" t="s">
        <v>5269</v>
      </c>
      <c r="B84" s="141" t="s">
        <v>5253</v>
      </c>
      <c r="C84" s="385">
        <v>2479</v>
      </c>
      <c r="D84" s="142">
        <f t="shared" si="9"/>
        <v>2479</v>
      </c>
      <c r="F84" s="141" t="s">
        <v>5270</v>
      </c>
    </row>
    <row r="85" spans="1:6" s="4" customFormat="1" ht="18" customHeight="1">
      <c r="A85" s="135" t="s">
        <v>5271</v>
      </c>
      <c r="B85" s="141" t="s">
        <v>5256</v>
      </c>
      <c r="C85" s="385">
        <v>2613</v>
      </c>
      <c r="D85" s="142">
        <f t="shared" si="9"/>
        <v>2613</v>
      </c>
      <c r="F85" s="141" t="s">
        <v>5272</v>
      </c>
    </row>
    <row r="86" spans="1:6" s="4" customFormat="1" ht="18" customHeight="1">
      <c r="A86" s="135" t="s">
        <v>5273</v>
      </c>
      <c r="B86" s="141" t="s">
        <v>5259</v>
      </c>
      <c r="C86" s="385">
        <v>2479</v>
      </c>
      <c r="D86" s="142">
        <f t="shared" si="9"/>
        <v>2479</v>
      </c>
      <c r="F86" s="141" t="s">
        <v>5274</v>
      </c>
    </row>
    <row r="87" spans="1:6" s="4" customFormat="1" ht="18" customHeight="1">
      <c r="A87" s="135" t="s">
        <v>5275</v>
      </c>
      <c r="B87" s="141" t="s">
        <v>5262</v>
      </c>
      <c r="C87" s="385">
        <v>2613</v>
      </c>
      <c r="D87" s="142">
        <f t="shared" si="9"/>
        <v>2613</v>
      </c>
      <c r="F87" s="141" t="s">
        <v>5276</v>
      </c>
    </row>
    <row r="88" spans="1:6" s="4" customFormat="1" ht="28.25" customHeight="1">
      <c r="A88" s="15" t="s">
        <v>5277</v>
      </c>
      <c r="B88" s="15"/>
      <c r="C88" s="440"/>
      <c r="D88" s="16"/>
      <c r="F88" s="15"/>
    </row>
    <row r="89" spans="1:6" s="4" customFormat="1" ht="18" customHeight="1">
      <c r="A89" s="116" t="s">
        <v>67</v>
      </c>
      <c r="B89" s="116" t="s">
        <v>68</v>
      </c>
      <c r="C89" s="391" t="s">
        <v>159</v>
      </c>
      <c r="D89" s="115" t="s">
        <v>70</v>
      </c>
      <c r="F89" s="116" t="s">
        <v>67</v>
      </c>
    </row>
    <row r="90" spans="1:6" s="4" customFormat="1" ht="18" customHeight="1">
      <c r="A90" s="135" t="s">
        <v>5278</v>
      </c>
      <c r="B90" s="141" t="s">
        <v>3404</v>
      </c>
      <c r="C90" s="385">
        <v>2195</v>
      </c>
      <c r="D90" s="142">
        <f t="shared" ref="D90:D95" si="10">IFERROR(C90*(1-Discount),C90)</f>
        <v>2195</v>
      </c>
      <c r="F90" s="141" t="s">
        <v>5279</v>
      </c>
    </row>
    <row r="91" spans="1:6" s="4" customFormat="1" ht="18" customHeight="1">
      <c r="A91" s="135" t="s">
        <v>5280</v>
      </c>
      <c r="B91" s="141" t="s">
        <v>3407</v>
      </c>
      <c r="C91" s="385">
        <v>2329</v>
      </c>
      <c r="D91" s="142">
        <f t="shared" si="10"/>
        <v>2329</v>
      </c>
      <c r="F91" s="141" t="s">
        <v>5281</v>
      </c>
    </row>
    <row r="92" spans="1:6" s="4" customFormat="1" ht="18" customHeight="1">
      <c r="A92" s="135" t="s">
        <v>5282</v>
      </c>
      <c r="B92" s="141" t="s">
        <v>3410</v>
      </c>
      <c r="C92" s="385">
        <v>2195</v>
      </c>
      <c r="D92" s="142">
        <f t="shared" si="10"/>
        <v>2195</v>
      </c>
      <c r="F92" s="141" t="s">
        <v>5283</v>
      </c>
    </row>
    <row r="93" spans="1:6" s="4" customFormat="1" ht="18" customHeight="1">
      <c r="A93" s="135" t="s">
        <v>5284</v>
      </c>
      <c r="B93" s="141" t="s">
        <v>3413</v>
      </c>
      <c r="C93" s="385">
        <v>2329</v>
      </c>
      <c r="D93" s="142">
        <f t="shared" si="10"/>
        <v>2329</v>
      </c>
      <c r="F93" s="141" t="s">
        <v>5285</v>
      </c>
    </row>
    <row r="94" spans="1:6" s="4" customFormat="1" ht="18" customHeight="1">
      <c r="A94" s="135" t="s">
        <v>5286</v>
      </c>
      <c r="B94" s="141" t="s">
        <v>3416</v>
      </c>
      <c r="C94" s="385">
        <v>2195</v>
      </c>
      <c r="D94" s="142">
        <f t="shared" si="10"/>
        <v>2195</v>
      </c>
      <c r="F94" s="141" t="s">
        <v>5287</v>
      </c>
    </row>
    <row r="95" spans="1:6" s="4" customFormat="1" ht="18" customHeight="1">
      <c r="A95" s="135" t="s">
        <v>5288</v>
      </c>
      <c r="B95" s="141" t="s">
        <v>3419</v>
      </c>
      <c r="C95" s="385">
        <v>2329</v>
      </c>
      <c r="D95" s="142">
        <f t="shared" si="10"/>
        <v>2329</v>
      </c>
      <c r="F95" s="141" t="s">
        <v>5289</v>
      </c>
    </row>
    <row r="96" spans="1:6" s="4" customFormat="1" ht="28.25" customHeight="1">
      <c r="A96" s="15" t="s">
        <v>5290</v>
      </c>
      <c r="B96" s="15"/>
      <c r="C96" s="440"/>
      <c r="D96" s="16"/>
      <c r="F96" s="15"/>
    </row>
    <row r="97" spans="1:6" s="4" customFormat="1" ht="18" customHeight="1">
      <c r="A97" s="116" t="s">
        <v>67</v>
      </c>
      <c r="B97" s="116" t="s">
        <v>68</v>
      </c>
      <c r="C97" s="391" t="s">
        <v>159</v>
      </c>
      <c r="D97" s="115" t="s">
        <v>70</v>
      </c>
      <c r="F97" s="116" t="s">
        <v>67</v>
      </c>
    </row>
    <row r="98" spans="1:6" s="4" customFormat="1" ht="18" customHeight="1">
      <c r="A98" s="135" t="s">
        <v>5291</v>
      </c>
      <c r="B98" s="141" t="s">
        <v>3404</v>
      </c>
      <c r="C98" s="385">
        <v>2655</v>
      </c>
      <c r="D98" s="142">
        <f t="shared" ref="D98:D103" si="11">IFERROR(C98*(1-Discount),C98)</f>
        <v>2655</v>
      </c>
      <c r="F98" s="141" t="s">
        <v>5292</v>
      </c>
    </row>
    <row r="99" spans="1:6" s="4" customFormat="1" ht="18" customHeight="1">
      <c r="A99" s="135" t="s">
        <v>5293</v>
      </c>
      <c r="B99" s="141" t="s">
        <v>3407</v>
      </c>
      <c r="C99" s="385">
        <v>2789</v>
      </c>
      <c r="D99" s="142">
        <f t="shared" si="11"/>
        <v>2789</v>
      </c>
      <c r="F99" s="141" t="s">
        <v>5294</v>
      </c>
    </row>
    <row r="100" spans="1:6" s="4" customFormat="1" ht="18" customHeight="1">
      <c r="A100" s="135" t="s">
        <v>5295</v>
      </c>
      <c r="B100" s="141" t="s">
        <v>3410</v>
      </c>
      <c r="C100" s="385">
        <v>2655</v>
      </c>
      <c r="D100" s="142">
        <f t="shared" si="11"/>
        <v>2655</v>
      </c>
      <c r="F100" s="141" t="s">
        <v>5296</v>
      </c>
    </row>
    <row r="101" spans="1:6" s="4" customFormat="1" ht="18" customHeight="1">
      <c r="A101" s="135" t="s">
        <v>5297</v>
      </c>
      <c r="B101" s="141" t="s">
        <v>3413</v>
      </c>
      <c r="C101" s="385">
        <v>2789</v>
      </c>
      <c r="D101" s="142">
        <f t="shared" si="11"/>
        <v>2789</v>
      </c>
      <c r="F101" s="141" t="s">
        <v>5298</v>
      </c>
    </row>
    <row r="102" spans="1:6" s="4" customFormat="1" ht="18" customHeight="1">
      <c r="A102" s="135" t="s">
        <v>5299</v>
      </c>
      <c r="B102" s="141" t="s">
        <v>3416</v>
      </c>
      <c r="C102" s="385">
        <v>2655</v>
      </c>
      <c r="D102" s="142">
        <f t="shared" si="11"/>
        <v>2655</v>
      </c>
      <c r="F102" s="141" t="s">
        <v>5300</v>
      </c>
    </row>
    <row r="103" spans="1:6" s="4" customFormat="1" ht="18" customHeight="1">
      <c r="A103" s="135" t="s">
        <v>5301</v>
      </c>
      <c r="B103" s="141" t="s">
        <v>3419</v>
      </c>
      <c r="C103" s="385">
        <v>2789</v>
      </c>
      <c r="D103" s="142">
        <f t="shared" si="11"/>
        <v>2789</v>
      </c>
      <c r="F103" s="141" t="s">
        <v>5302</v>
      </c>
    </row>
    <row r="104" spans="1:6" s="86" customFormat="1" ht="35" customHeight="1">
      <c r="A104" s="85" t="s">
        <v>5303</v>
      </c>
      <c r="B104" s="85"/>
      <c r="C104" s="374"/>
      <c r="D104" s="98"/>
    </row>
    <row r="105" spans="1:6" s="105" customFormat="1" ht="28.25" customHeight="1">
      <c r="A105" s="40" t="s">
        <v>3319</v>
      </c>
      <c r="B105" s="104"/>
      <c r="C105" s="377"/>
      <c r="D105" s="77"/>
    </row>
    <row r="106" spans="1:6" s="83" customFormat="1" ht="47.5" customHeight="1">
      <c r="A106" s="668" t="s">
        <v>5145</v>
      </c>
      <c r="B106" s="668"/>
      <c r="C106" s="668"/>
      <c r="D106" s="668"/>
    </row>
    <row r="107" spans="1:6" s="4" customFormat="1" ht="33" customHeight="1">
      <c r="A107" s="203" t="s">
        <v>3321</v>
      </c>
      <c r="B107" s="231" t="s">
        <v>3519</v>
      </c>
      <c r="C107" s="519"/>
      <c r="D107" s="241"/>
    </row>
    <row r="108" spans="1:6" s="4" customFormat="1" ht="18" customHeight="1">
      <c r="A108" s="203" t="s">
        <v>98</v>
      </c>
      <c r="B108" s="231" t="s">
        <v>3520</v>
      </c>
      <c r="C108" s="519"/>
      <c r="D108" s="241"/>
    </row>
    <row r="109" spans="1:6" s="4" customFormat="1" ht="18" customHeight="1">
      <c r="A109" s="203" t="s">
        <v>99</v>
      </c>
      <c r="B109" s="231" t="s">
        <v>3521</v>
      </c>
      <c r="C109" s="519"/>
      <c r="D109" s="241"/>
    </row>
    <row r="110" spans="1:6" s="4" customFormat="1" ht="18" customHeight="1">
      <c r="A110" s="203" t="s">
        <v>100</v>
      </c>
      <c r="B110" s="231" t="s">
        <v>3522</v>
      </c>
      <c r="C110" s="519"/>
      <c r="D110" s="241"/>
    </row>
    <row r="111" spans="1:6" ht="28.25" customHeight="1">
      <c r="A111" s="15" t="s">
        <v>5304</v>
      </c>
      <c r="B111" s="19"/>
      <c r="C111" s="257"/>
      <c r="D111" s="16"/>
    </row>
    <row r="112" spans="1:6" s="58" customFormat="1" ht="20" customHeight="1">
      <c r="A112" s="116" t="s">
        <v>67</v>
      </c>
      <c r="B112" s="116" t="s">
        <v>68</v>
      </c>
      <c r="C112" s="391" t="s">
        <v>159</v>
      </c>
      <c r="D112" s="115" t="s">
        <v>70</v>
      </c>
      <c r="F112" s="116" t="s">
        <v>67</v>
      </c>
    </row>
    <row r="113" spans="1:6" ht="18" customHeight="1">
      <c r="A113" s="135" t="s">
        <v>5305</v>
      </c>
      <c r="B113" s="141" t="s">
        <v>5306</v>
      </c>
      <c r="C113" s="385">
        <v>1915</v>
      </c>
      <c r="D113" s="142">
        <f t="shared" ref="D113:D115" si="12">IFERROR(C113*(1-Discount),C113)</f>
        <v>1915</v>
      </c>
      <c r="F113" s="141" t="s">
        <v>5307</v>
      </c>
    </row>
    <row r="114" spans="1:6" ht="18" customHeight="1">
      <c r="A114" s="135" t="s">
        <v>5308</v>
      </c>
      <c r="B114" s="141" t="s">
        <v>5309</v>
      </c>
      <c r="C114" s="385">
        <v>1992</v>
      </c>
      <c r="D114" s="142">
        <f t="shared" si="12"/>
        <v>1992</v>
      </c>
      <c r="F114" s="141" t="s">
        <v>5310</v>
      </c>
    </row>
    <row r="115" spans="1:6" ht="18" customHeight="1">
      <c r="A115" s="135" t="s">
        <v>5311</v>
      </c>
      <c r="B115" s="141" t="s">
        <v>5312</v>
      </c>
      <c r="C115" s="385">
        <v>2536</v>
      </c>
      <c r="D115" s="142">
        <f t="shared" si="12"/>
        <v>2536</v>
      </c>
      <c r="F115" s="141" t="s">
        <v>5313</v>
      </c>
    </row>
    <row r="116" spans="1:6" ht="18" customHeight="1">
      <c r="A116" s="135" t="s">
        <v>5314</v>
      </c>
      <c r="B116" s="141" t="s">
        <v>5315</v>
      </c>
      <c r="C116" s="385">
        <v>1915</v>
      </c>
      <c r="D116" s="142">
        <f t="shared" ref="D116:D118" si="13">IFERROR(C116*(1-Discount),C116)</f>
        <v>1915</v>
      </c>
      <c r="F116" s="141" t="s">
        <v>5316</v>
      </c>
    </row>
    <row r="117" spans="1:6" ht="18" customHeight="1">
      <c r="A117" s="135" t="s">
        <v>5317</v>
      </c>
      <c r="B117" s="141" t="s">
        <v>5318</v>
      </c>
      <c r="C117" s="385">
        <v>1992</v>
      </c>
      <c r="D117" s="142">
        <f t="shared" si="13"/>
        <v>1992</v>
      </c>
      <c r="F117" s="141" t="s">
        <v>5319</v>
      </c>
    </row>
    <row r="118" spans="1:6" ht="18" customHeight="1">
      <c r="A118" s="135" t="s">
        <v>5320</v>
      </c>
      <c r="B118" s="141" t="s">
        <v>5321</v>
      </c>
      <c r="C118" s="385">
        <v>2536</v>
      </c>
      <c r="D118" s="142">
        <f t="shared" si="13"/>
        <v>2536</v>
      </c>
      <c r="F118" s="141" t="s">
        <v>5322</v>
      </c>
    </row>
    <row r="119" spans="1:6" ht="18" customHeight="1">
      <c r="A119" s="135" t="s">
        <v>5323</v>
      </c>
      <c r="B119" s="141" t="s">
        <v>5324</v>
      </c>
      <c r="C119" s="385">
        <v>1915</v>
      </c>
      <c r="D119" s="142">
        <f t="shared" ref="D119:D121" si="14">IFERROR(C119*(1-Discount),C119)</f>
        <v>1915</v>
      </c>
      <c r="F119" s="141" t="s">
        <v>5325</v>
      </c>
    </row>
    <row r="120" spans="1:6" ht="18" customHeight="1">
      <c r="A120" s="135" t="s">
        <v>5326</v>
      </c>
      <c r="B120" s="141" t="s">
        <v>5327</v>
      </c>
      <c r="C120" s="385">
        <v>1992</v>
      </c>
      <c r="D120" s="142">
        <f t="shared" si="14"/>
        <v>1992</v>
      </c>
      <c r="F120" s="141" t="s">
        <v>5328</v>
      </c>
    </row>
    <row r="121" spans="1:6" ht="18" customHeight="1">
      <c r="A121" s="135" t="s">
        <v>5329</v>
      </c>
      <c r="B121" s="141" t="s">
        <v>5330</v>
      </c>
      <c r="C121" s="385">
        <v>2536</v>
      </c>
      <c r="D121" s="142">
        <f t="shared" si="14"/>
        <v>2536</v>
      </c>
      <c r="F121" s="141" t="s">
        <v>5331</v>
      </c>
    </row>
    <row r="122" spans="1:6" s="86" customFormat="1" ht="35" customHeight="1">
      <c r="A122" s="85" t="s">
        <v>5332</v>
      </c>
      <c r="B122" s="85"/>
      <c r="C122" s="374"/>
      <c r="D122" s="98"/>
    </row>
    <row r="123" spans="1:6" s="105" customFormat="1" ht="28.25" customHeight="1">
      <c r="A123" s="40" t="s">
        <v>3319</v>
      </c>
      <c r="B123" s="104"/>
      <c r="C123" s="377"/>
      <c r="D123" s="77"/>
    </row>
    <row r="124" spans="1:6" s="83" customFormat="1" ht="47.5" customHeight="1">
      <c r="A124" s="668" t="s">
        <v>5145</v>
      </c>
      <c r="B124" s="668"/>
      <c r="C124" s="668"/>
      <c r="D124" s="668"/>
    </row>
    <row r="125" spans="1:6" s="4" customFormat="1" ht="33" customHeight="1">
      <c r="A125" s="203" t="s">
        <v>3321</v>
      </c>
      <c r="B125" s="231" t="s">
        <v>5184</v>
      </c>
      <c r="C125" s="672" t="s">
        <v>3519</v>
      </c>
      <c r="D125" s="672"/>
    </row>
    <row r="126" spans="1:6" s="4" customFormat="1" ht="18" customHeight="1">
      <c r="A126" s="203" t="s">
        <v>98</v>
      </c>
      <c r="B126" s="231" t="s">
        <v>5185</v>
      </c>
      <c r="C126" s="517" t="s">
        <v>3520</v>
      </c>
      <c r="D126" s="240"/>
    </row>
    <row r="127" spans="1:6" s="4" customFormat="1" ht="18" customHeight="1">
      <c r="A127" s="203" t="s">
        <v>99</v>
      </c>
      <c r="B127" s="231" t="s">
        <v>5186</v>
      </c>
      <c r="C127" s="517" t="s">
        <v>3521</v>
      </c>
      <c r="D127" s="240"/>
    </row>
    <row r="128" spans="1:6" s="4" customFormat="1" ht="18" customHeight="1">
      <c r="A128" s="203" t="s">
        <v>100</v>
      </c>
      <c r="B128" s="231"/>
      <c r="C128" s="517" t="s">
        <v>3522</v>
      </c>
      <c r="D128" s="240"/>
    </row>
    <row r="129" spans="1:6" ht="28.25" customHeight="1">
      <c r="A129" s="15" t="s">
        <v>5333</v>
      </c>
      <c r="B129" s="19"/>
      <c r="C129" s="257"/>
      <c r="D129" s="16"/>
    </row>
    <row r="130" spans="1:6" s="58" customFormat="1" ht="20" customHeight="1">
      <c r="A130" s="116" t="s">
        <v>67</v>
      </c>
      <c r="B130" s="116" t="s">
        <v>68</v>
      </c>
      <c r="C130" s="391" t="s">
        <v>159</v>
      </c>
      <c r="D130" s="115" t="s">
        <v>70</v>
      </c>
      <c r="F130" s="116" t="s">
        <v>67</v>
      </c>
    </row>
    <row r="131" spans="1:6" ht="18" customHeight="1">
      <c r="A131" s="135" t="s">
        <v>5334</v>
      </c>
      <c r="B131" s="292" t="s">
        <v>5306</v>
      </c>
      <c r="C131" s="518">
        <v>2375</v>
      </c>
      <c r="D131" s="293">
        <f t="shared" ref="D131:D133" si="15">IFERROR(C131*(1-Discount),C131)</f>
        <v>2375</v>
      </c>
      <c r="F131" s="292" t="s">
        <v>5335</v>
      </c>
    </row>
    <row r="132" spans="1:6" ht="18" customHeight="1">
      <c r="A132" s="135" t="s">
        <v>5336</v>
      </c>
      <c r="B132" s="292" t="s">
        <v>5309</v>
      </c>
      <c r="C132" s="518">
        <v>2452</v>
      </c>
      <c r="D132" s="293">
        <f t="shared" si="15"/>
        <v>2452</v>
      </c>
      <c r="F132" s="292" t="s">
        <v>5337</v>
      </c>
    </row>
    <row r="133" spans="1:6" ht="18" customHeight="1">
      <c r="A133" s="135" t="s">
        <v>5338</v>
      </c>
      <c r="B133" s="292" t="s">
        <v>5312</v>
      </c>
      <c r="C133" s="518">
        <v>2996</v>
      </c>
      <c r="D133" s="293">
        <f t="shared" si="15"/>
        <v>2996</v>
      </c>
      <c r="F133" s="292" t="s">
        <v>5339</v>
      </c>
    </row>
    <row r="134" spans="1:6" ht="18" customHeight="1">
      <c r="A134" s="135" t="s">
        <v>5340</v>
      </c>
      <c r="B134" s="292" t="s">
        <v>5315</v>
      </c>
      <c r="C134" s="518">
        <v>2375</v>
      </c>
      <c r="D134" s="293">
        <f t="shared" ref="D134:D136" si="16">IFERROR(C134*(1-Discount),C134)</f>
        <v>2375</v>
      </c>
      <c r="F134" s="292" t="s">
        <v>5341</v>
      </c>
    </row>
    <row r="135" spans="1:6" ht="18" customHeight="1">
      <c r="A135" s="135" t="s">
        <v>5342</v>
      </c>
      <c r="B135" s="292" t="s">
        <v>5318</v>
      </c>
      <c r="C135" s="518">
        <v>2452</v>
      </c>
      <c r="D135" s="293">
        <f t="shared" si="16"/>
        <v>2452</v>
      </c>
      <c r="F135" s="292" t="s">
        <v>5343</v>
      </c>
    </row>
    <row r="136" spans="1:6" ht="18" customHeight="1">
      <c r="A136" s="135" t="s">
        <v>5344</v>
      </c>
      <c r="B136" s="292" t="s">
        <v>5321</v>
      </c>
      <c r="C136" s="518">
        <v>2996</v>
      </c>
      <c r="D136" s="293">
        <f t="shared" si="16"/>
        <v>2996</v>
      </c>
      <c r="F136" s="292" t="s">
        <v>5345</v>
      </c>
    </row>
    <row r="137" spans="1:6" ht="18" customHeight="1">
      <c r="A137" s="135" t="s">
        <v>5346</v>
      </c>
      <c r="B137" s="292" t="s">
        <v>5324</v>
      </c>
      <c r="C137" s="518">
        <v>2375</v>
      </c>
      <c r="D137" s="293">
        <f t="shared" ref="D137:D139" si="17">IFERROR(C137*(1-Discount),C137)</f>
        <v>2375</v>
      </c>
      <c r="F137" s="292" t="s">
        <v>5347</v>
      </c>
    </row>
    <row r="138" spans="1:6" ht="18" customHeight="1">
      <c r="A138" s="135" t="s">
        <v>5348</v>
      </c>
      <c r="B138" s="292" t="s">
        <v>5327</v>
      </c>
      <c r="C138" s="518">
        <v>2452</v>
      </c>
      <c r="D138" s="293">
        <f t="shared" si="17"/>
        <v>2452</v>
      </c>
      <c r="F138" s="292" t="s">
        <v>5349</v>
      </c>
    </row>
    <row r="139" spans="1:6" ht="18" customHeight="1">
      <c r="A139" s="135" t="s">
        <v>5350</v>
      </c>
      <c r="B139" s="292" t="s">
        <v>5330</v>
      </c>
      <c r="C139" s="518">
        <v>2996</v>
      </c>
      <c r="D139" s="293">
        <f t="shared" si="17"/>
        <v>2996</v>
      </c>
      <c r="F139" s="292" t="s">
        <v>5351</v>
      </c>
    </row>
    <row r="140" spans="1:6" s="86" customFormat="1" ht="35" customHeight="1">
      <c r="A140" s="85" t="s">
        <v>5352</v>
      </c>
      <c r="B140" s="85"/>
      <c r="C140" s="374"/>
      <c r="D140" s="98"/>
    </row>
    <row r="141" spans="1:6" s="105" customFormat="1" ht="28.25" customHeight="1">
      <c r="A141" s="40" t="s">
        <v>3319</v>
      </c>
      <c r="B141" s="104"/>
      <c r="C141" s="377"/>
      <c r="D141" s="77"/>
    </row>
    <row r="142" spans="1:6" s="83" customFormat="1" ht="47.5" customHeight="1">
      <c r="A142" s="668" t="s">
        <v>5353</v>
      </c>
      <c r="B142" s="668"/>
      <c r="C142" s="668"/>
      <c r="D142" s="668"/>
    </row>
    <row r="143" spans="1:6" s="4" customFormat="1" ht="18" customHeight="1">
      <c r="A143" s="671" t="s">
        <v>3321</v>
      </c>
      <c r="B143" s="671"/>
      <c r="C143" s="517"/>
      <c r="D143" s="240"/>
    </row>
    <row r="144" spans="1:6" s="4" customFormat="1" ht="18" customHeight="1">
      <c r="A144" s="203" t="s">
        <v>3572</v>
      </c>
      <c r="B144" s="231"/>
      <c r="C144" s="517"/>
      <c r="D144" s="240"/>
    </row>
    <row r="145" spans="1:6" s="4" customFormat="1" ht="18" customHeight="1">
      <c r="A145" s="203" t="s">
        <v>3573</v>
      </c>
      <c r="B145" s="231"/>
      <c r="C145" s="517"/>
      <c r="D145" s="240"/>
    </row>
    <row r="146" spans="1:6" s="4" customFormat="1" ht="18" customHeight="1">
      <c r="A146" s="203" t="s">
        <v>3574</v>
      </c>
      <c r="B146" s="231"/>
      <c r="C146" s="517"/>
      <c r="D146" s="240"/>
    </row>
    <row r="147" spans="1:6" ht="28.25" customHeight="1">
      <c r="A147" s="15" t="s">
        <v>5354</v>
      </c>
      <c r="B147" s="19"/>
      <c r="C147" s="257"/>
      <c r="D147" s="16"/>
    </row>
    <row r="148" spans="1:6" s="58" customFormat="1" ht="20" customHeight="1">
      <c r="A148" s="116" t="s">
        <v>67</v>
      </c>
      <c r="B148" s="116" t="s">
        <v>68</v>
      </c>
      <c r="C148" s="391" t="s">
        <v>159</v>
      </c>
      <c r="D148" s="115" t="s">
        <v>70</v>
      </c>
      <c r="F148" s="116" t="s">
        <v>67</v>
      </c>
    </row>
    <row r="149" spans="1:6" ht="18" customHeight="1">
      <c r="A149" s="135" t="s">
        <v>5355</v>
      </c>
      <c r="B149" s="141" t="s">
        <v>5356</v>
      </c>
      <c r="C149" s="385">
        <v>4194</v>
      </c>
      <c r="D149" s="142">
        <f t="shared" ref="D149:D154" si="18">IFERROR(C149*(1-Discount),C149)</f>
        <v>4194</v>
      </c>
      <c r="F149" s="141" t="s">
        <v>5357</v>
      </c>
    </row>
    <row r="150" spans="1:6" ht="18" customHeight="1">
      <c r="A150" s="135" t="s">
        <v>5358</v>
      </c>
      <c r="B150" s="141" t="s">
        <v>5359</v>
      </c>
      <c r="C150" s="385">
        <v>4328</v>
      </c>
      <c r="D150" s="142">
        <f t="shared" si="18"/>
        <v>4328</v>
      </c>
      <c r="F150" s="141" t="s">
        <v>5360</v>
      </c>
    </row>
    <row r="151" spans="1:6" ht="18" customHeight="1">
      <c r="A151" s="135" t="s">
        <v>5361</v>
      </c>
      <c r="B151" s="141" t="s">
        <v>5362</v>
      </c>
      <c r="C151" s="385">
        <v>4194</v>
      </c>
      <c r="D151" s="142">
        <f t="shared" si="18"/>
        <v>4194</v>
      </c>
      <c r="F151" s="141" t="s">
        <v>5363</v>
      </c>
    </row>
    <row r="152" spans="1:6" ht="18" customHeight="1">
      <c r="A152" s="135" t="s">
        <v>5364</v>
      </c>
      <c r="B152" s="141" t="s">
        <v>5365</v>
      </c>
      <c r="C152" s="385">
        <v>4328</v>
      </c>
      <c r="D152" s="142">
        <f t="shared" si="18"/>
        <v>4328</v>
      </c>
      <c r="F152" s="141" t="s">
        <v>5366</v>
      </c>
    </row>
    <row r="153" spans="1:6" ht="18" customHeight="1">
      <c r="A153" s="135" t="s">
        <v>5367</v>
      </c>
      <c r="B153" s="141" t="s">
        <v>5368</v>
      </c>
      <c r="C153" s="385">
        <v>4194</v>
      </c>
      <c r="D153" s="142">
        <f t="shared" si="18"/>
        <v>4194</v>
      </c>
      <c r="F153" s="141" t="s">
        <v>5369</v>
      </c>
    </row>
    <row r="154" spans="1:6" ht="18" customHeight="1">
      <c r="A154" s="135" t="s">
        <v>5370</v>
      </c>
      <c r="B154" s="141" t="s">
        <v>5371</v>
      </c>
      <c r="C154" s="385">
        <v>4328</v>
      </c>
      <c r="D154" s="142">
        <f t="shared" si="18"/>
        <v>4328</v>
      </c>
      <c r="F154" s="141" t="s">
        <v>5372</v>
      </c>
    </row>
    <row r="155" spans="1:6" ht="28.25" customHeight="1">
      <c r="A155" s="15" t="s">
        <v>5373</v>
      </c>
      <c r="B155" s="19"/>
      <c r="C155" s="257"/>
      <c r="D155" s="16"/>
      <c r="F155" s="15"/>
    </row>
    <row r="156" spans="1:6" s="58" customFormat="1" ht="20" customHeight="1">
      <c r="A156" s="116" t="s">
        <v>67</v>
      </c>
      <c r="B156" s="116" t="s">
        <v>68</v>
      </c>
      <c r="C156" s="391" t="s">
        <v>159</v>
      </c>
      <c r="D156" s="115" t="s">
        <v>70</v>
      </c>
      <c r="F156" s="116" t="s">
        <v>67</v>
      </c>
    </row>
    <row r="157" spans="1:6" ht="18" customHeight="1">
      <c r="A157" s="135" t="s">
        <v>5374</v>
      </c>
      <c r="B157" s="141" t="s">
        <v>5375</v>
      </c>
      <c r="C157" s="385">
        <v>4195</v>
      </c>
      <c r="D157" s="142">
        <f t="shared" ref="D157:D162" si="19">IFERROR(C157*(1-Discount),C157)</f>
        <v>4195</v>
      </c>
      <c r="F157" s="141" t="s">
        <v>5376</v>
      </c>
    </row>
    <row r="158" spans="1:6" ht="18" customHeight="1">
      <c r="A158" s="135" t="s">
        <v>5377</v>
      </c>
      <c r="B158" s="141" t="s">
        <v>5378</v>
      </c>
      <c r="C158" s="385">
        <v>4195</v>
      </c>
      <c r="D158" s="142">
        <f t="shared" si="19"/>
        <v>4195</v>
      </c>
      <c r="F158" s="141" t="s">
        <v>5379</v>
      </c>
    </row>
    <row r="159" spans="1:6" ht="18" customHeight="1">
      <c r="A159" s="135" t="s">
        <v>5380</v>
      </c>
      <c r="B159" s="141" t="s">
        <v>5381</v>
      </c>
      <c r="C159" s="385">
        <v>4195</v>
      </c>
      <c r="D159" s="142">
        <f t="shared" si="19"/>
        <v>4195</v>
      </c>
      <c r="F159" s="141" t="s">
        <v>5382</v>
      </c>
    </row>
    <row r="160" spans="1:6" ht="18" customHeight="1">
      <c r="A160" s="135" t="s">
        <v>5383</v>
      </c>
      <c r="B160" s="141" t="s">
        <v>5384</v>
      </c>
      <c r="C160" s="385">
        <v>4272</v>
      </c>
      <c r="D160" s="142">
        <f t="shared" si="19"/>
        <v>4272</v>
      </c>
      <c r="F160" s="141" t="s">
        <v>5385</v>
      </c>
    </row>
    <row r="161" spans="1:6" ht="18" customHeight="1">
      <c r="A161" s="135" t="s">
        <v>5386</v>
      </c>
      <c r="B161" s="141" t="s">
        <v>5387</v>
      </c>
      <c r="C161" s="385">
        <v>4272</v>
      </c>
      <c r="D161" s="142">
        <f t="shared" si="19"/>
        <v>4272</v>
      </c>
      <c r="F161" s="141" t="s">
        <v>5388</v>
      </c>
    </row>
    <row r="162" spans="1:6" ht="18" customHeight="1">
      <c r="A162" s="135" t="s">
        <v>5389</v>
      </c>
      <c r="B162" s="141" t="s">
        <v>5390</v>
      </c>
      <c r="C162" s="385">
        <v>4272</v>
      </c>
      <c r="D162" s="142">
        <f t="shared" si="19"/>
        <v>4272</v>
      </c>
      <c r="F162" s="141" t="s">
        <v>5391</v>
      </c>
    </row>
    <row r="163" spans="1:6" s="86" customFormat="1" ht="35" customHeight="1">
      <c r="A163" s="85" t="s">
        <v>5392</v>
      </c>
      <c r="B163" s="85"/>
      <c r="C163" s="374"/>
      <c r="D163" s="98"/>
    </row>
    <row r="164" spans="1:6" s="105" customFormat="1" ht="28.25" customHeight="1">
      <c r="A164" s="40" t="s">
        <v>3319</v>
      </c>
      <c r="B164" s="104"/>
      <c r="C164" s="377"/>
      <c r="D164" s="77"/>
    </row>
    <row r="165" spans="1:6" s="232" customFormat="1" ht="47.5" customHeight="1">
      <c r="A165" s="668" t="s">
        <v>5145</v>
      </c>
      <c r="B165" s="668"/>
      <c r="C165" s="668"/>
      <c r="D165" s="668"/>
    </row>
    <row r="166" spans="1:6" s="4" customFormat="1" ht="33" customHeight="1">
      <c r="A166" s="203" t="s">
        <v>3321</v>
      </c>
      <c r="B166" s="231" t="s">
        <v>5184</v>
      </c>
      <c r="C166" s="517"/>
      <c r="D166" s="240"/>
    </row>
    <row r="167" spans="1:6" s="4" customFormat="1" ht="18" customHeight="1">
      <c r="A167" s="203" t="s">
        <v>3572</v>
      </c>
      <c r="B167" s="231" t="s">
        <v>5393</v>
      </c>
      <c r="C167" s="517"/>
      <c r="D167" s="240"/>
    </row>
    <row r="168" spans="1:6" s="4" customFormat="1" ht="18" customHeight="1">
      <c r="A168" s="203" t="s">
        <v>3573</v>
      </c>
      <c r="B168" s="231" t="s">
        <v>5394</v>
      </c>
      <c r="C168" s="517"/>
      <c r="D168" s="240"/>
    </row>
    <row r="169" spans="1:6" s="4" customFormat="1" ht="18" customHeight="1">
      <c r="A169" s="203" t="s">
        <v>3574</v>
      </c>
      <c r="B169" s="231"/>
      <c r="C169" s="517"/>
      <c r="D169" s="240"/>
    </row>
    <row r="170" spans="1:6" ht="28.25" customHeight="1">
      <c r="A170" s="15" t="s">
        <v>5395</v>
      </c>
      <c r="B170" s="19"/>
      <c r="C170" s="257"/>
      <c r="D170" s="16"/>
    </row>
    <row r="171" spans="1:6" s="58" customFormat="1" ht="20" customHeight="1">
      <c r="A171" s="116" t="s">
        <v>67</v>
      </c>
      <c r="B171" s="116" t="s">
        <v>68</v>
      </c>
      <c r="C171" s="391" t="s">
        <v>159</v>
      </c>
      <c r="D171" s="115" t="s">
        <v>70</v>
      </c>
      <c r="F171" s="116" t="s">
        <v>67</v>
      </c>
    </row>
    <row r="172" spans="1:6" ht="18" customHeight="1">
      <c r="A172" s="135" t="s">
        <v>5396</v>
      </c>
      <c r="B172" s="141" t="s">
        <v>5356</v>
      </c>
      <c r="C172" s="385">
        <v>5114</v>
      </c>
      <c r="D172" s="142">
        <f t="shared" ref="D172:D177" si="20">IFERROR(C172*(1-Discount),C172)</f>
        <v>5114</v>
      </c>
      <c r="F172" s="141" t="s">
        <v>5397</v>
      </c>
    </row>
    <row r="173" spans="1:6" ht="18" customHeight="1">
      <c r="A173" s="135" t="s">
        <v>5398</v>
      </c>
      <c r="B173" s="141" t="s">
        <v>5359</v>
      </c>
      <c r="C173" s="385">
        <v>5248</v>
      </c>
      <c r="D173" s="142">
        <f t="shared" si="20"/>
        <v>5248</v>
      </c>
      <c r="F173" s="141" t="s">
        <v>5399</v>
      </c>
    </row>
    <row r="174" spans="1:6" ht="18" customHeight="1">
      <c r="A174" s="135" t="s">
        <v>5400</v>
      </c>
      <c r="B174" s="141" t="s">
        <v>5362</v>
      </c>
      <c r="C174" s="385">
        <v>5114</v>
      </c>
      <c r="D174" s="142">
        <f t="shared" si="20"/>
        <v>5114</v>
      </c>
      <c r="F174" s="141" t="s">
        <v>5401</v>
      </c>
    </row>
    <row r="175" spans="1:6" ht="18" customHeight="1">
      <c r="A175" s="135" t="s">
        <v>5402</v>
      </c>
      <c r="B175" s="141" t="s">
        <v>5365</v>
      </c>
      <c r="C175" s="385">
        <v>5248</v>
      </c>
      <c r="D175" s="142">
        <f t="shared" si="20"/>
        <v>5248</v>
      </c>
      <c r="F175" s="141" t="s">
        <v>5403</v>
      </c>
    </row>
    <row r="176" spans="1:6" ht="18" customHeight="1">
      <c r="A176" s="135" t="s">
        <v>5404</v>
      </c>
      <c r="B176" s="141" t="s">
        <v>5368</v>
      </c>
      <c r="C176" s="385">
        <v>5114</v>
      </c>
      <c r="D176" s="142">
        <f t="shared" si="20"/>
        <v>5114</v>
      </c>
      <c r="F176" s="141" t="s">
        <v>5405</v>
      </c>
    </row>
    <row r="177" spans="1:6" ht="18" customHeight="1">
      <c r="A177" s="135" t="s">
        <v>5406</v>
      </c>
      <c r="B177" s="141" t="s">
        <v>5371</v>
      </c>
      <c r="C177" s="385">
        <v>5248</v>
      </c>
      <c r="D177" s="142">
        <f t="shared" si="20"/>
        <v>5248</v>
      </c>
      <c r="F177" s="141" t="s">
        <v>5407</v>
      </c>
    </row>
    <row r="178" spans="1:6" ht="28.25" customHeight="1">
      <c r="A178" s="15" t="s">
        <v>5408</v>
      </c>
      <c r="B178" s="19"/>
      <c r="C178" s="257"/>
      <c r="D178" s="16"/>
      <c r="F178" s="15"/>
    </row>
    <row r="179" spans="1:6" s="58" customFormat="1" ht="20" customHeight="1">
      <c r="A179" s="116" t="s">
        <v>67</v>
      </c>
      <c r="B179" s="116" t="s">
        <v>68</v>
      </c>
      <c r="C179" s="391" t="s">
        <v>159</v>
      </c>
      <c r="D179" s="115" t="s">
        <v>70</v>
      </c>
      <c r="F179" s="116" t="s">
        <v>67</v>
      </c>
    </row>
    <row r="180" spans="1:6" ht="18" customHeight="1">
      <c r="A180" s="135" t="s">
        <v>5409</v>
      </c>
      <c r="B180" s="141" t="s">
        <v>5375</v>
      </c>
      <c r="C180" s="385">
        <v>5115</v>
      </c>
      <c r="D180" s="142">
        <f t="shared" ref="D180:D185" si="21">IFERROR(C180*(1-Discount),C180)</f>
        <v>5115</v>
      </c>
      <c r="F180" s="141" t="s">
        <v>5410</v>
      </c>
    </row>
    <row r="181" spans="1:6" ht="18" customHeight="1">
      <c r="A181" s="135" t="s">
        <v>5411</v>
      </c>
      <c r="B181" s="141" t="s">
        <v>5378</v>
      </c>
      <c r="C181" s="385">
        <v>5115</v>
      </c>
      <c r="D181" s="142">
        <f t="shared" si="21"/>
        <v>5115</v>
      </c>
      <c r="F181" s="141" t="s">
        <v>5412</v>
      </c>
    </row>
    <row r="182" spans="1:6" ht="18" customHeight="1">
      <c r="A182" s="135" t="s">
        <v>5413</v>
      </c>
      <c r="B182" s="141" t="s">
        <v>5381</v>
      </c>
      <c r="C182" s="385">
        <v>5115</v>
      </c>
      <c r="D182" s="142">
        <f t="shared" si="21"/>
        <v>5115</v>
      </c>
      <c r="F182" s="141" t="s">
        <v>5414</v>
      </c>
    </row>
    <row r="183" spans="1:6" ht="18" customHeight="1">
      <c r="A183" s="135" t="s">
        <v>5415</v>
      </c>
      <c r="B183" s="141" t="s">
        <v>5384</v>
      </c>
      <c r="C183" s="385">
        <v>5192</v>
      </c>
      <c r="D183" s="142">
        <f t="shared" si="21"/>
        <v>5192</v>
      </c>
      <c r="F183" s="141" t="s">
        <v>5416</v>
      </c>
    </row>
    <row r="184" spans="1:6" ht="18" customHeight="1">
      <c r="A184" s="135" t="s">
        <v>5417</v>
      </c>
      <c r="B184" s="141" t="s">
        <v>5387</v>
      </c>
      <c r="C184" s="385">
        <v>5192</v>
      </c>
      <c r="D184" s="142">
        <f t="shared" si="21"/>
        <v>5192</v>
      </c>
      <c r="F184" s="141" t="s">
        <v>5418</v>
      </c>
    </row>
    <row r="185" spans="1:6" ht="18" customHeight="1">
      <c r="A185" s="135" t="s">
        <v>5419</v>
      </c>
      <c r="B185" s="141" t="s">
        <v>5390</v>
      </c>
      <c r="C185" s="385">
        <v>5192</v>
      </c>
      <c r="D185" s="142">
        <f t="shared" si="21"/>
        <v>5192</v>
      </c>
      <c r="F185" s="141" t="s">
        <v>5420</v>
      </c>
    </row>
    <row r="186" spans="1:6" s="86" customFormat="1" ht="35" customHeight="1">
      <c r="A186" s="85" t="s">
        <v>5421</v>
      </c>
      <c r="B186" s="85"/>
      <c r="C186" s="374"/>
      <c r="D186" s="98"/>
    </row>
    <row r="187" spans="1:6" s="105" customFormat="1" ht="28.25" customHeight="1">
      <c r="A187" s="40" t="s">
        <v>3319</v>
      </c>
      <c r="B187" s="104"/>
      <c r="C187" s="377"/>
      <c r="D187" s="77"/>
    </row>
    <row r="188" spans="1:6" s="83" customFormat="1" ht="47.5" customHeight="1">
      <c r="A188" s="668" t="s">
        <v>5145</v>
      </c>
      <c r="B188" s="668"/>
      <c r="C188" s="668"/>
      <c r="D188" s="668"/>
    </row>
    <row r="189" spans="1:6" s="4" customFormat="1" ht="18" customHeight="1">
      <c r="A189" s="671" t="s">
        <v>3321</v>
      </c>
      <c r="B189" s="671"/>
      <c r="C189" s="517"/>
      <c r="D189" s="240"/>
    </row>
    <row r="190" spans="1:6" s="4" customFormat="1" ht="18" customHeight="1">
      <c r="A190" s="203" t="s">
        <v>98</v>
      </c>
      <c r="B190" s="231"/>
      <c r="C190" s="517"/>
      <c r="D190" s="240"/>
    </row>
    <row r="191" spans="1:6" s="4" customFormat="1" ht="18" customHeight="1">
      <c r="A191" s="203" t="s">
        <v>99</v>
      </c>
      <c r="B191" s="231"/>
      <c r="C191" s="517"/>
      <c r="D191" s="240"/>
    </row>
    <row r="192" spans="1:6" s="4" customFormat="1" ht="18" customHeight="1">
      <c r="A192" s="203" t="s">
        <v>100</v>
      </c>
      <c r="B192" s="231"/>
      <c r="C192" s="517"/>
      <c r="D192" s="240"/>
    </row>
    <row r="193" spans="1:6" ht="28.25" customHeight="1">
      <c r="A193" s="15" t="s">
        <v>5422</v>
      </c>
      <c r="B193" s="19"/>
      <c r="C193" s="257"/>
      <c r="D193" s="16"/>
    </row>
    <row r="194" spans="1:6" s="58" customFormat="1" ht="20" customHeight="1">
      <c r="A194" s="116" t="s">
        <v>67</v>
      </c>
      <c r="B194" s="116" t="s">
        <v>68</v>
      </c>
      <c r="C194" s="391" t="s">
        <v>159</v>
      </c>
      <c r="D194" s="115" t="s">
        <v>70</v>
      </c>
      <c r="F194" s="116" t="s">
        <v>67</v>
      </c>
    </row>
    <row r="195" spans="1:6" ht="18" customHeight="1">
      <c r="A195" s="135" t="s">
        <v>5423</v>
      </c>
      <c r="B195" s="141" t="s">
        <v>5424</v>
      </c>
      <c r="C195" s="385">
        <v>3298</v>
      </c>
      <c r="D195" s="142">
        <f t="shared" ref="D195:D200" si="22">IFERROR(C195*(1-Discount),C195)</f>
        <v>3298</v>
      </c>
      <c r="F195" s="141" t="s">
        <v>5425</v>
      </c>
    </row>
    <row r="196" spans="1:6" ht="18" customHeight="1">
      <c r="A196" s="135" t="s">
        <v>5426</v>
      </c>
      <c r="B196" s="141" t="s">
        <v>5427</v>
      </c>
      <c r="C196" s="385">
        <v>3030</v>
      </c>
      <c r="D196" s="142">
        <f t="shared" si="22"/>
        <v>3030</v>
      </c>
      <c r="F196" s="141" t="s">
        <v>5428</v>
      </c>
    </row>
    <row r="197" spans="1:6" ht="18" customHeight="1">
      <c r="A197" s="135" t="s">
        <v>5429</v>
      </c>
      <c r="B197" s="141" t="s">
        <v>5430</v>
      </c>
      <c r="C197" s="385">
        <v>3298</v>
      </c>
      <c r="D197" s="142">
        <f t="shared" si="22"/>
        <v>3298</v>
      </c>
      <c r="F197" s="141" t="s">
        <v>5431</v>
      </c>
    </row>
    <row r="198" spans="1:6" ht="18" customHeight="1">
      <c r="A198" s="135" t="s">
        <v>5432</v>
      </c>
      <c r="B198" s="141" t="s">
        <v>5433</v>
      </c>
      <c r="C198" s="385">
        <v>3030</v>
      </c>
      <c r="D198" s="142">
        <f t="shared" si="22"/>
        <v>3030</v>
      </c>
      <c r="F198" s="141" t="s">
        <v>5434</v>
      </c>
    </row>
    <row r="199" spans="1:6" ht="18" customHeight="1">
      <c r="A199" s="135" t="s">
        <v>5435</v>
      </c>
      <c r="B199" s="141" t="s">
        <v>5436</v>
      </c>
      <c r="C199" s="385">
        <v>3298</v>
      </c>
      <c r="D199" s="142">
        <f t="shared" si="22"/>
        <v>3298</v>
      </c>
      <c r="F199" s="141" t="s">
        <v>5437</v>
      </c>
    </row>
    <row r="200" spans="1:6" ht="18" customHeight="1">
      <c r="A200" s="135" t="s">
        <v>5438</v>
      </c>
      <c r="B200" s="141" t="s">
        <v>5439</v>
      </c>
      <c r="C200" s="385">
        <v>3030</v>
      </c>
      <c r="D200" s="142">
        <f t="shared" si="22"/>
        <v>3030</v>
      </c>
      <c r="F200" s="141" t="s">
        <v>5440</v>
      </c>
    </row>
    <row r="201" spans="1:6" s="86" customFormat="1" ht="35" customHeight="1">
      <c r="A201" s="85" t="s">
        <v>5441</v>
      </c>
      <c r="B201" s="85"/>
      <c r="C201" s="374"/>
      <c r="D201" s="98"/>
    </row>
    <row r="202" spans="1:6" s="105" customFormat="1" ht="28.25" customHeight="1">
      <c r="A202" s="117" t="s">
        <v>5442</v>
      </c>
      <c r="B202" s="104"/>
      <c r="C202" s="377"/>
      <c r="D202" s="77"/>
    </row>
    <row r="203" spans="1:6" s="232" customFormat="1" ht="47.5" customHeight="1">
      <c r="A203" s="668" t="s">
        <v>5145</v>
      </c>
      <c r="B203" s="668"/>
      <c r="C203" s="668"/>
      <c r="D203" s="668"/>
    </row>
    <row r="204" spans="1:6" s="4" customFormat="1" ht="33" customHeight="1">
      <c r="A204" s="203" t="s">
        <v>3321</v>
      </c>
      <c r="B204" s="231" t="s">
        <v>5184</v>
      </c>
      <c r="C204" s="517"/>
      <c r="D204" s="240"/>
    </row>
    <row r="205" spans="1:6" s="4" customFormat="1" ht="18" customHeight="1">
      <c r="A205" s="203" t="s">
        <v>98</v>
      </c>
      <c r="B205" s="231" t="s">
        <v>5185</v>
      </c>
      <c r="C205" s="517"/>
      <c r="D205" s="240"/>
    </row>
    <row r="206" spans="1:6" s="4" customFormat="1" ht="18" customHeight="1">
      <c r="A206" s="203" t="s">
        <v>99</v>
      </c>
      <c r="B206" s="231" t="s">
        <v>5186</v>
      </c>
      <c r="C206" s="517"/>
      <c r="D206" s="240"/>
    </row>
    <row r="207" spans="1:6" s="4" customFormat="1" ht="18" customHeight="1">
      <c r="A207" s="203" t="s">
        <v>100</v>
      </c>
      <c r="B207" s="231"/>
      <c r="C207" s="517"/>
      <c r="D207" s="240"/>
    </row>
    <row r="208" spans="1:6" ht="28.25" customHeight="1">
      <c r="A208" s="15" t="s">
        <v>5443</v>
      </c>
      <c r="B208" s="19"/>
      <c r="C208" s="257"/>
      <c r="D208" s="16"/>
    </row>
    <row r="209" spans="1:6" s="58" customFormat="1" ht="20" customHeight="1">
      <c r="A209" s="116" t="s">
        <v>67</v>
      </c>
      <c r="B209" s="116" t="s">
        <v>68</v>
      </c>
      <c r="C209" s="391" t="s">
        <v>159</v>
      </c>
      <c r="D209" s="115" t="s">
        <v>70</v>
      </c>
      <c r="F209" s="116" t="s">
        <v>67</v>
      </c>
    </row>
    <row r="210" spans="1:6" ht="18" customHeight="1">
      <c r="A210" s="135" t="s">
        <v>5444</v>
      </c>
      <c r="B210" s="141" t="s">
        <v>5424</v>
      </c>
      <c r="C210" s="385">
        <v>3758</v>
      </c>
      <c r="D210" s="142">
        <f t="shared" ref="D210:D215" si="23">IFERROR(C210*(1-Discount),C210)</f>
        <v>3758</v>
      </c>
      <c r="F210" s="141" t="s">
        <v>5445</v>
      </c>
    </row>
    <row r="211" spans="1:6" ht="18" customHeight="1">
      <c r="A211" s="135" t="s">
        <v>5446</v>
      </c>
      <c r="B211" s="141" t="s">
        <v>5427</v>
      </c>
      <c r="C211" s="385">
        <v>3490</v>
      </c>
      <c r="D211" s="142">
        <f t="shared" si="23"/>
        <v>3490</v>
      </c>
      <c r="F211" s="141" t="s">
        <v>5447</v>
      </c>
    </row>
    <row r="212" spans="1:6" ht="18" customHeight="1">
      <c r="A212" s="135" t="s">
        <v>5448</v>
      </c>
      <c r="B212" s="141" t="s">
        <v>5430</v>
      </c>
      <c r="C212" s="385">
        <v>3758</v>
      </c>
      <c r="D212" s="142">
        <f t="shared" si="23"/>
        <v>3758</v>
      </c>
      <c r="F212" s="141" t="s">
        <v>5449</v>
      </c>
    </row>
    <row r="213" spans="1:6" ht="18" customHeight="1">
      <c r="A213" s="135" t="s">
        <v>5450</v>
      </c>
      <c r="B213" s="141" t="s">
        <v>5433</v>
      </c>
      <c r="C213" s="385">
        <v>3490</v>
      </c>
      <c r="D213" s="142">
        <f t="shared" si="23"/>
        <v>3490</v>
      </c>
      <c r="F213" s="141" t="s">
        <v>5451</v>
      </c>
    </row>
    <row r="214" spans="1:6" ht="18" customHeight="1">
      <c r="A214" s="135" t="s">
        <v>5452</v>
      </c>
      <c r="B214" s="141" t="s">
        <v>5436</v>
      </c>
      <c r="C214" s="385">
        <v>3758</v>
      </c>
      <c r="D214" s="142">
        <f t="shared" si="23"/>
        <v>3758</v>
      </c>
      <c r="F214" s="141" t="s">
        <v>5453</v>
      </c>
    </row>
    <row r="215" spans="1:6" ht="18" customHeight="1">
      <c r="A215" s="135" t="s">
        <v>5454</v>
      </c>
      <c r="B215" s="141" t="s">
        <v>5439</v>
      </c>
      <c r="C215" s="385">
        <v>3490</v>
      </c>
      <c r="D215" s="142">
        <f t="shared" si="23"/>
        <v>3490</v>
      </c>
      <c r="F215" s="141" t="s">
        <v>5455</v>
      </c>
    </row>
    <row r="216" spans="1:6" s="86" customFormat="1" ht="35" customHeight="1">
      <c r="A216" s="85" t="s">
        <v>5456</v>
      </c>
      <c r="B216" s="85"/>
      <c r="C216" s="374"/>
      <c r="D216" s="98"/>
    </row>
    <row r="217" spans="1:6" s="105" customFormat="1" ht="28.25" customHeight="1">
      <c r="A217" s="40" t="s">
        <v>3319</v>
      </c>
      <c r="B217" s="104"/>
      <c r="C217" s="377"/>
      <c r="D217" s="77"/>
    </row>
    <row r="218" spans="1:6" s="83" customFormat="1" ht="47.5" customHeight="1">
      <c r="A218" s="668" t="s">
        <v>5145</v>
      </c>
      <c r="B218" s="668"/>
      <c r="C218" s="668"/>
      <c r="D218" s="668"/>
    </row>
    <row r="219" spans="1:6" s="4" customFormat="1" ht="18" customHeight="1">
      <c r="A219" s="671" t="s">
        <v>3321</v>
      </c>
      <c r="B219" s="671"/>
      <c r="C219" s="517"/>
      <c r="D219" s="240"/>
    </row>
    <row r="220" spans="1:6" s="4" customFormat="1" ht="18" customHeight="1">
      <c r="A220" s="203" t="s">
        <v>98</v>
      </c>
      <c r="B220" s="231"/>
      <c r="C220" s="517"/>
      <c r="D220" s="240"/>
    </row>
    <row r="221" spans="1:6" s="4" customFormat="1" ht="18" customHeight="1">
      <c r="A221" s="203" t="s">
        <v>99</v>
      </c>
      <c r="B221" s="231"/>
      <c r="C221" s="517"/>
      <c r="D221" s="240"/>
    </row>
    <row r="222" spans="1:6" s="4" customFormat="1" ht="18" customHeight="1">
      <c r="A222" s="203" t="s">
        <v>100</v>
      </c>
      <c r="B222" s="231"/>
      <c r="C222" s="517"/>
      <c r="D222" s="240"/>
    </row>
    <row r="223" spans="1:6" ht="28.25" customHeight="1">
      <c r="A223" s="15" t="s">
        <v>5422</v>
      </c>
      <c r="B223" s="19"/>
      <c r="C223" s="257"/>
      <c r="D223" s="16"/>
    </row>
    <row r="224" spans="1:6" ht="20" customHeight="1">
      <c r="A224" s="116" t="s">
        <v>67</v>
      </c>
      <c r="B224" s="116" t="s">
        <v>68</v>
      </c>
      <c r="C224" s="391" t="s">
        <v>159</v>
      </c>
      <c r="D224" s="115" t="s">
        <v>70</v>
      </c>
      <c r="F224" s="116" t="s">
        <v>67</v>
      </c>
    </row>
    <row r="225" spans="1:6" ht="20" customHeight="1">
      <c r="A225" s="135" t="s">
        <v>5457</v>
      </c>
      <c r="B225" s="141" t="s">
        <v>5458</v>
      </c>
      <c r="C225" s="385">
        <v>2688</v>
      </c>
      <c r="D225" s="142">
        <f t="shared" ref="D225:D230" si="24">IFERROR(C225*(1-Discount),C225)</f>
        <v>2688</v>
      </c>
      <c r="F225" s="141" t="s">
        <v>5459</v>
      </c>
    </row>
    <row r="226" spans="1:6" ht="20" customHeight="1">
      <c r="A226" s="135" t="s">
        <v>5460</v>
      </c>
      <c r="B226" s="141" t="s">
        <v>5461</v>
      </c>
      <c r="C226" s="385">
        <v>2844</v>
      </c>
      <c r="D226" s="142">
        <f t="shared" si="24"/>
        <v>2844</v>
      </c>
      <c r="F226" s="141" t="s">
        <v>5462</v>
      </c>
    </row>
    <row r="227" spans="1:6" ht="20" customHeight="1">
      <c r="A227" s="135" t="s">
        <v>5463</v>
      </c>
      <c r="B227" s="141" t="s">
        <v>5464</v>
      </c>
      <c r="C227" s="385">
        <v>2688</v>
      </c>
      <c r="D227" s="142">
        <f t="shared" si="24"/>
        <v>2688</v>
      </c>
      <c r="F227" s="141" t="s">
        <v>5465</v>
      </c>
    </row>
    <row r="228" spans="1:6" ht="20" customHeight="1">
      <c r="A228" s="135" t="s">
        <v>5466</v>
      </c>
      <c r="B228" s="141" t="s">
        <v>5467</v>
      </c>
      <c r="C228" s="385">
        <v>2844</v>
      </c>
      <c r="D228" s="142">
        <f t="shared" si="24"/>
        <v>2844</v>
      </c>
      <c r="F228" s="141" t="s">
        <v>5468</v>
      </c>
    </row>
    <row r="229" spans="1:6" ht="20" customHeight="1">
      <c r="A229" s="135" t="s">
        <v>5469</v>
      </c>
      <c r="B229" s="141" t="s">
        <v>5470</v>
      </c>
      <c r="C229" s="385">
        <v>2688</v>
      </c>
      <c r="D229" s="142">
        <f t="shared" si="24"/>
        <v>2688</v>
      </c>
      <c r="F229" s="141" t="s">
        <v>5471</v>
      </c>
    </row>
    <row r="230" spans="1:6" ht="20" customHeight="1">
      <c r="A230" s="135" t="s">
        <v>5472</v>
      </c>
      <c r="B230" s="141" t="s">
        <v>5473</v>
      </c>
      <c r="C230" s="385">
        <v>2844</v>
      </c>
      <c r="D230" s="142">
        <f t="shared" si="24"/>
        <v>2844</v>
      </c>
      <c r="F230" s="141" t="s">
        <v>5474</v>
      </c>
    </row>
    <row r="231" spans="1:6" s="86" customFormat="1" ht="35" customHeight="1">
      <c r="A231" s="85" t="s">
        <v>5475</v>
      </c>
      <c r="B231" s="85"/>
      <c r="C231" s="374"/>
      <c r="D231" s="98"/>
    </row>
    <row r="232" spans="1:6" s="105" customFormat="1" ht="28.25" customHeight="1">
      <c r="A232" s="117" t="s">
        <v>5442</v>
      </c>
      <c r="B232" s="104"/>
      <c r="C232" s="377"/>
      <c r="D232" s="77"/>
    </row>
    <row r="233" spans="1:6" s="232" customFormat="1" ht="47.5" customHeight="1">
      <c r="A233" s="668" t="s">
        <v>5145</v>
      </c>
      <c r="B233" s="668"/>
      <c r="C233" s="668"/>
      <c r="D233" s="668"/>
    </row>
    <row r="234" spans="1:6" s="4" customFormat="1" ht="33" customHeight="1">
      <c r="A234" s="203" t="s">
        <v>3321</v>
      </c>
      <c r="B234" s="231" t="s">
        <v>5184</v>
      </c>
      <c r="C234" s="517"/>
      <c r="D234" s="240"/>
    </row>
    <row r="235" spans="1:6" s="4" customFormat="1" ht="18" customHeight="1">
      <c r="A235" s="203" t="s">
        <v>98</v>
      </c>
      <c r="B235" s="231" t="s">
        <v>5185</v>
      </c>
      <c r="C235" s="517"/>
      <c r="D235" s="240"/>
    </row>
    <row r="236" spans="1:6" s="4" customFormat="1" ht="18" customHeight="1">
      <c r="A236" s="203" t="s">
        <v>99</v>
      </c>
      <c r="B236" s="231" t="s">
        <v>5186</v>
      </c>
      <c r="C236" s="517"/>
      <c r="D236" s="240"/>
    </row>
    <row r="237" spans="1:6" s="4" customFormat="1" ht="18" customHeight="1">
      <c r="A237" s="203" t="s">
        <v>100</v>
      </c>
      <c r="B237" s="231"/>
      <c r="C237" s="517"/>
      <c r="D237" s="240"/>
    </row>
    <row r="238" spans="1:6" ht="28.25" customHeight="1">
      <c r="A238" s="15" t="s">
        <v>5443</v>
      </c>
      <c r="B238" s="19"/>
      <c r="C238" s="257"/>
      <c r="D238" s="16"/>
    </row>
    <row r="239" spans="1:6" ht="20" customHeight="1">
      <c r="A239" s="116" t="s">
        <v>67</v>
      </c>
      <c r="B239" s="116" t="s">
        <v>68</v>
      </c>
      <c r="C239" s="391" t="s">
        <v>159</v>
      </c>
      <c r="D239" s="115" t="s">
        <v>70</v>
      </c>
      <c r="F239" s="116" t="s">
        <v>67</v>
      </c>
    </row>
    <row r="240" spans="1:6" ht="20" customHeight="1">
      <c r="A240" s="135" t="s">
        <v>5476</v>
      </c>
      <c r="B240" s="141" t="s">
        <v>5458</v>
      </c>
      <c r="C240" s="385">
        <f>C225+460</f>
        <v>3148</v>
      </c>
      <c r="D240" s="142">
        <f t="shared" ref="D240:D245" si="25">IFERROR(C240*(1-Discount),C240)</f>
        <v>3148</v>
      </c>
      <c r="F240" s="141" t="s">
        <v>5477</v>
      </c>
    </row>
    <row r="241" spans="1:8" ht="20" customHeight="1">
      <c r="A241" s="135" t="s">
        <v>5478</v>
      </c>
      <c r="B241" s="141" t="s">
        <v>5461</v>
      </c>
      <c r="C241" s="385">
        <v>3304</v>
      </c>
      <c r="D241" s="142">
        <f t="shared" si="25"/>
        <v>3304</v>
      </c>
      <c r="F241" s="141" t="s">
        <v>5479</v>
      </c>
    </row>
    <row r="242" spans="1:8" ht="20" customHeight="1">
      <c r="A242" s="135" t="s">
        <v>5480</v>
      </c>
      <c r="B242" s="141" t="s">
        <v>5464</v>
      </c>
      <c r="C242" s="385">
        <v>3148</v>
      </c>
      <c r="D242" s="142">
        <f t="shared" si="25"/>
        <v>3148</v>
      </c>
      <c r="F242" s="141" t="s">
        <v>5481</v>
      </c>
    </row>
    <row r="243" spans="1:8" ht="20" customHeight="1">
      <c r="A243" s="135" t="s">
        <v>5482</v>
      </c>
      <c r="B243" s="141" t="s">
        <v>5467</v>
      </c>
      <c r="C243" s="385">
        <v>3304</v>
      </c>
      <c r="D243" s="142">
        <f t="shared" si="25"/>
        <v>3304</v>
      </c>
      <c r="F243" s="141" t="s">
        <v>5483</v>
      </c>
    </row>
    <row r="244" spans="1:8" ht="20" customHeight="1">
      <c r="A244" s="135" t="s">
        <v>5484</v>
      </c>
      <c r="B244" s="141" t="s">
        <v>5470</v>
      </c>
      <c r="C244" s="385">
        <v>3148</v>
      </c>
      <c r="D244" s="142">
        <f t="shared" si="25"/>
        <v>3148</v>
      </c>
      <c r="F244" s="141" t="s">
        <v>5485</v>
      </c>
    </row>
    <row r="245" spans="1:8" ht="20" customHeight="1">
      <c r="A245" s="135" t="s">
        <v>5486</v>
      </c>
      <c r="B245" s="141" t="s">
        <v>5473</v>
      </c>
      <c r="C245" s="385">
        <v>3304</v>
      </c>
      <c r="D245" s="142">
        <f t="shared" si="25"/>
        <v>3304</v>
      </c>
      <c r="F245" s="141" t="s">
        <v>5487</v>
      </c>
    </row>
    <row r="246" spans="1:8" s="86" customFormat="1" ht="28.25" customHeight="1">
      <c r="A246" s="85" t="s">
        <v>5488</v>
      </c>
      <c r="B246" s="85"/>
      <c r="C246" s="374"/>
      <c r="D246" s="98"/>
      <c r="F246" s="375"/>
      <c r="G246" s="376"/>
      <c r="H246" s="375"/>
    </row>
    <row r="247" spans="1:8" s="105" customFormat="1" ht="28.25" customHeight="1">
      <c r="A247" s="117" t="s">
        <v>5442</v>
      </c>
      <c r="B247" s="104"/>
      <c r="C247" s="377"/>
      <c r="D247" s="77"/>
      <c r="F247" s="378"/>
      <c r="G247" s="376"/>
      <c r="H247" s="378"/>
    </row>
    <row r="248" spans="1:8" s="4" customFormat="1" ht="18" customHeight="1">
      <c r="A248" s="671" t="s">
        <v>3321</v>
      </c>
      <c r="B248" s="671"/>
      <c r="C248" s="517"/>
      <c r="D248" s="240"/>
    </row>
    <row r="249" spans="1:8" s="4" customFormat="1" ht="18" customHeight="1">
      <c r="A249" s="203" t="s">
        <v>98</v>
      </c>
      <c r="B249" s="231"/>
      <c r="C249" s="517"/>
      <c r="D249" s="240"/>
    </row>
    <row r="250" spans="1:8" s="4" customFormat="1" ht="18" customHeight="1">
      <c r="A250" s="203" t="s">
        <v>99</v>
      </c>
      <c r="B250" s="231"/>
      <c r="C250" s="517"/>
      <c r="D250" s="240"/>
    </row>
    <row r="251" spans="1:8" s="4" customFormat="1" ht="18" customHeight="1">
      <c r="A251" s="203" t="s">
        <v>100</v>
      </c>
      <c r="B251" s="231"/>
      <c r="C251" s="517"/>
      <c r="D251" s="240"/>
    </row>
    <row r="252" spans="1:8" s="232" customFormat="1" ht="45" customHeight="1">
      <c r="A252" s="670" t="s">
        <v>5489</v>
      </c>
      <c r="B252" s="670"/>
      <c r="C252" s="670"/>
      <c r="D252" s="670"/>
      <c r="F252" s="379"/>
      <c r="G252" s="380"/>
      <c r="H252" s="379"/>
    </row>
    <row r="253" spans="1:8" ht="28" customHeight="1">
      <c r="A253" s="381" t="s">
        <v>5490</v>
      </c>
      <c r="B253" s="381"/>
      <c r="C253" s="382"/>
      <c r="D253" s="383"/>
      <c r="F253" s="384"/>
      <c r="G253" s="376"/>
      <c r="H253" s="384"/>
    </row>
    <row r="254" spans="1:8" ht="18" customHeight="1">
      <c r="A254" s="116" t="s">
        <v>67</v>
      </c>
      <c r="B254" s="116" t="s">
        <v>68</v>
      </c>
      <c r="C254" s="391" t="s">
        <v>159</v>
      </c>
      <c r="D254" s="115" t="s">
        <v>70</v>
      </c>
      <c r="F254" s="116" t="s">
        <v>67</v>
      </c>
      <c r="G254" s="376"/>
      <c r="H254" s="384"/>
    </row>
    <row r="255" spans="1:8" s="157" customFormat="1" ht="18" customHeight="1">
      <c r="A255" s="135" t="s">
        <v>5491</v>
      </c>
      <c r="B255" s="145" t="s">
        <v>5492</v>
      </c>
      <c r="C255" s="641">
        <v>2296</v>
      </c>
      <c r="D255" s="642">
        <f t="shared" ref="D255:D316" si="26">IFERROR(C255*(1-Discount),C255)</f>
        <v>2296</v>
      </c>
      <c r="F255" s="141" t="s">
        <v>5493</v>
      </c>
      <c r="G255" s="376"/>
      <c r="H255" s="386"/>
    </row>
    <row r="256" spans="1:8" s="157" customFormat="1" ht="18" customHeight="1">
      <c r="A256" s="135" t="s">
        <v>5494</v>
      </c>
      <c r="B256" s="145" t="s">
        <v>5495</v>
      </c>
      <c r="C256" s="641">
        <v>2430</v>
      </c>
      <c r="D256" s="642">
        <f t="shared" ref="D256" si="27">IFERROR(C256*(1-Discount),C256)</f>
        <v>2430</v>
      </c>
      <c r="F256" s="141" t="s">
        <v>5496</v>
      </c>
      <c r="G256" s="376"/>
      <c r="H256" s="386"/>
    </row>
    <row r="257" spans="1:8" ht="18" customHeight="1">
      <c r="A257" s="116" t="s">
        <v>67</v>
      </c>
      <c r="B257" s="116" t="s">
        <v>68</v>
      </c>
      <c r="C257" s="391" t="s">
        <v>159</v>
      </c>
      <c r="D257" s="115" t="s">
        <v>70</v>
      </c>
      <c r="F257" s="116" t="s">
        <v>67</v>
      </c>
      <c r="G257" s="376"/>
      <c r="H257" s="384"/>
    </row>
    <row r="258" spans="1:8" s="157" customFormat="1" ht="18" customHeight="1">
      <c r="A258" s="135" t="s">
        <v>5497</v>
      </c>
      <c r="B258" s="145" t="s">
        <v>5498</v>
      </c>
      <c r="C258" s="641">
        <v>2352</v>
      </c>
      <c r="D258" s="642">
        <f t="shared" ref="D258:D259" si="28">IFERROR(C258*(1-Discount),C258)</f>
        <v>2352</v>
      </c>
      <c r="F258" s="141" t="s">
        <v>5499</v>
      </c>
      <c r="G258" s="376"/>
      <c r="H258" s="386"/>
    </row>
    <row r="259" spans="1:8" s="157" customFormat="1" ht="18" customHeight="1">
      <c r="A259" s="135" t="s">
        <v>5500</v>
      </c>
      <c r="B259" s="145" t="s">
        <v>5501</v>
      </c>
      <c r="C259" s="641">
        <v>2486</v>
      </c>
      <c r="D259" s="642">
        <f t="shared" si="28"/>
        <v>2486</v>
      </c>
      <c r="F259" s="141" t="s">
        <v>5502</v>
      </c>
      <c r="G259" s="376"/>
      <c r="H259" s="386"/>
    </row>
    <row r="260" spans="1:8" ht="18" customHeight="1">
      <c r="A260" s="116" t="s">
        <v>67</v>
      </c>
      <c r="B260" s="116" t="s">
        <v>68</v>
      </c>
      <c r="C260" s="391" t="s">
        <v>159</v>
      </c>
      <c r="D260" s="115" t="s">
        <v>70</v>
      </c>
      <c r="F260" s="116" t="s">
        <v>67</v>
      </c>
      <c r="G260" s="376"/>
      <c r="H260" s="384"/>
    </row>
    <row r="261" spans="1:8" s="157" customFormat="1" ht="18" customHeight="1">
      <c r="A261" s="135" t="s">
        <v>5503</v>
      </c>
      <c r="B261" s="387" t="s">
        <v>5504</v>
      </c>
      <c r="C261" s="641">
        <v>2519</v>
      </c>
      <c r="D261" s="642">
        <f t="shared" ref="D261:D262" si="29">IFERROR(C261*(1-Discount),C261)</f>
        <v>2519</v>
      </c>
      <c r="F261" s="141" t="s">
        <v>5505</v>
      </c>
      <c r="G261" s="376"/>
      <c r="H261" s="386"/>
    </row>
    <row r="262" spans="1:8" s="157" customFormat="1" ht="18" customHeight="1">
      <c r="A262" s="135" t="s">
        <v>5506</v>
      </c>
      <c r="B262" s="387" t="s">
        <v>5507</v>
      </c>
      <c r="C262" s="641">
        <v>2653</v>
      </c>
      <c r="D262" s="642">
        <f t="shared" si="29"/>
        <v>2653</v>
      </c>
      <c r="E262" s="388"/>
      <c r="F262" s="180" t="s">
        <v>5508</v>
      </c>
      <c r="G262" s="389"/>
      <c r="H262" s="386"/>
    </row>
    <row r="263" spans="1:8" ht="18" customHeight="1">
      <c r="A263" s="116" t="s">
        <v>67</v>
      </c>
      <c r="B263" s="116" t="s">
        <v>68</v>
      </c>
      <c r="C263" s="391" t="s">
        <v>159</v>
      </c>
      <c r="D263" s="115" t="s">
        <v>70</v>
      </c>
      <c r="F263" s="116" t="s">
        <v>67</v>
      </c>
      <c r="G263" s="376"/>
      <c r="H263" s="384"/>
    </row>
    <row r="264" spans="1:8" s="157" customFormat="1" ht="18" customHeight="1">
      <c r="A264" s="135" t="s">
        <v>5509</v>
      </c>
      <c r="B264" s="387" t="s">
        <v>5510</v>
      </c>
      <c r="C264" s="641">
        <v>2629</v>
      </c>
      <c r="D264" s="642">
        <f t="shared" ref="D264:D265" si="30">IFERROR(C264*(1-Discount),C264)</f>
        <v>2629</v>
      </c>
      <c r="F264" s="141" t="s">
        <v>5511</v>
      </c>
      <c r="G264" s="376"/>
      <c r="H264" s="386"/>
    </row>
    <row r="265" spans="1:8" s="157" customFormat="1" ht="18" customHeight="1">
      <c r="A265" s="135" t="s">
        <v>5512</v>
      </c>
      <c r="B265" s="387" t="s">
        <v>5513</v>
      </c>
      <c r="C265" s="641">
        <v>2763</v>
      </c>
      <c r="D265" s="642">
        <f t="shared" si="30"/>
        <v>2763</v>
      </c>
      <c r="F265" s="141" t="s">
        <v>5514</v>
      </c>
      <c r="G265" s="376"/>
      <c r="H265" s="386"/>
    </row>
    <row r="266" spans="1:8" s="157" customFormat="1" ht="18" customHeight="1">
      <c r="A266" s="135" t="s">
        <v>5515</v>
      </c>
      <c r="B266" s="387" t="s">
        <v>5516</v>
      </c>
      <c r="C266" s="641">
        <v>2695</v>
      </c>
      <c r="D266" s="642">
        <f t="shared" ref="D266:D267" si="31">IFERROR(C266*(1-Discount),C266)</f>
        <v>2695</v>
      </c>
      <c r="F266" s="141" t="s">
        <v>5517</v>
      </c>
      <c r="G266" s="376"/>
      <c r="H266" s="386"/>
    </row>
    <row r="267" spans="1:8" s="157" customFormat="1" ht="18" customHeight="1">
      <c r="A267" s="135" t="s">
        <v>5518</v>
      </c>
      <c r="B267" s="387" t="s">
        <v>5519</v>
      </c>
      <c r="C267" s="641">
        <v>2829</v>
      </c>
      <c r="D267" s="642">
        <f t="shared" si="31"/>
        <v>2829</v>
      </c>
      <c r="F267" s="141" t="s">
        <v>5520</v>
      </c>
      <c r="G267" s="376"/>
      <c r="H267" s="386"/>
    </row>
    <row r="268" spans="1:8" ht="28" customHeight="1">
      <c r="A268" s="381" t="s">
        <v>5521</v>
      </c>
      <c r="B268" s="381"/>
      <c r="C268" s="382"/>
      <c r="D268" s="383"/>
      <c r="F268" s="381"/>
      <c r="G268" s="376"/>
      <c r="H268" s="384"/>
    </row>
    <row r="269" spans="1:8" ht="18" customHeight="1">
      <c r="A269" s="116" t="s">
        <v>67</v>
      </c>
      <c r="B269" s="116" t="s">
        <v>68</v>
      </c>
      <c r="C269" s="391" t="s">
        <v>159</v>
      </c>
      <c r="D269" s="115" t="s">
        <v>70</v>
      </c>
      <c r="F269" s="116" t="s">
        <v>67</v>
      </c>
      <c r="G269" s="376"/>
      <c r="H269" s="384"/>
    </row>
    <row r="270" spans="1:8" s="157" customFormat="1" ht="18" customHeight="1">
      <c r="A270" s="135" t="s">
        <v>5522</v>
      </c>
      <c r="B270" s="145" t="s">
        <v>5492</v>
      </c>
      <c r="C270" s="641">
        <v>2756</v>
      </c>
      <c r="D270" s="642">
        <f t="shared" ref="D270:D271" si="32">IFERROR(C270*(1-Discount),C270)</f>
        <v>2756</v>
      </c>
      <c r="E270" s="390"/>
      <c r="F270" s="141" t="s">
        <v>5523</v>
      </c>
      <c r="G270" s="376"/>
      <c r="H270" s="386"/>
    </row>
    <row r="271" spans="1:8" s="157" customFormat="1" ht="18" customHeight="1">
      <c r="A271" s="135" t="s">
        <v>5524</v>
      </c>
      <c r="B271" s="145" t="s">
        <v>5495</v>
      </c>
      <c r="C271" s="641">
        <v>2890</v>
      </c>
      <c r="D271" s="642">
        <f t="shared" si="32"/>
        <v>2890</v>
      </c>
      <c r="E271" s="390"/>
      <c r="F271" s="141" t="s">
        <v>5525</v>
      </c>
      <c r="G271" s="376"/>
      <c r="H271" s="386"/>
    </row>
    <row r="272" spans="1:8" ht="18" customHeight="1">
      <c r="A272" s="116" t="s">
        <v>67</v>
      </c>
      <c r="B272" s="116" t="s">
        <v>68</v>
      </c>
      <c r="C272" s="391" t="s">
        <v>159</v>
      </c>
      <c r="D272" s="115" t="s">
        <v>70</v>
      </c>
      <c r="F272" s="116" t="s">
        <v>67</v>
      </c>
      <c r="G272" s="376"/>
      <c r="H272" s="384"/>
    </row>
    <row r="273" spans="1:8" s="157" customFormat="1" ht="18" customHeight="1">
      <c r="A273" s="135" t="s">
        <v>5526</v>
      </c>
      <c r="B273" s="145" t="s">
        <v>5498</v>
      </c>
      <c r="C273" s="641">
        <v>2812</v>
      </c>
      <c r="D273" s="642">
        <f t="shared" ref="D273:D274" si="33">IFERROR(C273*(1-Discount),C273)</f>
        <v>2812</v>
      </c>
      <c r="E273" s="390"/>
      <c r="F273" s="141" t="s">
        <v>5527</v>
      </c>
      <c r="G273" s="376"/>
      <c r="H273" s="386"/>
    </row>
    <row r="274" spans="1:8" s="157" customFormat="1" ht="18" customHeight="1">
      <c r="A274" s="135" t="s">
        <v>5528</v>
      </c>
      <c r="B274" s="145" t="s">
        <v>5501</v>
      </c>
      <c r="C274" s="641">
        <v>2946</v>
      </c>
      <c r="D274" s="642">
        <f t="shared" si="33"/>
        <v>2946</v>
      </c>
      <c r="E274" s="390"/>
      <c r="F274" s="141" t="s">
        <v>5529</v>
      </c>
      <c r="G274" s="376"/>
      <c r="H274" s="386"/>
    </row>
    <row r="275" spans="1:8" ht="18" customHeight="1">
      <c r="A275" s="116" t="s">
        <v>67</v>
      </c>
      <c r="B275" s="116" t="s">
        <v>68</v>
      </c>
      <c r="C275" s="391" t="s">
        <v>159</v>
      </c>
      <c r="D275" s="115" t="s">
        <v>70</v>
      </c>
      <c r="F275" s="116" t="s">
        <v>67</v>
      </c>
      <c r="G275" s="376"/>
      <c r="H275" s="384"/>
    </row>
    <row r="276" spans="1:8" s="157" customFormat="1" ht="18" customHeight="1">
      <c r="A276" s="135" t="s">
        <v>5530</v>
      </c>
      <c r="B276" s="387" t="s">
        <v>5504</v>
      </c>
      <c r="C276" s="641">
        <v>2979</v>
      </c>
      <c r="D276" s="642">
        <f t="shared" ref="D276:D277" si="34">IFERROR(C276*(1-Discount),C276)</f>
        <v>2979</v>
      </c>
      <c r="F276" s="141" t="s">
        <v>5531</v>
      </c>
      <c r="G276" s="376"/>
      <c r="H276" s="386"/>
    </row>
    <row r="277" spans="1:8" s="157" customFormat="1" ht="18" customHeight="1">
      <c r="A277" s="135" t="s">
        <v>5532</v>
      </c>
      <c r="B277" s="387" t="s">
        <v>5507</v>
      </c>
      <c r="C277" s="641">
        <v>3113</v>
      </c>
      <c r="D277" s="642">
        <f t="shared" si="34"/>
        <v>3113</v>
      </c>
      <c r="E277" s="388"/>
      <c r="F277" s="180" t="s">
        <v>5533</v>
      </c>
      <c r="G277" s="389"/>
      <c r="H277" s="386"/>
    </row>
    <row r="278" spans="1:8" ht="18" customHeight="1">
      <c r="A278" s="116" t="s">
        <v>67</v>
      </c>
      <c r="B278" s="116" t="s">
        <v>68</v>
      </c>
      <c r="C278" s="391" t="s">
        <v>159</v>
      </c>
      <c r="D278" s="115" t="s">
        <v>70</v>
      </c>
      <c r="F278" s="116" t="s">
        <v>67</v>
      </c>
      <c r="G278" s="376"/>
      <c r="H278" s="384"/>
    </row>
    <row r="279" spans="1:8" s="157" customFormat="1" ht="18" customHeight="1">
      <c r="A279" s="135" t="s">
        <v>5534</v>
      </c>
      <c r="B279" s="387" t="s">
        <v>5510</v>
      </c>
      <c r="C279" s="641">
        <v>3089</v>
      </c>
      <c r="D279" s="642">
        <f t="shared" ref="D279:D280" si="35">IFERROR(C279*(1-Discount),C279)</f>
        <v>3089</v>
      </c>
      <c r="F279" s="141" t="s">
        <v>5535</v>
      </c>
      <c r="G279" s="376"/>
      <c r="H279" s="386"/>
    </row>
    <row r="280" spans="1:8" s="157" customFormat="1" ht="18" customHeight="1">
      <c r="A280" s="135" t="s">
        <v>5536</v>
      </c>
      <c r="B280" s="387" t="s">
        <v>5513</v>
      </c>
      <c r="C280" s="641">
        <v>3223</v>
      </c>
      <c r="D280" s="642">
        <f t="shared" si="35"/>
        <v>3223</v>
      </c>
      <c r="F280" s="141" t="s">
        <v>5537</v>
      </c>
      <c r="G280" s="376"/>
      <c r="H280" s="386"/>
    </row>
    <row r="281" spans="1:8" s="157" customFormat="1" ht="18" customHeight="1">
      <c r="A281" s="135" t="s">
        <v>5538</v>
      </c>
      <c r="B281" s="387" t="s">
        <v>5516</v>
      </c>
      <c r="C281" s="641">
        <v>3155</v>
      </c>
      <c r="D281" s="642">
        <f t="shared" ref="D281:D282" si="36">IFERROR(C281*(1-Discount),C281)</f>
        <v>3155</v>
      </c>
      <c r="F281" s="141" t="s">
        <v>5539</v>
      </c>
      <c r="G281" s="376"/>
      <c r="H281" s="386"/>
    </row>
    <row r="282" spans="1:8" s="157" customFormat="1" ht="18" customHeight="1">
      <c r="A282" s="135" t="s">
        <v>5540</v>
      </c>
      <c r="B282" s="387" t="s">
        <v>5519</v>
      </c>
      <c r="C282" s="641">
        <v>3289</v>
      </c>
      <c r="D282" s="642">
        <f t="shared" si="36"/>
        <v>3289</v>
      </c>
      <c r="F282" s="141" t="s">
        <v>5541</v>
      </c>
      <c r="G282" s="376"/>
      <c r="H282" s="386"/>
    </row>
    <row r="283" spans="1:8" s="86" customFormat="1" ht="35" customHeight="1">
      <c r="A283" s="85" t="s">
        <v>5542</v>
      </c>
      <c r="B283" s="85"/>
      <c r="C283" s="374"/>
      <c r="D283" s="98"/>
    </row>
    <row r="284" spans="1:8" s="105" customFormat="1" ht="28.25" customHeight="1">
      <c r="A284" s="40" t="s">
        <v>3319</v>
      </c>
      <c r="B284" s="104"/>
      <c r="C284" s="377"/>
      <c r="D284" s="77"/>
    </row>
    <row r="285" spans="1:8" s="83" customFormat="1" ht="47.5" customHeight="1">
      <c r="A285" s="668" t="s">
        <v>5145</v>
      </c>
      <c r="B285" s="668"/>
      <c r="C285" s="668"/>
      <c r="D285" s="668"/>
    </row>
    <row r="286" spans="1:8" s="4" customFormat="1" ht="33" customHeight="1">
      <c r="A286" s="203" t="s">
        <v>3321</v>
      </c>
      <c r="B286" s="231" t="s">
        <v>3519</v>
      </c>
      <c r="C286" s="519"/>
      <c r="D286" s="241"/>
    </row>
    <row r="287" spans="1:8" s="4" customFormat="1" ht="18" customHeight="1">
      <c r="A287" s="203" t="s">
        <v>98</v>
      </c>
      <c r="B287" s="231" t="s">
        <v>3520</v>
      </c>
      <c r="C287" s="519"/>
      <c r="D287" s="241"/>
    </row>
    <row r="288" spans="1:8" s="4" customFormat="1" ht="18" customHeight="1">
      <c r="A288" s="203" t="s">
        <v>99</v>
      </c>
      <c r="B288" s="231" t="s">
        <v>3521</v>
      </c>
      <c r="C288" s="519"/>
      <c r="D288" s="241"/>
    </row>
    <row r="289" spans="1:6" s="4" customFormat="1" ht="18" customHeight="1">
      <c r="A289" s="203" t="s">
        <v>100</v>
      </c>
      <c r="B289" s="231" t="s">
        <v>3522</v>
      </c>
      <c r="C289" s="519"/>
      <c r="D289" s="241"/>
    </row>
    <row r="290" spans="1:6" ht="28.25" customHeight="1">
      <c r="A290" s="15" t="s">
        <v>5543</v>
      </c>
      <c r="B290" s="19"/>
      <c r="C290" s="257"/>
      <c r="D290" s="16"/>
    </row>
    <row r="291" spans="1:6" s="58" customFormat="1" ht="20" customHeight="1">
      <c r="A291" s="116" t="s">
        <v>67</v>
      </c>
      <c r="B291" s="116" t="s">
        <v>68</v>
      </c>
      <c r="C291" s="391" t="s">
        <v>159</v>
      </c>
      <c r="D291" s="115" t="s">
        <v>70</v>
      </c>
      <c r="F291" s="116" t="s">
        <v>67</v>
      </c>
    </row>
    <row r="292" spans="1:6" ht="18" customHeight="1">
      <c r="A292" s="135" t="s">
        <v>5544</v>
      </c>
      <c r="B292" s="141" t="s">
        <v>5545</v>
      </c>
      <c r="C292" s="385">
        <v>2530</v>
      </c>
      <c r="D292" s="142">
        <f t="shared" ref="D292:D294" si="37">IFERROR(C292*(1-Discount),C292)</f>
        <v>2530</v>
      </c>
      <c r="F292" s="141" t="s">
        <v>5546</v>
      </c>
    </row>
    <row r="293" spans="1:6" ht="18" customHeight="1">
      <c r="A293" s="135" t="s">
        <v>5547</v>
      </c>
      <c r="B293" s="141" t="s">
        <v>5548</v>
      </c>
      <c r="C293" s="643">
        <v>2607</v>
      </c>
      <c r="D293" s="644">
        <f t="shared" si="37"/>
        <v>2607</v>
      </c>
      <c r="E293" s="128"/>
      <c r="F293" s="141" t="s">
        <v>5549</v>
      </c>
    </row>
    <row r="294" spans="1:6" ht="18" customHeight="1">
      <c r="A294" s="135" t="s">
        <v>5550</v>
      </c>
      <c r="B294" s="141" t="s">
        <v>5551</v>
      </c>
      <c r="C294" s="385">
        <v>3151</v>
      </c>
      <c r="D294" s="142">
        <f t="shared" si="37"/>
        <v>3151</v>
      </c>
      <c r="F294" s="141" t="s">
        <v>5552</v>
      </c>
    </row>
    <row r="295" spans="1:6" s="86" customFormat="1" ht="35" customHeight="1">
      <c r="A295" s="85" t="s">
        <v>5553</v>
      </c>
      <c r="B295" s="85"/>
      <c r="C295" s="374"/>
      <c r="D295" s="98"/>
    </row>
    <row r="296" spans="1:6" s="105" customFormat="1" ht="28.25" customHeight="1">
      <c r="A296" s="40" t="s">
        <v>3319</v>
      </c>
      <c r="B296" s="104"/>
      <c r="C296" s="377"/>
      <c r="D296" s="77"/>
    </row>
    <row r="297" spans="1:6" s="83" customFormat="1" ht="47.5" customHeight="1">
      <c r="A297" s="668" t="s">
        <v>5145</v>
      </c>
      <c r="B297" s="668"/>
      <c r="C297" s="668"/>
      <c r="D297" s="668"/>
    </row>
    <row r="298" spans="1:6" s="4" customFormat="1" ht="33" customHeight="1">
      <c r="A298" s="203" t="s">
        <v>3321</v>
      </c>
      <c r="B298" s="231" t="s">
        <v>5184</v>
      </c>
      <c r="C298" s="672" t="s">
        <v>3519</v>
      </c>
      <c r="D298" s="672"/>
    </row>
    <row r="299" spans="1:6" s="4" customFormat="1" ht="18" customHeight="1">
      <c r="A299" s="203" t="s">
        <v>98</v>
      </c>
      <c r="B299" s="231" t="s">
        <v>5185</v>
      </c>
      <c r="C299" s="517" t="s">
        <v>3520</v>
      </c>
      <c r="D299" s="240"/>
    </row>
    <row r="300" spans="1:6" s="4" customFormat="1" ht="18" customHeight="1">
      <c r="A300" s="203" t="s">
        <v>99</v>
      </c>
      <c r="B300" s="231" t="s">
        <v>5186</v>
      </c>
      <c r="C300" s="517" t="s">
        <v>3521</v>
      </c>
      <c r="D300" s="240"/>
    </row>
    <row r="301" spans="1:6" s="4" customFormat="1" ht="18" customHeight="1">
      <c r="A301" s="203" t="s">
        <v>100</v>
      </c>
      <c r="B301" s="231"/>
      <c r="C301" s="517" t="s">
        <v>3522</v>
      </c>
      <c r="D301" s="240"/>
    </row>
    <row r="302" spans="1:6" ht="28.25" customHeight="1">
      <c r="A302" s="15" t="s">
        <v>5554</v>
      </c>
      <c r="B302" s="19"/>
      <c r="C302" s="257"/>
      <c r="D302" s="16"/>
    </row>
    <row r="303" spans="1:6" s="58" customFormat="1" ht="20" customHeight="1">
      <c r="A303" s="116" t="s">
        <v>67</v>
      </c>
      <c r="B303" s="116" t="s">
        <v>68</v>
      </c>
      <c r="C303" s="391" t="s">
        <v>159</v>
      </c>
      <c r="D303" s="115" t="s">
        <v>70</v>
      </c>
      <c r="F303" s="116" t="s">
        <v>67</v>
      </c>
    </row>
    <row r="304" spans="1:6" ht="18" customHeight="1">
      <c r="A304" s="135" t="s">
        <v>5555</v>
      </c>
      <c r="B304" s="141" t="s">
        <v>5556</v>
      </c>
      <c r="C304" s="518">
        <v>2990</v>
      </c>
      <c r="D304" s="293">
        <f t="shared" ref="D304:D306" si="38">IFERROR(C304*(1-Discount),C304)</f>
        <v>2990</v>
      </c>
      <c r="F304" s="141" t="s">
        <v>5557</v>
      </c>
    </row>
    <row r="305" spans="1:8" ht="18" customHeight="1">
      <c r="A305" s="135" t="s">
        <v>5558</v>
      </c>
      <c r="B305" s="141" t="s">
        <v>5559</v>
      </c>
      <c r="C305" s="636">
        <v>3067</v>
      </c>
      <c r="D305" s="645">
        <f t="shared" si="38"/>
        <v>3067</v>
      </c>
      <c r="F305" s="141" t="s">
        <v>5560</v>
      </c>
    </row>
    <row r="306" spans="1:8" ht="18" customHeight="1">
      <c r="A306" s="135" t="s">
        <v>5561</v>
      </c>
      <c r="B306" s="141" t="s">
        <v>5562</v>
      </c>
      <c r="C306" s="518">
        <v>3611</v>
      </c>
      <c r="D306" s="293">
        <f t="shared" si="38"/>
        <v>3611</v>
      </c>
      <c r="F306" s="141" t="s">
        <v>5563</v>
      </c>
    </row>
    <row r="307" spans="1:8" s="86" customFormat="1" ht="28.25" customHeight="1">
      <c r="A307" s="85" t="s">
        <v>5564</v>
      </c>
      <c r="B307" s="85"/>
      <c r="C307" s="374"/>
      <c r="D307" s="98"/>
      <c r="F307" s="375"/>
      <c r="G307" s="376"/>
      <c r="H307" s="375"/>
    </row>
    <row r="308" spans="1:8" s="105" customFormat="1" ht="28.25" customHeight="1">
      <c r="A308" s="117" t="s">
        <v>5442</v>
      </c>
      <c r="B308" s="104"/>
      <c r="C308" s="377"/>
      <c r="D308" s="77"/>
      <c r="F308" s="378"/>
      <c r="G308" s="376"/>
      <c r="H308" s="378"/>
    </row>
    <row r="309" spans="1:8" s="4" customFormat="1" ht="18" customHeight="1">
      <c r="A309" s="671" t="s">
        <v>3321</v>
      </c>
      <c r="B309" s="671"/>
      <c r="C309" s="517"/>
      <c r="D309" s="240"/>
    </row>
    <row r="310" spans="1:8" s="4" customFormat="1" ht="18" customHeight="1">
      <c r="A310" s="203" t="s">
        <v>98</v>
      </c>
      <c r="B310" s="231"/>
      <c r="C310" s="517"/>
      <c r="D310" s="240"/>
    </row>
    <row r="311" spans="1:8" s="4" customFormat="1" ht="18" customHeight="1">
      <c r="A311" s="203" t="s">
        <v>99</v>
      </c>
      <c r="B311" s="231"/>
      <c r="C311" s="517"/>
      <c r="D311" s="240"/>
    </row>
    <row r="312" spans="1:8" s="4" customFormat="1" ht="18" customHeight="1">
      <c r="A312" s="203" t="s">
        <v>100</v>
      </c>
      <c r="B312" s="231"/>
      <c r="C312" s="517"/>
      <c r="D312" s="240"/>
    </row>
    <row r="313" spans="1:8" s="232" customFormat="1" ht="45" customHeight="1">
      <c r="A313" s="670" t="s">
        <v>5489</v>
      </c>
      <c r="B313" s="670"/>
      <c r="C313" s="670"/>
      <c r="D313" s="670"/>
      <c r="F313" s="379"/>
      <c r="G313" s="380"/>
      <c r="H313" s="379"/>
    </row>
    <row r="314" spans="1:8" ht="28" customHeight="1">
      <c r="A314" s="381" t="s">
        <v>5565</v>
      </c>
      <c r="B314" s="381"/>
      <c r="C314" s="382"/>
      <c r="D314" s="383"/>
      <c r="F314" s="384"/>
      <c r="G314" s="376"/>
      <c r="H314" s="384"/>
    </row>
    <row r="315" spans="1:8" ht="18" customHeight="1">
      <c r="A315" s="116" t="s">
        <v>67</v>
      </c>
      <c r="B315" s="116" t="s">
        <v>68</v>
      </c>
      <c r="C315" s="391" t="s">
        <v>159</v>
      </c>
      <c r="D315" s="115" t="s">
        <v>70</v>
      </c>
      <c r="F315" s="116" t="s">
        <v>67</v>
      </c>
      <c r="G315" s="376"/>
      <c r="H315" s="384"/>
    </row>
    <row r="316" spans="1:8" s="157" customFormat="1" ht="18" customHeight="1">
      <c r="A316" s="135" t="s">
        <v>5566</v>
      </c>
      <c r="B316" s="145" t="s">
        <v>5492</v>
      </c>
      <c r="C316" s="639">
        <v>2996</v>
      </c>
      <c r="D316" s="640">
        <f t="shared" si="26"/>
        <v>2996</v>
      </c>
      <c r="F316" s="141" t="s">
        <v>5567</v>
      </c>
      <c r="G316" s="376"/>
      <c r="H316" s="386"/>
    </row>
    <row r="317" spans="1:8" s="157" customFormat="1" ht="18" customHeight="1">
      <c r="A317" s="135" t="s">
        <v>5568</v>
      </c>
      <c r="B317" s="145" t="s">
        <v>5495</v>
      </c>
      <c r="C317" s="639">
        <v>3130</v>
      </c>
      <c r="D317" s="640">
        <f t="shared" ref="D317" si="39">IFERROR(C317*(1-Discount),C317)</f>
        <v>3130</v>
      </c>
      <c r="F317" s="141" t="s">
        <v>5569</v>
      </c>
      <c r="G317" s="376"/>
      <c r="H317" s="386"/>
    </row>
    <row r="318" spans="1:8" ht="18" customHeight="1">
      <c r="A318" s="116" t="s">
        <v>67</v>
      </c>
      <c r="B318" s="116" t="s">
        <v>68</v>
      </c>
      <c r="C318" s="391" t="s">
        <v>159</v>
      </c>
      <c r="D318" s="115" t="s">
        <v>70</v>
      </c>
      <c r="F318" s="116" t="s">
        <v>67</v>
      </c>
      <c r="G318" s="376"/>
      <c r="H318" s="384"/>
    </row>
    <row r="319" spans="1:8" s="393" customFormat="1" ht="18" customHeight="1">
      <c r="A319" s="627" t="s">
        <v>5570</v>
      </c>
      <c r="B319" s="628" t="s">
        <v>5498</v>
      </c>
      <c r="C319" s="639">
        <v>3052</v>
      </c>
      <c r="D319" s="640">
        <f t="shared" ref="D319:D320" si="40">IFERROR(C319*(1-Discount),C319)</f>
        <v>3052</v>
      </c>
      <c r="F319" s="630" t="s">
        <v>5571</v>
      </c>
      <c r="G319" s="631"/>
      <c r="H319" s="632"/>
    </row>
    <row r="320" spans="1:8" s="393" customFormat="1" ht="18" customHeight="1">
      <c r="A320" s="627" t="s">
        <v>5572</v>
      </c>
      <c r="B320" s="628" t="s">
        <v>5501</v>
      </c>
      <c r="C320" s="639">
        <v>3186</v>
      </c>
      <c r="D320" s="640">
        <f t="shared" si="40"/>
        <v>3186</v>
      </c>
      <c r="F320" s="630" t="s">
        <v>5573</v>
      </c>
      <c r="G320" s="634"/>
      <c r="H320" s="632"/>
    </row>
    <row r="321" spans="1:8" ht="18" customHeight="1">
      <c r="A321" s="116" t="s">
        <v>67</v>
      </c>
      <c r="B321" s="116" t="s">
        <v>68</v>
      </c>
      <c r="C321" s="391" t="s">
        <v>159</v>
      </c>
      <c r="D321" s="115" t="s">
        <v>70</v>
      </c>
      <c r="F321" s="116" t="s">
        <v>67</v>
      </c>
      <c r="G321" s="376"/>
      <c r="H321" s="384"/>
    </row>
    <row r="322" spans="1:8" s="393" customFormat="1" ht="18" customHeight="1">
      <c r="A322" s="627" t="s">
        <v>5574</v>
      </c>
      <c r="B322" s="633" t="s">
        <v>5504</v>
      </c>
      <c r="C322" s="639">
        <v>3219</v>
      </c>
      <c r="D322" s="640">
        <f t="shared" ref="D322:D323" si="41">IFERROR(C322*(1-Discount),C322)</f>
        <v>3219</v>
      </c>
      <c r="F322" s="630" t="s">
        <v>5575</v>
      </c>
      <c r="G322" s="631"/>
      <c r="H322" s="632"/>
    </row>
    <row r="323" spans="1:8" s="157" customFormat="1" ht="18" customHeight="1">
      <c r="A323" s="135" t="s">
        <v>5576</v>
      </c>
      <c r="B323" s="387" t="s">
        <v>5507</v>
      </c>
      <c r="C323" s="639">
        <v>3353</v>
      </c>
      <c r="D323" s="640">
        <f t="shared" si="41"/>
        <v>3353</v>
      </c>
      <c r="E323" s="388"/>
      <c r="F323" s="180" t="s">
        <v>5577</v>
      </c>
      <c r="G323" s="389"/>
      <c r="H323" s="386"/>
    </row>
    <row r="324" spans="1:8" ht="18" customHeight="1">
      <c r="A324" s="116" t="s">
        <v>67</v>
      </c>
      <c r="B324" s="116" t="s">
        <v>68</v>
      </c>
      <c r="C324" s="391" t="s">
        <v>159</v>
      </c>
      <c r="D324" s="115" t="s">
        <v>70</v>
      </c>
      <c r="F324" s="116" t="s">
        <v>67</v>
      </c>
      <c r="G324" s="376"/>
      <c r="H324" s="384"/>
    </row>
    <row r="325" spans="1:8" s="157" customFormat="1" ht="18" customHeight="1">
      <c r="A325" s="135" t="s">
        <v>5578</v>
      </c>
      <c r="B325" s="387" t="s">
        <v>5510</v>
      </c>
      <c r="C325" s="639">
        <v>3329</v>
      </c>
      <c r="D325" s="640">
        <f t="shared" ref="D325:D326" si="42">IFERROR(C325*(1-Discount),C325)</f>
        <v>3329</v>
      </c>
      <c r="F325" s="141" t="s">
        <v>5579</v>
      </c>
      <c r="G325" s="376"/>
      <c r="H325" s="386"/>
    </row>
    <row r="326" spans="1:8" s="157" customFormat="1" ht="18" customHeight="1">
      <c r="A326" s="135" t="s">
        <v>5580</v>
      </c>
      <c r="B326" s="387" t="s">
        <v>5513</v>
      </c>
      <c r="C326" s="639">
        <v>3463</v>
      </c>
      <c r="D326" s="640">
        <f t="shared" si="42"/>
        <v>3463</v>
      </c>
      <c r="F326" s="141" t="s">
        <v>5581</v>
      </c>
      <c r="G326" s="376"/>
      <c r="H326" s="386"/>
    </row>
    <row r="327" spans="1:8" s="157" customFormat="1" ht="18" customHeight="1">
      <c r="A327" s="135" t="s">
        <v>5582</v>
      </c>
      <c r="B327" s="387" t="s">
        <v>5516</v>
      </c>
      <c r="C327" s="639">
        <v>3395</v>
      </c>
      <c r="D327" s="640">
        <f t="shared" ref="D327:D328" si="43">IFERROR(C327*(1-Discount),C327)</f>
        <v>3395</v>
      </c>
      <c r="F327" s="141" t="s">
        <v>5583</v>
      </c>
      <c r="G327" s="376"/>
      <c r="H327" s="386"/>
    </row>
    <row r="328" spans="1:8" s="157" customFormat="1" ht="18" customHeight="1">
      <c r="A328" s="135" t="s">
        <v>5584</v>
      </c>
      <c r="B328" s="387" t="s">
        <v>5519</v>
      </c>
      <c r="C328" s="639">
        <v>3529</v>
      </c>
      <c r="D328" s="640">
        <f t="shared" si="43"/>
        <v>3529</v>
      </c>
      <c r="F328" s="141" t="s">
        <v>5585</v>
      </c>
      <c r="G328" s="376"/>
      <c r="H328" s="386"/>
    </row>
    <row r="329" spans="1:8" ht="28" customHeight="1">
      <c r="A329" s="381" t="s">
        <v>5586</v>
      </c>
      <c r="B329" s="381"/>
      <c r="C329" s="382"/>
      <c r="D329" s="383"/>
      <c r="F329" s="381"/>
      <c r="G329" s="376"/>
      <c r="H329" s="384"/>
    </row>
    <row r="330" spans="1:8" ht="18" customHeight="1">
      <c r="A330" s="116" t="s">
        <v>67</v>
      </c>
      <c r="B330" s="116" t="s">
        <v>68</v>
      </c>
      <c r="C330" s="391" t="s">
        <v>159</v>
      </c>
      <c r="D330" s="115" t="s">
        <v>70</v>
      </c>
      <c r="F330" s="116" t="s">
        <v>67</v>
      </c>
      <c r="G330" s="376"/>
      <c r="H330" s="384"/>
    </row>
    <row r="331" spans="1:8" s="157" customFormat="1" ht="18" customHeight="1">
      <c r="A331" s="135" t="s">
        <v>5587</v>
      </c>
      <c r="B331" s="145" t="s">
        <v>5492</v>
      </c>
      <c r="C331" s="639">
        <v>3456</v>
      </c>
      <c r="D331" s="640">
        <f t="shared" ref="D331:D332" si="44">IFERROR(C331*(1-Discount),C331)</f>
        <v>3456</v>
      </c>
      <c r="E331" s="390"/>
      <c r="F331" s="141" t="s">
        <v>5588</v>
      </c>
      <c r="G331" s="376"/>
      <c r="H331" s="386"/>
    </row>
    <row r="332" spans="1:8" s="157" customFormat="1" ht="18" customHeight="1">
      <c r="A332" s="135" t="s">
        <v>5589</v>
      </c>
      <c r="B332" s="145" t="s">
        <v>5495</v>
      </c>
      <c r="C332" s="639">
        <v>3590</v>
      </c>
      <c r="D332" s="640">
        <f t="shared" si="44"/>
        <v>3590</v>
      </c>
      <c r="E332" s="390"/>
      <c r="F332" s="141" t="s">
        <v>5590</v>
      </c>
      <c r="G332" s="376"/>
      <c r="H332" s="386"/>
    </row>
    <row r="333" spans="1:8" ht="18" customHeight="1">
      <c r="A333" s="116" t="s">
        <v>67</v>
      </c>
      <c r="B333" s="116" t="s">
        <v>68</v>
      </c>
      <c r="C333" s="391" t="s">
        <v>159</v>
      </c>
      <c r="D333" s="115" t="s">
        <v>70</v>
      </c>
      <c r="F333" s="116" t="s">
        <v>67</v>
      </c>
      <c r="G333" s="376"/>
      <c r="H333" s="384"/>
    </row>
    <row r="334" spans="1:8" s="393" customFormat="1" ht="18" customHeight="1">
      <c r="A334" s="627" t="s">
        <v>5591</v>
      </c>
      <c r="B334" s="628" t="s">
        <v>5498</v>
      </c>
      <c r="C334" s="639">
        <v>3512</v>
      </c>
      <c r="D334" s="640">
        <f t="shared" ref="D334:D335" si="45">IFERROR(C334*(1-Discount),C334)</f>
        <v>3512</v>
      </c>
      <c r="E334" s="629"/>
      <c r="F334" s="630" t="s">
        <v>5592</v>
      </c>
      <c r="G334" s="631"/>
      <c r="H334" s="632"/>
    </row>
    <row r="335" spans="1:8" s="393" customFormat="1" ht="18" customHeight="1">
      <c r="A335" s="627" t="s">
        <v>5593</v>
      </c>
      <c r="B335" s="628" t="s">
        <v>5501</v>
      </c>
      <c r="C335" s="639">
        <v>3646</v>
      </c>
      <c r="D335" s="640">
        <f t="shared" si="45"/>
        <v>3646</v>
      </c>
      <c r="E335" s="629"/>
      <c r="F335" s="630" t="s">
        <v>5594</v>
      </c>
      <c r="G335" s="631"/>
      <c r="H335" s="632"/>
    </row>
    <row r="336" spans="1:8" ht="18" customHeight="1">
      <c r="A336" s="116" t="s">
        <v>67</v>
      </c>
      <c r="B336" s="116" t="s">
        <v>68</v>
      </c>
      <c r="C336" s="391" t="s">
        <v>159</v>
      </c>
      <c r="D336" s="115" t="s">
        <v>70</v>
      </c>
      <c r="F336" s="116" t="s">
        <v>67</v>
      </c>
      <c r="G336" s="376"/>
      <c r="H336" s="384"/>
    </row>
    <row r="337" spans="1:8" s="157" customFormat="1" ht="18" customHeight="1">
      <c r="A337" s="135" t="s">
        <v>5595</v>
      </c>
      <c r="B337" s="387" t="s">
        <v>5504</v>
      </c>
      <c r="C337" s="639">
        <v>3679</v>
      </c>
      <c r="D337" s="640">
        <f t="shared" ref="D337:D338" si="46">IFERROR(C337*(1-Discount),C337)</f>
        <v>3679</v>
      </c>
      <c r="F337" s="141" t="s">
        <v>5596</v>
      </c>
      <c r="G337" s="376"/>
      <c r="H337" s="386"/>
    </row>
    <row r="338" spans="1:8" s="157" customFormat="1" ht="18" customHeight="1">
      <c r="A338" s="135" t="s">
        <v>5597</v>
      </c>
      <c r="B338" s="387" t="s">
        <v>5507</v>
      </c>
      <c r="C338" s="639">
        <v>3813</v>
      </c>
      <c r="D338" s="640">
        <f t="shared" si="46"/>
        <v>3813</v>
      </c>
      <c r="E338" s="388"/>
      <c r="F338" s="180" t="s">
        <v>5598</v>
      </c>
      <c r="G338" s="389"/>
      <c r="H338" s="386"/>
    </row>
    <row r="339" spans="1:8" ht="18" customHeight="1">
      <c r="A339" s="116" t="s">
        <v>67</v>
      </c>
      <c r="B339" s="116" t="s">
        <v>68</v>
      </c>
      <c r="C339" s="391" t="s">
        <v>159</v>
      </c>
      <c r="D339" s="115" t="s">
        <v>70</v>
      </c>
      <c r="F339" s="116" t="s">
        <v>67</v>
      </c>
      <c r="G339" s="376"/>
      <c r="H339" s="384"/>
    </row>
    <row r="340" spans="1:8" s="157" customFormat="1" ht="18" customHeight="1">
      <c r="A340" s="135" t="s">
        <v>5599</v>
      </c>
      <c r="B340" s="387" t="s">
        <v>5510</v>
      </c>
      <c r="C340" s="639">
        <v>3789</v>
      </c>
      <c r="D340" s="640">
        <f t="shared" ref="D340:D341" si="47">IFERROR(C340*(1-Discount),C340)</f>
        <v>3789</v>
      </c>
      <c r="F340" s="141" t="s">
        <v>5600</v>
      </c>
      <c r="G340" s="376"/>
      <c r="H340" s="386"/>
    </row>
    <row r="341" spans="1:8" s="157" customFormat="1" ht="18" customHeight="1">
      <c r="A341" s="135" t="s">
        <v>5601</v>
      </c>
      <c r="B341" s="387" t="s">
        <v>5513</v>
      </c>
      <c r="C341" s="639">
        <v>3923</v>
      </c>
      <c r="D341" s="640">
        <f t="shared" si="47"/>
        <v>3923</v>
      </c>
      <c r="F341" s="141" t="s">
        <v>5602</v>
      </c>
      <c r="G341" s="376"/>
      <c r="H341" s="386"/>
    </row>
    <row r="342" spans="1:8" s="157" customFormat="1" ht="18" customHeight="1">
      <c r="A342" s="135" t="s">
        <v>5603</v>
      </c>
      <c r="B342" s="387" t="s">
        <v>5516</v>
      </c>
      <c r="C342" s="639">
        <v>3855</v>
      </c>
      <c r="D342" s="640">
        <f t="shared" ref="D342:D343" si="48">IFERROR(C342*(1-Discount),C342)</f>
        <v>3855</v>
      </c>
      <c r="F342" s="141" t="s">
        <v>5604</v>
      </c>
      <c r="G342" s="376"/>
      <c r="H342" s="386"/>
    </row>
    <row r="343" spans="1:8" s="157" customFormat="1" ht="18" customHeight="1">
      <c r="A343" s="135" t="s">
        <v>5605</v>
      </c>
      <c r="B343" s="387" t="s">
        <v>5519</v>
      </c>
      <c r="C343" s="639">
        <v>3989</v>
      </c>
      <c r="D343" s="640">
        <f t="shared" si="48"/>
        <v>3989</v>
      </c>
      <c r="F343" s="141" t="s">
        <v>5606</v>
      </c>
      <c r="G343" s="376"/>
      <c r="H343" s="386"/>
    </row>
    <row r="344" spans="1:8" s="86" customFormat="1" ht="35" customHeight="1">
      <c r="A344" s="85" t="s">
        <v>5607</v>
      </c>
      <c r="B344" s="85"/>
      <c r="C344" s="374"/>
      <c r="D344" s="98"/>
    </row>
    <row r="345" spans="1:8" s="105" customFormat="1" ht="28.25" customHeight="1">
      <c r="A345" s="40" t="s">
        <v>3319</v>
      </c>
      <c r="B345" s="104"/>
      <c r="C345" s="377"/>
      <c r="D345" s="77"/>
    </row>
    <row r="346" spans="1:8" s="83" customFormat="1" ht="47.5" customHeight="1">
      <c r="A346" s="668" t="s">
        <v>5145</v>
      </c>
      <c r="B346" s="668"/>
      <c r="C346" s="668"/>
      <c r="D346" s="668"/>
    </row>
    <row r="347" spans="1:8" s="4" customFormat="1" ht="33" customHeight="1">
      <c r="A347" s="203" t="s">
        <v>3321</v>
      </c>
      <c r="B347" s="231" t="s">
        <v>3519</v>
      </c>
      <c r="C347" s="519"/>
      <c r="D347" s="241"/>
    </row>
    <row r="348" spans="1:8" s="4" customFormat="1" ht="18" customHeight="1">
      <c r="A348" s="203" t="s">
        <v>98</v>
      </c>
      <c r="B348" s="231" t="s">
        <v>3520</v>
      </c>
      <c r="C348" s="519"/>
      <c r="D348" s="241"/>
    </row>
    <row r="349" spans="1:8" s="4" customFormat="1" ht="18" customHeight="1">
      <c r="A349" s="203" t="s">
        <v>99</v>
      </c>
      <c r="B349" s="231" t="s">
        <v>3521</v>
      </c>
      <c r="C349" s="519"/>
      <c r="D349" s="241"/>
    </row>
    <row r="350" spans="1:8" s="4" customFormat="1" ht="18" customHeight="1">
      <c r="A350" s="203" t="s">
        <v>100</v>
      </c>
      <c r="B350" s="231" t="s">
        <v>3522</v>
      </c>
      <c r="C350" s="519"/>
      <c r="D350" s="241"/>
    </row>
    <row r="351" spans="1:8" ht="28.25" customHeight="1">
      <c r="A351" s="15" t="s">
        <v>5608</v>
      </c>
      <c r="B351" s="19"/>
      <c r="C351" s="257"/>
      <c r="D351" s="16"/>
    </row>
    <row r="352" spans="1:8" s="58" customFormat="1" ht="20" customHeight="1">
      <c r="A352" s="116" t="s">
        <v>67</v>
      </c>
      <c r="B352" s="116" t="s">
        <v>68</v>
      </c>
      <c r="C352" s="391" t="s">
        <v>159</v>
      </c>
      <c r="D352" s="115" t="s">
        <v>70</v>
      </c>
      <c r="F352" s="116" t="s">
        <v>67</v>
      </c>
    </row>
    <row r="353" spans="1:6" ht="18" customHeight="1">
      <c r="A353" s="135" t="s">
        <v>5609</v>
      </c>
      <c r="B353" s="141" t="s">
        <v>5545</v>
      </c>
      <c r="C353" s="639">
        <v>3230</v>
      </c>
      <c r="D353" s="640">
        <f t="shared" ref="D353:D355" si="49">IFERROR(C353*(1-Discount),C353)</f>
        <v>3230</v>
      </c>
      <c r="E353" s="30"/>
      <c r="F353" s="141" t="s">
        <v>5610</v>
      </c>
    </row>
    <row r="354" spans="1:6" ht="18" customHeight="1">
      <c r="A354" s="135" t="s">
        <v>5611</v>
      </c>
      <c r="B354" s="141" t="s">
        <v>5548</v>
      </c>
      <c r="C354" s="639">
        <v>3307</v>
      </c>
      <c r="D354" s="640">
        <f t="shared" si="49"/>
        <v>3307</v>
      </c>
      <c r="F354" s="141" t="s">
        <v>5612</v>
      </c>
    </row>
    <row r="355" spans="1:6" ht="18" customHeight="1">
      <c r="A355" s="135" t="s">
        <v>5613</v>
      </c>
      <c r="B355" s="141" t="s">
        <v>5551</v>
      </c>
      <c r="C355" s="639">
        <v>3851</v>
      </c>
      <c r="D355" s="640">
        <f t="shared" si="49"/>
        <v>3851</v>
      </c>
      <c r="F355" s="141" t="s">
        <v>5614</v>
      </c>
    </row>
    <row r="356" spans="1:6" s="86" customFormat="1" ht="35" customHeight="1">
      <c r="A356" s="85" t="s">
        <v>5615</v>
      </c>
      <c r="B356" s="85"/>
      <c r="C356" s="374"/>
      <c r="D356" s="98"/>
    </row>
    <row r="357" spans="1:6" s="105" customFormat="1" ht="28.25" customHeight="1">
      <c r="A357" s="40" t="s">
        <v>3319</v>
      </c>
      <c r="B357" s="104"/>
      <c r="C357" s="377"/>
      <c r="D357" s="77"/>
    </row>
    <row r="358" spans="1:6" s="83" customFormat="1" ht="47.5" customHeight="1">
      <c r="A358" s="668" t="s">
        <v>5145</v>
      </c>
      <c r="B358" s="668"/>
      <c r="C358" s="668"/>
      <c r="D358" s="668"/>
    </row>
    <row r="359" spans="1:6" s="4" customFormat="1" ht="33" customHeight="1">
      <c r="A359" s="203" t="s">
        <v>3321</v>
      </c>
      <c r="B359" s="231" t="s">
        <v>5184</v>
      </c>
      <c r="C359" s="672" t="s">
        <v>3519</v>
      </c>
      <c r="D359" s="672"/>
    </row>
    <row r="360" spans="1:6" s="4" customFormat="1" ht="18" customHeight="1">
      <c r="A360" s="203" t="s">
        <v>98</v>
      </c>
      <c r="B360" s="231" t="s">
        <v>5185</v>
      </c>
      <c r="C360" s="517" t="s">
        <v>3520</v>
      </c>
      <c r="D360" s="240"/>
    </row>
    <row r="361" spans="1:6" s="4" customFormat="1" ht="18" customHeight="1">
      <c r="A361" s="203" t="s">
        <v>99</v>
      </c>
      <c r="B361" s="231" t="s">
        <v>5186</v>
      </c>
      <c r="C361" s="517" t="s">
        <v>3521</v>
      </c>
      <c r="D361" s="240"/>
    </row>
    <row r="362" spans="1:6" s="4" customFormat="1" ht="18" customHeight="1">
      <c r="A362" s="203" t="s">
        <v>100</v>
      </c>
      <c r="B362" s="231"/>
      <c r="C362" s="517" t="s">
        <v>3522</v>
      </c>
      <c r="D362" s="240"/>
    </row>
    <row r="363" spans="1:6" ht="28.25" customHeight="1">
      <c r="A363" s="15" t="s">
        <v>5616</v>
      </c>
      <c r="B363" s="19"/>
      <c r="C363" s="257"/>
      <c r="D363" s="16"/>
    </row>
    <row r="364" spans="1:6" s="58" customFormat="1" ht="20" customHeight="1">
      <c r="A364" s="116" t="s">
        <v>67</v>
      </c>
      <c r="B364" s="116" t="s">
        <v>68</v>
      </c>
      <c r="C364" s="391" t="s">
        <v>159</v>
      </c>
      <c r="D364" s="115" t="s">
        <v>70</v>
      </c>
      <c r="F364" s="116" t="s">
        <v>67</v>
      </c>
    </row>
    <row r="365" spans="1:6" ht="18" customHeight="1">
      <c r="A365" s="135" t="s">
        <v>5617</v>
      </c>
      <c r="B365" s="141" t="s">
        <v>5556</v>
      </c>
      <c r="C365" s="518">
        <v>3690</v>
      </c>
      <c r="D365" s="293">
        <f t="shared" ref="D365:D367" si="50">IFERROR(C365*(1-Discount),C365)</f>
        <v>3690</v>
      </c>
      <c r="F365" s="141" t="s">
        <v>5618</v>
      </c>
    </row>
    <row r="366" spans="1:6" ht="18" customHeight="1">
      <c r="A366" s="135" t="s">
        <v>5619</v>
      </c>
      <c r="B366" s="141" t="s">
        <v>5559</v>
      </c>
      <c r="C366" s="639">
        <v>3767</v>
      </c>
      <c r="D366" s="640">
        <f t="shared" si="50"/>
        <v>3767</v>
      </c>
      <c r="F366" s="141" t="s">
        <v>5620</v>
      </c>
    </row>
    <row r="367" spans="1:6" ht="18" customHeight="1">
      <c r="A367" s="135" t="s">
        <v>5621</v>
      </c>
      <c r="B367" s="141" t="s">
        <v>5562</v>
      </c>
      <c r="C367" s="518">
        <v>4311</v>
      </c>
      <c r="D367" s="293">
        <f t="shared" si="50"/>
        <v>4311</v>
      </c>
      <c r="F367" s="141" t="s">
        <v>5622</v>
      </c>
    </row>
    <row r="368" spans="1:6" ht="30" customHeight="1">
      <c r="A368" s="268" t="s">
        <v>1028</v>
      </c>
      <c r="B368" s="10"/>
      <c r="C368" s="325"/>
      <c r="D368" s="12"/>
    </row>
    <row r="369" spans="1:6" s="86" customFormat="1" ht="35" customHeight="1">
      <c r="A369" s="85" t="s">
        <v>5623</v>
      </c>
      <c r="B369" s="85"/>
      <c r="C369" s="374"/>
      <c r="D369" s="98"/>
    </row>
    <row r="370" spans="1:6" s="129" customFormat="1" ht="20" customHeight="1">
      <c r="A370" s="40" t="s">
        <v>4028</v>
      </c>
      <c r="B370" s="84"/>
      <c r="C370" s="520"/>
      <c r="D370" s="71"/>
    </row>
    <row r="371" spans="1:6" ht="35" customHeight="1">
      <c r="A371" s="668" t="s">
        <v>5624</v>
      </c>
      <c r="B371" s="668"/>
      <c r="C371" s="668"/>
      <c r="D371" s="668"/>
    </row>
    <row r="372" spans="1:6" s="4" customFormat="1" ht="33" customHeight="1">
      <c r="A372" s="203" t="s">
        <v>4275</v>
      </c>
      <c r="B372" s="204" t="s">
        <v>5625</v>
      </c>
      <c r="C372" s="672" t="s">
        <v>5626</v>
      </c>
      <c r="D372" s="672"/>
    </row>
    <row r="373" spans="1:6" s="4" customFormat="1" ht="18" customHeight="1">
      <c r="A373" s="203" t="s">
        <v>4091</v>
      </c>
      <c r="B373" s="204" t="s">
        <v>5627</v>
      </c>
      <c r="C373" s="517" t="s">
        <v>4093</v>
      </c>
      <c r="D373" s="241"/>
    </row>
    <row r="374" spans="1:6" s="4" customFormat="1" ht="18" customHeight="1">
      <c r="A374" s="203" t="s">
        <v>4094</v>
      </c>
      <c r="B374" s="204" t="s">
        <v>5628</v>
      </c>
      <c r="C374" s="519"/>
      <c r="D374" s="241"/>
    </row>
    <row r="375" spans="1:6" s="4" customFormat="1" ht="18" customHeight="1">
      <c r="A375" s="203" t="s">
        <v>4096</v>
      </c>
      <c r="B375" s="204" t="s">
        <v>5629</v>
      </c>
      <c r="C375" s="519"/>
      <c r="D375" s="241"/>
    </row>
    <row r="376" spans="1:6" s="4" customFormat="1" ht="18" customHeight="1">
      <c r="A376" s="203" t="s">
        <v>4098</v>
      </c>
      <c r="B376" s="204"/>
      <c r="C376" s="519"/>
      <c r="D376" s="241"/>
    </row>
    <row r="377" spans="1:6" ht="25.25" customHeight="1">
      <c r="A377" s="15" t="s">
        <v>5630</v>
      </c>
      <c r="B377" s="15"/>
      <c r="C377" s="440"/>
      <c r="D377" s="16"/>
    </row>
    <row r="378" spans="1:6" s="58" customFormat="1" ht="20" customHeight="1">
      <c r="A378" s="116" t="s">
        <v>67</v>
      </c>
      <c r="B378" s="116" t="s">
        <v>68</v>
      </c>
      <c r="C378" s="391" t="s">
        <v>159</v>
      </c>
      <c r="D378" s="115" t="s">
        <v>70</v>
      </c>
      <c r="F378" s="116" t="s">
        <v>67</v>
      </c>
    </row>
    <row r="379" spans="1:6" ht="18" customHeight="1">
      <c r="A379" s="135" t="s">
        <v>5631</v>
      </c>
      <c r="B379" s="292" t="s">
        <v>4040</v>
      </c>
      <c r="C379" s="518">
        <v>1434</v>
      </c>
      <c r="D379" s="293">
        <f t="shared" ref="D379:D381" si="51">IFERROR(C379*(1-Discount),C379)</f>
        <v>1434</v>
      </c>
      <c r="F379" s="292" t="s">
        <v>5632</v>
      </c>
    </row>
    <row r="380" spans="1:6" ht="18" customHeight="1">
      <c r="A380" s="135" t="s">
        <v>5633</v>
      </c>
      <c r="B380" s="292" t="s">
        <v>4043</v>
      </c>
      <c r="C380" s="518">
        <v>1434</v>
      </c>
      <c r="D380" s="293">
        <f t="shared" si="51"/>
        <v>1434</v>
      </c>
      <c r="F380" s="292" t="s">
        <v>5634</v>
      </c>
    </row>
    <row r="381" spans="1:6" ht="18" customHeight="1">
      <c r="A381" s="135" t="s">
        <v>5635</v>
      </c>
      <c r="B381" s="292" t="s">
        <v>4046</v>
      </c>
      <c r="C381" s="518">
        <v>1434</v>
      </c>
      <c r="D381" s="293">
        <f t="shared" si="51"/>
        <v>1434</v>
      </c>
      <c r="F381" s="292" t="s">
        <v>5636</v>
      </c>
    </row>
    <row r="382" spans="1:6" ht="18" customHeight="1">
      <c r="A382" s="135" t="s">
        <v>5637</v>
      </c>
      <c r="B382" s="292" t="s">
        <v>4049</v>
      </c>
      <c r="C382" s="518">
        <v>1434</v>
      </c>
      <c r="D382" s="293">
        <f t="shared" ref="D382:D387" si="52">IFERROR(C382*(1-Discount),C382)</f>
        <v>1434</v>
      </c>
      <c r="F382" s="292" t="s">
        <v>5638</v>
      </c>
    </row>
    <row r="383" spans="1:6" ht="18" customHeight="1">
      <c r="A383" s="135" t="s">
        <v>5639</v>
      </c>
      <c r="B383" s="292" t="s">
        <v>4052</v>
      </c>
      <c r="C383" s="518">
        <v>1462</v>
      </c>
      <c r="D383" s="293">
        <f t="shared" si="52"/>
        <v>1462</v>
      </c>
      <c r="F383" s="292" t="s">
        <v>5640</v>
      </c>
    </row>
    <row r="384" spans="1:6" ht="18" customHeight="1">
      <c r="A384" s="135" t="s">
        <v>5641</v>
      </c>
      <c r="B384" s="292" t="s">
        <v>4055</v>
      </c>
      <c r="C384" s="518">
        <v>1434</v>
      </c>
      <c r="D384" s="293">
        <f t="shared" si="52"/>
        <v>1434</v>
      </c>
      <c r="F384" s="292" t="s">
        <v>5642</v>
      </c>
    </row>
    <row r="385" spans="1:6" ht="18" customHeight="1">
      <c r="A385" s="135" t="s">
        <v>5643</v>
      </c>
      <c r="B385" s="292" t="s">
        <v>4058</v>
      </c>
      <c r="C385" s="518">
        <v>1434</v>
      </c>
      <c r="D385" s="293">
        <f t="shared" si="52"/>
        <v>1434</v>
      </c>
      <c r="F385" s="292" t="s">
        <v>5644</v>
      </c>
    </row>
    <row r="386" spans="1:6" ht="18" customHeight="1">
      <c r="A386" s="135" t="s">
        <v>5645</v>
      </c>
      <c r="B386" s="292" t="s">
        <v>4061</v>
      </c>
      <c r="C386" s="518">
        <v>1434</v>
      </c>
      <c r="D386" s="293">
        <f t="shared" si="52"/>
        <v>1434</v>
      </c>
      <c r="F386" s="292" t="s">
        <v>5646</v>
      </c>
    </row>
    <row r="387" spans="1:6" ht="18" customHeight="1">
      <c r="A387" s="135" t="s">
        <v>5647</v>
      </c>
      <c r="B387" s="292" t="s">
        <v>4064</v>
      </c>
      <c r="C387" s="518">
        <v>1434</v>
      </c>
      <c r="D387" s="293">
        <f t="shared" si="52"/>
        <v>1434</v>
      </c>
      <c r="F387" s="292" t="s">
        <v>5648</v>
      </c>
    </row>
    <row r="388" spans="1:6" s="86" customFormat="1" ht="35" customHeight="1">
      <c r="A388" s="85" t="s">
        <v>5649</v>
      </c>
      <c r="B388" s="85"/>
      <c r="C388" s="374"/>
      <c r="D388" s="98"/>
    </row>
    <row r="389" spans="1:6" s="129" customFormat="1" ht="20" customHeight="1">
      <c r="A389" s="40" t="s">
        <v>5650</v>
      </c>
      <c r="B389" s="84"/>
      <c r="C389" s="520"/>
      <c r="D389" s="71"/>
    </row>
    <row r="390" spans="1:6" s="233" customFormat="1" ht="35" customHeight="1">
      <c r="A390" s="668" t="s">
        <v>5624</v>
      </c>
      <c r="B390" s="668"/>
      <c r="C390" s="668"/>
      <c r="D390" s="668"/>
    </row>
    <row r="391" spans="1:6" s="4" customFormat="1" ht="33" customHeight="1">
      <c r="A391" s="203" t="s">
        <v>4088</v>
      </c>
      <c r="B391" s="204" t="s">
        <v>5651</v>
      </c>
      <c r="C391" s="519"/>
      <c r="D391" s="241"/>
    </row>
    <row r="392" spans="1:6" s="4" customFormat="1" ht="18" customHeight="1">
      <c r="A392" s="203" t="s">
        <v>4091</v>
      </c>
      <c r="B392" s="204" t="s">
        <v>5652</v>
      </c>
      <c r="C392" s="519"/>
      <c r="D392" s="241"/>
    </row>
    <row r="393" spans="1:6" s="4" customFormat="1" ht="18" customHeight="1">
      <c r="A393" s="203" t="s">
        <v>4094</v>
      </c>
      <c r="B393" s="204" t="s">
        <v>5653</v>
      </c>
      <c r="C393" s="519"/>
      <c r="D393" s="241"/>
    </row>
    <row r="394" spans="1:6" s="4" customFormat="1" ht="18" customHeight="1">
      <c r="A394" s="203" t="s">
        <v>4096</v>
      </c>
      <c r="B394" s="204" t="s">
        <v>5654</v>
      </c>
      <c r="C394" s="519"/>
      <c r="D394" s="241"/>
    </row>
    <row r="395" spans="1:6" s="4" customFormat="1" ht="18" customHeight="1">
      <c r="A395" s="203" t="s">
        <v>4098</v>
      </c>
      <c r="B395" s="204" t="s">
        <v>5655</v>
      </c>
      <c r="C395" s="519"/>
      <c r="D395" s="241"/>
    </row>
    <row r="396" spans="1:6" s="4" customFormat="1" ht="18" customHeight="1">
      <c r="A396" s="203"/>
      <c r="B396" s="204" t="s">
        <v>5656</v>
      </c>
      <c r="C396" s="519"/>
      <c r="D396" s="241"/>
    </row>
    <row r="397" spans="1:6" s="4" customFormat="1" ht="18" customHeight="1">
      <c r="A397" s="203"/>
      <c r="B397" s="204" t="s">
        <v>5657</v>
      </c>
      <c r="C397" s="519"/>
      <c r="D397" s="241"/>
    </row>
    <row r="398" spans="1:6" s="4" customFormat="1" ht="18" customHeight="1">
      <c r="A398" s="661" t="s">
        <v>5658</v>
      </c>
      <c r="B398" s="204" t="s">
        <v>5659</v>
      </c>
      <c r="C398" s="519"/>
      <c r="D398" s="241"/>
    </row>
    <row r="399" spans="1:6" s="4" customFormat="1" ht="18" customHeight="1">
      <c r="A399" s="661"/>
      <c r="B399" s="204" t="s">
        <v>5660</v>
      </c>
      <c r="C399" s="519"/>
      <c r="D399" s="241"/>
    </row>
    <row r="400" spans="1:6" s="4" customFormat="1" ht="18" customHeight="1">
      <c r="A400" s="204" t="s">
        <v>5661</v>
      </c>
      <c r="B400" s="204" t="s">
        <v>5662</v>
      </c>
      <c r="C400" s="519"/>
      <c r="D400" s="241"/>
    </row>
    <row r="401" spans="1:6" s="4" customFormat="1" ht="18" customHeight="1">
      <c r="A401" s="203"/>
      <c r="B401" s="204" t="s">
        <v>5663</v>
      </c>
      <c r="C401" s="519"/>
      <c r="D401" s="241"/>
    </row>
    <row r="402" spans="1:6" s="4" customFormat="1" ht="18" customHeight="1">
      <c r="A402" s="203"/>
      <c r="B402" s="204" t="s">
        <v>5664</v>
      </c>
      <c r="C402" s="519"/>
      <c r="D402" s="241"/>
    </row>
    <row r="403" spans="1:6" s="4" customFormat="1" ht="18" customHeight="1">
      <c r="A403" s="203"/>
      <c r="B403" s="204" t="s">
        <v>5665</v>
      </c>
      <c r="C403" s="519"/>
      <c r="D403" s="241"/>
    </row>
    <row r="404" spans="1:6" s="4" customFormat="1" ht="18" customHeight="1">
      <c r="A404" s="203"/>
      <c r="B404" s="204" t="s">
        <v>5666</v>
      </c>
      <c r="C404" s="519"/>
      <c r="D404" s="241"/>
    </row>
    <row r="405" spans="1:6" s="4" customFormat="1" ht="18" customHeight="1">
      <c r="A405" s="203"/>
      <c r="B405" s="204" t="s">
        <v>5667</v>
      </c>
      <c r="C405" s="519"/>
      <c r="D405" s="241"/>
    </row>
    <row r="406" spans="1:6" ht="25.25" customHeight="1">
      <c r="A406" s="15" t="s">
        <v>5668</v>
      </c>
      <c r="B406" s="15"/>
      <c r="C406" s="440"/>
      <c r="D406" s="16"/>
    </row>
    <row r="407" spans="1:6" s="118" customFormat="1" ht="20" customHeight="1">
      <c r="A407" s="116" t="s">
        <v>67</v>
      </c>
      <c r="B407" s="116" t="s">
        <v>68</v>
      </c>
      <c r="C407" s="391" t="s">
        <v>159</v>
      </c>
      <c r="D407" s="115" t="s">
        <v>70</v>
      </c>
      <c r="F407" s="116" t="s">
        <v>67</v>
      </c>
    </row>
    <row r="408" spans="1:6" ht="18" customHeight="1">
      <c r="A408" s="135" t="s">
        <v>5669</v>
      </c>
      <c r="B408" s="292" t="s">
        <v>4040</v>
      </c>
      <c r="C408" s="518">
        <v>1894</v>
      </c>
      <c r="D408" s="293">
        <f t="shared" ref="D408:D416" si="53">IFERROR(C408*(1-Discount),C408)</f>
        <v>1894</v>
      </c>
      <c r="F408" s="292" t="s">
        <v>5670</v>
      </c>
    </row>
    <row r="409" spans="1:6" ht="18" customHeight="1">
      <c r="A409" s="135" t="s">
        <v>5671</v>
      </c>
      <c r="B409" s="292" t="s">
        <v>4043</v>
      </c>
      <c r="C409" s="518">
        <v>1894</v>
      </c>
      <c r="D409" s="293">
        <f t="shared" si="53"/>
        <v>1894</v>
      </c>
      <c r="F409" s="292" t="s">
        <v>5672</v>
      </c>
    </row>
    <row r="410" spans="1:6" ht="18" customHeight="1">
      <c r="A410" s="135" t="s">
        <v>5673</v>
      </c>
      <c r="B410" s="292" t="s">
        <v>4046</v>
      </c>
      <c r="C410" s="518">
        <v>1894</v>
      </c>
      <c r="D410" s="293">
        <f t="shared" si="53"/>
        <v>1894</v>
      </c>
      <c r="F410" s="292" t="s">
        <v>5674</v>
      </c>
    </row>
    <row r="411" spans="1:6" ht="18" customHeight="1">
      <c r="A411" s="135" t="s">
        <v>5675</v>
      </c>
      <c r="B411" s="292" t="s">
        <v>4049</v>
      </c>
      <c r="C411" s="518">
        <v>1894</v>
      </c>
      <c r="D411" s="293">
        <f t="shared" si="53"/>
        <v>1894</v>
      </c>
      <c r="F411" s="292" t="s">
        <v>5676</v>
      </c>
    </row>
    <row r="412" spans="1:6" ht="18" customHeight="1">
      <c r="A412" s="135" t="s">
        <v>5677</v>
      </c>
      <c r="B412" s="292" t="s">
        <v>4052</v>
      </c>
      <c r="C412" s="518">
        <v>1922</v>
      </c>
      <c r="D412" s="293">
        <f t="shared" si="53"/>
        <v>1922</v>
      </c>
      <c r="F412" s="292" t="s">
        <v>5678</v>
      </c>
    </row>
    <row r="413" spans="1:6" ht="18" customHeight="1">
      <c r="A413" s="135" t="s">
        <v>5679</v>
      </c>
      <c r="B413" s="292" t="s">
        <v>4055</v>
      </c>
      <c r="C413" s="518">
        <v>1894</v>
      </c>
      <c r="D413" s="293">
        <f t="shared" si="53"/>
        <v>1894</v>
      </c>
      <c r="F413" s="292" t="s">
        <v>5680</v>
      </c>
    </row>
    <row r="414" spans="1:6" ht="18" customHeight="1">
      <c r="A414" s="135" t="s">
        <v>5681</v>
      </c>
      <c r="B414" s="292" t="s">
        <v>4058</v>
      </c>
      <c r="C414" s="518">
        <v>1894</v>
      </c>
      <c r="D414" s="293">
        <f t="shared" si="53"/>
        <v>1894</v>
      </c>
      <c r="F414" s="292" t="s">
        <v>5682</v>
      </c>
    </row>
    <row r="415" spans="1:6" ht="18" customHeight="1">
      <c r="A415" s="135" t="s">
        <v>5683</v>
      </c>
      <c r="B415" s="292" t="s">
        <v>4061</v>
      </c>
      <c r="C415" s="518">
        <v>1894</v>
      </c>
      <c r="D415" s="293">
        <f t="shared" si="53"/>
        <v>1894</v>
      </c>
      <c r="F415" s="292" t="s">
        <v>5684</v>
      </c>
    </row>
    <row r="416" spans="1:6" ht="18" customHeight="1">
      <c r="A416" s="135" t="s">
        <v>5685</v>
      </c>
      <c r="B416" s="292" t="s">
        <v>4064</v>
      </c>
      <c r="C416" s="518">
        <v>1894</v>
      </c>
      <c r="D416" s="293">
        <f t="shared" si="53"/>
        <v>1894</v>
      </c>
      <c r="F416" s="292" t="s">
        <v>5686</v>
      </c>
    </row>
    <row r="417" spans="1:6" ht="35" customHeight="1">
      <c r="A417" s="85" t="s">
        <v>5687</v>
      </c>
      <c r="B417" s="85"/>
      <c r="C417" s="374"/>
      <c r="D417" s="98"/>
    </row>
    <row r="418" spans="1:6" s="129" customFormat="1" ht="20" customHeight="1">
      <c r="A418" s="40" t="s">
        <v>4028</v>
      </c>
      <c r="B418" s="84"/>
      <c r="C418" s="520"/>
      <c r="D418" s="71"/>
    </row>
    <row r="419" spans="1:6" ht="35" customHeight="1">
      <c r="A419" s="668" t="s">
        <v>5624</v>
      </c>
      <c r="B419" s="668"/>
      <c r="C419" s="668"/>
      <c r="D419" s="668"/>
    </row>
    <row r="420" spans="1:6" s="4" customFormat="1" ht="33" customHeight="1">
      <c r="A420" s="203" t="s">
        <v>4275</v>
      </c>
      <c r="B420" s="204" t="s">
        <v>5625</v>
      </c>
      <c r="C420" s="672" t="s">
        <v>5626</v>
      </c>
      <c r="D420" s="672"/>
    </row>
    <row r="421" spans="1:6" s="4" customFormat="1" ht="18" customHeight="1">
      <c r="A421" s="203" t="s">
        <v>4091</v>
      </c>
      <c r="B421" s="204" t="s">
        <v>5627</v>
      </c>
      <c r="C421" s="517" t="s">
        <v>4093</v>
      </c>
      <c r="D421" s="241"/>
    </row>
    <row r="422" spans="1:6" s="4" customFormat="1" ht="18" customHeight="1">
      <c r="A422" s="203" t="s">
        <v>4094</v>
      </c>
      <c r="B422" s="204" t="s">
        <v>5628</v>
      </c>
      <c r="C422" s="519"/>
      <c r="D422" s="241"/>
    </row>
    <row r="423" spans="1:6" s="4" customFormat="1" ht="18" customHeight="1">
      <c r="A423" s="203" t="s">
        <v>4096</v>
      </c>
      <c r="B423" s="204" t="s">
        <v>5629</v>
      </c>
      <c r="C423" s="519"/>
      <c r="D423" s="241"/>
    </row>
    <row r="424" spans="1:6" s="4" customFormat="1" ht="18" customHeight="1">
      <c r="A424" s="203" t="s">
        <v>4098</v>
      </c>
      <c r="B424" s="204"/>
      <c r="C424" s="519"/>
      <c r="D424" s="241"/>
    </row>
    <row r="425" spans="1:6" ht="25.25" customHeight="1">
      <c r="A425" s="15" t="s">
        <v>5688</v>
      </c>
      <c r="B425" s="15"/>
      <c r="C425" s="440"/>
      <c r="D425" s="16"/>
    </row>
    <row r="426" spans="1:6" s="118" customFormat="1" ht="20" customHeight="1">
      <c r="A426" s="116" t="s">
        <v>67</v>
      </c>
      <c r="B426" s="116" t="s">
        <v>68</v>
      </c>
      <c r="C426" s="391" t="s">
        <v>159</v>
      </c>
      <c r="D426" s="115" t="s">
        <v>70</v>
      </c>
      <c r="F426" s="116" t="s">
        <v>67</v>
      </c>
    </row>
    <row r="427" spans="1:6" ht="18" customHeight="1">
      <c r="A427" s="135" t="s">
        <v>5689</v>
      </c>
      <c r="B427" s="296" t="s">
        <v>4040</v>
      </c>
      <c r="C427" s="521">
        <v>1684</v>
      </c>
      <c r="D427" s="297">
        <f t="shared" ref="D427:D429" si="54">IFERROR(C427*(1-Discount),C427)</f>
        <v>1684</v>
      </c>
      <c r="F427" s="296" t="s">
        <v>5690</v>
      </c>
    </row>
    <row r="428" spans="1:6" ht="18" customHeight="1">
      <c r="A428" s="135" t="s">
        <v>5691</v>
      </c>
      <c r="B428" s="296" t="s">
        <v>4043</v>
      </c>
      <c r="C428" s="521">
        <v>1684</v>
      </c>
      <c r="D428" s="297">
        <f t="shared" si="54"/>
        <v>1684</v>
      </c>
      <c r="F428" s="296" t="s">
        <v>5692</v>
      </c>
    </row>
    <row r="429" spans="1:6" ht="18" customHeight="1">
      <c r="A429" s="135" t="s">
        <v>5693</v>
      </c>
      <c r="B429" s="296" t="s">
        <v>4046</v>
      </c>
      <c r="C429" s="521">
        <v>1684</v>
      </c>
      <c r="D429" s="297">
        <f t="shared" si="54"/>
        <v>1684</v>
      </c>
      <c r="F429" s="296" t="s">
        <v>5694</v>
      </c>
    </row>
    <row r="430" spans="1:6" ht="18" customHeight="1">
      <c r="A430" s="135" t="s">
        <v>5695</v>
      </c>
      <c r="B430" s="296" t="s">
        <v>4049</v>
      </c>
      <c r="C430" s="521">
        <v>1684</v>
      </c>
      <c r="D430" s="297">
        <f t="shared" ref="D430:D431" si="55">IFERROR(C430*(1-Discount),C430)</f>
        <v>1684</v>
      </c>
      <c r="F430" s="296" t="s">
        <v>5696</v>
      </c>
    </row>
    <row r="431" spans="1:6" ht="18" customHeight="1">
      <c r="A431" s="135" t="s">
        <v>5697</v>
      </c>
      <c r="B431" s="296" t="s">
        <v>4052</v>
      </c>
      <c r="C431" s="521">
        <v>1712</v>
      </c>
      <c r="D431" s="297">
        <f t="shared" si="55"/>
        <v>1712</v>
      </c>
      <c r="F431" s="296" t="s">
        <v>5698</v>
      </c>
    </row>
    <row r="432" spans="1:6" ht="18" customHeight="1">
      <c r="A432" s="135" t="s">
        <v>5699</v>
      </c>
      <c r="B432" s="296" t="s">
        <v>4055</v>
      </c>
      <c r="C432" s="521">
        <v>1684</v>
      </c>
      <c r="D432" s="297">
        <f t="shared" ref="D432:D433" si="56">IFERROR(C432*(1-Discount),C432)</f>
        <v>1684</v>
      </c>
      <c r="F432" s="296" t="s">
        <v>5700</v>
      </c>
    </row>
    <row r="433" spans="1:6" ht="18" customHeight="1">
      <c r="A433" s="135" t="s">
        <v>5701</v>
      </c>
      <c r="B433" s="296" t="s">
        <v>4058</v>
      </c>
      <c r="C433" s="521">
        <v>1684</v>
      </c>
      <c r="D433" s="297">
        <f t="shared" si="56"/>
        <v>1684</v>
      </c>
      <c r="F433" s="296" t="s">
        <v>5702</v>
      </c>
    </row>
    <row r="434" spans="1:6" ht="18" customHeight="1">
      <c r="A434" s="135" t="s">
        <v>5703</v>
      </c>
      <c r="B434" s="296" t="s">
        <v>4061</v>
      </c>
      <c r="C434" s="521">
        <v>1684</v>
      </c>
      <c r="D434" s="297">
        <f t="shared" ref="D434:D435" si="57">IFERROR(C434*(1-Discount),C434)</f>
        <v>1684</v>
      </c>
      <c r="F434" s="296" t="s">
        <v>5704</v>
      </c>
    </row>
    <row r="435" spans="1:6" ht="18" customHeight="1">
      <c r="A435" s="135" t="s">
        <v>5705</v>
      </c>
      <c r="B435" s="296" t="s">
        <v>4064</v>
      </c>
      <c r="C435" s="521">
        <v>1684</v>
      </c>
      <c r="D435" s="297">
        <f t="shared" si="57"/>
        <v>1684</v>
      </c>
      <c r="F435" s="296" t="s">
        <v>5706</v>
      </c>
    </row>
    <row r="436" spans="1:6" ht="35" customHeight="1">
      <c r="A436" s="106" t="s">
        <v>5707</v>
      </c>
      <c r="B436" s="106"/>
      <c r="C436" s="522"/>
      <c r="D436" s="126"/>
    </row>
    <row r="437" spans="1:6" s="129" customFormat="1" ht="20" customHeight="1">
      <c r="A437" s="40" t="s">
        <v>5650</v>
      </c>
      <c r="B437" s="84"/>
      <c r="C437" s="520"/>
      <c r="D437" s="71"/>
    </row>
    <row r="438" spans="1:6" s="233" customFormat="1" ht="35" customHeight="1">
      <c r="A438" s="668" t="s">
        <v>5624</v>
      </c>
      <c r="B438" s="668"/>
      <c r="C438" s="668"/>
      <c r="D438" s="668"/>
    </row>
    <row r="439" spans="1:6" s="4" customFormat="1" ht="18" customHeight="1">
      <c r="A439" s="203" t="s">
        <v>4088</v>
      </c>
      <c r="B439" s="204" t="s">
        <v>5651</v>
      </c>
      <c r="C439" s="519"/>
      <c r="D439" s="241"/>
    </row>
    <row r="440" spans="1:6" s="4" customFormat="1" ht="18" customHeight="1">
      <c r="A440" s="203" t="s">
        <v>4091</v>
      </c>
      <c r="B440" s="204" t="s">
        <v>5652</v>
      </c>
      <c r="C440" s="519"/>
      <c r="D440" s="241"/>
    </row>
    <row r="441" spans="1:6" s="4" customFormat="1" ht="18" customHeight="1">
      <c r="A441" s="203" t="s">
        <v>4094</v>
      </c>
      <c r="B441" s="204" t="s">
        <v>5653</v>
      </c>
      <c r="C441" s="519"/>
      <c r="D441" s="241"/>
    </row>
    <row r="442" spans="1:6" s="4" customFormat="1" ht="18" customHeight="1">
      <c r="A442" s="203" t="s">
        <v>4096</v>
      </c>
      <c r="B442" s="204" t="s">
        <v>5654</v>
      </c>
      <c r="C442" s="519"/>
      <c r="D442" s="241"/>
    </row>
    <row r="443" spans="1:6" s="4" customFormat="1" ht="18" customHeight="1">
      <c r="A443" s="203" t="s">
        <v>4098</v>
      </c>
      <c r="B443" s="204" t="s">
        <v>5655</v>
      </c>
      <c r="C443" s="519"/>
      <c r="D443" s="241"/>
    </row>
    <row r="444" spans="1:6" s="4" customFormat="1" ht="18" customHeight="1">
      <c r="A444" s="203"/>
      <c r="B444" s="204" t="s">
        <v>5656</v>
      </c>
      <c r="C444" s="519"/>
      <c r="D444" s="241"/>
    </row>
    <row r="445" spans="1:6" s="4" customFormat="1" ht="18" customHeight="1">
      <c r="A445" s="203"/>
      <c r="B445" s="204" t="s">
        <v>5657</v>
      </c>
      <c r="C445" s="519"/>
      <c r="D445" s="241"/>
    </row>
    <row r="446" spans="1:6" s="4" customFormat="1" ht="18" customHeight="1">
      <c r="A446" s="661" t="s">
        <v>5658</v>
      </c>
      <c r="B446" s="204" t="s">
        <v>5659</v>
      </c>
      <c r="C446" s="519"/>
      <c r="D446" s="241"/>
    </row>
    <row r="447" spans="1:6" s="4" customFormat="1" ht="18" customHeight="1">
      <c r="A447" s="661"/>
      <c r="B447" s="204" t="s">
        <v>5660</v>
      </c>
      <c r="C447" s="519"/>
      <c r="D447" s="241"/>
    </row>
    <row r="448" spans="1:6" s="4" customFormat="1" ht="18" customHeight="1">
      <c r="A448" s="203" t="s">
        <v>5708</v>
      </c>
      <c r="B448" s="204" t="s">
        <v>5662</v>
      </c>
      <c r="C448" s="519"/>
      <c r="D448" s="241"/>
    </row>
    <row r="449" spans="1:6" s="4" customFormat="1" ht="18" customHeight="1">
      <c r="A449" s="203"/>
      <c r="B449" s="204" t="s">
        <v>5663</v>
      </c>
      <c r="C449" s="519"/>
      <c r="D449" s="241"/>
    </row>
    <row r="450" spans="1:6" s="4" customFormat="1" ht="18" customHeight="1">
      <c r="A450" s="203"/>
      <c r="B450" s="204" t="s">
        <v>5664</v>
      </c>
      <c r="C450" s="519"/>
      <c r="D450" s="241"/>
    </row>
    <row r="451" spans="1:6" s="4" customFormat="1" ht="18" customHeight="1">
      <c r="A451" s="203"/>
      <c r="B451" s="204" t="s">
        <v>5665</v>
      </c>
      <c r="C451" s="519"/>
      <c r="D451" s="241"/>
    </row>
    <row r="452" spans="1:6" s="4" customFormat="1" ht="18" customHeight="1">
      <c r="A452" s="203"/>
      <c r="B452" s="204" t="s">
        <v>5666</v>
      </c>
      <c r="C452" s="519"/>
      <c r="D452" s="241"/>
    </row>
    <row r="453" spans="1:6" s="4" customFormat="1" ht="18" customHeight="1">
      <c r="A453" s="203"/>
      <c r="B453" s="204" t="s">
        <v>5667</v>
      </c>
      <c r="C453" s="519"/>
      <c r="D453" s="241"/>
    </row>
    <row r="454" spans="1:6" ht="25.25" customHeight="1">
      <c r="A454" s="15" t="s">
        <v>5709</v>
      </c>
      <c r="B454" s="15"/>
      <c r="C454" s="440"/>
      <c r="D454" s="16"/>
    </row>
    <row r="455" spans="1:6" s="118" customFormat="1" ht="20" customHeight="1">
      <c r="A455" s="116" t="s">
        <v>67</v>
      </c>
      <c r="B455" s="116" t="s">
        <v>68</v>
      </c>
      <c r="C455" s="391" t="s">
        <v>159</v>
      </c>
      <c r="D455" s="115" t="s">
        <v>70</v>
      </c>
      <c r="F455" s="116" t="s">
        <v>67</v>
      </c>
    </row>
    <row r="456" spans="1:6" ht="18" customHeight="1">
      <c r="A456" s="135" t="s">
        <v>5710</v>
      </c>
      <c r="B456" s="296" t="s">
        <v>4040</v>
      </c>
      <c r="C456" s="521">
        <v>2144</v>
      </c>
      <c r="D456" s="297">
        <f t="shared" ref="D456:D464" si="58">IFERROR(C456*(1-Discount),C456)</f>
        <v>2144</v>
      </c>
      <c r="F456" s="296" t="s">
        <v>5711</v>
      </c>
    </row>
    <row r="457" spans="1:6" ht="18" customHeight="1">
      <c r="A457" s="135" t="s">
        <v>5712</v>
      </c>
      <c r="B457" s="296" t="s">
        <v>4043</v>
      </c>
      <c r="C457" s="521">
        <v>2144</v>
      </c>
      <c r="D457" s="297">
        <f t="shared" si="58"/>
        <v>2144</v>
      </c>
      <c r="F457" s="296" t="s">
        <v>5713</v>
      </c>
    </row>
    <row r="458" spans="1:6" ht="18" customHeight="1">
      <c r="A458" s="135" t="s">
        <v>5714</v>
      </c>
      <c r="B458" s="296" t="s">
        <v>4046</v>
      </c>
      <c r="C458" s="521">
        <v>2144</v>
      </c>
      <c r="D458" s="297">
        <f t="shared" si="58"/>
        <v>2144</v>
      </c>
      <c r="F458" s="296" t="s">
        <v>5715</v>
      </c>
    </row>
    <row r="459" spans="1:6" ht="18" customHeight="1">
      <c r="A459" s="135" t="s">
        <v>5716</v>
      </c>
      <c r="B459" s="296" t="s">
        <v>4049</v>
      </c>
      <c r="C459" s="521">
        <v>2144</v>
      </c>
      <c r="D459" s="297">
        <f t="shared" si="58"/>
        <v>2144</v>
      </c>
      <c r="F459" s="296" t="s">
        <v>5717</v>
      </c>
    </row>
    <row r="460" spans="1:6" ht="18" customHeight="1">
      <c r="A460" s="135" t="s">
        <v>5718</v>
      </c>
      <c r="B460" s="296" t="s">
        <v>4052</v>
      </c>
      <c r="C460" s="521">
        <v>2144</v>
      </c>
      <c r="D460" s="297">
        <f t="shared" si="58"/>
        <v>2144</v>
      </c>
      <c r="F460" s="296" t="s">
        <v>5719</v>
      </c>
    </row>
    <row r="461" spans="1:6" ht="18" customHeight="1">
      <c r="A461" s="135" t="s">
        <v>5720</v>
      </c>
      <c r="B461" s="296" t="s">
        <v>4055</v>
      </c>
      <c r="C461" s="521">
        <v>2144</v>
      </c>
      <c r="D461" s="297">
        <f t="shared" si="58"/>
        <v>2144</v>
      </c>
      <c r="F461" s="296" t="s">
        <v>5721</v>
      </c>
    </row>
    <row r="462" spans="1:6" ht="18" customHeight="1">
      <c r="A462" s="135" t="s">
        <v>5722</v>
      </c>
      <c r="B462" s="296" t="s">
        <v>4058</v>
      </c>
      <c r="C462" s="521">
        <v>2144</v>
      </c>
      <c r="D462" s="297">
        <f t="shared" si="58"/>
        <v>2144</v>
      </c>
      <c r="F462" s="296" t="s">
        <v>5723</v>
      </c>
    </row>
    <row r="463" spans="1:6" ht="18" customHeight="1">
      <c r="A463" s="135" t="s">
        <v>5724</v>
      </c>
      <c r="B463" s="296" t="s">
        <v>4061</v>
      </c>
      <c r="C463" s="521">
        <v>2144</v>
      </c>
      <c r="D463" s="297">
        <f t="shared" si="58"/>
        <v>2144</v>
      </c>
      <c r="F463" s="296" t="s">
        <v>5725</v>
      </c>
    </row>
    <row r="464" spans="1:6" ht="18" customHeight="1">
      <c r="A464" s="135" t="s">
        <v>5726</v>
      </c>
      <c r="B464" s="296" t="s">
        <v>4064</v>
      </c>
      <c r="C464" s="521">
        <v>2144</v>
      </c>
      <c r="D464" s="297">
        <f t="shared" si="58"/>
        <v>2144</v>
      </c>
      <c r="F464" s="296" t="s">
        <v>5727</v>
      </c>
    </row>
    <row r="465" spans="1:6" s="4" customFormat="1" ht="30" customHeight="1">
      <c r="A465" s="268" t="s">
        <v>5728</v>
      </c>
      <c r="B465" s="248"/>
      <c r="C465" s="325"/>
      <c r="D465" s="11"/>
    </row>
    <row r="466" spans="1:6" ht="35" customHeight="1">
      <c r="A466" s="85" t="s">
        <v>5729</v>
      </c>
      <c r="B466" s="13"/>
      <c r="C466" s="500"/>
      <c r="D466" s="75"/>
    </row>
    <row r="467" spans="1:6" s="105" customFormat="1" ht="28.25" customHeight="1">
      <c r="A467" s="40" t="s">
        <v>4185</v>
      </c>
      <c r="B467" s="104"/>
      <c r="C467" s="377"/>
      <c r="D467" s="77"/>
    </row>
    <row r="468" spans="1:6" ht="35" customHeight="1">
      <c r="A468" s="668" t="s">
        <v>5624</v>
      </c>
      <c r="B468" s="668"/>
      <c r="C468" s="668"/>
      <c r="D468" s="668"/>
    </row>
    <row r="469" spans="1:6" ht="28.25" customHeight="1">
      <c r="A469" s="27" t="s">
        <v>5730</v>
      </c>
      <c r="B469" s="27"/>
      <c r="C469" s="523"/>
      <c r="D469" s="76"/>
    </row>
    <row r="470" spans="1:6" ht="28.25" customHeight="1">
      <c r="A470" s="15" t="s">
        <v>5731</v>
      </c>
      <c r="B470" s="19"/>
      <c r="C470" s="257"/>
      <c r="D470" s="16"/>
    </row>
    <row r="471" spans="1:6" s="118" customFormat="1" ht="20" customHeight="1">
      <c r="A471" s="116" t="s">
        <v>67</v>
      </c>
      <c r="B471" s="116" t="s">
        <v>68</v>
      </c>
      <c r="C471" s="391" t="s">
        <v>159</v>
      </c>
      <c r="D471" s="115" t="s">
        <v>70</v>
      </c>
      <c r="F471" s="116" t="s">
        <v>67</v>
      </c>
    </row>
    <row r="472" spans="1:6" s="118" customFormat="1" ht="20" customHeight="1">
      <c r="A472" s="235" t="s">
        <v>4193</v>
      </c>
      <c r="B472" s="234"/>
      <c r="C472" s="524"/>
      <c r="D472" s="234"/>
      <c r="F472" s="235"/>
    </row>
    <row r="473" spans="1:6" ht="18" customHeight="1">
      <c r="A473" s="135" t="s">
        <v>5732</v>
      </c>
      <c r="B473" s="146" t="s">
        <v>5733</v>
      </c>
      <c r="C473" s="385">
        <v>2904</v>
      </c>
      <c r="D473" s="142">
        <f t="shared" ref="D473:D493" si="59">IFERROR(C473*(1-Discount),C473)</f>
        <v>2904</v>
      </c>
      <c r="F473" s="180" t="s">
        <v>5734</v>
      </c>
    </row>
    <row r="474" spans="1:6" ht="18" customHeight="1">
      <c r="A474" s="135" t="s">
        <v>5735</v>
      </c>
      <c r="B474" s="146" t="s">
        <v>5736</v>
      </c>
      <c r="C474" s="385">
        <v>2904</v>
      </c>
      <c r="D474" s="142">
        <f t="shared" ref="D474:D480" si="60">IFERROR(C474*(1-Discount),C474)</f>
        <v>2904</v>
      </c>
      <c r="F474" s="180" t="s">
        <v>5737</v>
      </c>
    </row>
    <row r="475" spans="1:6" ht="18" customHeight="1">
      <c r="A475" s="135" t="s">
        <v>5738</v>
      </c>
      <c r="B475" s="146" t="s">
        <v>5739</v>
      </c>
      <c r="C475" s="385">
        <v>2876</v>
      </c>
      <c r="D475" s="142">
        <f t="shared" si="60"/>
        <v>2876</v>
      </c>
      <c r="F475" s="180" t="s">
        <v>5740</v>
      </c>
    </row>
    <row r="476" spans="1:6" ht="18" customHeight="1">
      <c r="A476" s="135" t="s">
        <v>5741</v>
      </c>
      <c r="B476" s="146" t="s">
        <v>5742</v>
      </c>
      <c r="C476" s="385">
        <v>2876</v>
      </c>
      <c r="D476" s="142">
        <f t="shared" si="60"/>
        <v>2876</v>
      </c>
      <c r="F476" s="180" t="s">
        <v>5743</v>
      </c>
    </row>
    <row r="477" spans="1:6" ht="18" customHeight="1">
      <c r="A477" s="135" t="s">
        <v>5744</v>
      </c>
      <c r="B477" s="146" t="s">
        <v>5745</v>
      </c>
      <c r="C477" s="385">
        <v>2876</v>
      </c>
      <c r="D477" s="142">
        <f t="shared" si="60"/>
        <v>2876</v>
      </c>
      <c r="F477" s="180" t="s">
        <v>5746</v>
      </c>
    </row>
    <row r="478" spans="1:6" ht="18" customHeight="1">
      <c r="A478" s="135" t="s">
        <v>5747</v>
      </c>
      <c r="B478" s="146" t="s">
        <v>5748</v>
      </c>
      <c r="C478" s="385">
        <v>2876</v>
      </c>
      <c r="D478" s="142">
        <f t="shared" si="60"/>
        <v>2876</v>
      </c>
      <c r="F478" s="180" t="s">
        <v>5749</v>
      </c>
    </row>
    <row r="479" spans="1:6" ht="18" customHeight="1">
      <c r="A479" s="135" t="s">
        <v>5750</v>
      </c>
      <c r="B479" s="146" t="s">
        <v>5751</v>
      </c>
      <c r="C479" s="385">
        <v>2876</v>
      </c>
      <c r="D479" s="142">
        <f t="shared" si="60"/>
        <v>2876</v>
      </c>
      <c r="F479" s="180" t="s">
        <v>5752</v>
      </c>
    </row>
    <row r="480" spans="1:6" ht="18" customHeight="1">
      <c r="A480" s="135" t="s">
        <v>5753</v>
      </c>
      <c r="B480" s="146" t="s">
        <v>5754</v>
      </c>
      <c r="C480" s="385">
        <v>2876</v>
      </c>
      <c r="D480" s="142">
        <f t="shared" si="60"/>
        <v>2876</v>
      </c>
      <c r="F480" s="180" t="s">
        <v>5755</v>
      </c>
    </row>
    <row r="481" spans="1:6" ht="18" customHeight="1">
      <c r="A481" s="135" t="s">
        <v>5756</v>
      </c>
      <c r="B481" s="146" t="s">
        <v>5757</v>
      </c>
      <c r="C481" s="385">
        <v>2876</v>
      </c>
      <c r="D481" s="142">
        <f t="shared" ref="D481" si="61">IFERROR(C481*(1-Discount),C481)</f>
        <v>2876</v>
      </c>
      <c r="F481" s="180" t="s">
        <v>5758</v>
      </c>
    </row>
    <row r="482" spans="1:6" ht="18" customHeight="1">
      <c r="A482" s="135" t="s">
        <v>5759</v>
      </c>
      <c r="B482" s="146" t="s">
        <v>5760</v>
      </c>
      <c r="C482" s="385">
        <v>2876</v>
      </c>
      <c r="D482" s="142">
        <f>IFERROR(C482*(1-Discount),C482)</f>
        <v>2876</v>
      </c>
      <c r="F482" s="180" t="s">
        <v>5761</v>
      </c>
    </row>
    <row r="483" spans="1:6" ht="18" customHeight="1">
      <c r="A483" s="235" t="s">
        <v>4212</v>
      </c>
      <c r="B483" s="234"/>
      <c r="C483" s="524"/>
      <c r="D483" s="234"/>
      <c r="F483" s="235"/>
    </row>
    <row r="484" spans="1:6" ht="18" customHeight="1">
      <c r="A484" s="135" t="s">
        <v>5762</v>
      </c>
      <c r="B484" s="146" t="s">
        <v>5763</v>
      </c>
      <c r="C484" s="385">
        <v>3117</v>
      </c>
      <c r="D484" s="142">
        <f t="shared" si="59"/>
        <v>3117</v>
      </c>
      <c r="F484" s="180" t="s">
        <v>5764</v>
      </c>
    </row>
    <row r="485" spans="1:6" ht="18" customHeight="1">
      <c r="A485" s="135" t="s">
        <v>5765</v>
      </c>
      <c r="B485" s="146" t="s">
        <v>5766</v>
      </c>
      <c r="C485" s="385">
        <v>3117</v>
      </c>
      <c r="D485" s="142">
        <f t="shared" si="59"/>
        <v>3117</v>
      </c>
      <c r="F485" s="180" t="s">
        <v>5767</v>
      </c>
    </row>
    <row r="486" spans="1:6" ht="18" customHeight="1">
      <c r="A486" s="135" t="s">
        <v>5768</v>
      </c>
      <c r="B486" s="146" t="s">
        <v>5769</v>
      </c>
      <c r="C486" s="385">
        <v>3089</v>
      </c>
      <c r="D486" s="142">
        <f t="shared" si="59"/>
        <v>3089</v>
      </c>
      <c r="F486" s="180" t="s">
        <v>5770</v>
      </c>
    </row>
    <row r="487" spans="1:6" ht="18" customHeight="1">
      <c r="A487" s="135" t="s">
        <v>5771</v>
      </c>
      <c r="B487" s="146" t="s">
        <v>5772</v>
      </c>
      <c r="C487" s="385">
        <v>3089</v>
      </c>
      <c r="D487" s="142">
        <f t="shared" si="59"/>
        <v>3089</v>
      </c>
      <c r="F487" s="180" t="s">
        <v>5773</v>
      </c>
    </row>
    <row r="488" spans="1:6" ht="18" customHeight="1">
      <c r="A488" s="135" t="s">
        <v>5774</v>
      </c>
      <c r="B488" s="146" t="s">
        <v>5775</v>
      </c>
      <c r="C488" s="385">
        <v>3089</v>
      </c>
      <c r="D488" s="142">
        <f t="shared" si="59"/>
        <v>3089</v>
      </c>
      <c r="F488" s="180" t="s">
        <v>5776</v>
      </c>
    </row>
    <row r="489" spans="1:6" ht="18" customHeight="1">
      <c r="A489" s="135" t="s">
        <v>5777</v>
      </c>
      <c r="B489" s="146" t="s">
        <v>5778</v>
      </c>
      <c r="C489" s="385">
        <v>3089</v>
      </c>
      <c r="D489" s="142">
        <f t="shared" si="59"/>
        <v>3089</v>
      </c>
      <c r="F489" s="180" t="s">
        <v>5779</v>
      </c>
    </row>
    <row r="490" spans="1:6" ht="18" customHeight="1">
      <c r="A490" s="135" t="s">
        <v>5780</v>
      </c>
      <c r="B490" s="146" t="s">
        <v>5781</v>
      </c>
      <c r="C490" s="385">
        <v>3089</v>
      </c>
      <c r="D490" s="142">
        <f t="shared" si="59"/>
        <v>3089</v>
      </c>
      <c r="F490" s="180" t="s">
        <v>5782</v>
      </c>
    </row>
    <row r="491" spans="1:6" ht="18" customHeight="1">
      <c r="A491" s="135" t="s">
        <v>5783</v>
      </c>
      <c r="B491" s="146" t="s">
        <v>5784</v>
      </c>
      <c r="C491" s="385">
        <v>3089</v>
      </c>
      <c r="D491" s="142">
        <f t="shared" si="59"/>
        <v>3089</v>
      </c>
      <c r="F491" s="180" t="s">
        <v>5785</v>
      </c>
    </row>
    <row r="492" spans="1:6" ht="18" customHeight="1">
      <c r="A492" s="135" t="s">
        <v>5786</v>
      </c>
      <c r="B492" s="146" t="s">
        <v>5787</v>
      </c>
      <c r="C492" s="385">
        <v>3089</v>
      </c>
      <c r="D492" s="142">
        <f t="shared" si="59"/>
        <v>3089</v>
      </c>
      <c r="F492" s="180" t="s">
        <v>5788</v>
      </c>
    </row>
    <row r="493" spans="1:6" ht="18" customHeight="1">
      <c r="A493" s="135" t="s">
        <v>5789</v>
      </c>
      <c r="B493" s="146" t="s">
        <v>5790</v>
      </c>
      <c r="C493" s="385">
        <v>3089</v>
      </c>
      <c r="D493" s="142">
        <f t="shared" si="59"/>
        <v>3089</v>
      </c>
      <c r="F493" s="180" t="s">
        <v>5791</v>
      </c>
    </row>
    <row r="494" spans="1:6" ht="35" customHeight="1">
      <c r="A494" s="85" t="s">
        <v>5792</v>
      </c>
      <c r="B494" s="85"/>
      <c r="C494" s="374"/>
      <c r="D494" s="98"/>
    </row>
    <row r="495" spans="1:6" s="86" customFormat="1" ht="28.25" customHeight="1">
      <c r="A495" s="40" t="s">
        <v>4185</v>
      </c>
      <c r="B495" s="104"/>
      <c r="C495" s="377"/>
      <c r="D495" s="77"/>
    </row>
    <row r="496" spans="1:6" s="105" customFormat="1" ht="45" customHeight="1">
      <c r="A496" s="668" t="s">
        <v>5624</v>
      </c>
      <c r="B496" s="668"/>
      <c r="C496" s="668"/>
      <c r="D496" s="668"/>
    </row>
    <row r="497" spans="1:6" ht="20" customHeight="1">
      <c r="A497" s="204" t="s">
        <v>5793</v>
      </c>
      <c r="B497" s="204"/>
      <c r="C497" s="519"/>
      <c r="D497" s="241"/>
    </row>
    <row r="498" spans="1:6" s="4" customFormat="1" ht="20" customHeight="1">
      <c r="A498" s="204" t="s">
        <v>5794</v>
      </c>
      <c r="B498" s="204"/>
      <c r="C498" s="519"/>
      <c r="D498" s="241"/>
    </row>
    <row r="499" spans="1:6" s="4" customFormat="1" ht="20" customHeight="1">
      <c r="A499" s="204" t="s">
        <v>5795</v>
      </c>
      <c r="B499" s="204"/>
      <c r="C499" s="519"/>
      <c r="D499" s="241"/>
    </row>
    <row r="500" spans="1:6" s="4" customFormat="1" ht="24" customHeight="1">
      <c r="A500" s="15" t="s">
        <v>5796</v>
      </c>
      <c r="B500" s="19"/>
      <c r="C500" s="257"/>
      <c r="D500" s="16"/>
    </row>
    <row r="501" spans="1:6" ht="20" customHeight="1">
      <c r="A501" s="116" t="s">
        <v>67</v>
      </c>
      <c r="B501" s="116" t="s">
        <v>68</v>
      </c>
      <c r="C501" s="391" t="s">
        <v>159</v>
      </c>
      <c r="D501" s="115" t="s">
        <v>70</v>
      </c>
      <c r="F501" s="116" t="s">
        <v>67</v>
      </c>
    </row>
    <row r="502" spans="1:6" s="118" customFormat="1" ht="19.5" customHeight="1">
      <c r="A502" s="235" t="s">
        <v>4193</v>
      </c>
      <c r="B502" s="234"/>
      <c r="C502" s="524"/>
      <c r="D502" s="234"/>
      <c r="F502" s="235"/>
    </row>
    <row r="503" spans="1:6" ht="18" customHeight="1">
      <c r="A503" s="135" t="s">
        <v>5797</v>
      </c>
      <c r="B503" s="146" t="s">
        <v>5733</v>
      </c>
      <c r="C503" s="385">
        <v>3364</v>
      </c>
      <c r="D503" s="142">
        <f t="shared" ref="D503" si="62">IFERROR(C503*(1-Discount),C503)</f>
        <v>3364</v>
      </c>
      <c r="F503" s="180" t="s">
        <v>5798</v>
      </c>
    </row>
    <row r="504" spans="1:6" ht="18" customHeight="1">
      <c r="A504" s="135" t="s">
        <v>5799</v>
      </c>
      <c r="B504" s="146" t="s">
        <v>5736</v>
      </c>
      <c r="C504" s="385">
        <v>3364</v>
      </c>
      <c r="D504" s="142">
        <f t="shared" ref="D504:D510" si="63">IFERROR(C504*(1-Discount),C504)</f>
        <v>3364</v>
      </c>
      <c r="F504" s="180" t="s">
        <v>5800</v>
      </c>
    </row>
    <row r="505" spans="1:6" ht="18" customHeight="1">
      <c r="A505" s="135" t="s">
        <v>5801</v>
      </c>
      <c r="B505" s="146" t="s">
        <v>5739</v>
      </c>
      <c r="C505" s="385">
        <v>3336</v>
      </c>
      <c r="D505" s="142">
        <f t="shared" si="63"/>
        <v>3336</v>
      </c>
      <c r="F505" s="180" t="s">
        <v>5802</v>
      </c>
    </row>
    <row r="506" spans="1:6" ht="18" customHeight="1">
      <c r="A506" s="135" t="s">
        <v>5803</v>
      </c>
      <c r="B506" s="146" t="s">
        <v>5742</v>
      </c>
      <c r="C506" s="385">
        <v>3336</v>
      </c>
      <c r="D506" s="142">
        <f t="shared" si="63"/>
        <v>3336</v>
      </c>
      <c r="F506" s="180" t="s">
        <v>5804</v>
      </c>
    </row>
    <row r="507" spans="1:6" ht="18" customHeight="1">
      <c r="A507" s="135" t="s">
        <v>5805</v>
      </c>
      <c r="B507" s="146" t="s">
        <v>5745</v>
      </c>
      <c r="C507" s="385">
        <v>3336</v>
      </c>
      <c r="D507" s="142">
        <f t="shared" si="63"/>
        <v>3336</v>
      </c>
      <c r="F507" s="180" t="s">
        <v>5806</v>
      </c>
    </row>
    <row r="508" spans="1:6" ht="18" customHeight="1">
      <c r="A508" s="135" t="s">
        <v>5807</v>
      </c>
      <c r="B508" s="146" t="s">
        <v>5748</v>
      </c>
      <c r="C508" s="385">
        <v>3336</v>
      </c>
      <c r="D508" s="142">
        <f t="shared" si="63"/>
        <v>3336</v>
      </c>
      <c r="F508" s="180" t="s">
        <v>5808</v>
      </c>
    </row>
    <row r="509" spans="1:6" ht="18" customHeight="1">
      <c r="A509" s="135" t="s">
        <v>5809</v>
      </c>
      <c r="B509" s="146" t="s">
        <v>5751</v>
      </c>
      <c r="C509" s="385">
        <v>3336</v>
      </c>
      <c r="D509" s="142">
        <f t="shared" si="63"/>
        <v>3336</v>
      </c>
      <c r="F509" s="180" t="s">
        <v>5810</v>
      </c>
    </row>
    <row r="510" spans="1:6" ht="18" customHeight="1">
      <c r="A510" s="135" t="s">
        <v>5811</v>
      </c>
      <c r="B510" s="146" t="s">
        <v>5754</v>
      </c>
      <c r="C510" s="385">
        <v>3336</v>
      </c>
      <c r="D510" s="142">
        <f t="shared" si="63"/>
        <v>3336</v>
      </c>
      <c r="F510" s="180" t="s">
        <v>5812</v>
      </c>
    </row>
    <row r="511" spans="1:6" ht="18" customHeight="1">
      <c r="A511" s="135" t="s">
        <v>5813</v>
      </c>
      <c r="B511" s="146" t="s">
        <v>5757</v>
      </c>
      <c r="C511" s="385">
        <v>3336</v>
      </c>
      <c r="D511" s="142">
        <f t="shared" ref="D511" si="64">IFERROR(C511*(1-Discount),C511)</f>
        <v>3336</v>
      </c>
      <c r="F511" s="180" t="s">
        <v>5814</v>
      </c>
    </row>
    <row r="512" spans="1:6" ht="18" customHeight="1">
      <c r="A512" s="135" t="s">
        <v>5815</v>
      </c>
      <c r="B512" s="146" t="s">
        <v>5760</v>
      </c>
      <c r="C512" s="385">
        <v>3336</v>
      </c>
      <c r="D512" s="142">
        <f>IFERROR(C512*(1-Discount),C512)</f>
        <v>3336</v>
      </c>
      <c r="F512" s="180" t="s">
        <v>5816</v>
      </c>
    </row>
    <row r="513" spans="1:6" ht="18" customHeight="1">
      <c r="A513" s="235" t="s">
        <v>4212</v>
      </c>
      <c r="B513" s="234"/>
      <c r="C513" s="524"/>
      <c r="D513" s="234"/>
      <c r="F513" s="235"/>
    </row>
    <row r="514" spans="1:6" ht="18" customHeight="1">
      <c r="A514" s="135" t="s">
        <v>5817</v>
      </c>
      <c r="B514" s="146" t="s">
        <v>5763</v>
      </c>
      <c r="C514" s="385">
        <v>3577</v>
      </c>
      <c r="D514" s="142">
        <f t="shared" ref="D514:D523" si="65">IFERROR(C514*(1-Discount),C514)</f>
        <v>3577</v>
      </c>
      <c r="F514" s="180" t="s">
        <v>5818</v>
      </c>
    </row>
    <row r="515" spans="1:6" ht="18" customHeight="1">
      <c r="A515" s="135" t="s">
        <v>5819</v>
      </c>
      <c r="B515" s="146" t="s">
        <v>5766</v>
      </c>
      <c r="C515" s="385">
        <v>3577</v>
      </c>
      <c r="D515" s="142">
        <f t="shared" si="65"/>
        <v>3577</v>
      </c>
      <c r="F515" s="180" t="s">
        <v>5820</v>
      </c>
    </row>
    <row r="516" spans="1:6" ht="18" customHeight="1">
      <c r="A516" s="135" t="s">
        <v>5821</v>
      </c>
      <c r="B516" s="146" t="s">
        <v>5769</v>
      </c>
      <c r="C516" s="385">
        <v>3549</v>
      </c>
      <c r="D516" s="142">
        <f t="shared" si="65"/>
        <v>3549</v>
      </c>
      <c r="F516" s="180" t="s">
        <v>5822</v>
      </c>
    </row>
    <row r="517" spans="1:6" ht="18" customHeight="1">
      <c r="A517" s="135" t="s">
        <v>5823</v>
      </c>
      <c r="B517" s="146" t="s">
        <v>5772</v>
      </c>
      <c r="C517" s="385">
        <v>3549</v>
      </c>
      <c r="D517" s="142">
        <f t="shared" si="65"/>
        <v>3549</v>
      </c>
      <c r="F517" s="180" t="s">
        <v>5824</v>
      </c>
    </row>
    <row r="518" spans="1:6" ht="18" customHeight="1">
      <c r="A518" s="135" t="s">
        <v>5825</v>
      </c>
      <c r="B518" s="146" t="s">
        <v>5775</v>
      </c>
      <c r="C518" s="385">
        <v>3549</v>
      </c>
      <c r="D518" s="142">
        <f t="shared" si="65"/>
        <v>3549</v>
      </c>
      <c r="F518" s="180" t="s">
        <v>5826</v>
      </c>
    </row>
    <row r="519" spans="1:6" ht="18" customHeight="1">
      <c r="A519" s="135" t="s">
        <v>5827</v>
      </c>
      <c r="B519" s="146" t="s">
        <v>5778</v>
      </c>
      <c r="C519" s="385">
        <v>3549</v>
      </c>
      <c r="D519" s="142">
        <f t="shared" si="65"/>
        <v>3549</v>
      </c>
      <c r="F519" s="180" t="s">
        <v>5828</v>
      </c>
    </row>
    <row r="520" spans="1:6" ht="18" customHeight="1">
      <c r="A520" s="135" t="s">
        <v>5829</v>
      </c>
      <c r="B520" s="146" t="s">
        <v>5781</v>
      </c>
      <c r="C520" s="385">
        <v>3549</v>
      </c>
      <c r="D520" s="142">
        <f t="shared" si="65"/>
        <v>3549</v>
      </c>
      <c r="F520" s="180" t="s">
        <v>5830</v>
      </c>
    </row>
    <row r="521" spans="1:6" ht="18" customHeight="1">
      <c r="A521" s="135" t="s">
        <v>5831</v>
      </c>
      <c r="B521" s="146" t="s">
        <v>5784</v>
      </c>
      <c r="C521" s="385">
        <v>3549</v>
      </c>
      <c r="D521" s="142">
        <f t="shared" si="65"/>
        <v>3549</v>
      </c>
      <c r="F521" s="180" t="s">
        <v>5832</v>
      </c>
    </row>
    <row r="522" spans="1:6" ht="18" customHeight="1">
      <c r="A522" s="135" t="s">
        <v>5833</v>
      </c>
      <c r="B522" s="146" t="s">
        <v>5787</v>
      </c>
      <c r="C522" s="385">
        <v>3549</v>
      </c>
      <c r="D522" s="142">
        <f t="shared" si="65"/>
        <v>3549</v>
      </c>
      <c r="F522" s="180" t="s">
        <v>5834</v>
      </c>
    </row>
    <row r="523" spans="1:6" ht="18" customHeight="1">
      <c r="A523" s="135" t="s">
        <v>5835</v>
      </c>
      <c r="B523" s="146" t="s">
        <v>5790</v>
      </c>
      <c r="C523" s="385">
        <v>3549</v>
      </c>
      <c r="D523" s="142">
        <f t="shared" si="65"/>
        <v>3549</v>
      </c>
      <c r="F523" s="180" t="s">
        <v>5836</v>
      </c>
    </row>
    <row r="524" spans="1:6" ht="30" customHeight="1">
      <c r="A524" s="268" t="s">
        <v>5837</v>
      </c>
      <c r="B524" s="10"/>
      <c r="C524" s="325"/>
      <c r="D524" s="12"/>
    </row>
    <row r="525" spans="1:6" s="86" customFormat="1" ht="35" customHeight="1">
      <c r="A525" s="85" t="s">
        <v>5838</v>
      </c>
      <c r="B525" s="85"/>
      <c r="C525" s="374"/>
      <c r="D525" s="98"/>
    </row>
    <row r="526" spans="1:6" s="129" customFormat="1" ht="20" customHeight="1">
      <c r="A526" s="40" t="s">
        <v>4028</v>
      </c>
      <c r="B526" s="84"/>
      <c r="C526" s="520"/>
      <c r="D526" s="71"/>
    </row>
    <row r="527" spans="1:6" ht="45" customHeight="1">
      <c r="A527" s="668" t="s">
        <v>5624</v>
      </c>
      <c r="B527" s="668"/>
      <c r="C527" s="668"/>
      <c r="D527" s="668"/>
    </row>
    <row r="528" spans="1:6" s="4" customFormat="1" ht="33" customHeight="1">
      <c r="A528" s="203" t="s">
        <v>4275</v>
      </c>
      <c r="B528" s="204" t="s">
        <v>5625</v>
      </c>
      <c r="C528" s="672" t="s">
        <v>5626</v>
      </c>
      <c r="D528" s="672"/>
    </row>
    <row r="529" spans="1:6" s="4" customFormat="1" ht="18" customHeight="1">
      <c r="A529" s="203" t="s">
        <v>4091</v>
      </c>
      <c r="B529" s="204" t="s">
        <v>5627</v>
      </c>
      <c r="C529" s="517" t="s">
        <v>4093</v>
      </c>
      <c r="D529" s="241"/>
    </row>
    <row r="530" spans="1:6" s="4" customFormat="1" ht="18" customHeight="1">
      <c r="A530" s="203" t="s">
        <v>4094</v>
      </c>
      <c r="B530" s="204" t="s">
        <v>5628</v>
      </c>
      <c r="C530" s="519"/>
      <c r="D530" s="241"/>
    </row>
    <row r="531" spans="1:6" s="4" customFormat="1" ht="18" customHeight="1">
      <c r="A531" s="203" t="s">
        <v>4096</v>
      </c>
      <c r="B531" s="204" t="s">
        <v>5629</v>
      </c>
      <c r="C531" s="519"/>
      <c r="D531" s="241"/>
    </row>
    <row r="532" spans="1:6" s="4" customFormat="1" ht="18" customHeight="1">
      <c r="A532" s="203" t="s">
        <v>4098</v>
      </c>
      <c r="B532" s="204"/>
      <c r="C532" s="519"/>
      <c r="D532" s="241"/>
    </row>
    <row r="533" spans="1:6" ht="25.25" customHeight="1">
      <c r="A533" s="15" t="s">
        <v>5839</v>
      </c>
      <c r="B533" s="15"/>
      <c r="C533" s="440"/>
      <c r="D533" s="16"/>
    </row>
    <row r="534" spans="1:6" s="58" customFormat="1" ht="20" customHeight="1">
      <c r="A534" s="116" t="s">
        <v>67</v>
      </c>
      <c r="B534" s="116" t="s">
        <v>68</v>
      </c>
      <c r="C534" s="391" t="s">
        <v>159</v>
      </c>
      <c r="D534" s="115" t="s">
        <v>70</v>
      </c>
      <c r="F534" s="116" t="s">
        <v>67</v>
      </c>
    </row>
    <row r="535" spans="1:6" ht="18" customHeight="1">
      <c r="A535" s="135" t="s">
        <v>5840</v>
      </c>
      <c r="B535" s="292" t="s">
        <v>4040</v>
      </c>
      <c r="C535" s="518">
        <v>1975</v>
      </c>
      <c r="D535" s="293">
        <f t="shared" ref="D535:D543" si="66">IFERROR(C535*(1-Discount),C535)</f>
        <v>1975</v>
      </c>
      <c r="F535" s="292" t="s">
        <v>5841</v>
      </c>
    </row>
    <row r="536" spans="1:6" ht="18" customHeight="1">
      <c r="A536" s="135" t="s">
        <v>5842</v>
      </c>
      <c r="B536" s="292" t="s">
        <v>4043</v>
      </c>
      <c r="C536" s="518">
        <v>1975</v>
      </c>
      <c r="D536" s="293">
        <f t="shared" si="66"/>
        <v>1975</v>
      </c>
      <c r="F536" s="292" t="s">
        <v>5843</v>
      </c>
    </row>
    <row r="537" spans="1:6" ht="18" customHeight="1">
      <c r="A537" s="135" t="s">
        <v>5844</v>
      </c>
      <c r="B537" s="292" t="s">
        <v>4046</v>
      </c>
      <c r="C537" s="518">
        <v>1975</v>
      </c>
      <c r="D537" s="293">
        <f t="shared" si="66"/>
        <v>1975</v>
      </c>
      <c r="F537" s="292" t="s">
        <v>5845</v>
      </c>
    </row>
    <row r="538" spans="1:6" ht="18" customHeight="1">
      <c r="A538" s="135" t="s">
        <v>5846</v>
      </c>
      <c r="B538" s="292" t="s">
        <v>4049</v>
      </c>
      <c r="C538" s="518">
        <v>1975</v>
      </c>
      <c r="D538" s="293">
        <f t="shared" si="66"/>
        <v>1975</v>
      </c>
      <c r="F538" s="292" t="s">
        <v>5847</v>
      </c>
    </row>
    <row r="539" spans="1:6" ht="18" customHeight="1">
      <c r="A539" s="135" t="s">
        <v>5848</v>
      </c>
      <c r="B539" s="292" t="s">
        <v>4052</v>
      </c>
      <c r="C539" s="518">
        <v>2003</v>
      </c>
      <c r="D539" s="293">
        <f t="shared" si="66"/>
        <v>2003</v>
      </c>
      <c r="F539" s="292" t="s">
        <v>5849</v>
      </c>
    </row>
    <row r="540" spans="1:6" ht="18" customHeight="1">
      <c r="A540" s="135" t="s">
        <v>5850</v>
      </c>
      <c r="B540" s="292" t="s">
        <v>4055</v>
      </c>
      <c r="C540" s="518">
        <v>1975</v>
      </c>
      <c r="D540" s="293">
        <f t="shared" si="66"/>
        <v>1975</v>
      </c>
      <c r="F540" s="292" t="s">
        <v>5851</v>
      </c>
    </row>
    <row r="541" spans="1:6" ht="18" customHeight="1">
      <c r="A541" s="135" t="s">
        <v>5852</v>
      </c>
      <c r="B541" s="292" t="s">
        <v>4058</v>
      </c>
      <c r="C541" s="518">
        <v>1975</v>
      </c>
      <c r="D541" s="293">
        <f t="shared" si="66"/>
        <v>1975</v>
      </c>
      <c r="F541" s="292" t="s">
        <v>5853</v>
      </c>
    </row>
    <row r="542" spans="1:6" ht="18" customHeight="1">
      <c r="A542" s="135" t="s">
        <v>5854</v>
      </c>
      <c r="B542" s="292" t="s">
        <v>4061</v>
      </c>
      <c r="C542" s="518">
        <v>1975</v>
      </c>
      <c r="D542" s="293">
        <f t="shared" si="66"/>
        <v>1975</v>
      </c>
      <c r="F542" s="292" t="s">
        <v>5855</v>
      </c>
    </row>
    <row r="543" spans="1:6" ht="18" customHeight="1">
      <c r="A543" s="135" t="s">
        <v>5856</v>
      </c>
      <c r="B543" s="292" t="s">
        <v>4064</v>
      </c>
      <c r="C543" s="518">
        <v>1975</v>
      </c>
      <c r="D543" s="293">
        <f t="shared" si="66"/>
        <v>1975</v>
      </c>
      <c r="F543" s="292" t="s">
        <v>5857</v>
      </c>
    </row>
    <row r="544" spans="1:6" s="86" customFormat="1" ht="35" customHeight="1">
      <c r="A544" s="85" t="s">
        <v>5858</v>
      </c>
      <c r="B544" s="85"/>
      <c r="C544" s="374"/>
      <c r="D544" s="98"/>
    </row>
    <row r="545" spans="1:4" s="129" customFormat="1" ht="20" customHeight="1">
      <c r="A545" s="40" t="s">
        <v>5650</v>
      </c>
      <c r="B545" s="84"/>
      <c r="C545" s="520"/>
      <c r="D545" s="71"/>
    </row>
    <row r="546" spans="1:4" s="233" customFormat="1" ht="45" customHeight="1">
      <c r="A546" s="668" t="s">
        <v>5624</v>
      </c>
      <c r="B546" s="668"/>
      <c r="C546" s="668"/>
      <c r="D546" s="668"/>
    </row>
    <row r="547" spans="1:4" s="4" customFormat="1" ht="33" customHeight="1">
      <c r="A547" s="203" t="s">
        <v>4088</v>
      </c>
      <c r="B547" s="204" t="s">
        <v>5651</v>
      </c>
      <c r="C547" s="519"/>
      <c r="D547" s="241"/>
    </row>
    <row r="548" spans="1:4" s="4" customFormat="1" ht="18" customHeight="1">
      <c r="A548" s="203" t="s">
        <v>4091</v>
      </c>
      <c r="B548" s="204" t="s">
        <v>5652</v>
      </c>
      <c r="C548" s="519"/>
      <c r="D548" s="241"/>
    </row>
    <row r="549" spans="1:4" s="4" customFormat="1" ht="18" customHeight="1">
      <c r="A549" s="203" t="s">
        <v>4094</v>
      </c>
      <c r="B549" s="204" t="s">
        <v>5653</v>
      </c>
      <c r="C549" s="519"/>
      <c r="D549" s="241"/>
    </row>
    <row r="550" spans="1:4" s="4" customFormat="1" ht="18" customHeight="1">
      <c r="A550" s="203" t="s">
        <v>4096</v>
      </c>
      <c r="B550" s="204" t="s">
        <v>5654</v>
      </c>
      <c r="C550" s="519"/>
      <c r="D550" s="241"/>
    </row>
    <row r="551" spans="1:4" s="4" customFormat="1" ht="18" customHeight="1">
      <c r="A551" s="203" t="s">
        <v>4098</v>
      </c>
      <c r="B551" s="204" t="s">
        <v>5655</v>
      </c>
      <c r="C551" s="519"/>
      <c r="D551" s="241"/>
    </row>
    <row r="552" spans="1:4" s="4" customFormat="1" ht="18" customHeight="1">
      <c r="A552" s="203"/>
      <c r="B552" s="204" t="s">
        <v>5656</v>
      </c>
      <c r="C552" s="519"/>
      <c r="D552" s="241"/>
    </row>
    <row r="553" spans="1:4" s="4" customFormat="1" ht="18" customHeight="1">
      <c r="A553" s="203"/>
      <c r="B553" s="204" t="s">
        <v>5657</v>
      </c>
      <c r="C553" s="519"/>
      <c r="D553" s="241"/>
    </row>
    <row r="554" spans="1:4" s="4" customFormat="1" ht="18" customHeight="1">
      <c r="A554" s="661" t="s">
        <v>5658</v>
      </c>
      <c r="B554" s="204" t="s">
        <v>5659</v>
      </c>
      <c r="C554" s="519"/>
      <c r="D554" s="241"/>
    </row>
    <row r="555" spans="1:4" s="4" customFormat="1" ht="18" customHeight="1">
      <c r="A555" s="661"/>
      <c r="B555" s="204" t="s">
        <v>5660</v>
      </c>
      <c r="C555" s="519"/>
      <c r="D555" s="241"/>
    </row>
    <row r="556" spans="1:4" s="4" customFormat="1" ht="18" customHeight="1">
      <c r="A556" s="203" t="s">
        <v>5708</v>
      </c>
      <c r="B556" s="204" t="s">
        <v>5662</v>
      </c>
      <c r="C556" s="519"/>
      <c r="D556" s="241"/>
    </row>
    <row r="557" spans="1:4" s="4" customFormat="1" ht="18" customHeight="1">
      <c r="A557" s="203"/>
      <c r="B557" s="204" t="s">
        <v>5663</v>
      </c>
      <c r="C557" s="519"/>
      <c r="D557" s="241"/>
    </row>
    <row r="558" spans="1:4" s="4" customFormat="1" ht="18" customHeight="1">
      <c r="A558" s="203"/>
      <c r="B558" s="204" t="s">
        <v>5664</v>
      </c>
      <c r="C558" s="519"/>
      <c r="D558" s="241"/>
    </row>
    <row r="559" spans="1:4" s="4" customFormat="1" ht="18" customHeight="1">
      <c r="A559" s="203"/>
      <c r="B559" s="204" t="s">
        <v>5665</v>
      </c>
      <c r="C559" s="519"/>
      <c r="D559" s="241"/>
    </row>
    <row r="560" spans="1:4" s="4" customFormat="1" ht="18" customHeight="1">
      <c r="A560" s="203"/>
      <c r="B560" s="204" t="s">
        <v>5666</v>
      </c>
      <c r="C560" s="519"/>
      <c r="D560" s="241"/>
    </row>
    <row r="561" spans="1:6" s="4" customFormat="1" ht="18" customHeight="1">
      <c r="A561" s="203"/>
      <c r="B561" s="204" t="s">
        <v>5667</v>
      </c>
      <c r="C561" s="519"/>
      <c r="D561" s="241"/>
    </row>
    <row r="562" spans="1:6" ht="25.25" customHeight="1">
      <c r="A562" s="15" t="s">
        <v>5859</v>
      </c>
      <c r="B562" s="15"/>
      <c r="C562" s="440"/>
      <c r="D562" s="16"/>
    </row>
    <row r="563" spans="1:6" s="118" customFormat="1" ht="20" customHeight="1">
      <c r="A563" s="116" t="s">
        <v>67</v>
      </c>
      <c r="B563" s="116" t="s">
        <v>68</v>
      </c>
      <c r="C563" s="391" t="s">
        <v>159</v>
      </c>
      <c r="D563" s="115" t="s">
        <v>70</v>
      </c>
      <c r="F563" s="116" t="s">
        <v>67</v>
      </c>
    </row>
    <row r="564" spans="1:6" ht="18" customHeight="1">
      <c r="A564" s="135" t="s">
        <v>5860</v>
      </c>
      <c r="B564" s="292" t="s">
        <v>4040</v>
      </c>
      <c r="C564" s="518">
        <v>2435</v>
      </c>
      <c r="D564" s="293">
        <f t="shared" ref="D564:D572" si="67">IFERROR(C564*(1-Discount),C564)</f>
        <v>2435</v>
      </c>
      <c r="F564" s="292" t="s">
        <v>5861</v>
      </c>
    </row>
    <row r="565" spans="1:6" ht="18" customHeight="1">
      <c r="A565" s="135" t="s">
        <v>5862</v>
      </c>
      <c r="B565" s="292" t="s">
        <v>4043</v>
      </c>
      <c r="C565" s="518">
        <v>2435</v>
      </c>
      <c r="D565" s="293">
        <f t="shared" si="67"/>
        <v>2435</v>
      </c>
      <c r="F565" s="292" t="s">
        <v>5863</v>
      </c>
    </row>
    <row r="566" spans="1:6" ht="18" customHeight="1">
      <c r="A566" s="135" t="s">
        <v>5864</v>
      </c>
      <c r="B566" s="292" t="s">
        <v>4046</v>
      </c>
      <c r="C566" s="518">
        <v>2435</v>
      </c>
      <c r="D566" s="293">
        <f t="shared" si="67"/>
        <v>2435</v>
      </c>
      <c r="F566" s="292" t="s">
        <v>5865</v>
      </c>
    </row>
    <row r="567" spans="1:6" ht="18" customHeight="1">
      <c r="A567" s="135" t="s">
        <v>5866</v>
      </c>
      <c r="B567" s="292" t="s">
        <v>4049</v>
      </c>
      <c r="C567" s="518">
        <v>2435</v>
      </c>
      <c r="D567" s="293">
        <f t="shared" si="67"/>
        <v>2435</v>
      </c>
      <c r="F567" s="292" t="s">
        <v>5867</v>
      </c>
    </row>
    <row r="568" spans="1:6" ht="18" customHeight="1">
      <c r="A568" s="135" t="s">
        <v>5868</v>
      </c>
      <c r="B568" s="292" t="s">
        <v>4052</v>
      </c>
      <c r="C568" s="518">
        <v>2463</v>
      </c>
      <c r="D568" s="293">
        <f t="shared" si="67"/>
        <v>2463</v>
      </c>
      <c r="F568" s="292" t="s">
        <v>5869</v>
      </c>
    </row>
    <row r="569" spans="1:6" ht="18" customHeight="1">
      <c r="A569" s="135" t="s">
        <v>5870</v>
      </c>
      <c r="B569" s="292" t="s">
        <v>4055</v>
      </c>
      <c r="C569" s="518">
        <v>2435</v>
      </c>
      <c r="D569" s="293">
        <f t="shared" si="67"/>
        <v>2435</v>
      </c>
      <c r="F569" s="292" t="s">
        <v>5871</v>
      </c>
    </row>
    <row r="570" spans="1:6" ht="18" customHeight="1">
      <c r="A570" s="135" t="s">
        <v>5872</v>
      </c>
      <c r="B570" s="292" t="s">
        <v>4058</v>
      </c>
      <c r="C570" s="518">
        <v>2435</v>
      </c>
      <c r="D570" s="293">
        <f t="shared" si="67"/>
        <v>2435</v>
      </c>
      <c r="F570" s="292" t="s">
        <v>5873</v>
      </c>
    </row>
    <row r="571" spans="1:6" ht="18" customHeight="1">
      <c r="A571" s="135" t="s">
        <v>5874</v>
      </c>
      <c r="B571" s="292" t="s">
        <v>4061</v>
      </c>
      <c r="C571" s="518">
        <v>2435</v>
      </c>
      <c r="D571" s="293">
        <f t="shared" si="67"/>
        <v>2435</v>
      </c>
      <c r="F571" s="292" t="s">
        <v>5875</v>
      </c>
    </row>
    <row r="572" spans="1:6" ht="18" customHeight="1">
      <c r="A572" s="135" t="s">
        <v>5876</v>
      </c>
      <c r="B572" s="292" t="s">
        <v>4064</v>
      </c>
      <c r="C572" s="518">
        <v>2435</v>
      </c>
      <c r="D572" s="293">
        <f t="shared" si="67"/>
        <v>2435</v>
      </c>
      <c r="F572" s="292" t="s">
        <v>5877</v>
      </c>
    </row>
    <row r="573" spans="1:6" ht="35" customHeight="1">
      <c r="A573" s="85" t="s">
        <v>5878</v>
      </c>
      <c r="B573" s="85"/>
      <c r="C573" s="374"/>
      <c r="D573" s="98"/>
    </row>
    <row r="574" spans="1:6" s="129" customFormat="1" ht="20" customHeight="1">
      <c r="A574" s="40" t="s">
        <v>4028</v>
      </c>
      <c r="B574" s="84"/>
      <c r="C574" s="520"/>
      <c r="D574" s="71"/>
    </row>
    <row r="575" spans="1:6" ht="45" customHeight="1">
      <c r="A575" s="668" t="s">
        <v>5624</v>
      </c>
      <c r="B575" s="668"/>
      <c r="C575" s="668"/>
      <c r="D575" s="668"/>
    </row>
    <row r="576" spans="1:6" s="4" customFormat="1" ht="33" customHeight="1">
      <c r="A576" s="203" t="s">
        <v>4275</v>
      </c>
      <c r="B576" s="204" t="s">
        <v>5625</v>
      </c>
      <c r="C576" s="672" t="s">
        <v>5626</v>
      </c>
      <c r="D576" s="672"/>
    </row>
    <row r="577" spans="1:6" s="4" customFormat="1" ht="18" customHeight="1">
      <c r="A577" s="203" t="s">
        <v>4091</v>
      </c>
      <c r="B577" s="204" t="s">
        <v>5627</v>
      </c>
      <c r="C577" s="517" t="s">
        <v>4093</v>
      </c>
      <c r="D577" s="241"/>
    </row>
    <row r="578" spans="1:6" s="4" customFormat="1" ht="18" customHeight="1">
      <c r="A578" s="203" t="s">
        <v>4094</v>
      </c>
      <c r="B578" s="204" t="s">
        <v>5628</v>
      </c>
      <c r="C578" s="519"/>
      <c r="D578" s="241"/>
    </row>
    <row r="579" spans="1:6" s="4" customFormat="1" ht="18" customHeight="1">
      <c r="A579" s="203" t="s">
        <v>4096</v>
      </c>
      <c r="B579" s="204" t="s">
        <v>5629</v>
      </c>
      <c r="C579" s="519"/>
      <c r="D579" s="241"/>
    </row>
    <row r="580" spans="1:6" s="4" customFormat="1" ht="18" customHeight="1">
      <c r="A580" s="203" t="s">
        <v>4098</v>
      </c>
      <c r="B580" s="204"/>
      <c r="C580" s="519"/>
      <c r="D580" s="241"/>
    </row>
    <row r="581" spans="1:6" ht="25.25" customHeight="1">
      <c r="A581" s="15" t="s">
        <v>5879</v>
      </c>
      <c r="B581" s="15"/>
      <c r="C581" s="440"/>
      <c r="D581" s="16"/>
    </row>
    <row r="582" spans="1:6" s="118" customFormat="1" ht="20" customHeight="1">
      <c r="A582" s="116" t="s">
        <v>67</v>
      </c>
      <c r="B582" s="116" t="s">
        <v>68</v>
      </c>
      <c r="C582" s="391" t="s">
        <v>159</v>
      </c>
      <c r="D582" s="115" t="s">
        <v>70</v>
      </c>
      <c r="F582" s="116" t="s">
        <v>67</v>
      </c>
    </row>
    <row r="583" spans="1:6" ht="18" customHeight="1">
      <c r="A583" s="135" t="s">
        <v>5880</v>
      </c>
      <c r="B583" s="296" t="s">
        <v>4040</v>
      </c>
      <c r="C583" s="521">
        <v>2225</v>
      </c>
      <c r="D583" s="297">
        <f t="shared" ref="D583:D591" si="68">IFERROR(C583*(1-Discount),C583)</f>
        <v>2225</v>
      </c>
      <c r="F583" s="296" t="s">
        <v>5881</v>
      </c>
    </row>
    <row r="584" spans="1:6" ht="18" customHeight="1">
      <c r="A584" s="135" t="s">
        <v>5882</v>
      </c>
      <c r="B584" s="296" t="s">
        <v>4043</v>
      </c>
      <c r="C584" s="521">
        <v>2225</v>
      </c>
      <c r="D584" s="297">
        <f t="shared" si="68"/>
        <v>2225</v>
      </c>
      <c r="F584" s="296" t="s">
        <v>5883</v>
      </c>
    </row>
    <row r="585" spans="1:6" ht="18" customHeight="1">
      <c r="A585" s="135" t="s">
        <v>5884</v>
      </c>
      <c r="B585" s="296" t="s">
        <v>4046</v>
      </c>
      <c r="C585" s="521">
        <v>2225</v>
      </c>
      <c r="D585" s="297">
        <f t="shared" si="68"/>
        <v>2225</v>
      </c>
      <c r="F585" s="296" t="s">
        <v>5885</v>
      </c>
    </row>
    <row r="586" spans="1:6" ht="18" customHeight="1">
      <c r="A586" s="135" t="s">
        <v>5886</v>
      </c>
      <c r="B586" s="296" t="s">
        <v>4049</v>
      </c>
      <c r="C586" s="521">
        <v>2225</v>
      </c>
      <c r="D586" s="297">
        <f t="shared" si="68"/>
        <v>2225</v>
      </c>
      <c r="F586" s="296" t="s">
        <v>5887</v>
      </c>
    </row>
    <row r="587" spans="1:6" ht="18" customHeight="1">
      <c r="A587" s="135" t="s">
        <v>5888</v>
      </c>
      <c r="B587" s="296" t="s">
        <v>4052</v>
      </c>
      <c r="C587" s="521">
        <v>2253</v>
      </c>
      <c r="D587" s="297">
        <f t="shared" si="68"/>
        <v>2253</v>
      </c>
      <c r="F587" s="296" t="s">
        <v>5889</v>
      </c>
    </row>
    <row r="588" spans="1:6" ht="18" customHeight="1">
      <c r="A588" s="135" t="s">
        <v>5890</v>
      </c>
      <c r="B588" s="296" t="s">
        <v>4055</v>
      </c>
      <c r="C588" s="521">
        <v>2225</v>
      </c>
      <c r="D588" s="297">
        <f t="shared" si="68"/>
        <v>2225</v>
      </c>
      <c r="F588" s="296" t="s">
        <v>5891</v>
      </c>
    </row>
    <row r="589" spans="1:6" ht="18" customHeight="1">
      <c r="A589" s="135" t="s">
        <v>5892</v>
      </c>
      <c r="B589" s="296" t="s">
        <v>4058</v>
      </c>
      <c r="C589" s="521">
        <v>2225</v>
      </c>
      <c r="D589" s="297">
        <f t="shared" si="68"/>
        <v>2225</v>
      </c>
      <c r="F589" s="296" t="s">
        <v>5893</v>
      </c>
    </row>
    <row r="590" spans="1:6" ht="18" customHeight="1">
      <c r="A590" s="135" t="s">
        <v>5894</v>
      </c>
      <c r="B590" s="296" t="s">
        <v>4061</v>
      </c>
      <c r="C590" s="521">
        <v>2225</v>
      </c>
      <c r="D590" s="297">
        <f t="shared" si="68"/>
        <v>2225</v>
      </c>
      <c r="F590" s="296" t="s">
        <v>5895</v>
      </c>
    </row>
    <row r="591" spans="1:6" ht="18" customHeight="1">
      <c r="A591" s="135" t="s">
        <v>5896</v>
      </c>
      <c r="B591" s="296" t="s">
        <v>4064</v>
      </c>
      <c r="C591" s="521">
        <v>2225</v>
      </c>
      <c r="D591" s="297">
        <f t="shared" si="68"/>
        <v>2225</v>
      </c>
      <c r="F591" s="296" t="s">
        <v>5897</v>
      </c>
    </row>
    <row r="592" spans="1:6" ht="35" customHeight="1">
      <c r="A592" s="106" t="s">
        <v>5898</v>
      </c>
      <c r="B592" s="106"/>
      <c r="C592" s="522"/>
      <c r="D592" s="126"/>
    </row>
    <row r="593" spans="1:4" s="129" customFormat="1" ht="20" customHeight="1">
      <c r="A593" s="40" t="s">
        <v>5650</v>
      </c>
      <c r="B593" s="84"/>
      <c r="C593" s="520"/>
      <c r="D593" s="530"/>
    </row>
    <row r="594" spans="1:4" s="233" customFormat="1" ht="35" customHeight="1">
      <c r="A594" s="668" t="s">
        <v>5624</v>
      </c>
      <c r="B594" s="668"/>
      <c r="C594" s="668"/>
      <c r="D594" s="668"/>
    </row>
    <row r="595" spans="1:4" s="4" customFormat="1" ht="33" customHeight="1">
      <c r="A595" s="203" t="s">
        <v>4088</v>
      </c>
      <c r="B595" s="204" t="s">
        <v>5651</v>
      </c>
      <c r="C595" s="519"/>
      <c r="D595" s="241"/>
    </row>
    <row r="596" spans="1:4" s="4" customFormat="1" ht="18" customHeight="1">
      <c r="A596" s="203" t="s">
        <v>4091</v>
      </c>
      <c r="B596" s="204" t="s">
        <v>5652</v>
      </c>
      <c r="C596" s="519"/>
      <c r="D596" s="241"/>
    </row>
    <row r="597" spans="1:4" s="4" customFormat="1" ht="18" customHeight="1">
      <c r="A597" s="203" t="s">
        <v>4094</v>
      </c>
      <c r="B597" s="204" t="s">
        <v>5653</v>
      </c>
      <c r="C597" s="519"/>
      <c r="D597" s="241"/>
    </row>
    <row r="598" spans="1:4" s="4" customFormat="1" ht="18" customHeight="1">
      <c r="A598" s="203" t="s">
        <v>4096</v>
      </c>
      <c r="B598" s="204" t="s">
        <v>5654</v>
      </c>
      <c r="C598" s="519"/>
      <c r="D598" s="241"/>
    </row>
    <row r="599" spans="1:4" s="4" customFormat="1" ht="18" customHeight="1">
      <c r="A599" s="203" t="s">
        <v>4098</v>
      </c>
      <c r="B599" s="204" t="s">
        <v>5655</v>
      </c>
      <c r="C599" s="519"/>
      <c r="D599" s="241"/>
    </row>
    <row r="600" spans="1:4" s="4" customFormat="1" ht="18" customHeight="1">
      <c r="A600" s="203"/>
      <c r="B600" s="204" t="s">
        <v>5656</v>
      </c>
      <c r="C600" s="519"/>
      <c r="D600" s="241"/>
    </row>
    <row r="601" spans="1:4" s="4" customFormat="1" ht="18" customHeight="1">
      <c r="A601" s="203"/>
      <c r="B601" s="204" t="s">
        <v>5657</v>
      </c>
      <c r="C601" s="519"/>
      <c r="D601" s="241"/>
    </row>
    <row r="602" spans="1:4" s="4" customFormat="1" ht="18" customHeight="1">
      <c r="A602" s="661" t="s">
        <v>5658</v>
      </c>
      <c r="B602" s="204" t="s">
        <v>5659</v>
      </c>
      <c r="C602" s="519"/>
      <c r="D602" s="241"/>
    </row>
    <row r="603" spans="1:4" s="4" customFormat="1" ht="18" customHeight="1">
      <c r="A603" s="661"/>
      <c r="B603" s="204" t="s">
        <v>5660</v>
      </c>
      <c r="C603" s="519"/>
      <c r="D603" s="241"/>
    </row>
    <row r="604" spans="1:4" s="4" customFormat="1" ht="18" customHeight="1">
      <c r="A604" s="203" t="s">
        <v>5708</v>
      </c>
      <c r="B604" s="204" t="s">
        <v>5662</v>
      </c>
      <c r="C604" s="519"/>
      <c r="D604" s="241"/>
    </row>
    <row r="605" spans="1:4" s="4" customFormat="1" ht="18" customHeight="1">
      <c r="A605" s="203"/>
      <c r="B605" s="204" t="s">
        <v>5663</v>
      </c>
      <c r="C605" s="519"/>
      <c r="D605" s="241"/>
    </row>
    <row r="606" spans="1:4" s="4" customFormat="1" ht="18" customHeight="1">
      <c r="A606" s="203"/>
      <c r="B606" s="204" t="s">
        <v>5664</v>
      </c>
      <c r="C606" s="519"/>
      <c r="D606" s="241"/>
    </row>
    <row r="607" spans="1:4" s="4" customFormat="1" ht="18" customHeight="1">
      <c r="A607" s="203"/>
      <c r="B607" s="204" t="s">
        <v>5665</v>
      </c>
      <c r="C607" s="519"/>
      <c r="D607" s="241"/>
    </row>
    <row r="608" spans="1:4" s="4" customFormat="1" ht="18" customHeight="1">
      <c r="A608" s="203"/>
      <c r="B608" s="204" t="s">
        <v>5666</v>
      </c>
      <c r="C608" s="519"/>
      <c r="D608" s="241"/>
    </row>
    <row r="609" spans="1:6" s="4" customFormat="1" ht="18" customHeight="1">
      <c r="A609" s="203"/>
      <c r="B609" s="204" t="s">
        <v>5667</v>
      </c>
      <c r="C609" s="519"/>
      <c r="D609" s="241"/>
    </row>
    <row r="610" spans="1:6" ht="25.25" customHeight="1">
      <c r="A610" s="15" t="s">
        <v>5899</v>
      </c>
      <c r="B610" s="15"/>
      <c r="C610" s="440"/>
      <c r="D610" s="16"/>
    </row>
    <row r="611" spans="1:6" s="118" customFormat="1" ht="20" customHeight="1">
      <c r="A611" s="116" t="s">
        <v>67</v>
      </c>
      <c r="B611" s="116" t="s">
        <v>68</v>
      </c>
      <c r="C611" s="391" t="s">
        <v>159</v>
      </c>
      <c r="D611" s="115" t="s">
        <v>70</v>
      </c>
      <c r="F611" s="116" t="s">
        <v>67</v>
      </c>
    </row>
    <row r="612" spans="1:6" ht="18" customHeight="1">
      <c r="A612" s="135" t="s">
        <v>5900</v>
      </c>
      <c r="B612" s="296" t="s">
        <v>4040</v>
      </c>
      <c r="C612" s="521">
        <v>2685</v>
      </c>
      <c r="D612" s="297">
        <f t="shared" ref="D612:D620" si="69">IFERROR(C612*(1-Discount),C612)</f>
        <v>2685</v>
      </c>
      <c r="F612" s="296" t="s">
        <v>5901</v>
      </c>
    </row>
    <row r="613" spans="1:6" ht="18" customHeight="1">
      <c r="A613" s="135" t="s">
        <v>5902</v>
      </c>
      <c r="B613" s="296" t="s">
        <v>4043</v>
      </c>
      <c r="C613" s="521">
        <v>2685</v>
      </c>
      <c r="D613" s="297">
        <f t="shared" si="69"/>
        <v>2685</v>
      </c>
      <c r="F613" s="296" t="s">
        <v>5903</v>
      </c>
    </row>
    <row r="614" spans="1:6" ht="18" customHeight="1">
      <c r="A614" s="135" t="s">
        <v>5904</v>
      </c>
      <c r="B614" s="296" t="s">
        <v>4046</v>
      </c>
      <c r="C614" s="521">
        <v>2685</v>
      </c>
      <c r="D614" s="297">
        <f t="shared" si="69"/>
        <v>2685</v>
      </c>
      <c r="F614" s="296" t="s">
        <v>5905</v>
      </c>
    </row>
    <row r="615" spans="1:6" ht="18" customHeight="1">
      <c r="A615" s="135" t="s">
        <v>5906</v>
      </c>
      <c r="B615" s="296" t="s">
        <v>4049</v>
      </c>
      <c r="C615" s="521">
        <v>2685</v>
      </c>
      <c r="D615" s="297">
        <f t="shared" si="69"/>
        <v>2685</v>
      </c>
      <c r="F615" s="296" t="s">
        <v>5907</v>
      </c>
    </row>
    <row r="616" spans="1:6" ht="18" customHeight="1">
      <c r="A616" s="135" t="s">
        <v>5908</v>
      </c>
      <c r="B616" s="296" t="s">
        <v>4052</v>
      </c>
      <c r="C616" s="521">
        <v>2713</v>
      </c>
      <c r="D616" s="297">
        <f t="shared" si="69"/>
        <v>2713</v>
      </c>
      <c r="F616" s="296" t="s">
        <v>5909</v>
      </c>
    </row>
    <row r="617" spans="1:6" ht="18" customHeight="1">
      <c r="A617" s="135" t="s">
        <v>5910</v>
      </c>
      <c r="B617" s="296" t="s">
        <v>4055</v>
      </c>
      <c r="C617" s="521">
        <v>2685</v>
      </c>
      <c r="D617" s="297">
        <f t="shared" si="69"/>
        <v>2685</v>
      </c>
      <c r="F617" s="296" t="s">
        <v>5911</v>
      </c>
    </row>
    <row r="618" spans="1:6" ht="18" customHeight="1">
      <c r="A618" s="135" t="s">
        <v>5912</v>
      </c>
      <c r="B618" s="296" t="s">
        <v>4058</v>
      </c>
      <c r="C618" s="521">
        <v>2685</v>
      </c>
      <c r="D618" s="297">
        <f t="shared" si="69"/>
        <v>2685</v>
      </c>
      <c r="F618" s="296" t="s">
        <v>5913</v>
      </c>
    </row>
    <row r="619" spans="1:6" ht="18" customHeight="1">
      <c r="A619" s="135" t="s">
        <v>5914</v>
      </c>
      <c r="B619" s="296" t="s">
        <v>4061</v>
      </c>
      <c r="C619" s="521">
        <v>2685</v>
      </c>
      <c r="D619" s="297">
        <f t="shared" si="69"/>
        <v>2685</v>
      </c>
      <c r="F619" s="296" t="s">
        <v>5915</v>
      </c>
    </row>
    <row r="620" spans="1:6" ht="18" customHeight="1">
      <c r="A620" s="135" t="s">
        <v>5916</v>
      </c>
      <c r="B620" s="296" t="s">
        <v>4064</v>
      </c>
      <c r="C620" s="521">
        <v>2685</v>
      </c>
      <c r="D620" s="297">
        <f t="shared" si="69"/>
        <v>2685</v>
      </c>
      <c r="F620" s="296" t="s">
        <v>5917</v>
      </c>
    </row>
    <row r="621" spans="1:6" ht="30" customHeight="1">
      <c r="A621" s="268" t="s">
        <v>5918</v>
      </c>
      <c r="B621" s="10"/>
      <c r="C621" s="325"/>
      <c r="D621" s="12"/>
    </row>
    <row r="622" spans="1:6" ht="35" customHeight="1">
      <c r="A622" s="352" t="s">
        <v>5919</v>
      </c>
      <c r="B622" s="352"/>
      <c r="C622" s="525"/>
      <c r="D622" s="354"/>
    </row>
    <row r="623" spans="1:6" s="129" customFormat="1" ht="20" customHeight="1">
      <c r="A623" s="40" t="s">
        <v>5920</v>
      </c>
      <c r="B623" s="84"/>
      <c r="C623" s="520"/>
      <c r="D623" s="531"/>
    </row>
    <row r="624" spans="1:6" ht="45" customHeight="1">
      <c r="A624" s="668" t="s">
        <v>5624</v>
      </c>
      <c r="B624" s="668"/>
      <c r="C624" s="668"/>
      <c r="D624" s="668"/>
    </row>
    <row r="625" spans="1:7" ht="20" customHeight="1">
      <c r="A625" s="346" t="s">
        <v>5921</v>
      </c>
      <c r="B625" s="240"/>
      <c r="C625" s="517"/>
      <c r="D625" s="532"/>
    </row>
    <row r="626" spans="1:7" ht="20" customHeight="1">
      <c r="A626" s="346" t="s">
        <v>5922</v>
      </c>
      <c r="B626" s="240"/>
      <c r="C626" s="517"/>
      <c r="D626" s="532"/>
    </row>
    <row r="627" spans="1:7" ht="20" customHeight="1">
      <c r="A627" s="347" t="s">
        <v>5923</v>
      </c>
      <c r="B627" s="348"/>
      <c r="C627" s="526"/>
      <c r="D627" s="533"/>
    </row>
    <row r="628" spans="1:7" ht="28.5" customHeight="1">
      <c r="A628" s="15" t="s">
        <v>5924</v>
      </c>
      <c r="B628" s="15"/>
      <c r="C628" s="440"/>
      <c r="D628" s="16"/>
    </row>
    <row r="629" spans="1:7" s="4" customFormat="1" ht="18" customHeight="1">
      <c r="A629" s="398" t="s">
        <v>4365</v>
      </c>
      <c r="B629" s="15"/>
      <c r="C629" s="440"/>
      <c r="D629" s="16"/>
      <c r="F629" s="538"/>
      <c r="G629" s="538"/>
    </row>
    <row r="630" spans="1:7" s="118" customFormat="1" ht="20" customHeight="1">
      <c r="A630" s="116" t="s">
        <v>67</v>
      </c>
      <c r="B630" s="116" t="s">
        <v>68</v>
      </c>
      <c r="C630" s="391" t="s">
        <v>159</v>
      </c>
      <c r="D630" s="115" t="s">
        <v>70</v>
      </c>
      <c r="F630" s="116" t="s">
        <v>67</v>
      </c>
    </row>
    <row r="631" spans="1:7" ht="20" customHeight="1">
      <c r="A631" s="135" t="s">
        <v>5925</v>
      </c>
      <c r="B631" s="292" t="s">
        <v>5926</v>
      </c>
      <c r="C631" s="518">
        <v>2582</v>
      </c>
      <c r="D631" s="297">
        <f t="shared" ref="D631:D635" si="70">IFERROR(C631*(1-Discount),C631)</f>
        <v>2582</v>
      </c>
      <c r="E631" s="30"/>
      <c r="F631" s="292" t="s">
        <v>5927</v>
      </c>
    </row>
    <row r="632" spans="1:7" ht="20" customHeight="1">
      <c r="A632" s="135" t="s">
        <v>5928</v>
      </c>
      <c r="B632" s="292" t="s">
        <v>5929</v>
      </c>
      <c r="C632" s="518">
        <v>2582</v>
      </c>
      <c r="D632" s="297">
        <f t="shared" si="70"/>
        <v>2582</v>
      </c>
      <c r="E632" s="30"/>
      <c r="F632" s="292" t="s">
        <v>5930</v>
      </c>
    </row>
    <row r="633" spans="1:7" ht="20" customHeight="1">
      <c r="A633" s="135" t="s">
        <v>5931</v>
      </c>
      <c r="B633" s="292" t="s">
        <v>5932</v>
      </c>
      <c r="C633" s="518">
        <v>2582</v>
      </c>
      <c r="D633" s="297">
        <f t="shared" si="70"/>
        <v>2582</v>
      </c>
      <c r="E633" s="30"/>
      <c r="F633" s="292" t="s">
        <v>5933</v>
      </c>
    </row>
    <row r="634" spans="1:7" ht="20" customHeight="1">
      <c r="A634" s="135" t="s">
        <v>5934</v>
      </c>
      <c r="B634" s="292" t="s">
        <v>5935</v>
      </c>
      <c r="C634" s="518">
        <v>2582</v>
      </c>
      <c r="D634" s="297">
        <f t="shared" si="70"/>
        <v>2582</v>
      </c>
      <c r="E634" s="30"/>
      <c r="F634" s="292" t="s">
        <v>5936</v>
      </c>
    </row>
    <row r="635" spans="1:7" ht="20" customHeight="1">
      <c r="A635" s="135" t="s">
        <v>5937</v>
      </c>
      <c r="B635" s="292" t="s">
        <v>5938</v>
      </c>
      <c r="C635" s="518">
        <v>2582</v>
      </c>
      <c r="D635" s="297">
        <f t="shared" si="70"/>
        <v>2582</v>
      </c>
      <c r="E635" s="30"/>
      <c r="F635" s="350" t="s">
        <v>5939</v>
      </c>
    </row>
    <row r="636" spans="1:7" ht="35" customHeight="1">
      <c r="A636" s="85" t="s">
        <v>5940</v>
      </c>
      <c r="B636" s="85"/>
      <c r="C636" s="374"/>
      <c r="D636" s="353"/>
    </row>
    <row r="637" spans="1:7" s="129" customFormat="1" ht="20" customHeight="1">
      <c r="A637" s="40" t="s">
        <v>5920</v>
      </c>
      <c r="B637" s="84"/>
      <c r="C637" s="520"/>
      <c r="D637" s="530"/>
    </row>
    <row r="638" spans="1:7" ht="48.75" customHeight="1">
      <c r="A638" s="668" t="s">
        <v>5624</v>
      </c>
      <c r="B638" s="668"/>
      <c r="C638" s="668"/>
      <c r="D638" s="668"/>
    </row>
    <row r="639" spans="1:7" ht="20" customHeight="1">
      <c r="A639" s="346" t="s">
        <v>5921</v>
      </c>
      <c r="B639" s="240"/>
      <c r="C639" s="517"/>
      <c r="D639" s="532"/>
    </row>
    <row r="640" spans="1:7" ht="20" customHeight="1">
      <c r="A640" s="346" t="s">
        <v>5922</v>
      </c>
      <c r="B640" s="240"/>
      <c r="C640" s="517"/>
      <c r="D640" s="532"/>
    </row>
    <row r="641" spans="1:4" ht="20" customHeight="1">
      <c r="A641" s="347" t="s">
        <v>5923</v>
      </c>
      <c r="B641" s="348"/>
      <c r="C641" s="526"/>
      <c r="D641" s="533"/>
    </row>
    <row r="642" spans="1:4" ht="20" customHeight="1">
      <c r="A642" s="346" t="s">
        <v>5941</v>
      </c>
      <c r="B642" s="240"/>
      <c r="C642" s="517"/>
      <c r="D642" s="534"/>
    </row>
    <row r="643" spans="1:4" ht="18" customHeight="1">
      <c r="A643" s="349" t="s">
        <v>5942</v>
      </c>
      <c r="B643" s="240"/>
      <c r="C643" s="517"/>
      <c r="D643" s="534"/>
    </row>
    <row r="644" spans="1:4" ht="18" customHeight="1">
      <c r="A644" s="349" t="s">
        <v>5943</v>
      </c>
      <c r="B644" s="240"/>
      <c r="C644" s="517"/>
      <c r="D644" s="534"/>
    </row>
    <row r="645" spans="1:4" ht="18" customHeight="1">
      <c r="A645" s="349" t="s">
        <v>5944</v>
      </c>
      <c r="B645" s="240"/>
      <c r="C645" s="517"/>
      <c r="D645" s="534"/>
    </row>
    <row r="646" spans="1:4" ht="18" customHeight="1">
      <c r="A646" s="349" t="s">
        <v>5945</v>
      </c>
      <c r="B646" s="240"/>
      <c r="C646" s="517"/>
      <c r="D646" s="534"/>
    </row>
    <row r="647" spans="1:4" ht="18" customHeight="1">
      <c r="A647" s="349" t="s">
        <v>5946</v>
      </c>
      <c r="B647" s="240"/>
      <c r="C647" s="517"/>
      <c r="D647" s="534"/>
    </row>
    <row r="648" spans="1:4" ht="18" customHeight="1">
      <c r="A648" s="349" t="s">
        <v>5947</v>
      </c>
      <c r="B648" s="240"/>
      <c r="C648" s="517"/>
      <c r="D648" s="534"/>
    </row>
    <row r="649" spans="1:4" ht="18" customHeight="1">
      <c r="A649" s="349" t="s">
        <v>5948</v>
      </c>
      <c r="B649" s="240"/>
      <c r="C649" s="517"/>
      <c r="D649" s="534"/>
    </row>
    <row r="650" spans="1:4" ht="18" customHeight="1">
      <c r="A650" s="349" t="s">
        <v>5949</v>
      </c>
      <c r="B650" s="240"/>
      <c r="C650" s="517"/>
      <c r="D650" s="534"/>
    </row>
    <row r="651" spans="1:4" ht="18" customHeight="1">
      <c r="A651" s="349" t="s">
        <v>5950</v>
      </c>
      <c r="B651" s="240"/>
      <c r="C651" s="517"/>
      <c r="D651" s="534"/>
    </row>
    <row r="652" spans="1:4" ht="18" customHeight="1">
      <c r="A652" s="349" t="s">
        <v>5951</v>
      </c>
      <c r="B652" s="240"/>
      <c r="C652" s="517"/>
      <c r="D652" s="534"/>
    </row>
    <row r="653" spans="1:4" ht="18" customHeight="1">
      <c r="A653" s="349" t="s">
        <v>5952</v>
      </c>
      <c r="B653" s="240"/>
      <c r="C653" s="517"/>
      <c r="D653" s="534"/>
    </row>
    <row r="654" spans="1:4" ht="18" customHeight="1">
      <c r="A654" s="349" t="s">
        <v>5953</v>
      </c>
      <c r="B654" s="240"/>
      <c r="C654" s="517"/>
      <c r="D654" s="534"/>
    </row>
    <row r="655" spans="1:4" ht="18" customHeight="1">
      <c r="A655" s="349" t="s">
        <v>5954</v>
      </c>
      <c r="B655" s="240"/>
      <c r="C655" s="517"/>
      <c r="D655" s="534"/>
    </row>
    <row r="656" spans="1:4" ht="28.5" customHeight="1">
      <c r="A656" s="15" t="s">
        <v>5955</v>
      </c>
      <c r="B656" s="15"/>
      <c r="C656" s="440"/>
      <c r="D656" s="16"/>
    </row>
    <row r="657" spans="1:7" s="4" customFormat="1" ht="18" customHeight="1">
      <c r="A657" s="398" t="s">
        <v>4365</v>
      </c>
      <c r="B657" s="15"/>
      <c r="C657" s="440"/>
      <c r="D657" s="16"/>
      <c r="F657" s="538"/>
      <c r="G657" s="538"/>
    </row>
    <row r="658" spans="1:7" s="118" customFormat="1" ht="20" customHeight="1">
      <c r="A658" s="116" t="s">
        <v>67</v>
      </c>
      <c r="B658" s="116" t="s">
        <v>68</v>
      </c>
      <c r="C658" s="391" t="s">
        <v>159</v>
      </c>
      <c r="D658" s="115" t="s">
        <v>70</v>
      </c>
      <c r="F658" s="116" t="s">
        <v>67</v>
      </c>
    </row>
    <row r="659" spans="1:7" ht="20" customHeight="1">
      <c r="A659" s="135" t="s">
        <v>5956</v>
      </c>
      <c r="B659" s="292" t="s">
        <v>5926</v>
      </c>
      <c r="C659" s="518">
        <v>3042</v>
      </c>
      <c r="D659" s="297">
        <f t="shared" ref="D659:D663" si="71">IFERROR(C659*(1-Discount),C659)</f>
        <v>3042</v>
      </c>
      <c r="E659" s="30"/>
      <c r="F659" s="292" t="s">
        <v>5957</v>
      </c>
    </row>
    <row r="660" spans="1:7" ht="20" customHeight="1">
      <c r="A660" s="135" t="s">
        <v>5958</v>
      </c>
      <c r="B660" s="292" t="s">
        <v>5929</v>
      </c>
      <c r="C660" s="518">
        <v>3042</v>
      </c>
      <c r="D660" s="297">
        <f t="shared" si="71"/>
        <v>3042</v>
      </c>
      <c r="F660" s="292" t="s">
        <v>5959</v>
      </c>
    </row>
    <row r="661" spans="1:7" ht="20" customHeight="1">
      <c r="A661" s="135" t="s">
        <v>5960</v>
      </c>
      <c r="B661" s="292" t="s">
        <v>5932</v>
      </c>
      <c r="C661" s="518">
        <v>3042</v>
      </c>
      <c r="D661" s="297">
        <f t="shared" si="71"/>
        <v>3042</v>
      </c>
      <c r="F661" s="292" t="s">
        <v>5961</v>
      </c>
    </row>
    <row r="662" spans="1:7" ht="20" customHeight="1">
      <c r="A662" s="135" t="s">
        <v>5962</v>
      </c>
      <c r="B662" s="292" t="s">
        <v>5935</v>
      </c>
      <c r="C662" s="518">
        <v>3042</v>
      </c>
      <c r="D662" s="297">
        <f t="shared" si="71"/>
        <v>3042</v>
      </c>
      <c r="F662" s="292" t="s">
        <v>5963</v>
      </c>
    </row>
    <row r="663" spans="1:7" ht="20" customHeight="1">
      <c r="A663" s="135" t="s">
        <v>5964</v>
      </c>
      <c r="B663" s="292" t="s">
        <v>5938</v>
      </c>
      <c r="C663" s="518">
        <v>3042</v>
      </c>
      <c r="D663" s="297">
        <f t="shared" si="71"/>
        <v>3042</v>
      </c>
      <c r="F663" s="350" t="s">
        <v>5965</v>
      </c>
    </row>
    <row r="664" spans="1:7" ht="28">
      <c r="A664" s="352" t="s">
        <v>5966</v>
      </c>
      <c r="B664" s="352"/>
      <c r="C664" s="525"/>
      <c r="D664" s="354"/>
    </row>
    <row r="665" spans="1:7" s="129" customFormat="1" ht="20" customHeight="1">
      <c r="A665" s="40" t="s">
        <v>5920</v>
      </c>
      <c r="B665" s="84"/>
      <c r="C665" s="520"/>
      <c r="D665" s="531"/>
    </row>
    <row r="666" spans="1:7" ht="45" customHeight="1">
      <c r="A666" s="668" t="s">
        <v>5624</v>
      </c>
      <c r="B666" s="668"/>
      <c r="C666" s="668"/>
      <c r="D666" s="668"/>
    </row>
    <row r="667" spans="1:7" ht="20" customHeight="1">
      <c r="A667" s="346" t="s">
        <v>5921</v>
      </c>
      <c r="B667" s="240"/>
      <c r="C667" s="517"/>
      <c r="D667" s="532"/>
    </row>
    <row r="668" spans="1:7" ht="20" customHeight="1">
      <c r="A668" s="346" t="s">
        <v>5922</v>
      </c>
      <c r="B668" s="240"/>
      <c r="C668" s="517"/>
      <c r="D668" s="532"/>
    </row>
    <row r="669" spans="1:7" ht="20" customHeight="1">
      <c r="A669" s="347" t="s">
        <v>5923</v>
      </c>
      <c r="B669" s="348"/>
      <c r="C669" s="526"/>
      <c r="D669" s="533"/>
    </row>
    <row r="670" spans="1:7" ht="28.5" customHeight="1">
      <c r="A670" s="15" t="s">
        <v>5967</v>
      </c>
      <c r="B670" s="15"/>
      <c r="C670" s="440"/>
      <c r="D670" s="16"/>
    </row>
    <row r="671" spans="1:7" s="4" customFormat="1" ht="18" customHeight="1">
      <c r="A671" s="398" t="s">
        <v>4365</v>
      </c>
      <c r="B671" s="15"/>
      <c r="C671" s="440"/>
      <c r="D671" s="16"/>
      <c r="F671" s="538"/>
      <c r="G671" s="538"/>
    </row>
    <row r="672" spans="1:7" s="118" customFormat="1" ht="20" customHeight="1">
      <c r="A672" s="116" t="s">
        <v>67</v>
      </c>
      <c r="B672" s="116" t="s">
        <v>68</v>
      </c>
      <c r="C672" s="391" t="s">
        <v>159</v>
      </c>
      <c r="D672" s="115" t="s">
        <v>70</v>
      </c>
      <c r="F672" s="116" t="s">
        <v>67</v>
      </c>
    </row>
    <row r="673" spans="1:6" s="128" customFormat="1" ht="20" customHeight="1">
      <c r="A673" s="627" t="s">
        <v>5968</v>
      </c>
      <c r="B673" s="635" t="s">
        <v>5926</v>
      </c>
      <c r="C673" s="636">
        <v>2832</v>
      </c>
      <c r="D673" s="637">
        <f t="shared" ref="D673:D677" si="72">IFERROR(C673*(1-Discount),C673)</f>
        <v>2832</v>
      </c>
      <c r="E673" s="638"/>
      <c r="F673" s="635" t="s">
        <v>5969</v>
      </c>
    </row>
    <row r="674" spans="1:6" ht="20" customHeight="1">
      <c r="A674" s="135" t="s">
        <v>5970</v>
      </c>
      <c r="B674" s="292" t="s">
        <v>5929</v>
      </c>
      <c r="C674" s="518">
        <v>2832</v>
      </c>
      <c r="D674" s="297">
        <f t="shared" si="72"/>
        <v>2832</v>
      </c>
      <c r="F674" s="292" t="s">
        <v>5971</v>
      </c>
    </row>
    <row r="675" spans="1:6" ht="20" customHeight="1">
      <c r="A675" s="135" t="s">
        <v>5972</v>
      </c>
      <c r="B675" s="292" t="s">
        <v>5932</v>
      </c>
      <c r="C675" s="518">
        <v>2832</v>
      </c>
      <c r="D675" s="297">
        <f t="shared" si="72"/>
        <v>2832</v>
      </c>
      <c r="F675" s="292" t="s">
        <v>5973</v>
      </c>
    </row>
    <row r="676" spans="1:6" ht="20" customHeight="1">
      <c r="A676" s="135" t="s">
        <v>5974</v>
      </c>
      <c r="B676" s="292" t="s">
        <v>5935</v>
      </c>
      <c r="C676" s="518">
        <v>2832</v>
      </c>
      <c r="D676" s="297">
        <f t="shared" si="72"/>
        <v>2832</v>
      </c>
      <c r="F676" s="292" t="s">
        <v>5975</v>
      </c>
    </row>
    <row r="677" spans="1:6" ht="20" customHeight="1">
      <c r="A677" s="135" t="s">
        <v>5976</v>
      </c>
      <c r="B677" s="292" t="s">
        <v>5938</v>
      </c>
      <c r="C677" s="518">
        <v>2832</v>
      </c>
      <c r="D677" s="297">
        <f t="shared" si="72"/>
        <v>2832</v>
      </c>
      <c r="F677" s="350" t="s">
        <v>5977</v>
      </c>
    </row>
    <row r="678" spans="1:6" ht="28">
      <c r="A678" s="85" t="s">
        <v>5978</v>
      </c>
      <c r="B678" s="85"/>
      <c r="C678" s="374"/>
      <c r="D678" s="353"/>
    </row>
    <row r="679" spans="1:6" s="129" customFormat="1" ht="20" customHeight="1">
      <c r="A679" s="40" t="s">
        <v>5920</v>
      </c>
      <c r="B679" s="84"/>
      <c r="C679" s="520"/>
      <c r="D679" s="530"/>
    </row>
    <row r="680" spans="1:6" ht="46.5" customHeight="1">
      <c r="A680" s="668" t="s">
        <v>5624</v>
      </c>
      <c r="B680" s="668"/>
      <c r="C680" s="668"/>
      <c r="D680" s="668"/>
    </row>
    <row r="681" spans="1:6" ht="20" customHeight="1">
      <c r="A681" s="346" t="s">
        <v>5921</v>
      </c>
      <c r="B681" s="240"/>
      <c r="C681" s="517"/>
      <c r="D681" s="532"/>
    </row>
    <row r="682" spans="1:6" ht="20" customHeight="1">
      <c r="A682" s="346" t="s">
        <v>5922</v>
      </c>
      <c r="B682" s="240"/>
      <c r="C682" s="517"/>
      <c r="D682" s="532"/>
    </row>
    <row r="683" spans="1:6" ht="20" customHeight="1">
      <c r="A683" s="347" t="s">
        <v>5923</v>
      </c>
      <c r="B683" s="348"/>
      <c r="C683" s="526"/>
      <c r="D683" s="533"/>
    </row>
    <row r="684" spans="1:6" ht="20" customHeight="1">
      <c r="A684" s="346" t="s">
        <v>5941</v>
      </c>
      <c r="B684" s="240"/>
      <c r="C684" s="517"/>
      <c r="D684" s="534"/>
    </row>
    <row r="685" spans="1:6" ht="18" customHeight="1">
      <c r="A685" s="349" t="s">
        <v>5942</v>
      </c>
      <c r="B685" s="240"/>
      <c r="C685" s="517"/>
      <c r="D685" s="534"/>
    </row>
    <row r="686" spans="1:6" ht="18" customHeight="1">
      <c r="A686" s="349" t="s">
        <v>5943</v>
      </c>
      <c r="B686" s="240"/>
      <c r="C686" s="517"/>
      <c r="D686" s="534"/>
    </row>
    <row r="687" spans="1:6" ht="18" customHeight="1">
      <c r="A687" s="349" t="s">
        <v>5944</v>
      </c>
      <c r="B687" s="240"/>
      <c r="C687" s="517"/>
      <c r="D687" s="534"/>
    </row>
    <row r="688" spans="1:6" ht="18" customHeight="1">
      <c r="A688" s="349" t="s">
        <v>5945</v>
      </c>
      <c r="B688" s="240"/>
      <c r="C688" s="517"/>
      <c r="D688" s="534"/>
    </row>
    <row r="689" spans="1:7" ht="18" customHeight="1">
      <c r="A689" s="349" t="s">
        <v>5946</v>
      </c>
      <c r="B689" s="240"/>
      <c r="C689" s="517"/>
      <c r="D689" s="534"/>
    </row>
    <row r="690" spans="1:7" ht="18" customHeight="1">
      <c r="A690" s="349" t="s">
        <v>5947</v>
      </c>
      <c r="B690" s="240"/>
      <c r="C690" s="517"/>
      <c r="D690" s="534"/>
    </row>
    <row r="691" spans="1:7" ht="18" customHeight="1">
      <c r="A691" s="349" t="s">
        <v>5948</v>
      </c>
      <c r="B691" s="240"/>
      <c r="C691" s="517"/>
      <c r="D691" s="534"/>
    </row>
    <row r="692" spans="1:7" ht="18" customHeight="1">
      <c r="A692" s="349" t="s">
        <v>5949</v>
      </c>
      <c r="B692" s="240"/>
      <c r="C692" s="517"/>
      <c r="D692" s="534"/>
    </row>
    <row r="693" spans="1:7" ht="18" customHeight="1">
      <c r="A693" s="349" t="s">
        <v>5950</v>
      </c>
      <c r="B693" s="240"/>
      <c r="C693" s="517"/>
      <c r="D693" s="534"/>
    </row>
    <row r="694" spans="1:7" ht="18" customHeight="1">
      <c r="A694" s="349" t="s">
        <v>5951</v>
      </c>
      <c r="B694" s="240"/>
      <c r="C694" s="517"/>
      <c r="D694" s="534"/>
    </row>
    <row r="695" spans="1:7" ht="18" customHeight="1">
      <c r="A695" s="349" t="s">
        <v>5952</v>
      </c>
      <c r="B695" s="240"/>
      <c r="C695" s="517"/>
      <c r="D695" s="534"/>
    </row>
    <row r="696" spans="1:7" ht="18" customHeight="1">
      <c r="A696" s="349" t="s">
        <v>5953</v>
      </c>
      <c r="B696" s="240"/>
      <c r="C696" s="517"/>
      <c r="D696" s="534"/>
    </row>
    <row r="697" spans="1:7" ht="18" customHeight="1">
      <c r="A697" s="349" t="s">
        <v>5954</v>
      </c>
      <c r="B697" s="240"/>
      <c r="C697" s="517"/>
      <c r="D697" s="534"/>
    </row>
    <row r="698" spans="1:7" ht="28.5" customHeight="1">
      <c r="A698" s="15" t="s">
        <v>5979</v>
      </c>
      <c r="B698" s="15"/>
      <c r="C698" s="440"/>
      <c r="D698" s="16"/>
    </row>
    <row r="699" spans="1:7" s="4" customFormat="1" ht="18" customHeight="1">
      <c r="A699" s="398" t="s">
        <v>4365</v>
      </c>
      <c r="B699" s="15"/>
      <c r="C699" s="440"/>
      <c r="D699" s="16"/>
      <c r="F699" s="538"/>
      <c r="G699" s="538"/>
    </row>
    <row r="700" spans="1:7" s="118" customFormat="1" ht="20" customHeight="1">
      <c r="A700" s="116" t="s">
        <v>67</v>
      </c>
      <c r="B700" s="116" t="s">
        <v>68</v>
      </c>
      <c r="C700" s="391" t="s">
        <v>159</v>
      </c>
      <c r="D700" s="115" t="s">
        <v>70</v>
      </c>
      <c r="F700" s="116" t="s">
        <v>67</v>
      </c>
    </row>
    <row r="701" spans="1:7" ht="20" customHeight="1">
      <c r="A701" s="135" t="s">
        <v>5980</v>
      </c>
      <c r="B701" s="292" t="s">
        <v>5926</v>
      </c>
      <c r="C701" s="518">
        <v>3292</v>
      </c>
      <c r="D701" s="297">
        <f t="shared" ref="D701:D705" si="73">IFERROR(C701*(1-Discount),C701)</f>
        <v>3292</v>
      </c>
      <c r="E701" s="30"/>
      <c r="F701" s="292" t="s">
        <v>5981</v>
      </c>
    </row>
    <row r="702" spans="1:7" ht="20" customHeight="1">
      <c r="A702" s="135" t="s">
        <v>5982</v>
      </c>
      <c r="B702" s="292" t="s">
        <v>5929</v>
      </c>
      <c r="C702" s="518">
        <v>3292</v>
      </c>
      <c r="D702" s="297">
        <f t="shared" si="73"/>
        <v>3292</v>
      </c>
      <c r="F702" s="292" t="s">
        <v>5983</v>
      </c>
    </row>
    <row r="703" spans="1:7" ht="20" customHeight="1">
      <c r="A703" s="135" t="s">
        <v>5984</v>
      </c>
      <c r="B703" s="292" t="s">
        <v>5932</v>
      </c>
      <c r="C703" s="518">
        <v>3292</v>
      </c>
      <c r="D703" s="297">
        <f t="shared" si="73"/>
        <v>3292</v>
      </c>
      <c r="F703" s="292" t="s">
        <v>5985</v>
      </c>
    </row>
    <row r="704" spans="1:7" ht="20" customHeight="1">
      <c r="A704" s="135" t="s">
        <v>5986</v>
      </c>
      <c r="B704" s="292" t="s">
        <v>5935</v>
      </c>
      <c r="C704" s="518">
        <v>3292</v>
      </c>
      <c r="D704" s="297">
        <f t="shared" si="73"/>
        <v>3292</v>
      </c>
      <c r="F704" s="292" t="s">
        <v>5987</v>
      </c>
    </row>
    <row r="705" spans="1:6" ht="20" customHeight="1">
      <c r="A705" s="135" t="s">
        <v>5988</v>
      </c>
      <c r="B705" s="292" t="s">
        <v>5989</v>
      </c>
      <c r="C705" s="518">
        <v>3292</v>
      </c>
      <c r="D705" s="297">
        <f t="shared" si="73"/>
        <v>3292</v>
      </c>
      <c r="F705" s="350" t="s">
        <v>5990</v>
      </c>
    </row>
    <row r="706" spans="1:6" ht="28">
      <c r="A706" s="352" t="s">
        <v>5991</v>
      </c>
      <c r="B706" s="352"/>
      <c r="C706" s="525"/>
      <c r="D706" s="354"/>
    </row>
    <row r="707" spans="1:6" s="129" customFormat="1" ht="20" customHeight="1">
      <c r="A707" s="40" t="s">
        <v>5920</v>
      </c>
      <c r="B707" s="84"/>
      <c r="C707" s="520"/>
      <c r="D707" s="531"/>
    </row>
    <row r="708" spans="1:6" ht="45" customHeight="1">
      <c r="A708" s="668" t="s">
        <v>5624</v>
      </c>
      <c r="B708" s="668"/>
      <c r="C708" s="668"/>
      <c r="D708" s="668"/>
    </row>
    <row r="709" spans="1:6" ht="20" customHeight="1">
      <c r="A709" s="346" t="s">
        <v>5992</v>
      </c>
      <c r="B709" s="240"/>
      <c r="C709" s="517"/>
      <c r="D709" s="532"/>
    </row>
    <row r="710" spans="1:6" ht="20" customHeight="1">
      <c r="A710" s="347" t="s">
        <v>5993</v>
      </c>
      <c r="B710" s="348"/>
      <c r="C710" s="526"/>
      <c r="D710" s="533"/>
    </row>
    <row r="711" spans="1:6" ht="28.5" customHeight="1">
      <c r="A711" s="15" t="s">
        <v>5994</v>
      </c>
      <c r="B711" s="15"/>
      <c r="C711" s="440"/>
      <c r="D711" s="16"/>
    </row>
    <row r="712" spans="1:6" s="118" customFormat="1" ht="20" customHeight="1">
      <c r="A712" s="116" t="s">
        <v>67</v>
      </c>
      <c r="B712" s="116" t="s">
        <v>68</v>
      </c>
      <c r="C712" s="391" t="s">
        <v>159</v>
      </c>
      <c r="D712" s="115" t="s">
        <v>70</v>
      </c>
      <c r="F712" s="116" t="s">
        <v>67</v>
      </c>
    </row>
    <row r="713" spans="1:6" ht="20" customHeight="1">
      <c r="A713" s="135" t="s">
        <v>5995</v>
      </c>
      <c r="B713" s="292" t="s">
        <v>5996</v>
      </c>
      <c r="C713" s="518">
        <v>3412</v>
      </c>
      <c r="D713" s="297">
        <f t="shared" ref="D713:D717" si="74">IFERROR(C713*(1-Discount),C713)</f>
        <v>3412</v>
      </c>
      <c r="F713" s="292" t="s">
        <v>5997</v>
      </c>
    </row>
    <row r="714" spans="1:6" ht="20" customHeight="1">
      <c r="A714" s="135" t="s">
        <v>5998</v>
      </c>
      <c r="B714" s="292" t="s">
        <v>5999</v>
      </c>
      <c r="C714" s="518">
        <v>3412</v>
      </c>
      <c r="D714" s="297">
        <f t="shared" si="74"/>
        <v>3412</v>
      </c>
      <c r="F714" s="292" t="s">
        <v>6000</v>
      </c>
    </row>
    <row r="715" spans="1:6" ht="20" customHeight="1">
      <c r="A715" s="135" t="s">
        <v>6001</v>
      </c>
      <c r="B715" s="292" t="s">
        <v>6002</v>
      </c>
      <c r="C715" s="518">
        <v>3412</v>
      </c>
      <c r="D715" s="297">
        <f t="shared" si="74"/>
        <v>3412</v>
      </c>
      <c r="F715" s="292" t="s">
        <v>6003</v>
      </c>
    </row>
    <row r="716" spans="1:6" ht="20" customHeight="1">
      <c r="A716" s="135" t="s">
        <v>6004</v>
      </c>
      <c r="B716" s="292" t="s">
        <v>6005</v>
      </c>
      <c r="C716" s="518">
        <v>3412</v>
      </c>
      <c r="D716" s="297">
        <f t="shared" si="74"/>
        <v>3412</v>
      </c>
      <c r="F716" s="292" t="s">
        <v>6006</v>
      </c>
    </row>
    <row r="717" spans="1:6" ht="20" customHeight="1">
      <c r="A717" s="135" t="s">
        <v>6007</v>
      </c>
      <c r="B717" s="350" t="s">
        <v>6008</v>
      </c>
      <c r="C717" s="518">
        <v>3412</v>
      </c>
      <c r="D717" s="297">
        <f t="shared" si="74"/>
        <v>3412</v>
      </c>
      <c r="F717" s="350" t="s">
        <v>6009</v>
      </c>
    </row>
    <row r="718" spans="1:6" ht="28">
      <c r="A718" s="85" t="s">
        <v>6010</v>
      </c>
      <c r="B718" s="85"/>
      <c r="C718" s="374"/>
      <c r="D718" s="353"/>
    </row>
    <row r="719" spans="1:6" s="129" customFormat="1" ht="20" customHeight="1">
      <c r="A719" s="40" t="s">
        <v>5920</v>
      </c>
      <c r="B719" s="84"/>
      <c r="C719" s="520"/>
      <c r="D719" s="530"/>
    </row>
    <row r="720" spans="1:6" ht="48.75" customHeight="1">
      <c r="A720" s="668" t="s">
        <v>5624</v>
      </c>
      <c r="B720" s="668"/>
      <c r="C720" s="668"/>
      <c r="D720" s="668"/>
    </row>
    <row r="721" spans="1:4" ht="20" customHeight="1">
      <c r="A721" s="346" t="s">
        <v>5184</v>
      </c>
      <c r="B721" s="240"/>
      <c r="C721" s="517" t="s">
        <v>5992</v>
      </c>
      <c r="D721" s="534"/>
    </row>
    <row r="722" spans="1:4" ht="20" customHeight="1">
      <c r="A722" s="346" t="s">
        <v>5941</v>
      </c>
      <c r="B722" s="240"/>
      <c r="C722" s="517" t="s">
        <v>5993</v>
      </c>
      <c r="D722" s="534"/>
    </row>
    <row r="723" spans="1:4" ht="18" customHeight="1">
      <c r="A723" s="349" t="s">
        <v>5942</v>
      </c>
      <c r="B723" s="240"/>
      <c r="C723" s="517"/>
      <c r="D723" s="534"/>
    </row>
    <row r="724" spans="1:4" ht="18" customHeight="1">
      <c r="A724" s="349" t="s">
        <v>5943</v>
      </c>
      <c r="B724" s="240"/>
      <c r="C724" s="517"/>
      <c r="D724" s="534"/>
    </row>
    <row r="725" spans="1:4" ht="18" customHeight="1">
      <c r="A725" s="349" t="s">
        <v>5944</v>
      </c>
      <c r="B725" s="240"/>
      <c r="C725" s="517"/>
      <c r="D725" s="534"/>
    </row>
    <row r="726" spans="1:4" ht="18" customHeight="1">
      <c r="A726" s="349" t="s">
        <v>5945</v>
      </c>
      <c r="B726" s="240"/>
      <c r="C726" s="517"/>
      <c r="D726" s="534"/>
    </row>
    <row r="727" spans="1:4" ht="18" customHeight="1">
      <c r="A727" s="349" t="s">
        <v>5946</v>
      </c>
      <c r="B727" s="240"/>
      <c r="C727" s="517"/>
      <c r="D727" s="534"/>
    </row>
    <row r="728" spans="1:4" ht="18" customHeight="1">
      <c r="A728" s="349" t="s">
        <v>5947</v>
      </c>
      <c r="B728" s="240"/>
      <c r="C728" s="517"/>
      <c r="D728" s="534"/>
    </row>
    <row r="729" spans="1:4" ht="18" customHeight="1">
      <c r="A729" s="349" t="s">
        <v>5948</v>
      </c>
      <c r="B729" s="240"/>
      <c r="C729" s="517"/>
      <c r="D729" s="534"/>
    </row>
    <row r="730" spans="1:4" ht="18" customHeight="1">
      <c r="A730" s="349" t="s">
        <v>5949</v>
      </c>
      <c r="B730" s="240"/>
      <c r="C730" s="517"/>
      <c r="D730" s="534"/>
    </row>
    <row r="731" spans="1:4" ht="18" customHeight="1">
      <c r="A731" s="349" t="s">
        <v>5950</v>
      </c>
      <c r="B731" s="240"/>
      <c r="C731" s="517"/>
      <c r="D731" s="534"/>
    </row>
    <row r="732" spans="1:4" ht="18" customHeight="1">
      <c r="A732" s="349" t="s">
        <v>5951</v>
      </c>
      <c r="B732" s="240"/>
      <c r="C732" s="517"/>
      <c r="D732" s="534"/>
    </row>
    <row r="733" spans="1:4" ht="18" customHeight="1">
      <c r="A733" s="349" t="s">
        <v>5952</v>
      </c>
      <c r="B733" s="240"/>
      <c r="C733" s="517"/>
      <c r="D733" s="534"/>
    </row>
    <row r="734" spans="1:4" ht="18" customHeight="1">
      <c r="A734" s="349" t="s">
        <v>5953</v>
      </c>
      <c r="B734" s="240"/>
      <c r="C734" s="517"/>
      <c r="D734" s="534"/>
    </row>
    <row r="735" spans="1:4" ht="18" customHeight="1">
      <c r="A735" s="349" t="s">
        <v>5954</v>
      </c>
      <c r="B735" s="240"/>
      <c r="C735" s="517"/>
      <c r="D735" s="534"/>
    </row>
    <row r="736" spans="1:4" ht="28.5" customHeight="1">
      <c r="A736" s="15" t="s">
        <v>6011</v>
      </c>
      <c r="B736" s="15"/>
      <c r="C736" s="440"/>
      <c r="D736" s="16"/>
    </row>
    <row r="737" spans="1:6" s="118" customFormat="1" ht="20" customHeight="1">
      <c r="A737" s="116" t="s">
        <v>67</v>
      </c>
      <c r="B737" s="116" t="s">
        <v>68</v>
      </c>
      <c r="C737" s="391" t="s">
        <v>159</v>
      </c>
      <c r="D737" s="115" t="s">
        <v>70</v>
      </c>
      <c r="F737" s="116" t="s">
        <v>67</v>
      </c>
    </row>
    <row r="738" spans="1:6" ht="20" customHeight="1">
      <c r="A738" s="135" t="s">
        <v>6012</v>
      </c>
      <c r="B738" s="292" t="s">
        <v>5996</v>
      </c>
      <c r="C738" s="518">
        <v>3872</v>
      </c>
      <c r="D738" s="297">
        <f t="shared" ref="D738:D742" si="75">IFERROR(C738*(1-Discount),C738)</f>
        <v>3872</v>
      </c>
      <c r="F738" s="292" t="s">
        <v>6013</v>
      </c>
    </row>
    <row r="739" spans="1:6" ht="20" customHeight="1">
      <c r="A739" s="135" t="s">
        <v>6014</v>
      </c>
      <c r="B739" s="292" t="s">
        <v>5999</v>
      </c>
      <c r="C739" s="518">
        <v>3872</v>
      </c>
      <c r="D739" s="297">
        <f t="shared" si="75"/>
        <v>3872</v>
      </c>
      <c r="F739" s="292" t="s">
        <v>6015</v>
      </c>
    </row>
    <row r="740" spans="1:6" ht="20" customHeight="1">
      <c r="A740" s="135" t="s">
        <v>6016</v>
      </c>
      <c r="B740" s="292" t="s">
        <v>6002</v>
      </c>
      <c r="C740" s="518">
        <v>3872</v>
      </c>
      <c r="D740" s="297">
        <f t="shared" si="75"/>
        <v>3872</v>
      </c>
      <c r="F740" s="292" t="s">
        <v>6017</v>
      </c>
    </row>
    <row r="741" spans="1:6" ht="20" customHeight="1">
      <c r="A741" s="135" t="s">
        <v>6018</v>
      </c>
      <c r="B741" s="292" t="s">
        <v>6005</v>
      </c>
      <c r="C741" s="518">
        <v>3872</v>
      </c>
      <c r="D741" s="297">
        <f t="shared" si="75"/>
        <v>3872</v>
      </c>
      <c r="F741" s="292" t="s">
        <v>6019</v>
      </c>
    </row>
    <row r="742" spans="1:6" ht="20" customHeight="1">
      <c r="A742" s="135" t="s">
        <v>6020</v>
      </c>
      <c r="B742" s="350" t="s">
        <v>6008</v>
      </c>
      <c r="C742" s="518">
        <v>3872</v>
      </c>
      <c r="D742" s="297">
        <f t="shared" si="75"/>
        <v>3872</v>
      </c>
      <c r="F742" s="350" t="s">
        <v>6021</v>
      </c>
    </row>
    <row r="743" spans="1:6" ht="28">
      <c r="A743" s="352" t="s">
        <v>6022</v>
      </c>
      <c r="B743" s="352"/>
      <c r="C743" s="525"/>
      <c r="D743" s="354"/>
    </row>
    <row r="744" spans="1:6" s="129" customFormat="1" ht="20" customHeight="1">
      <c r="A744" s="40" t="s">
        <v>5920</v>
      </c>
      <c r="B744" s="84"/>
      <c r="C744" s="520"/>
      <c r="D744" s="531"/>
    </row>
    <row r="745" spans="1:6" ht="35" customHeight="1">
      <c r="A745" s="668" t="s">
        <v>5624</v>
      </c>
      <c r="B745" s="668"/>
      <c r="C745" s="668"/>
      <c r="D745" s="668"/>
    </row>
    <row r="746" spans="1:6" ht="20" customHeight="1">
      <c r="A746" s="346" t="s">
        <v>5992</v>
      </c>
      <c r="B746" s="240"/>
      <c r="C746" s="517"/>
      <c r="D746" s="532"/>
    </row>
    <row r="747" spans="1:6" ht="20" customHeight="1">
      <c r="A747" s="347" t="s">
        <v>5993</v>
      </c>
      <c r="B747" s="348"/>
      <c r="C747" s="526"/>
      <c r="D747" s="533"/>
    </row>
    <row r="748" spans="1:6" ht="28.5" customHeight="1">
      <c r="A748" s="15" t="s">
        <v>6023</v>
      </c>
      <c r="B748" s="15"/>
      <c r="C748" s="440"/>
      <c r="D748" s="16"/>
    </row>
    <row r="749" spans="1:6" s="118" customFormat="1" ht="20" customHeight="1">
      <c r="A749" s="116" t="s">
        <v>67</v>
      </c>
      <c r="B749" s="116" t="s">
        <v>68</v>
      </c>
      <c r="C749" s="391" t="s">
        <v>159</v>
      </c>
      <c r="D749" s="115" t="s">
        <v>70</v>
      </c>
      <c r="F749" s="116" t="s">
        <v>67</v>
      </c>
    </row>
    <row r="750" spans="1:6" s="128" customFormat="1" ht="20" customHeight="1">
      <c r="A750" s="627" t="s">
        <v>6024</v>
      </c>
      <c r="B750" s="635" t="s">
        <v>5996</v>
      </c>
      <c r="C750" s="636">
        <v>3662</v>
      </c>
      <c r="D750" s="637">
        <f t="shared" ref="D750:D754" si="76">IFERROR(C750*(1-Discount),C750)</f>
        <v>3662</v>
      </c>
      <c r="F750" s="635" t="s">
        <v>6025</v>
      </c>
    </row>
    <row r="751" spans="1:6" ht="20" customHeight="1">
      <c r="A751" s="135" t="s">
        <v>6026</v>
      </c>
      <c r="B751" s="292" t="s">
        <v>5999</v>
      </c>
      <c r="C751" s="518">
        <v>3662</v>
      </c>
      <c r="D751" s="297">
        <f t="shared" si="76"/>
        <v>3662</v>
      </c>
      <c r="F751" s="292" t="s">
        <v>6027</v>
      </c>
    </row>
    <row r="752" spans="1:6" ht="20" customHeight="1">
      <c r="A752" s="135" t="s">
        <v>6028</v>
      </c>
      <c r="B752" s="292" t="s">
        <v>6002</v>
      </c>
      <c r="C752" s="518">
        <v>3662</v>
      </c>
      <c r="D752" s="297">
        <f t="shared" si="76"/>
        <v>3662</v>
      </c>
      <c r="F752" s="292" t="s">
        <v>6029</v>
      </c>
    </row>
    <row r="753" spans="1:6" ht="20" customHeight="1">
      <c r="A753" s="135" t="s">
        <v>6030</v>
      </c>
      <c r="B753" s="292" t="s">
        <v>6005</v>
      </c>
      <c r="C753" s="518">
        <v>3662</v>
      </c>
      <c r="D753" s="297">
        <f t="shared" si="76"/>
        <v>3662</v>
      </c>
      <c r="F753" s="292" t="s">
        <v>6031</v>
      </c>
    </row>
    <row r="754" spans="1:6" ht="20" customHeight="1">
      <c r="A754" s="135" t="s">
        <v>6032</v>
      </c>
      <c r="B754" s="350" t="s">
        <v>6008</v>
      </c>
      <c r="C754" s="518">
        <v>3662</v>
      </c>
      <c r="D754" s="297">
        <f t="shared" si="76"/>
        <v>3662</v>
      </c>
      <c r="F754" s="350" t="s">
        <v>6033</v>
      </c>
    </row>
    <row r="755" spans="1:6" ht="28">
      <c r="A755" s="85" t="s">
        <v>6034</v>
      </c>
      <c r="B755" s="85"/>
      <c r="C755" s="374"/>
      <c r="D755" s="353"/>
    </row>
    <row r="756" spans="1:6" s="129" customFormat="1" ht="20" customHeight="1">
      <c r="A756" s="40" t="s">
        <v>5920</v>
      </c>
      <c r="B756" s="84"/>
      <c r="C756" s="520"/>
      <c r="D756" s="530"/>
    </row>
    <row r="757" spans="1:6" ht="46.5" customHeight="1">
      <c r="A757" s="668" t="s">
        <v>5624</v>
      </c>
      <c r="B757" s="668"/>
      <c r="C757" s="668"/>
      <c r="D757" s="668"/>
    </row>
    <row r="758" spans="1:6" ht="20" customHeight="1">
      <c r="A758" s="346" t="s">
        <v>5184</v>
      </c>
      <c r="B758" s="240"/>
      <c r="C758" s="517" t="s">
        <v>5992</v>
      </c>
      <c r="D758" s="534"/>
    </row>
    <row r="759" spans="1:6" ht="20" customHeight="1">
      <c r="A759" s="346" t="s">
        <v>5941</v>
      </c>
      <c r="B759" s="240"/>
      <c r="C759" s="517" t="s">
        <v>5993</v>
      </c>
      <c r="D759" s="534"/>
    </row>
    <row r="760" spans="1:6" ht="18" customHeight="1">
      <c r="A760" s="349" t="s">
        <v>5942</v>
      </c>
      <c r="B760" s="240"/>
      <c r="C760" s="517"/>
      <c r="D760" s="534"/>
    </row>
    <row r="761" spans="1:6" ht="18" customHeight="1">
      <c r="A761" s="349" t="s">
        <v>5943</v>
      </c>
      <c r="B761" s="240"/>
      <c r="C761" s="517"/>
      <c r="D761" s="534"/>
    </row>
    <row r="762" spans="1:6" ht="18" customHeight="1">
      <c r="A762" s="349" t="s">
        <v>5944</v>
      </c>
      <c r="B762" s="240"/>
      <c r="C762" s="517"/>
      <c r="D762" s="534"/>
    </row>
    <row r="763" spans="1:6" ht="18" customHeight="1">
      <c r="A763" s="349" t="s">
        <v>5945</v>
      </c>
      <c r="B763" s="240"/>
      <c r="C763" s="517"/>
      <c r="D763" s="534"/>
    </row>
    <row r="764" spans="1:6" ht="18" customHeight="1">
      <c r="A764" s="349" t="s">
        <v>5946</v>
      </c>
      <c r="B764" s="240"/>
      <c r="C764" s="517"/>
      <c r="D764" s="534"/>
    </row>
    <row r="765" spans="1:6" ht="18" customHeight="1">
      <c r="A765" s="349" t="s">
        <v>5947</v>
      </c>
      <c r="B765" s="240"/>
      <c r="C765" s="517"/>
      <c r="D765" s="534"/>
    </row>
    <row r="766" spans="1:6" ht="18" customHeight="1">
      <c r="A766" s="349" t="s">
        <v>5948</v>
      </c>
      <c r="B766" s="240"/>
      <c r="C766" s="517"/>
      <c r="D766" s="534"/>
    </row>
    <row r="767" spans="1:6" ht="18" customHeight="1">
      <c r="A767" s="349" t="s">
        <v>5949</v>
      </c>
      <c r="B767" s="240"/>
      <c r="C767" s="517"/>
      <c r="D767" s="534"/>
    </row>
    <row r="768" spans="1:6" ht="18" customHeight="1">
      <c r="A768" s="349" t="s">
        <v>5950</v>
      </c>
      <c r="B768" s="240"/>
      <c r="C768" s="517"/>
      <c r="D768" s="534"/>
    </row>
    <row r="769" spans="1:6" ht="18" customHeight="1">
      <c r="A769" s="349" t="s">
        <v>5951</v>
      </c>
      <c r="B769" s="240"/>
      <c r="C769" s="517"/>
      <c r="D769" s="534"/>
    </row>
    <row r="770" spans="1:6" ht="18" customHeight="1">
      <c r="A770" s="349" t="s">
        <v>5952</v>
      </c>
      <c r="B770" s="240"/>
      <c r="C770" s="517"/>
      <c r="D770" s="534"/>
    </row>
    <row r="771" spans="1:6" ht="18" customHeight="1">
      <c r="A771" s="349" t="s">
        <v>5953</v>
      </c>
      <c r="B771" s="240"/>
      <c r="C771" s="517"/>
      <c r="D771" s="534"/>
    </row>
    <row r="772" spans="1:6" ht="18" customHeight="1">
      <c r="A772" s="349" t="s">
        <v>5954</v>
      </c>
      <c r="B772" s="240"/>
      <c r="C772" s="517"/>
      <c r="D772" s="534"/>
    </row>
    <row r="773" spans="1:6" ht="28.5" customHeight="1">
      <c r="A773" s="15" t="s">
        <v>6035</v>
      </c>
      <c r="B773" s="15"/>
      <c r="C773" s="440"/>
      <c r="D773" s="16"/>
    </row>
    <row r="774" spans="1:6" s="118" customFormat="1" ht="20" customHeight="1">
      <c r="A774" s="116" t="s">
        <v>67</v>
      </c>
      <c r="B774" s="116" t="s">
        <v>68</v>
      </c>
      <c r="C774" s="391" t="s">
        <v>159</v>
      </c>
      <c r="D774" s="115" t="s">
        <v>70</v>
      </c>
      <c r="F774" s="116" t="s">
        <v>67</v>
      </c>
    </row>
    <row r="775" spans="1:6" ht="20" customHeight="1">
      <c r="A775" s="135" t="s">
        <v>6036</v>
      </c>
      <c r="B775" s="292" t="s">
        <v>5996</v>
      </c>
      <c r="C775" s="518">
        <v>4122</v>
      </c>
      <c r="D775" s="297">
        <f t="shared" ref="D775:D779" si="77">IFERROR(C775*(1-Discount),C775)</f>
        <v>4122</v>
      </c>
      <c r="F775" s="292" t="s">
        <v>6037</v>
      </c>
    </row>
    <row r="776" spans="1:6" ht="20" customHeight="1">
      <c r="A776" s="135" t="s">
        <v>6038</v>
      </c>
      <c r="B776" s="292" t="s">
        <v>5999</v>
      </c>
      <c r="C776" s="518">
        <v>4122</v>
      </c>
      <c r="D776" s="297">
        <f t="shared" si="77"/>
        <v>4122</v>
      </c>
      <c r="F776" s="292" t="s">
        <v>6039</v>
      </c>
    </row>
    <row r="777" spans="1:6" ht="20" customHeight="1">
      <c r="A777" s="135" t="s">
        <v>6040</v>
      </c>
      <c r="B777" s="292" t="s">
        <v>6002</v>
      </c>
      <c r="C777" s="518">
        <v>4122</v>
      </c>
      <c r="D777" s="297">
        <f t="shared" si="77"/>
        <v>4122</v>
      </c>
      <c r="F777" s="292" t="s">
        <v>6041</v>
      </c>
    </row>
    <row r="778" spans="1:6" ht="20" customHeight="1">
      <c r="A778" s="135" t="s">
        <v>6042</v>
      </c>
      <c r="B778" s="292" t="s">
        <v>6005</v>
      </c>
      <c r="C778" s="518">
        <v>4122</v>
      </c>
      <c r="D778" s="297">
        <f t="shared" si="77"/>
        <v>4122</v>
      </c>
      <c r="F778" s="292" t="s">
        <v>6043</v>
      </c>
    </row>
    <row r="779" spans="1:6" ht="20" customHeight="1">
      <c r="A779" s="135" t="s">
        <v>6044</v>
      </c>
      <c r="B779" s="350" t="s">
        <v>6008</v>
      </c>
      <c r="C779" s="518">
        <v>4122</v>
      </c>
      <c r="D779" s="297">
        <f t="shared" si="77"/>
        <v>4122</v>
      </c>
      <c r="F779" s="350" t="s">
        <v>6045</v>
      </c>
    </row>
    <row r="780" spans="1:6" ht="28">
      <c r="A780" s="352" t="s">
        <v>6046</v>
      </c>
      <c r="B780" s="352"/>
      <c r="C780" s="525"/>
      <c r="D780" s="354"/>
    </row>
    <row r="781" spans="1:6" s="129" customFormat="1" ht="20" customHeight="1">
      <c r="A781" s="40" t="s">
        <v>5920</v>
      </c>
      <c r="B781" s="84"/>
      <c r="C781" s="520"/>
      <c r="D781" s="531"/>
    </row>
    <row r="782" spans="1:6" ht="35" customHeight="1">
      <c r="A782" s="668" t="s">
        <v>5624</v>
      </c>
      <c r="B782" s="668"/>
      <c r="C782" s="668"/>
      <c r="D782" s="668"/>
    </row>
    <row r="783" spans="1:6" ht="20" customHeight="1">
      <c r="A783" s="346" t="s">
        <v>5992</v>
      </c>
      <c r="B783" s="240"/>
      <c r="C783" s="517"/>
      <c r="D783" s="532"/>
    </row>
    <row r="784" spans="1:6" ht="20" customHeight="1">
      <c r="A784" s="347" t="s">
        <v>5993</v>
      </c>
      <c r="B784" s="348"/>
      <c r="C784" s="526"/>
      <c r="D784" s="533"/>
    </row>
    <row r="785" spans="1:6" ht="28.5" customHeight="1">
      <c r="A785" s="15" t="s">
        <v>6047</v>
      </c>
      <c r="B785" s="15"/>
      <c r="C785" s="440"/>
      <c r="D785" s="16"/>
    </row>
    <row r="786" spans="1:6" s="118" customFormat="1" ht="20" customHeight="1">
      <c r="A786" s="116" t="s">
        <v>67</v>
      </c>
      <c r="B786" s="116" t="s">
        <v>68</v>
      </c>
      <c r="C786" s="391" t="s">
        <v>159</v>
      </c>
      <c r="D786" s="115" t="s">
        <v>70</v>
      </c>
      <c r="F786" s="116" t="s">
        <v>67</v>
      </c>
    </row>
    <row r="787" spans="1:6" ht="20" customHeight="1">
      <c r="A787" s="135" t="s">
        <v>6048</v>
      </c>
      <c r="B787" s="292" t="s">
        <v>6049</v>
      </c>
      <c r="C787" s="518">
        <v>4112</v>
      </c>
      <c r="D787" s="297">
        <f t="shared" ref="D787:D791" si="78">IFERROR(C787*(1-Discount),C787)</f>
        <v>4112</v>
      </c>
      <c r="F787" s="292" t="s">
        <v>6050</v>
      </c>
    </row>
    <row r="788" spans="1:6" ht="20" customHeight="1">
      <c r="A788" s="135" t="s">
        <v>6051</v>
      </c>
      <c r="B788" s="292" t="s">
        <v>6052</v>
      </c>
      <c r="C788" s="518">
        <v>4112</v>
      </c>
      <c r="D788" s="297">
        <f t="shared" si="78"/>
        <v>4112</v>
      </c>
      <c r="F788" s="292" t="s">
        <v>6053</v>
      </c>
    </row>
    <row r="789" spans="1:6" ht="20" customHeight="1">
      <c r="A789" s="135" t="s">
        <v>6054</v>
      </c>
      <c r="B789" s="292" t="s">
        <v>6055</v>
      </c>
      <c r="C789" s="518">
        <v>4112</v>
      </c>
      <c r="D789" s="297">
        <f t="shared" si="78"/>
        <v>4112</v>
      </c>
      <c r="F789" s="292" t="s">
        <v>6056</v>
      </c>
    </row>
    <row r="790" spans="1:6" ht="20" customHeight="1">
      <c r="A790" s="135" t="s">
        <v>6057</v>
      </c>
      <c r="B790" s="292" t="s">
        <v>6058</v>
      </c>
      <c r="C790" s="518">
        <v>4112</v>
      </c>
      <c r="D790" s="297">
        <f t="shared" si="78"/>
        <v>4112</v>
      </c>
      <c r="F790" s="292" t="s">
        <v>6059</v>
      </c>
    </row>
    <row r="791" spans="1:6" ht="20" customHeight="1">
      <c r="A791" s="135" t="s">
        <v>6060</v>
      </c>
      <c r="B791" s="350" t="s">
        <v>6061</v>
      </c>
      <c r="C791" s="518">
        <v>4112</v>
      </c>
      <c r="D791" s="297">
        <f t="shared" si="78"/>
        <v>4112</v>
      </c>
      <c r="F791" s="350" t="s">
        <v>6062</v>
      </c>
    </row>
    <row r="792" spans="1:6" ht="28">
      <c r="A792" s="85" t="s">
        <v>6063</v>
      </c>
      <c r="B792" s="85"/>
      <c r="C792" s="374"/>
      <c r="D792" s="353"/>
    </row>
    <row r="793" spans="1:6" s="129" customFormat="1" ht="20" customHeight="1">
      <c r="A793" s="40" t="s">
        <v>5920</v>
      </c>
      <c r="B793" s="84"/>
      <c r="C793" s="520"/>
      <c r="D793" s="530"/>
    </row>
    <row r="794" spans="1:6" ht="57.75" customHeight="1">
      <c r="A794" s="668" t="s">
        <v>5624</v>
      </c>
      <c r="B794" s="668"/>
      <c r="C794" s="668"/>
      <c r="D794" s="668"/>
    </row>
    <row r="795" spans="1:6" ht="20" customHeight="1">
      <c r="A795" s="346" t="s">
        <v>5184</v>
      </c>
      <c r="B795" s="240"/>
      <c r="C795" s="517" t="s">
        <v>5992</v>
      </c>
      <c r="D795" s="534"/>
    </row>
    <row r="796" spans="1:6" ht="20" customHeight="1">
      <c r="A796" s="346" t="s">
        <v>5941</v>
      </c>
      <c r="B796" s="240"/>
      <c r="C796" s="517" t="s">
        <v>5993</v>
      </c>
      <c r="D796" s="534"/>
    </row>
    <row r="797" spans="1:6" ht="18" customHeight="1">
      <c r="A797" s="349" t="s">
        <v>5942</v>
      </c>
      <c r="B797" s="240"/>
      <c r="C797" s="517"/>
      <c r="D797" s="534"/>
    </row>
    <row r="798" spans="1:6" ht="18" customHeight="1">
      <c r="A798" s="349" t="s">
        <v>5943</v>
      </c>
      <c r="B798" s="240"/>
      <c r="C798" s="517"/>
      <c r="D798" s="534"/>
    </row>
    <row r="799" spans="1:6" ht="18" customHeight="1">
      <c r="A799" s="349" t="s">
        <v>5944</v>
      </c>
      <c r="B799" s="240"/>
      <c r="C799" s="517"/>
      <c r="D799" s="534"/>
    </row>
    <row r="800" spans="1:6" ht="18" customHeight="1">
      <c r="A800" s="349" t="s">
        <v>5945</v>
      </c>
      <c r="B800" s="240"/>
      <c r="C800" s="517"/>
      <c r="D800" s="534"/>
    </row>
    <row r="801" spans="1:6" ht="18" customHeight="1">
      <c r="A801" s="349" t="s">
        <v>5946</v>
      </c>
      <c r="B801" s="240"/>
      <c r="C801" s="517"/>
      <c r="D801" s="534"/>
    </row>
    <row r="802" spans="1:6" ht="18" customHeight="1">
      <c r="A802" s="349" t="s">
        <v>5947</v>
      </c>
      <c r="B802" s="240"/>
      <c r="C802" s="517"/>
      <c r="D802" s="534"/>
    </row>
    <row r="803" spans="1:6" ht="18" customHeight="1">
      <c r="A803" s="349" t="s">
        <v>5948</v>
      </c>
      <c r="B803" s="240"/>
      <c r="C803" s="517"/>
      <c r="D803" s="534"/>
    </row>
    <row r="804" spans="1:6" ht="18" customHeight="1">
      <c r="A804" s="349" t="s">
        <v>5949</v>
      </c>
      <c r="B804" s="240"/>
      <c r="C804" s="517"/>
      <c r="D804" s="534"/>
    </row>
    <row r="805" spans="1:6" ht="18" customHeight="1">
      <c r="A805" s="349" t="s">
        <v>5950</v>
      </c>
      <c r="B805" s="240"/>
      <c r="C805" s="517"/>
      <c r="D805" s="534"/>
    </row>
    <row r="806" spans="1:6" ht="18" customHeight="1">
      <c r="A806" s="349" t="s">
        <v>5951</v>
      </c>
      <c r="B806" s="240"/>
      <c r="C806" s="517"/>
      <c r="D806" s="534"/>
    </row>
    <row r="807" spans="1:6" ht="18" customHeight="1">
      <c r="A807" s="349" t="s">
        <v>5952</v>
      </c>
      <c r="B807" s="240"/>
      <c r="C807" s="517"/>
      <c r="D807" s="534"/>
    </row>
    <row r="808" spans="1:6" ht="18" customHeight="1">
      <c r="A808" s="349" t="s">
        <v>5953</v>
      </c>
      <c r="B808" s="240"/>
      <c r="C808" s="517"/>
      <c r="D808" s="534"/>
    </row>
    <row r="809" spans="1:6" ht="18" customHeight="1">
      <c r="A809" s="349" t="s">
        <v>5954</v>
      </c>
      <c r="B809" s="240"/>
      <c r="C809" s="517"/>
      <c r="D809" s="534"/>
    </row>
    <row r="810" spans="1:6" ht="28.5" customHeight="1">
      <c r="A810" s="15" t="s">
        <v>6064</v>
      </c>
      <c r="B810" s="15"/>
      <c r="C810" s="440"/>
      <c r="D810" s="16"/>
    </row>
    <row r="811" spans="1:6" s="118" customFormat="1" ht="20" customHeight="1">
      <c r="A811" s="116" t="s">
        <v>67</v>
      </c>
      <c r="B811" s="116" t="s">
        <v>68</v>
      </c>
      <c r="C811" s="391" t="s">
        <v>159</v>
      </c>
      <c r="D811" s="115" t="s">
        <v>70</v>
      </c>
      <c r="F811" s="116" t="s">
        <v>67</v>
      </c>
    </row>
    <row r="812" spans="1:6" ht="20" customHeight="1">
      <c r="A812" s="135" t="s">
        <v>6065</v>
      </c>
      <c r="B812" s="292" t="s">
        <v>6049</v>
      </c>
      <c r="C812" s="518">
        <v>4572</v>
      </c>
      <c r="D812" s="297">
        <f t="shared" ref="D812:D816" si="79">IFERROR(C812*(1-Discount),C812)</f>
        <v>4572</v>
      </c>
      <c r="F812" s="292" t="s">
        <v>6066</v>
      </c>
    </row>
    <row r="813" spans="1:6" ht="20" customHeight="1">
      <c r="A813" s="135" t="s">
        <v>6067</v>
      </c>
      <c r="B813" s="292" t="s">
        <v>6052</v>
      </c>
      <c r="C813" s="518">
        <v>4572</v>
      </c>
      <c r="D813" s="297">
        <f t="shared" si="79"/>
        <v>4572</v>
      </c>
      <c r="F813" s="292" t="s">
        <v>6068</v>
      </c>
    </row>
    <row r="814" spans="1:6" ht="20" customHeight="1">
      <c r="A814" s="135" t="s">
        <v>6069</v>
      </c>
      <c r="B814" s="292" t="s">
        <v>6055</v>
      </c>
      <c r="C814" s="518">
        <v>4572</v>
      </c>
      <c r="D814" s="297">
        <f t="shared" si="79"/>
        <v>4572</v>
      </c>
      <c r="F814" s="292" t="s">
        <v>6070</v>
      </c>
    </row>
    <row r="815" spans="1:6" ht="20" customHeight="1">
      <c r="A815" s="135" t="s">
        <v>6071</v>
      </c>
      <c r="B815" s="292" t="s">
        <v>6058</v>
      </c>
      <c r="C815" s="518">
        <v>4572</v>
      </c>
      <c r="D815" s="297">
        <f t="shared" si="79"/>
        <v>4572</v>
      </c>
      <c r="F815" s="292" t="s">
        <v>6072</v>
      </c>
    </row>
    <row r="816" spans="1:6" ht="20" customHeight="1">
      <c r="A816" s="135" t="s">
        <v>6073</v>
      </c>
      <c r="B816" s="350" t="s">
        <v>6061</v>
      </c>
      <c r="C816" s="518">
        <v>4572</v>
      </c>
      <c r="D816" s="297">
        <f t="shared" si="79"/>
        <v>4572</v>
      </c>
      <c r="F816" s="350" t="s">
        <v>6074</v>
      </c>
    </row>
    <row r="817" spans="1:6" ht="28">
      <c r="A817" s="352" t="s">
        <v>6075</v>
      </c>
      <c r="B817" s="352"/>
      <c r="C817" s="525"/>
      <c r="D817" s="354"/>
    </row>
    <row r="818" spans="1:6" s="129" customFormat="1" ht="20" customHeight="1">
      <c r="A818" s="40" t="s">
        <v>5920</v>
      </c>
      <c r="B818" s="84"/>
      <c r="C818" s="520"/>
      <c r="D818" s="531"/>
    </row>
    <row r="819" spans="1:6" ht="35" customHeight="1">
      <c r="A819" s="668" t="s">
        <v>5624</v>
      </c>
      <c r="B819" s="668"/>
      <c r="C819" s="668"/>
      <c r="D819" s="668"/>
    </row>
    <row r="820" spans="1:6" ht="20" customHeight="1">
      <c r="A820" s="346" t="s">
        <v>5992</v>
      </c>
      <c r="B820" s="240"/>
      <c r="C820" s="517"/>
      <c r="D820" s="532"/>
    </row>
    <row r="821" spans="1:6" ht="20" customHeight="1">
      <c r="A821" s="347" t="s">
        <v>5993</v>
      </c>
      <c r="B821" s="348"/>
      <c r="C821" s="526"/>
      <c r="D821" s="533"/>
    </row>
    <row r="822" spans="1:6" ht="28.5" customHeight="1">
      <c r="A822" s="15" t="s">
        <v>6076</v>
      </c>
      <c r="B822" s="15"/>
      <c r="C822" s="440"/>
      <c r="D822" s="16"/>
    </row>
    <row r="823" spans="1:6" s="118" customFormat="1" ht="20" customHeight="1">
      <c r="A823" s="116" t="s">
        <v>67</v>
      </c>
      <c r="B823" s="116" t="s">
        <v>68</v>
      </c>
      <c r="C823" s="391" t="s">
        <v>159</v>
      </c>
      <c r="D823" s="115" t="s">
        <v>70</v>
      </c>
      <c r="F823" s="116" t="s">
        <v>67</v>
      </c>
    </row>
    <row r="824" spans="1:6" ht="20" customHeight="1">
      <c r="A824" s="135" t="s">
        <v>6077</v>
      </c>
      <c r="B824" s="292" t="s">
        <v>6049</v>
      </c>
      <c r="C824" s="518">
        <v>4362</v>
      </c>
      <c r="D824" s="297">
        <f t="shared" ref="D824:D828" si="80">IFERROR(C824*(1-Discount),C824)</f>
        <v>4362</v>
      </c>
      <c r="F824" s="292" t="s">
        <v>6078</v>
      </c>
    </row>
    <row r="825" spans="1:6" ht="20" customHeight="1">
      <c r="A825" s="135" t="s">
        <v>6079</v>
      </c>
      <c r="B825" s="292" t="s">
        <v>6052</v>
      </c>
      <c r="C825" s="518">
        <v>4362</v>
      </c>
      <c r="D825" s="297">
        <f t="shared" si="80"/>
        <v>4362</v>
      </c>
      <c r="F825" s="292" t="s">
        <v>6080</v>
      </c>
    </row>
    <row r="826" spans="1:6" ht="20" customHeight="1">
      <c r="A826" s="135" t="s">
        <v>6081</v>
      </c>
      <c r="B826" s="292" t="s">
        <v>6055</v>
      </c>
      <c r="C826" s="518">
        <v>4362</v>
      </c>
      <c r="D826" s="297">
        <f t="shared" si="80"/>
        <v>4362</v>
      </c>
      <c r="F826" s="292" t="s">
        <v>6082</v>
      </c>
    </row>
    <row r="827" spans="1:6" ht="20" customHeight="1">
      <c r="A827" s="135" t="s">
        <v>6083</v>
      </c>
      <c r="B827" s="292" t="s">
        <v>6058</v>
      </c>
      <c r="C827" s="518">
        <v>4362</v>
      </c>
      <c r="D827" s="297">
        <f t="shared" si="80"/>
        <v>4362</v>
      </c>
      <c r="F827" s="292" t="s">
        <v>6084</v>
      </c>
    </row>
    <row r="828" spans="1:6" ht="20" customHeight="1">
      <c r="A828" s="135" t="s">
        <v>6085</v>
      </c>
      <c r="B828" s="350" t="s">
        <v>6061</v>
      </c>
      <c r="C828" s="518">
        <v>4362</v>
      </c>
      <c r="D828" s="297">
        <f t="shared" si="80"/>
        <v>4362</v>
      </c>
      <c r="F828" s="350" t="s">
        <v>6086</v>
      </c>
    </row>
    <row r="829" spans="1:6" ht="28">
      <c r="A829" s="85" t="s">
        <v>6087</v>
      </c>
      <c r="B829" s="85"/>
      <c r="C829" s="374"/>
      <c r="D829" s="353"/>
    </row>
    <row r="830" spans="1:6" s="129" customFormat="1" ht="20" customHeight="1">
      <c r="A830" s="40" t="s">
        <v>5920</v>
      </c>
      <c r="B830" s="84"/>
      <c r="C830" s="520"/>
      <c r="D830" s="530"/>
    </row>
    <row r="831" spans="1:6" ht="49.5" customHeight="1">
      <c r="A831" s="668" t="s">
        <v>5624</v>
      </c>
      <c r="B831" s="668"/>
      <c r="C831" s="668"/>
      <c r="D831" s="668"/>
    </row>
    <row r="832" spans="1:6" ht="20" customHeight="1">
      <c r="A832" s="346" t="s">
        <v>5184</v>
      </c>
      <c r="B832" s="240"/>
      <c r="C832" s="517" t="s">
        <v>5992</v>
      </c>
      <c r="D832" s="534"/>
    </row>
    <row r="833" spans="1:6" ht="20" customHeight="1">
      <c r="A833" s="346" t="s">
        <v>5941</v>
      </c>
      <c r="B833" s="240"/>
      <c r="C833" s="517" t="s">
        <v>5993</v>
      </c>
      <c r="D833" s="534"/>
    </row>
    <row r="834" spans="1:6" ht="18" customHeight="1">
      <c r="A834" s="349" t="s">
        <v>5942</v>
      </c>
      <c r="B834" s="240"/>
      <c r="C834" s="517"/>
      <c r="D834" s="534"/>
    </row>
    <row r="835" spans="1:6" ht="18" customHeight="1">
      <c r="A835" s="349" t="s">
        <v>5943</v>
      </c>
      <c r="B835" s="240"/>
      <c r="C835" s="517"/>
      <c r="D835" s="534"/>
    </row>
    <row r="836" spans="1:6" ht="18" customHeight="1">
      <c r="A836" s="349" t="s">
        <v>5944</v>
      </c>
      <c r="B836" s="240"/>
      <c r="C836" s="517"/>
      <c r="D836" s="534"/>
    </row>
    <row r="837" spans="1:6" ht="18" customHeight="1">
      <c r="A837" s="349" t="s">
        <v>5945</v>
      </c>
      <c r="B837" s="240"/>
      <c r="C837" s="517"/>
      <c r="D837" s="534"/>
    </row>
    <row r="838" spans="1:6" ht="18" customHeight="1">
      <c r="A838" s="349" t="s">
        <v>5946</v>
      </c>
      <c r="B838" s="240"/>
      <c r="C838" s="517"/>
      <c r="D838" s="534"/>
    </row>
    <row r="839" spans="1:6" ht="18" customHeight="1">
      <c r="A839" s="349" t="s">
        <v>5947</v>
      </c>
      <c r="B839" s="240"/>
      <c r="C839" s="517"/>
      <c r="D839" s="534"/>
    </row>
    <row r="840" spans="1:6" ht="18" customHeight="1">
      <c r="A840" s="349" t="s">
        <v>5948</v>
      </c>
      <c r="B840" s="240"/>
      <c r="C840" s="517"/>
      <c r="D840" s="534"/>
    </row>
    <row r="841" spans="1:6" ht="18" customHeight="1">
      <c r="A841" s="349" t="s">
        <v>5949</v>
      </c>
      <c r="B841" s="240"/>
      <c r="C841" s="517"/>
      <c r="D841" s="534"/>
    </row>
    <row r="842" spans="1:6" ht="18" customHeight="1">
      <c r="A842" s="349" t="s">
        <v>5950</v>
      </c>
      <c r="B842" s="240"/>
      <c r="C842" s="517"/>
      <c r="D842" s="534"/>
    </row>
    <row r="843" spans="1:6" ht="18" customHeight="1">
      <c r="A843" s="349" t="s">
        <v>5951</v>
      </c>
      <c r="B843" s="240"/>
      <c r="C843" s="517"/>
      <c r="D843" s="534"/>
    </row>
    <row r="844" spans="1:6" ht="18" customHeight="1">
      <c r="A844" s="349" t="s">
        <v>5952</v>
      </c>
      <c r="B844" s="240"/>
      <c r="C844" s="517"/>
      <c r="D844" s="534"/>
    </row>
    <row r="845" spans="1:6" ht="18" customHeight="1">
      <c r="A845" s="349" t="s">
        <v>5953</v>
      </c>
      <c r="B845" s="240"/>
      <c r="C845" s="517"/>
      <c r="D845" s="534"/>
    </row>
    <row r="846" spans="1:6" ht="18" customHeight="1">
      <c r="A846" s="349" t="s">
        <v>5954</v>
      </c>
      <c r="B846" s="240"/>
      <c r="C846" s="517"/>
      <c r="D846" s="534"/>
    </row>
    <row r="847" spans="1:6" ht="28.5" customHeight="1">
      <c r="A847" s="15" t="s">
        <v>6088</v>
      </c>
      <c r="B847" s="15"/>
      <c r="C847" s="440"/>
      <c r="D847" s="16"/>
    </row>
    <row r="848" spans="1:6" s="118" customFormat="1" ht="20" customHeight="1">
      <c r="A848" s="116" t="s">
        <v>67</v>
      </c>
      <c r="B848" s="116" t="s">
        <v>68</v>
      </c>
      <c r="C848" s="391" t="s">
        <v>159</v>
      </c>
      <c r="D848" s="115" t="s">
        <v>70</v>
      </c>
      <c r="F848" s="116" t="s">
        <v>67</v>
      </c>
    </row>
    <row r="849" spans="1:6" ht="20" customHeight="1">
      <c r="A849" s="135" t="s">
        <v>6089</v>
      </c>
      <c r="B849" s="292" t="s">
        <v>6049</v>
      </c>
      <c r="C849" s="518">
        <v>4822</v>
      </c>
      <c r="D849" s="297">
        <f t="shared" ref="D849:D853" si="81">IFERROR(C849*(1-Discount),C849)</f>
        <v>4822</v>
      </c>
      <c r="F849" s="292" t="s">
        <v>6090</v>
      </c>
    </row>
    <row r="850" spans="1:6" ht="20" customHeight="1">
      <c r="A850" s="135" t="s">
        <v>6091</v>
      </c>
      <c r="B850" s="292" t="s">
        <v>6052</v>
      </c>
      <c r="C850" s="518">
        <v>4822</v>
      </c>
      <c r="D850" s="297">
        <f t="shared" si="81"/>
        <v>4822</v>
      </c>
      <c r="F850" s="292" t="s">
        <v>6092</v>
      </c>
    </row>
    <row r="851" spans="1:6" ht="20" customHeight="1">
      <c r="A851" s="135" t="s">
        <v>6093</v>
      </c>
      <c r="B851" s="292" t="s">
        <v>6055</v>
      </c>
      <c r="C851" s="518">
        <v>4822</v>
      </c>
      <c r="D851" s="297">
        <f t="shared" si="81"/>
        <v>4822</v>
      </c>
      <c r="F851" s="292" t="s">
        <v>6094</v>
      </c>
    </row>
    <row r="852" spans="1:6" ht="20" customHeight="1">
      <c r="A852" s="135" t="s">
        <v>6095</v>
      </c>
      <c r="B852" s="292" t="s">
        <v>6058</v>
      </c>
      <c r="C852" s="518">
        <v>4822</v>
      </c>
      <c r="D852" s="297">
        <f t="shared" si="81"/>
        <v>4822</v>
      </c>
      <c r="F852" s="292" t="s">
        <v>6096</v>
      </c>
    </row>
    <row r="853" spans="1:6" ht="20" customHeight="1">
      <c r="A853" s="135" t="s">
        <v>6097</v>
      </c>
      <c r="B853" s="350" t="s">
        <v>6061</v>
      </c>
      <c r="C853" s="518">
        <v>4822</v>
      </c>
      <c r="D853" s="297">
        <f t="shared" si="81"/>
        <v>4822</v>
      </c>
      <c r="F853" s="350" t="s">
        <v>6098</v>
      </c>
    </row>
    <row r="854" spans="1:6" s="4" customFormat="1" ht="30" customHeight="1">
      <c r="A854" s="10" t="s">
        <v>3270</v>
      </c>
      <c r="B854" s="10"/>
      <c r="C854" s="325"/>
      <c r="D854" s="11"/>
      <c r="F854" s="10"/>
    </row>
    <row r="855" spans="1:6" s="119" customFormat="1" ht="18" customHeight="1">
      <c r="A855" s="116" t="s">
        <v>67</v>
      </c>
      <c r="B855" s="116" t="s">
        <v>68</v>
      </c>
      <c r="C855" s="391" t="s">
        <v>159</v>
      </c>
      <c r="D855" s="115" t="s">
        <v>70</v>
      </c>
      <c r="F855" s="116" t="s">
        <v>67</v>
      </c>
    </row>
    <row r="856" spans="1:6" s="4" customFormat="1" ht="18" customHeight="1">
      <c r="A856" s="143" t="s">
        <v>6099</v>
      </c>
      <c r="B856" s="143" t="s">
        <v>6100</v>
      </c>
      <c r="C856" s="527">
        <v>168</v>
      </c>
      <c r="D856" s="297">
        <f t="shared" ref="D856:D858" si="82">IFERROR(C856*(1-Discount),C856)</f>
        <v>168</v>
      </c>
      <c r="F856" s="143" t="s">
        <v>6099</v>
      </c>
    </row>
    <row r="857" spans="1:6" s="4" customFormat="1" ht="18" customHeight="1">
      <c r="A857" s="143" t="s">
        <v>6101</v>
      </c>
      <c r="B857" s="143" t="s">
        <v>6102</v>
      </c>
      <c r="C857" s="527">
        <v>231</v>
      </c>
      <c r="D857" s="297">
        <f t="shared" si="82"/>
        <v>231</v>
      </c>
      <c r="F857" s="143" t="s">
        <v>6101</v>
      </c>
    </row>
    <row r="858" spans="1:6" s="4" customFormat="1" ht="18" customHeight="1">
      <c r="A858" s="143" t="s">
        <v>6103</v>
      </c>
      <c r="B858" s="143" t="s">
        <v>6104</v>
      </c>
      <c r="C858" s="527">
        <v>208</v>
      </c>
      <c r="D858" s="297">
        <f t="shared" si="82"/>
        <v>208</v>
      </c>
      <c r="F858" s="143" t="s">
        <v>6103</v>
      </c>
    </row>
  </sheetData>
  <customSheetViews>
    <customSheetView guid="{89EF355B-CA08-4B15-A839-40B932125DD6}" scale="80" showGridLines="0" fitToPage="1">
      <pane ySplit="4" topLeftCell="A87" activePane="bottomLeft" state="frozen"/>
      <selection pane="bottomLeft" activeCell="A101" sqref="A101"/>
      <pageMargins left="0" right="0" top="0" bottom="0" header="0" footer="0"/>
      <pageSetup paperSize="9" scale="68" fitToHeight="0" orientation="landscape" r:id="rId1"/>
    </customSheetView>
  </customSheetViews>
  <mergeCells count="59">
    <mergeCell ref="A3:B3"/>
    <mergeCell ref="A446:A447"/>
    <mergeCell ref="A188:D188"/>
    <mergeCell ref="A9:D9"/>
    <mergeCell ref="A4:D4"/>
    <mergeCell ref="A30:D30"/>
    <mergeCell ref="A203:D203"/>
    <mergeCell ref="A218:D218"/>
    <mergeCell ref="A142:D142"/>
    <mergeCell ref="A165:D165"/>
    <mergeCell ref="A419:D419"/>
    <mergeCell ref="A10:B10"/>
    <mergeCell ref="A52:B52"/>
    <mergeCell ref="C125:D125"/>
    <mergeCell ref="A371:D371"/>
    <mergeCell ref="C359:D359"/>
    <mergeCell ref="A680:D680"/>
    <mergeCell ref="A831:D831"/>
    <mergeCell ref="A708:D708"/>
    <mergeCell ref="A720:D720"/>
    <mergeCell ref="A745:D745"/>
    <mergeCell ref="A757:D757"/>
    <mergeCell ref="A782:D782"/>
    <mergeCell ref="A819:D819"/>
    <mergeCell ref="A794:D794"/>
    <mergeCell ref="C372:D372"/>
    <mergeCell ref="A575:D575"/>
    <mergeCell ref="A624:D624"/>
    <mergeCell ref="A554:A555"/>
    <mergeCell ref="A496:D496"/>
    <mergeCell ref="A438:D438"/>
    <mergeCell ref="A390:D390"/>
    <mergeCell ref="A527:D527"/>
    <mergeCell ref="A468:D468"/>
    <mergeCell ref="A546:D546"/>
    <mergeCell ref="C420:D420"/>
    <mergeCell ref="A398:A399"/>
    <mergeCell ref="A666:D666"/>
    <mergeCell ref="A594:D594"/>
    <mergeCell ref="A602:A603"/>
    <mergeCell ref="C528:D528"/>
    <mergeCell ref="C576:D576"/>
    <mergeCell ref="A638:D638"/>
    <mergeCell ref="A51:D51"/>
    <mergeCell ref="A285:D285"/>
    <mergeCell ref="A297:D297"/>
    <mergeCell ref="A346:D346"/>
    <mergeCell ref="A358:D358"/>
    <mergeCell ref="A233:D233"/>
    <mergeCell ref="A252:D252"/>
    <mergeCell ref="A313:D313"/>
    <mergeCell ref="A143:B143"/>
    <mergeCell ref="A189:B189"/>
    <mergeCell ref="A106:D106"/>
    <mergeCell ref="A124:D124"/>
    <mergeCell ref="A219:B219"/>
    <mergeCell ref="A248:B248"/>
    <mergeCell ref="C298:D298"/>
    <mergeCell ref="A309:B309"/>
  </mergeCells>
  <pageMargins left="0.21" right="0.22" top="0.28000000000000003" bottom="0.25" header="0.21" footer="0.19"/>
  <pageSetup paperSize="9" scale="68" fitToHeight="0" orientation="landscape" r:id="rId2"/>
  <customProperties>
    <customPr name="_pios_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090693f-6b74-4429-8575-cb90e631ba59" xsi:nil="true"/>
    <lcf76f155ced4ddcb4097134ff3c332f xmlns="c8b1f396-7c3c-41d0-a7b7-da087343d58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B1F56CA178E1409B974E6C3D113AB1" ma:contentTypeVersion="18" ma:contentTypeDescription="Create a new document." ma:contentTypeScope="" ma:versionID="d740442ca91a7b61d29691d390c6c7c3">
  <xsd:schema xmlns:xsd="http://www.w3.org/2001/XMLSchema" xmlns:xs="http://www.w3.org/2001/XMLSchema" xmlns:p="http://schemas.microsoft.com/office/2006/metadata/properties" xmlns:ns2="c8b1f396-7c3c-41d0-a7b7-da087343d588" xmlns:ns3="2090693f-6b74-4429-8575-cb90e631ba59" targetNamespace="http://schemas.microsoft.com/office/2006/metadata/properties" ma:root="true" ma:fieldsID="652a56460f1f0311a929434d9f758678" ns2:_="" ns3:_="">
    <xsd:import namespace="c8b1f396-7c3c-41d0-a7b7-da087343d588"/>
    <xsd:import namespace="2090693f-6b74-4429-8575-cb90e631ba5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b1f396-7c3c-41d0-a7b7-da087343d5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0c480c2-d7af-412d-9c94-970bb20a5f7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090693f-6b74-4429-8575-cb90e631ba5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e805a22-bb8f-44ec-80c7-96094fd8a144}" ma:internalName="TaxCatchAll" ma:showField="CatchAllData" ma:web="2090693f-6b74-4429-8575-cb90e631ba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09102D-EB0A-4767-9003-5B7D4B4CB55D}">
  <ds:schemaRefs>
    <ds:schemaRef ds:uri="http://schemas.microsoft.com/sharepoint/v3/contenttype/forms"/>
  </ds:schemaRefs>
</ds:datastoreItem>
</file>

<file path=customXml/itemProps2.xml><?xml version="1.0" encoding="utf-8"?>
<ds:datastoreItem xmlns:ds="http://schemas.openxmlformats.org/officeDocument/2006/customXml" ds:itemID="{35FDE8A0-3D2F-4B6E-965F-A99704BAFE04}">
  <ds:schemaRefs>
    <ds:schemaRef ds:uri="http://purl.org/dc/terms/"/>
    <ds:schemaRef ds:uri="http://purl.org/dc/elements/1.1/"/>
    <ds:schemaRef ds:uri="http://www.w3.org/XML/1998/namespace"/>
    <ds:schemaRef ds:uri="http://schemas.microsoft.com/office/2006/documentManagement/types"/>
    <ds:schemaRef ds:uri="http://purl.org/dc/dcmitype/"/>
    <ds:schemaRef ds:uri="2090693f-6b74-4429-8575-cb90e631ba59"/>
    <ds:schemaRef ds:uri="http://schemas.microsoft.com/office/infopath/2007/PartnerControls"/>
    <ds:schemaRef ds:uri="http://schemas.openxmlformats.org/package/2006/metadata/core-properties"/>
    <ds:schemaRef ds:uri="c8b1f396-7c3c-41d0-a7b7-da087343d588"/>
    <ds:schemaRef ds:uri="http://schemas.microsoft.com/office/2006/metadata/properties"/>
  </ds:schemaRefs>
</ds:datastoreItem>
</file>

<file path=customXml/itemProps3.xml><?xml version="1.0" encoding="utf-8"?>
<ds:datastoreItem xmlns:ds="http://schemas.openxmlformats.org/officeDocument/2006/customXml" ds:itemID="{CCAF9557-759A-40B3-9B42-927528CD33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b1f396-7c3c-41d0-a7b7-da087343d588"/>
    <ds:schemaRef ds:uri="2090693f-6b74-4429-8575-cb90e631ba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Menu</vt:lpstr>
      <vt:lpstr>TAIT AXIOM</vt:lpstr>
      <vt:lpstr>Mobile Acc</vt:lpstr>
      <vt:lpstr>Portable Acc</vt:lpstr>
      <vt:lpstr>Infrastructure Acc</vt:lpstr>
      <vt:lpstr>DMR_Infra</vt:lpstr>
      <vt:lpstr>DMR_Term</vt:lpstr>
      <vt:lpstr>P25_Infra</vt:lpstr>
      <vt:lpstr>P25_Term</vt:lpstr>
      <vt:lpstr>Tait Partner Products</vt:lpstr>
      <vt:lpstr>Tait Enable</vt:lpstr>
      <vt:lpstr>Indoor Location</vt:lpstr>
      <vt:lpstr>Discount2</vt:lpstr>
    </vt:vector>
  </TitlesOfParts>
  <Manager>Gavin Milio</Manager>
  <Company>Tait International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Tait Logic Price Book March 2023</dc:title>
  <dc:subject>Tait Pricelist</dc:subject>
  <dc:creator>Blair Murphy;Shelley Horne</dc:creator>
  <cp:keywords/>
  <dc:description>Updated pricelist</dc:description>
  <cp:lastModifiedBy>Charlotte Kempton (Logic Wireless)</cp:lastModifiedBy>
  <cp:revision/>
  <dcterms:created xsi:type="dcterms:W3CDTF">2014-02-04T23:26:55Z</dcterms:created>
  <dcterms:modified xsi:type="dcterms:W3CDTF">2024-06-13T23:33:14Z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0x0101007BB1F56CA178E1409B974E6C3D113AB1</vt:lpwstr>
  </property>
  <property fmtid="{D5CDD505-2E9C-101B-9397-08002B2CF9AE}" pid="3" name="MediaServiceImageTags">
    <vt:lpwstr/>
  </property>
</Properties>
</file>